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0" yWindow="0" windowWidth="13128" windowHeight="6108"/>
  </bookViews>
  <sheets>
    <sheet name="Cover Sheet" sheetId="1" r:id="rId1"/>
    <sheet name="Table of Contents" sheetId="2" r:id="rId2"/>
    <sheet name="Notes" sheetId="3" r:id="rId3"/>
    <sheet name="2.1a" sheetId="4" r:id="rId4"/>
    <sheet name="2.1b" sheetId="5" r:id="rId5"/>
    <sheet name="2.2a" sheetId="6" r:id="rId6"/>
    <sheet name="2.2b" sheetId="7" r:id="rId7"/>
    <sheet name="2.3a" sheetId="8" r:id="rId8"/>
    <sheet name="2.3b" sheetId="9" r:id="rId9"/>
    <sheet name="2.3c" sheetId="10" r:id="rId10"/>
    <sheet name="2.4a" sheetId="11" r:id="rId11"/>
    <sheet name="2.4b" sheetId="12" r:id="rId12"/>
    <sheet name="2.4c" sheetId="13" r:id="rId13"/>
    <sheet name="2.5a" sheetId="14" r:id="rId14"/>
    <sheet name="2.5b" sheetId="15" r:id="rId15"/>
    <sheet name="2.5c" sheetId="16" r:id="rId16"/>
    <sheet name="2.6a" sheetId="17" r:id="rId17"/>
    <sheet name="2.6b" sheetId="18" r:id="rId18"/>
    <sheet name="2.6c" sheetId="19" r:id="rId19"/>
    <sheet name="2.7a" sheetId="20" r:id="rId20"/>
    <sheet name="2.7b" sheetId="21" r:id="rId21"/>
    <sheet name="2.7c" sheetId="22" r:id="rId22"/>
    <sheet name="2.8a" sheetId="23" r:id="rId23"/>
    <sheet name="2.8b" sheetId="24" r:id="rId24"/>
    <sheet name="2.8c" sheetId="25" r:id="rId25"/>
    <sheet name="2.9a" sheetId="26" r:id="rId26"/>
    <sheet name="2.9b" sheetId="27" r:id="rId27"/>
    <sheet name="2.9c" sheetId="28" r:id="rId28"/>
    <sheet name="2.10a" sheetId="29" r:id="rId29"/>
    <sheet name="2.10b" sheetId="30" r:id="rId30"/>
    <sheet name="2.10c" sheetId="31" r:id="rId31"/>
    <sheet name="2.11" sheetId="32" r:id="rId32"/>
    <sheet name="2.12" sheetId="33" r:id="rId33"/>
    <sheet name="2.48" sheetId="34" r:id="rId34"/>
  </sheets>
  <calcPr calcId="162913"/>
</workbook>
</file>

<file path=xl/calcChain.xml><?xml version="1.0" encoding="utf-8"?>
<calcChain xmlns="http://schemas.openxmlformats.org/spreadsheetml/2006/main">
  <c r="B34" i="2" l="1"/>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<sst xmlns="http://schemas.openxmlformats.org/spreadsheetml/2006/main" count="21735" uniqueCount="907">
  <si>
    <t>Labour Force Survey Historical Data Series</t>
  </si>
  <si>
    <t>Each month Labour Force Survey data is published on the NISRA website:</t>
  </si>
  <si>
    <t>This document expands the data range available and allows users to access each table's data back to 1995 with yearly output.</t>
  </si>
  <si>
    <t>Full data sets are available on request. See contact details below.</t>
  </si>
  <si>
    <t>The Labour Force Survey</t>
  </si>
  <si>
    <t>The Labour Force Survey (LFS) is a sample survery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</si>
  <si>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</si>
  <si>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</si>
  <si>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confidence intervals sheet for details of sampling errors from the latest LFS results.</t>
  </si>
  <si>
    <t>Labour Force Survey Data</t>
  </si>
  <si>
    <t>Please contact:</t>
  </si>
  <si>
    <t>Mark McFetridge</t>
  </si>
  <si>
    <t>Colby House</t>
  </si>
  <si>
    <t>Stranmillis Court</t>
  </si>
  <si>
    <t>Belfast BT9 5RR</t>
  </si>
  <si>
    <t>Tel: 02890 255 172</t>
  </si>
  <si>
    <t>LFS@finance-ni.gov.uk</t>
  </si>
  <si>
    <t>Table of contents</t>
  </si>
  <si>
    <t>Worksheet name</t>
  </si>
  <si>
    <t>Table no.</t>
  </si>
  <si>
    <t>Table name</t>
  </si>
  <si>
    <t>Notes</t>
  </si>
  <si>
    <t>2.1a</t>
  </si>
  <si>
    <t>Northern Ireland labour market structure, age 16 and over, numbers and rates, seasonally adjusted</t>
  </si>
  <si>
    <t>2.1b</t>
  </si>
  <si>
    <t>Northern Ireland labour market structure, aged 16 to 64, numbers and rates, seasonally adjusted</t>
  </si>
  <si>
    <t>2.2a</t>
  </si>
  <si>
    <t>Northern Ireland labour market structure, age 16 and over, numbers and rates, unadjusted</t>
  </si>
  <si>
    <t>2.2b</t>
  </si>
  <si>
    <t>Northern Ireland labour market structure, aged 16 to 64, numbers and rates, unadjusted</t>
  </si>
  <si>
    <t>2.3a</t>
  </si>
  <si>
    <t>Economic activity by age (numbers) and age-specific economic activity rates</t>
  </si>
  <si>
    <t>2.3b</t>
  </si>
  <si>
    <t>Economic activity for males by age (numbers) and age-specific male economic activity rates</t>
  </si>
  <si>
    <t>2.3c</t>
  </si>
  <si>
    <t>Economic activity for females by age (numbers) and age-specific female economic activity rates</t>
  </si>
  <si>
    <t>2.4a</t>
  </si>
  <si>
    <t>Economic inactivity by reason, aged 16 to 64, numbers and rates</t>
  </si>
  <si>
    <t>2.4b</t>
  </si>
  <si>
    <t>Economic inactivity by reason, for males aged 16 to 64, numbers and rates</t>
  </si>
  <si>
    <t>2.4c</t>
  </si>
  <si>
    <t>Economic inactivity by reason, for females aged 16 to 64, numbers and rates</t>
  </si>
  <si>
    <t>2.5a</t>
  </si>
  <si>
    <t>Economically inactive who want work, aged 16 to 64, numbers and rates</t>
  </si>
  <si>
    <t>2.5b</t>
  </si>
  <si>
    <t>Economically inactive males who want work, for males aged 16 to 64, numbers and rates</t>
  </si>
  <si>
    <t>2.5c</t>
  </si>
  <si>
    <t>Economically inactive females who want work, for females aged 16 to 64, numbers and rates</t>
  </si>
  <si>
    <t>2.6a</t>
  </si>
  <si>
    <t>Economically inactive who do not want work, aged 16 to 64, numbers and rates</t>
  </si>
  <si>
    <t>2.6b</t>
  </si>
  <si>
    <t>Economically inactive males who do not want work, for males aged 16 to 64, numbers and rates</t>
  </si>
  <si>
    <t>2.6c</t>
  </si>
  <si>
    <t>Economically inactive females who do not want work, for females aged 16 to 64, numbers and rates</t>
  </si>
  <si>
    <t>2.7a</t>
  </si>
  <si>
    <t>Economic inactivity by age (numbers) and age-specific economic inactivity rates</t>
  </si>
  <si>
    <t>2.7b</t>
  </si>
  <si>
    <t>Economic inactivity for males by age (numbers) and-age specific economic inactivity rates</t>
  </si>
  <si>
    <t>2.7c</t>
  </si>
  <si>
    <t>Economic inactivity for females by age (numbers) and-age specific economic inactivity rates</t>
  </si>
  <si>
    <t>2.8a</t>
  </si>
  <si>
    <t>Employment by category, age 16 and over</t>
  </si>
  <si>
    <t>2.8b</t>
  </si>
  <si>
    <t>Employment for males by category, age 16 and over</t>
  </si>
  <si>
    <t>2.8c</t>
  </si>
  <si>
    <t>Employment for females by category, age 16 and over</t>
  </si>
  <si>
    <t>2.9a</t>
  </si>
  <si>
    <t>Actual weekly hours of work, age 16 and over</t>
  </si>
  <si>
    <t>2.9b</t>
  </si>
  <si>
    <t>Actual weekly hours of work, for males age 16 and over</t>
  </si>
  <si>
    <t>2.9c</t>
  </si>
  <si>
    <t>Actual weekly hours of work, for females age 16 and over</t>
  </si>
  <si>
    <t>2.10a</t>
  </si>
  <si>
    <t>Employment by age (numbers) and age-specific employment rates</t>
  </si>
  <si>
    <t>2.10b</t>
  </si>
  <si>
    <t>Employment for males by age (numbers) and age-specific employment rates</t>
  </si>
  <si>
    <t>2.10c</t>
  </si>
  <si>
    <t>Employment for females by age (numbers) and age-specific employment rates</t>
  </si>
  <si>
    <t>2.11</t>
  </si>
  <si>
    <t>Unemployment by age (numbers) and age-specific unemployment rates</t>
  </si>
  <si>
    <t>2.12</t>
  </si>
  <si>
    <t>Unemployment by duration, age 16 and over</t>
  </si>
  <si>
    <t>2.48</t>
  </si>
  <si>
    <t>Confidence intervals of Northern Ireland LFS estimates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</si>
  <si>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</si>
  <si>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</si>
  <si>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</si>
  <si>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</si>
  <si>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</si>
  <si>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</si>
  <si>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</si>
  <si>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</si>
  <si>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</si>
  <si>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</si>
  <si>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</si>
  <si>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</si>
  <si>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</si>
  <si>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</si>
  <si>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</si>
  <si>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</si>
  <si>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</si>
  <si>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</si>
  <si>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</si>
  <si>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</si>
  <si>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</si>
  <si>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</si>
  <si>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</si>
  <si>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</si>
  <si>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</si>
  <si>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</si>
  <si>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</si>
  <si>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</si>
  <si>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</si>
  <si>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</si>
  <si>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</si>
  <si>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</si>
  <si>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</si>
  <si>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</si>
  <si>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</si>
  <si>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</si>
  <si>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</si>
  <si>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</si>
  <si>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</si>
  <si>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</si>
  <si>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</si>
  <si>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</si>
  <si>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</si>
  <si>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</si>
  <si>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</si>
  <si>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The ranges shown for the LFS data in the table above represent 95% confidence intervals. We would expect that in 95% of samples the range would contain the true value. Smaller sample sizes may result in less precise estimates which would be used as indicative and not precise.</t>
  </si>
  <si>
    <t>Revisions policies for labour market statistics</t>
  </si>
  <si>
    <t>Table 2.1a: Northern Ireland labour market structure, age 16 and over, numbers and rates, seasonally adjusted</t>
  </si>
  <si>
    <t>This worksheet contains 1 table. Additional notes referenced here are on the notes sheet.</t>
  </si>
  <si>
    <t>Figures may not sum due to rounding.</t>
  </si>
  <si>
    <t>Some shorthand may be used in these tables: [d] is disclosive [note 2], [u] is unavailable, and [s] is shaded - shaded cells refer to estimates based on a small sample size [note 22].</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</si>
  <si>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</si>
  <si>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</si>
  <si>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</si>
  <si>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</si>
  <si>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</si>
  <si>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</si>
  <si>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</si>
  <si>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</si>
  <si>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</si>
  <si>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</si>
  <si>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</si>
  <si>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</si>
  <si>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</si>
  <si>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</si>
  <si>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</si>
  <si>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</si>
  <si>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</si>
  <si>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</si>
  <si>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</si>
  <si>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</si>
  <si>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</si>
  <si>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</si>
  <si>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</si>
  <si>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</si>
  <si>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</si>
  <si>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</si>
  <si>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</si>
  <si>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</si>
  <si>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</si>
  <si>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Jan-Mar 1995</t>
  </si>
  <si>
    <t>Feb-Apr 1995</t>
  </si>
  <si>
    <t>Mar-May 1995</t>
  </si>
  <si>
    <t>Apr-Jun 1995</t>
  </si>
  <si>
    <t>May-Jul 1995</t>
  </si>
  <si>
    <t>Jun-Aug 1995</t>
  </si>
  <si>
    <t>Jul-Sep 1995</t>
  </si>
  <si>
    <t>Aug-Oct 1995</t>
  </si>
  <si>
    <t>Sep-Nov 1995</t>
  </si>
  <si>
    <t>19,000</t>
  </si>
  <si>
    <t>Oct-Dec 1995</t>
  </si>
  <si>
    <t>Nov-Jan 1996</t>
  </si>
  <si>
    <t>Dec-Feb 1996</t>
  </si>
  <si>
    <t>Jan-Mar 1996</t>
  </si>
  <si>
    <t>Feb-Apr 1996</t>
  </si>
  <si>
    <t>Mar-May 1996</t>
  </si>
  <si>
    <t>Apr-Jun 1996</t>
  </si>
  <si>
    <t>May-Jul 1996</t>
  </si>
  <si>
    <t>Jun-Aug 1996</t>
  </si>
  <si>
    <t>Jul-Sep 1996</t>
  </si>
  <si>
    <t>Aug-Oct 1996</t>
  </si>
  <si>
    <t>Sep-Nov 1996</t>
  </si>
  <si>
    <t>Oct-Dec 1996</t>
  </si>
  <si>
    <t>Nov-Jan 1997</t>
  </si>
  <si>
    <t>Dec-Feb 1997</t>
  </si>
  <si>
    <t>Jan-Mar 1997</t>
  </si>
  <si>
    <t>Feb-Apr 1997</t>
  </si>
  <si>
    <t>Mar-May 1997</t>
  </si>
  <si>
    <t>Apr-Jun 1997</t>
  </si>
  <si>
    <t>May-Jul 1997</t>
  </si>
  <si>
    <t>Jun-Aug 1997</t>
  </si>
  <si>
    <t>Jul-Sep 1997</t>
  </si>
  <si>
    <t>Aug-Oct 1997</t>
  </si>
  <si>
    <t>Sep-Nov 1997</t>
  </si>
  <si>
    <t>Oct-Dec 1997</t>
  </si>
  <si>
    <t>Nov-Jan 1998</t>
  </si>
  <si>
    <t>Dec-Feb 1998</t>
  </si>
  <si>
    <t>Jan-Mar 1998</t>
  </si>
  <si>
    <t>Feb-Apr 1998</t>
  </si>
  <si>
    <t>Mar-May 1998</t>
  </si>
  <si>
    <t>Apr-Jun 1998</t>
  </si>
  <si>
    <t>May-Jul 1998</t>
  </si>
  <si>
    <t>Jun-Aug 1998</t>
  </si>
  <si>
    <t>Jul-Sep 1998</t>
  </si>
  <si>
    <t>Aug-Oct 1998</t>
  </si>
  <si>
    <t>Sep-Nov 1998</t>
  </si>
  <si>
    <t>Oct-Dec 1998</t>
  </si>
  <si>
    <t>Nov-Jan 1999</t>
  </si>
  <si>
    <t>Dec-Feb 1999</t>
  </si>
  <si>
    <t>Jan-Mar 1999</t>
  </si>
  <si>
    <t>Feb-Apr 1999</t>
  </si>
  <si>
    <t>Mar-May 1999</t>
  </si>
  <si>
    <t>Apr-Jun 1999</t>
  </si>
  <si>
    <t>May-Jul 1999</t>
  </si>
  <si>
    <t>Jun-Aug 1999</t>
  </si>
  <si>
    <t>Jul-Sep 1999</t>
  </si>
  <si>
    <t>Aug-Oct 1999</t>
  </si>
  <si>
    <t>Sep-Nov 1999</t>
  </si>
  <si>
    <t>Oct-Dec 1999</t>
  </si>
  <si>
    <t>Nov-Jan 2000</t>
  </si>
  <si>
    <t>30,000</t>
  </si>
  <si>
    <t>Dec-Feb 2000</t>
  </si>
  <si>
    <t>Jan-Mar 2000</t>
  </si>
  <si>
    <t>Feb-Apr 2000</t>
  </si>
  <si>
    <t>Mar-May 2000</t>
  </si>
  <si>
    <t>Apr-Jun 2000</t>
  </si>
  <si>
    <t>May-Jul 2000</t>
  </si>
  <si>
    <t>Jun-Aug 2000</t>
  </si>
  <si>
    <t>Jul-Sep 2000</t>
  </si>
  <si>
    <t>25,000</t>
  </si>
  <si>
    <t>Aug-Oct 2000</t>
  </si>
  <si>
    <t>Sep-Nov 2000</t>
  </si>
  <si>
    <t>Oct-Dec 2000</t>
  </si>
  <si>
    <t>Nov-Jan 2001</t>
  </si>
  <si>
    <t>Dec-Feb 2001</t>
  </si>
  <si>
    <t>Jan-Mar 2001</t>
  </si>
  <si>
    <t>Feb-Apr 2001</t>
  </si>
  <si>
    <t>Mar-May 2001</t>
  </si>
  <si>
    <t>Apr-Jun 2001</t>
  </si>
  <si>
    <t>May-Jul 2001</t>
  </si>
  <si>
    <t>Jun-Aug 2001</t>
  </si>
  <si>
    <t>Jul-Sep 2001</t>
  </si>
  <si>
    <t>Aug-Oct 2001</t>
  </si>
  <si>
    <t>Sep-Nov 2001</t>
  </si>
  <si>
    <t>Oct-Dec 2001</t>
  </si>
  <si>
    <t>Nov-Jan 2002</t>
  </si>
  <si>
    <t>Dec-Feb 2002</t>
  </si>
  <si>
    <t>Jan-Mar 2002</t>
  </si>
  <si>
    <t>Feb-Apr 2002</t>
  </si>
  <si>
    <t>Mar-May 2002</t>
  </si>
  <si>
    <t>Apr-Jun 2002</t>
  </si>
  <si>
    <t>May-Jul 2002</t>
  </si>
  <si>
    <t>Jun-Aug 2002</t>
  </si>
  <si>
    <t>Jul-Sep 2002</t>
  </si>
  <si>
    <t>Aug-Oct 2002</t>
  </si>
  <si>
    <t>Sep-Nov 2002</t>
  </si>
  <si>
    <t>Oct-Dec 2002</t>
  </si>
  <si>
    <t>Nov-Jan 2003</t>
  </si>
  <si>
    <t>Dec-Feb 2003</t>
  </si>
  <si>
    <t>Jan-Mar 2003</t>
  </si>
  <si>
    <t>Feb-Apr 2003</t>
  </si>
  <si>
    <t>Mar-May 2003</t>
  </si>
  <si>
    <t>Apr-Jun 2003</t>
  </si>
  <si>
    <t>May-Jul 2003</t>
  </si>
  <si>
    <t>Jun-Aug 2003</t>
  </si>
  <si>
    <t>Jul-Sep 2003</t>
  </si>
  <si>
    <t>Aug-Oct 2003</t>
  </si>
  <si>
    <t>Sep-Nov 2003</t>
  </si>
  <si>
    <t>Oct-Dec 2003</t>
  </si>
  <si>
    <t>Nov-Jan 2004</t>
  </si>
  <si>
    <t>Dec-Feb 2004</t>
  </si>
  <si>
    <t>Jan-Mar 2004</t>
  </si>
  <si>
    <t>Feb-Apr 2004</t>
  </si>
  <si>
    <t>Mar-May 2004</t>
  </si>
  <si>
    <t>Apr-Jun 2004</t>
  </si>
  <si>
    <t>May-Jul 2004</t>
  </si>
  <si>
    <t>Jun-Aug 2004</t>
  </si>
  <si>
    <t>Jul-Sep 2004</t>
  </si>
  <si>
    <t>Aug-Oct 2004</t>
  </si>
  <si>
    <t>Sep-Nov 2004</t>
  </si>
  <si>
    <t>Oct-Dec 2004</t>
  </si>
  <si>
    <t>Nov-Jan 2005</t>
  </si>
  <si>
    <t>Dec-Feb 2005</t>
  </si>
  <si>
    <t>Jan-Mar 2005</t>
  </si>
  <si>
    <t>Feb-Apr 2005</t>
  </si>
  <si>
    <t>Mar-May 2005</t>
  </si>
  <si>
    <t>Apr-Jun 2005</t>
  </si>
  <si>
    <t>May-Jul 2005</t>
  </si>
  <si>
    <t>Jun-Aug 2005</t>
  </si>
  <si>
    <t>Jul-Sep 2005</t>
  </si>
  <si>
    <t>Aug-Oct 2005</t>
  </si>
  <si>
    <t>Sep-Nov 2005</t>
  </si>
  <si>
    <t>Oct-Dec 2005</t>
  </si>
  <si>
    <t>Nov-Jan 2006</t>
  </si>
  <si>
    <t>Dec-Feb 2006</t>
  </si>
  <si>
    <t>Jan-Mar 2006</t>
  </si>
  <si>
    <t>Feb-Apr 2006</t>
  </si>
  <si>
    <t>Mar-May 2006</t>
  </si>
  <si>
    <t>Apr-Jun 2006</t>
  </si>
  <si>
    <t>May-Jul 2006</t>
  </si>
  <si>
    <t>Jun-Aug 2006</t>
  </si>
  <si>
    <t>Jul-Sep 2006</t>
  </si>
  <si>
    <t>Aug-Oct 2006</t>
  </si>
  <si>
    <t>Sep-Nov 2006</t>
  </si>
  <si>
    <t>Oct-Dec 2006</t>
  </si>
  <si>
    <t>Nov-Jan 2007</t>
  </si>
  <si>
    <t>Dec-Feb 2007</t>
  </si>
  <si>
    <t>Jan-Mar 2007</t>
  </si>
  <si>
    <t>Feb-Apr 2007</t>
  </si>
  <si>
    <t>Mar-May 2007</t>
  </si>
  <si>
    <t>Apr-Jun 2007</t>
  </si>
  <si>
    <t>May-Jul 2007</t>
  </si>
  <si>
    <t>Jun-Aug 2007</t>
  </si>
  <si>
    <t>Jul-Sep 2007</t>
  </si>
  <si>
    <t>Aug-Oct 2007</t>
  </si>
  <si>
    <t>Sep-Nov 2007</t>
  </si>
  <si>
    <t>Oct-Dec 2007</t>
  </si>
  <si>
    <t>Nov-Jan 2008</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</si>
  <si>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</si>
  <si>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</si>
  <si>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</si>
  <si>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</si>
  <si>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</si>
  <si>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</si>
  <si>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</si>
  <si>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</si>
  <si>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</si>
  <si>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</si>
  <si>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</si>
  <si>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</si>
  <si>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</si>
  <si>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</si>
  <si>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</si>
  <si>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</si>
  <si>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</si>
  <si>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</si>
  <si>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</si>
  <si>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</si>
  <si>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</si>
  <si>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</si>
  <si>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</si>
  <si>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</si>
  <si>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</si>
  <si>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</si>
  <si>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</si>
  <si>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</si>
  <si>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</si>
  <si>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</si>
  <si>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</si>
  <si>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</si>
  <si>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</si>
  <si>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</si>
  <si>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</si>
  <si>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</si>
  <si>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</si>
  <si>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</si>
  <si>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</si>
  <si>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</si>
  <si>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</si>
  <si>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</si>
  <si>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</si>
  <si>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</si>
  <si>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</si>
  <si>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</si>
  <si>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</si>
  <si>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</si>
  <si>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</si>
  <si>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</si>
  <si>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</si>
  <si>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</si>
  <si>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</si>
  <si>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</si>
  <si>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</si>
  <si>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</si>
  <si>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</si>
  <si>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</si>
  <si>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</si>
  <si>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</si>
  <si>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</si>
  <si>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</si>
  <si>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</si>
  <si>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</si>
  <si>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</si>
  <si>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</si>
  <si>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</si>
  <si>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Jul-Sep 2013</t>
  </si>
  <si>
    <t>Aug-Oct 2013</t>
  </si>
  <si>
    <t>Sep-Nov 2013</t>
  </si>
  <si>
    <t>Oct-Dec 2013</t>
  </si>
  <si>
    <t>Nov-Jan 2014</t>
  </si>
  <si>
    <t>Dec-Feb 2014</t>
  </si>
  <si>
    <t>Jan-Mar 2014</t>
  </si>
  <si>
    <t>Feb-Apr 2014</t>
  </si>
  <si>
    <t>Mar-May 2014</t>
  </si>
  <si>
    <t>Apr-Jun 2014</t>
  </si>
  <si>
    <t>May-Jul 2014</t>
  </si>
  <si>
    <t>Jun-Aug 2014</t>
  </si>
  <si>
    <t>Jul-Sep 2014</t>
  </si>
  <si>
    <t>Aug-Oct 2014</t>
  </si>
  <si>
    <t>Sep-Nov 2014</t>
  </si>
  <si>
    <t>Oct-Dec 2014</t>
  </si>
  <si>
    <t>Nov-Jan 2015</t>
  </si>
  <si>
    <t>Dec-Feb 2015</t>
  </si>
  <si>
    <t>Jan-Mar 2015</t>
  </si>
  <si>
    <t>Feb-Apr 2015</t>
  </si>
  <si>
    <t>Mar-May 2015</t>
  </si>
  <si>
    <t>Apr-Jun 2015</t>
  </si>
  <si>
    <t>May-Jul 2015</t>
  </si>
  <si>
    <t>Jun-Aug 2015</t>
  </si>
  <si>
    <t>Jul-Sep 2015</t>
  </si>
  <si>
    <t>Aug-Oct 2015</t>
  </si>
  <si>
    <t>Sep-Nov 2015</t>
  </si>
  <si>
    <t>Oct-Dec 2015</t>
  </si>
  <si>
    <t>Nov-Jan 2016</t>
  </si>
  <si>
    <t>Dec-Feb 2016</t>
  </si>
  <si>
    <t>Jan-Mar 2016</t>
  </si>
  <si>
    <t>Feb-Apr 2016</t>
  </si>
  <si>
    <t>Mar-May 2016</t>
  </si>
  <si>
    <t>Apr-Jun 2016</t>
  </si>
  <si>
    <t>May-Jul 2016</t>
  </si>
  <si>
    <t>Jun-Aug 2016</t>
  </si>
  <si>
    <t>Jul-Sep 2016</t>
  </si>
  <si>
    <t>Aug-Oct 2016</t>
  </si>
  <si>
    <t>Sep-Nov 2016</t>
  </si>
  <si>
    <t>Oct-Dec 2016</t>
  </si>
  <si>
    <t>Nov-Jan 2017</t>
  </si>
  <si>
    <t>Dec-Feb 2017</t>
  </si>
  <si>
    <t>Jan-Mar 2017</t>
  </si>
  <si>
    <t>Feb-Apr 2017</t>
  </si>
  <si>
    <t>Mar-May 2017</t>
  </si>
  <si>
    <t>Apr-Jun 2017</t>
  </si>
  <si>
    <t>May-Jul 2017</t>
  </si>
  <si>
    <t>Jun-Aug 2017</t>
  </si>
  <si>
    <t>Jul-Sep 2017</t>
  </si>
  <si>
    <t>Aug-Oct 2017</t>
  </si>
  <si>
    <t>Sep-Nov 2017</t>
  </si>
  <si>
    <t>Oct-Dec 2017</t>
  </si>
  <si>
    <t>Nov-Jan 2018</t>
  </si>
  <si>
    <t>[s] The following columns are shaded in this row:  W AA</t>
  </si>
  <si>
    <t>Dec-Feb 2018</t>
  </si>
  <si>
    <t>Jan-Mar 2018</t>
  </si>
  <si>
    <t>Feb-Apr 2018</t>
  </si>
  <si>
    <t>Mar-May 2018</t>
  </si>
  <si>
    <t>Apr-Jun 2018</t>
  </si>
  <si>
    <t>May-Jul 2018</t>
  </si>
  <si>
    <t>Jun-Aug 2018</t>
  </si>
  <si>
    <t>Jul-Sep 2018</t>
  </si>
  <si>
    <t>Aug-Oct 2018</t>
  </si>
  <si>
    <t>Sep-Nov 2018</t>
  </si>
  <si>
    <t>Oct-Dec 2018</t>
  </si>
  <si>
    <t>Nov-Jan 2019</t>
  </si>
  <si>
    <t>Dec-Feb 2019</t>
  </si>
  <si>
    <t>Jan-Mar 2019</t>
  </si>
  <si>
    <t>Feb-Apr 2019</t>
  </si>
  <si>
    <t>Mar-May 2019</t>
  </si>
  <si>
    <t>Apr-Jun 2019</t>
  </si>
  <si>
    <t>May-Jul 2019</t>
  </si>
  <si>
    <t>Jun-Aug 2019</t>
  </si>
  <si>
    <t>Jul-Sep 2019</t>
  </si>
  <si>
    <t>Aug-Oct 2019</t>
  </si>
  <si>
    <t>Sep-Nov 2019</t>
  </si>
  <si>
    <t>Oct-Dec 2019</t>
  </si>
  <si>
    <t>Nov-Jan 2020</t>
  </si>
  <si>
    <t>Dec-Feb 2020</t>
  </si>
  <si>
    <t>Jan-Mar 2020</t>
  </si>
  <si>
    <t>Feb-Apr 2020</t>
  </si>
  <si>
    <t>Mar-May 2020</t>
  </si>
  <si>
    <t>Apr-Jun 2020</t>
  </si>
  <si>
    <t>May-Jul 2020</t>
  </si>
  <si>
    <t>Jun-Aug 2020</t>
  </si>
  <si>
    <t>Jul-Sep 2020</t>
  </si>
  <si>
    <t>Aug-Oct 2020</t>
  </si>
  <si>
    <t>Sep-Nov 2020</t>
  </si>
  <si>
    <t>Oct-Dec 2020</t>
  </si>
  <si>
    <t>Nov-Jan 2021</t>
  </si>
  <si>
    <t>Dec-Feb 2021</t>
  </si>
  <si>
    <t>Jan-Mar 2021</t>
  </si>
  <si>
    <t>Feb-Apr 2021</t>
  </si>
  <si>
    <t>Mar-May 2021</t>
  </si>
  <si>
    <t>Apr-Jun 2021</t>
  </si>
  <si>
    <t>May-Jul 2021</t>
  </si>
  <si>
    <t>Jun-Aug 2021</t>
  </si>
  <si>
    <t>Jul-Sep 2021</t>
  </si>
  <si>
    <t>Aug-Oct 2021</t>
  </si>
  <si>
    <t>Sep-Nov 2021</t>
  </si>
  <si>
    <t>Oct-Dec 2021</t>
  </si>
  <si>
    <t>Nov-Jan 2022</t>
  </si>
  <si>
    <t>Dec-Feb 2022</t>
  </si>
  <si>
    <t>Jan-Mar 2022</t>
  </si>
  <si>
    <t>Feb-Apr 2022</t>
  </si>
  <si>
    <t>Mar-May 2022</t>
  </si>
  <si>
    <t>Apr-Jun 2022</t>
  </si>
  <si>
    <t>May-Jul 2022</t>
  </si>
  <si>
    <t>Jun-Aug 2022</t>
  </si>
  <si>
    <t>Jul-Sep 2022</t>
  </si>
  <si>
    <t>Aug-Oct 2022</t>
  </si>
  <si>
    <t>Sep-Nov 2022</t>
  </si>
  <si>
    <t>Table 2.1b: Northern Ireland labour market structure, aged 16 to 64, numbers and rates, seasonally adjusted</t>
  </si>
  <si>
    <t>Aged 16 to 64 population [note 4]</t>
  </si>
  <si>
    <t>Activity rate (%) [note 9]</t>
  </si>
  <si>
    <t>Employment rate (%) [note 10]</t>
  </si>
  <si>
    <t>Unemployment rate (%) [note 11]</t>
  </si>
  <si>
    <t>Inactivity rate (%) [note 12]</t>
  </si>
  <si>
    <t>Male population aged 16 to 64 [note 4]</t>
  </si>
  <si>
    <t>Male activity rate (%) [note 9]</t>
  </si>
  <si>
    <t>Male employment rate (%) [note 10]</t>
  </si>
  <si>
    <t>Male unemployment rate (%) [note 11]</t>
  </si>
  <si>
    <t>Male inactivity rate (%) [note 12]</t>
  </si>
  <si>
    <t>Female population aged 16 to 64 [note 3]</t>
  </si>
  <si>
    <t>Female activity rate (%) [note 9]</t>
  </si>
  <si>
    <t>Female employment rate (%) [note 10]</t>
  </si>
  <si>
    <t>Female unemployment rate (%) [note 11]</t>
  </si>
  <si>
    <t>Female inactivity rate (%) [note 12]</t>
  </si>
  <si>
    <t>Table 2.2a: Northern Ireland labour market structure, age 16 and over, numbers and rates, unadjusted</t>
  </si>
  <si>
    <t xml:space="preserve">Unemployment rate [note 11] (%) </t>
  </si>
  <si>
    <t>Male population aged 16 and over [note 4]</t>
  </si>
  <si>
    <t>Female population aged 16 and over [note 4]</t>
  </si>
  <si>
    <t xml:space="preserve">Female unemployment rate [note 11] (%) </t>
  </si>
  <si>
    <t>3.4</t>
  </si>
  <si>
    <t>2.8</t>
  </si>
  <si>
    <t>Table 2.2b: Northern Ireland labour market structure, aged 16 to 64, numbers and rates, unadjusted</t>
  </si>
  <si>
    <t>Female population aged 16 to 64 [note 4]</t>
  </si>
  <si>
    <t>Table 2.3a: Economic activity by age (numbers) and age-specific economic activity rates [Notes 7, 9]</t>
  </si>
  <si>
    <t>Some shorthand may be used in these tables: [d] is disclosive [note 2], [u] is unavailable, and [s] is shaded - shaded cells refer to estimates based on a small sample size [note 22]</t>
  </si>
  <si>
    <t>Economic activity rates per age band = number employed in that age band / population of that age band</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</si>
  <si>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</si>
  <si>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</si>
  <si>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</si>
  <si>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</si>
  <si>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</si>
  <si>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</si>
  <si>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</si>
  <si>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</si>
  <si>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</si>
  <si>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</si>
  <si>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</si>
  <si>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</si>
  <si>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</si>
  <si>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</si>
  <si>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Table 2.3b: Economic activity for males by age (numbers) and age-specific male economic activity rates [Notes 7, 9]</t>
  </si>
  <si>
    <t>Male economic activity rates per age band = number of males employed in that age band / male population of that age band</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</si>
  <si>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</si>
  <si>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</si>
  <si>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</si>
  <si>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</si>
  <si>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</si>
  <si>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</si>
  <si>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</si>
  <si>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</si>
  <si>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</si>
  <si>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</si>
  <si>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</si>
  <si>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</si>
  <si>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</si>
  <si>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</si>
  <si>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[d]</t>
  </si>
  <si>
    <t>Table 2.3c: Economic activity for females by age (numbers) and age-specific female economic activity rates [Notes 7, 9]</t>
  </si>
  <si>
    <t>Female economic activity rates per age band = number of females employed in that age band / female population of that age band</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</si>
  <si>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</si>
  <si>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</si>
  <si>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</si>
  <si>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</si>
  <si>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</si>
  <si>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</si>
  <si>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</si>
  <si>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</si>
  <si>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</si>
  <si>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</si>
  <si>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</si>
  <si>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</si>
  <si>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</si>
  <si>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</si>
  <si>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[s] The following columns are shaded in this row:  H O</t>
  </si>
  <si>
    <t>Table 2.4a: Economic inactivity by reason, aged 16 to 64, numbers and rates [Note 8]</t>
  </si>
  <si>
    <t>The worksheet contains 1 table. Additional notes referenced here can be found on the notes sheet</t>
  </si>
  <si>
    <t>Percentage figures for each reason = number of people selecting that reason / total aged 16 to 64 who are economically active</t>
  </si>
  <si>
    <t>Aged 16 to 64 total economically inactive</t>
  </si>
  <si>
    <t>Long-term sick</t>
  </si>
  <si>
    <t>Family and home care</t>
  </si>
  <si>
    <t>Retired</t>
  </si>
  <si>
    <t>Student</t>
  </si>
  <si>
    <t>Other</t>
  </si>
  <si>
    <t>Long-term sick (%)</t>
  </si>
  <si>
    <t>Family and home care (%)</t>
  </si>
  <si>
    <t>Retired (%)</t>
  </si>
  <si>
    <t>Student (%)</t>
  </si>
  <si>
    <t>Other (%)</t>
  </si>
  <si>
    <t>[u]</t>
  </si>
  <si>
    <t>Table 2.4b: Economic inactivity by reason, for males aged 16 to 64, numbers and rates [Note 8]</t>
  </si>
  <si>
    <t>Percentage figures for each reason = number of males selecting that reason / total males aged 16 to 64 who are economically active</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</si>
  <si>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</si>
  <si>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</si>
  <si>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</si>
  <si>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</si>
  <si>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</si>
  <si>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</si>
  <si>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</si>
  <si>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</si>
  <si>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</si>
  <si>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</si>
  <si>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</si>
  <si>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</si>
  <si>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Table 2.4c: Economic inactivity by reason, for females aged 16 to 64, numbers and rates [Note 8]</t>
  </si>
  <si>
    <t>Percentage figures for each reason = number of females selecting that reason / total females aged 16 to 64 who are economically active</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</si>
  <si>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</si>
  <si>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</si>
  <si>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</si>
  <si>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</si>
  <si>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</si>
  <si>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</si>
  <si>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</si>
  <si>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</si>
  <si>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</si>
  <si>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</si>
  <si>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</si>
  <si>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Table 2.5a: 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</si>
  <si>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</si>
  <si>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</si>
  <si>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</si>
  <si>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</si>
  <si>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</si>
  <si>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</si>
  <si>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</si>
  <si>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</si>
  <si>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</si>
  <si>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</si>
  <si>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</si>
  <si>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Table 2.5b: Economically inactive males who want work, for males aged 16 to 64, numbers and rates [Note 8]</t>
  </si>
  <si>
    <t>Percentage figures = males in that category / males who want job</t>
  </si>
  <si>
    <t>Males who do not want job</t>
  </si>
  <si>
    <t>Males who want job</t>
  </si>
  <si>
    <t>[s] The following columns are shaded in this row:   F G  I J</t>
  </si>
  <si>
    <t>[s] The following columns are shaded in this row:  E F G H I J</t>
  </si>
  <si>
    <t xml:space="preserve">[s] The following columns are shaded in this row:   F   I </t>
  </si>
  <si>
    <t xml:space="preserve">[s] The following columns are shaded in this row:  E F  H I </t>
  </si>
  <si>
    <t>Table 2.5c: Economically inactive females who want work, for females aged 16 to 64, numbers and rates [Note 8]</t>
  </si>
  <si>
    <t>Percentage figures = females in that category / females who want job</t>
  </si>
  <si>
    <t>Females who do not want job</t>
  </si>
  <si>
    <t>Females who want job</t>
  </si>
  <si>
    <t>[s] The following columns are shaded in this row:  E  G H  J</t>
  </si>
  <si>
    <t>[s] The following columns are shaded in this row:    G   J</t>
  </si>
  <si>
    <t>Table 2.6a: 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</si>
  <si>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</si>
  <si>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</si>
  <si>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</si>
  <si>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</si>
  <si>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</si>
  <si>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</si>
  <si>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</si>
  <si>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</si>
  <si>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</si>
  <si>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</si>
  <si>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Table 2.6b: Economically inactive males who do not want work, for males aged 16 to 64, numbers and rates [Note 8]</t>
  </si>
  <si>
    <t>Percentage figures = males in that category / males who do not want job</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</si>
  <si>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</si>
  <si>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</si>
  <si>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</si>
  <si>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</si>
  <si>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</si>
  <si>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</si>
  <si>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</si>
  <si>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</si>
  <si>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</si>
  <si>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</si>
  <si>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</si>
  <si>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[s] The following columns are shaded in this row:  F I K N</t>
  </si>
  <si>
    <t xml:space="preserve">[s] The following columns are shaded in this row:  F  K </t>
  </si>
  <si>
    <t>Table 2.6c: Economically inactive females who do not want work, for females aged 16 to 64, numbers and rates [Note 8]</t>
  </si>
  <si>
    <t>Percentage figures = females in that category / females who do not want job</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</si>
  <si>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</si>
  <si>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</si>
  <si>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</si>
  <si>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</si>
  <si>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</si>
  <si>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</si>
  <si>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</si>
  <si>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</si>
  <si>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</si>
  <si>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</si>
  <si>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</si>
  <si>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</si>
  <si>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Table 2.7a: Economic inactivity by age (numbers) and age-specific economic inactivity rates [Notes 8, 12]</t>
  </si>
  <si>
    <t>Economic inactivity rates by age group = number economically inactive in that age group / population of that age group</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</si>
  <si>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</si>
  <si>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</si>
  <si>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</si>
  <si>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</si>
  <si>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</si>
  <si>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</si>
  <si>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</si>
  <si>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</si>
  <si>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</si>
  <si>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</si>
  <si>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</si>
  <si>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</si>
  <si>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</si>
  <si>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Table 2.7b: Economic inactivity for males by age (numbers) and-age specific economic inactivity rates [Notes 8, 12]</t>
  </si>
  <si>
    <t>Male economic inactivity rates by age group = number economically inactive males in that age group / male population of that age group</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</si>
  <si>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</si>
  <si>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</si>
  <si>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</si>
  <si>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</si>
  <si>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</si>
  <si>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</si>
  <si>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</si>
  <si>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</si>
  <si>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</si>
  <si>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</si>
  <si>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</si>
  <si>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</si>
  <si>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</si>
  <si>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</si>
  <si>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</si>
  <si>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Table 2.7c: Economic inactivity for females by age (numbers) and-age specific economic inactivity rates [Notes 8, 12]</t>
  </si>
  <si>
    <t>Female economic inactivity rates by age group = number economically inactive females in that age group / female population of that age group</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</si>
  <si>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</si>
  <si>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</si>
  <si>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</si>
  <si>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</si>
  <si>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</si>
  <si>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</si>
  <si>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</si>
  <si>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</si>
  <si>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</si>
  <si>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</si>
  <si>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</si>
  <si>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</si>
  <si>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</si>
  <si>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</si>
  <si>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Table 2.8a: Employment by category, age 16 and over [Note 5]</t>
  </si>
  <si>
    <t>Numbers in employment include some who did not state whether they worked full or part time [note 15]</t>
  </si>
  <si>
    <t>'Other' includes government training schemes and unpaid family workers [note 14]</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</si>
  <si>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</si>
  <si>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</si>
  <si>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</si>
  <si>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</si>
  <si>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</si>
  <si>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</si>
  <si>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</si>
  <si>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</si>
  <si>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</si>
  <si>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Table 2.8b: Employment for males by category, age 16 and over [Note 5]</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</si>
  <si>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</si>
  <si>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</si>
  <si>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</si>
  <si>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</si>
  <si>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</si>
  <si>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</si>
  <si>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</si>
  <si>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</si>
  <si>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</si>
  <si>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Table 2.8c: Employment for females by category, age 16 and over [Note 5]</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</si>
  <si>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</si>
  <si>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</si>
  <si>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</si>
  <si>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</si>
  <si>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</si>
  <si>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</si>
  <si>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</si>
  <si>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</si>
  <si>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</si>
  <si>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Table 2.9a: Actual weekly hours of work, age 16 and over</t>
  </si>
  <si>
    <t>The total weekly hours worked is calculated by multiplying the total average hours worked by the number in employment</t>
  </si>
  <si>
    <t>Total weekly hours (millions)</t>
  </si>
  <si>
    <t>Total average hours</t>
  </si>
  <si>
    <t>Full-time average hours (in main job) [note 15]</t>
  </si>
  <si>
    <t>Part-time average hours (in main job) [note 15]</t>
  </si>
  <si>
    <t>Average hours of workers with second jobs</t>
  </si>
  <si>
    <t>Table 2.9b: Actual weekly hours of work, for males age 16 and over</t>
  </si>
  <si>
    <t>The total weekly hours worked is calculated by multiplying the male average hours worked by the number of males in employment</t>
  </si>
  <si>
    <t>Total weekly hours for males (millions)</t>
  </si>
  <si>
    <t>Total average hours for males</t>
  </si>
  <si>
    <t>Full-time average hours for males (in main job) [note 15]</t>
  </si>
  <si>
    <t>Part-time average hours for males (in main job) [note 15]</t>
  </si>
  <si>
    <t>Average hours of male workers with second jobs</t>
  </si>
  <si>
    <t>Table 2.9c: Actual weekly hours of work, for females age 16 and over</t>
  </si>
  <si>
    <t>The total weekly hours worked is calculated by multiplying the female average hours worked by the number of females in employment</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</si>
  <si>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</si>
  <si>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</si>
  <si>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</si>
  <si>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</si>
  <si>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</si>
  <si>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Table 2.10a: Employment by age (numbers) and age-specific employment rates [Notes 5, 10]</t>
  </si>
  <si>
    <t>Employment rate for an age group = number employed in that age group / population of that age group</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</si>
  <si>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</si>
  <si>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</si>
  <si>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</si>
  <si>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</si>
  <si>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</si>
  <si>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</si>
  <si>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</si>
  <si>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</si>
  <si>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</si>
  <si>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</si>
  <si>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</si>
  <si>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</si>
  <si>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</si>
  <si>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</si>
  <si>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Table 2.10b: Employment for males by age (numbers) and age-specific employment rates [Notes 5, 10]</t>
  </si>
  <si>
    <t>Male employment rate for an age group = number males employed in that age group / male population of that age group</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</si>
  <si>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</si>
  <si>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</si>
  <si>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</si>
  <si>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</si>
  <si>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</si>
  <si>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</si>
  <si>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</si>
  <si>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</si>
  <si>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</si>
  <si>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</si>
  <si>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</si>
  <si>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</si>
  <si>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</si>
  <si>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</si>
  <si>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Table 2.10c: Employment for females by age (numbers) and age-specific employment rates [Notes 5, 10]</t>
  </si>
  <si>
    <t>Female employment rate for an age group = number females employed in that age group / female population of that age group</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</si>
  <si>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</si>
  <si>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</si>
  <si>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</si>
  <si>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</si>
  <si>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</si>
  <si>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</si>
  <si>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</si>
  <si>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</si>
  <si>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</si>
  <si>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</si>
  <si>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</si>
  <si>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</si>
  <si>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</si>
  <si>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</si>
  <si>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</si>
  <si>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</si>
  <si>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</si>
  <si>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</si>
  <si>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</si>
  <si>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</si>
  <si>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</si>
  <si>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</si>
  <si>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</si>
  <si>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</si>
  <si>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</si>
  <si>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</si>
  <si>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</si>
  <si>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</si>
  <si>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 xml:space="preserve">[s] The following columns are shaded in this row:  C D E F  I J K L </t>
  </si>
  <si>
    <t xml:space="preserve">[s] The following columns are shaded in this row:  C D  F  I J  L </t>
  </si>
  <si>
    <t>2.1</t>
  </si>
  <si>
    <t xml:space="preserve">[s] The following columns are shaded in this row:   D E F   J K L </t>
  </si>
  <si>
    <t>[s] The following columns are shaded in this row:  C D E F G I J K L M</t>
  </si>
  <si>
    <t xml:space="preserve">[s] The following columns are shaded in this row:  C D E   I J K  </t>
  </si>
  <si>
    <t xml:space="preserve">[s] The following columns are shaded in this row:   D E    J K  </t>
  </si>
  <si>
    <t xml:space="preserve">[s] The following columns are shaded in this row:   D     J   </t>
  </si>
  <si>
    <t>Table 2.12: Unemployment by duration, age 16 and over [Notes 6, 19]</t>
  </si>
  <si>
    <t>Total unemployed includes some who did not state the duration of unemployment [note 19]</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</si>
  <si>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</si>
  <si>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</si>
  <si>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</si>
  <si>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</si>
  <si>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</si>
  <si>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</si>
  <si>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 xml:space="preserve">[s] The following columns are shaded in this row:  C D  F </t>
  </si>
  <si>
    <t xml:space="preserve">[s] The following columns are shaded in this row:   D  F </t>
  </si>
  <si>
    <t xml:space="preserve">[s] The following columns are shaded in this row:  C D   </t>
  </si>
  <si>
    <t xml:space="preserve">[s] The following columns are shaded in this row:   D   </t>
  </si>
  <si>
    <t>[s] The following columns are shaded in this row:   D E F G</t>
  </si>
  <si>
    <t>Table 2.48: Confidence intervals of Northern Ireland LFS estimates</t>
  </si>
  <si>
    <t>Employment and economic inactivity rates are based on working age population (16 to 64); unemployment rates are based on age 16 and over population.</t>
  </si>
  <si>
    <t>The sampling variability estimates are calculated on non seasonally adjusted data.</t>
  </si>
  <si>
    <t>September-November 2022</t>
  </si>
  <si>
    <t>Lower limit</t>
  </si>
  <si>
    <t>LFS estimate</t>
  </si>
  <si>
    <t>Upper limit</t>
  </si>
  <si>
    <t>Change in lower limit</t>
  </si>
  <si>
    <t>Change in LFS estimate</t>
  </si>
  <si>
    <t>Change in upper limit</t>
  </si>
  <si>
    <t>In employment</t>
  </si>
  <si>
    <t>Unemployment</t>
  </si>
  <si>
    <t>Unemployment rate</t>
  </si>
  <si>
    <t>Economic activity rate</t>
  </si>
  <si>
    <t>Economically inactive</t>
  </si>
  <si>
    <t>845,000</t>
  </si>
  <si>
    <t>865,000</t>
  </si>
  <si>
    <t>885,000</t>
  </si>
  <si>
    <t>14,000</t>
  </si>
  <si>
    <t>40,000</t>
  </si>
  <si>
    <t>67,000</t>
  </si>
  <si>
    <t>-14,000</t>
  </si>
  <si>
    <t>-6,000</t>
  </si>
  <si>
    <t>2,000</t>
  </si>
  <si>
    <t>-1.7</t>
  </si>
  <si>
    <t>-0.8</t>
  </si>
  <si>
    <t>0.1</t>
  </si>
  <si>
    <t>58.6</t>
  </si>
  <si>
    <t>59.9</t>
  </si>
  <si>
    <t>61.2</t>
  </si>
  <si>
    <t>0.4</t>
  </si>
  <si>
    <t>3.9</t>
  </si>
  <si>
    <t>576,000</t>
  </si>
  <si>
    <t>595,000</t>
  </si>
  <si>
    <t>615,000</t>
  </si>
  <si>
    <t>-55,000</t>
  </si>
  <si>
    <t>-29,000</t>
  </si>
  <si>
    <t>-3,000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</si>
</sst>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2"/>
      <color rgb="FF000000"/>
      <name val="Arial"/>
    </font>
    <font>
      <u/>
      <sz val="12"/>
      <color theme="10"/>
      <name val="Arial"/>
      <family val="2"/>
    </font>
    <font>
      <b/>
      <sz val="15"/>
      <color rgb="FF000000"/>
      <name val="Arial"/>
      <family val="2"/>
    </font>
    <font>
      <b/>
      <sz val="12"/>
      <color rgb="FF000000"/>
      <name val="Arial"/>
      <family val="2"/>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0" fontId="1" fillId="0" borderId="0" xfId="0" applyFont="1" applyAlignment="1">
      <alignment wrapText="1"/>
    </xf>
    <xf numFmtId="0" fontId="0" fillId="0" borderId="0" xfId="0" applyFont="1" applyAlignment="1">
      <alignment horizontal="left"/>
    </xf>
    <xf numFmtId="164" fontId="0" fillId="0" borderId="0" xfId="0" applyNumberFormat="1" applyFont="1" applyAlignment="1">
      <alignment horizontal="right"/>
    </xf>
    <xf numFmtId="3"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right"/>
    </xf>
  </cellXfs>
  <cellStyles count="1">
    <cellStyle name="Normal" xfId="0" builtinId="0"/>
  </cellStyles>
  <dxfs count="68">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id="3" name="toc" displayName="toc" ref="A2:C34"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a" displayName="table_2_4a" ref="A7:M340"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b" displayName="table_2_4b" ref="A7:M340"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4c" displayName="table_2_4c" ref="A7:M340"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a" displayName="table_2_5a" ref="A8:K341"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b" displayName="table_2_5b" ref="A8:K341"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5c" displayName="table_2_5c" ref="A8:K341"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a" displayName="table_2_6a" ref="A8:O341"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b" displayName="table_2_6b" ref="A8:O341"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6c" displayName="table_2_6c" ref="A8:O341"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a" displayName="table_2_7a" ref="A7:P340"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20.xml><?xml version="1.0" encoding="utf-8"?>
<table xmlns="http://schemas.openxmlformats.org/spreadsheetml/2006/main" id="22" name="table_2_7b" displayName="table_2_7b" ref="A7:P340"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7c" displayName="table_2_7c" ref="A7:P340"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a" displayName="table_2_8a" ref="A8:K341"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b" displayName="table_2_8b" ref="A8:K341"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8c" displayName="table_2_8c" ref="A8:K341"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a" displayName="table_2_9a" ref="A7:G340"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b" displayName="table_2_9b" ref="A7:G340"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9c" displayName="table_2_9c" ref="A7:G340"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a" displayName="table_2_10a" ref="A7:P340"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b" displayName="table_2_10b" ref="A7:P340"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a" displayName="lmsa" ref="A6:AC339" totalsRowShown="0" headerRowDxfId="67" dataDxfId="66">
  <tableColumns count="29">
    <tableColumn id="1" name="Rolling monthly quarter [note 3]" dataDxfId="65"/>
    <tableColumn id="2" name="Age 16 and over population [note 4]" dataDxfId="64"/>
    <tableColumn id="3" name="Total economically active [note 7]" dataDxfId="63"/>
    <tableColumn id="4" name="Total in employment [note 5]" dataDxfId="62"/>
    <tableColumn id="5" name="Unemployed [note 6]" dataDxfId="61"/>
    <tableColumn id="6" name="Economically inactive [note 8]" dataDxfId="60"/>
    <tableColumn id="7" name="Activity rate [note 9] (%)" dataDxfId="59"/>
    <tableColumn id="8" name="Employment rate [note 10] (%)" dataDxfId="58"/>
    <tableColumn id="9" name="Unemployment rate [note 11] (%)" dataDxfId="57"/>
    <tableColumn id="10" name="Inactivity rate [note 12] (%)" dataDxfId="56"/>
    <tableColumn id="11" name="Male population age 16 and over [note 4]" dataDxfId="55"/>
    <tableColumn id="12" name="Males economically active [note 7]" dataDxfId="54"/>
    <tableColumn id="13" name="Males in employment [note 5]" dataDxfId="53"/>
    <tableColumn id="14" name="Males unemployed [note 6]" dataDxfId="52"/>
    <tableColumn id="15" name="Males economically inactive [note 8]" dataDxfId="51"/>
    <tableColumn id="16" name="Male activity rate [note 9] (%)" dataDxfId="50"/>
    <tableColumn id="17" name="Male employment rate [note 10] (%)" dataDxfId="49"/>
    <tableColumn id="18" name="Male unemployment rate [note 11] (%)" dataDxfId="48"/>
    <tableColumn id="19" name="Male inactivity rate [note 12] (%)" dataDxfId="47"/>
    <tableColumn id="20" name="Female population age 16 and over [note 4]" dataDxfId="46"/>
    <tableColumn id="21" name="Females economically active [note 7]" dataDxfId="45"/>
    <tableColumn id="22" name="Females in employment [note 5]" dataDxfId="44"/>
    <tableColumn id="23" name="Females unemployed [note 6]" dataDxfId="43"/>
    <tableColumn id="24" name="Females economically inactive [note 8]" dataDxfId="42"/>
    <tableColumn id="25" name="Female activity rate [note 9] (%)" dataDxfId="41"/>
    <tableColumn id="26" name="Female employment rate [note 10] (%)" dataDxfId="40"/>
    <tableColumn id="27" name="Female unemployment rate [note 11] (%)" dataDxfId="39"/>
    <tableColumn id="28" name="Female inactivity rate [note 12] (%)" dataDxfId="38"/>
    <tableColumn id="29" name="Small sample size cells [note 22]" dataDxfId="37"/>
  </tableColumns>
  <tableStyleInfo name="none" showFirstColumn="0" showLastColumn="0" showRowStripes="0" showColumnStripes="0"/>
</table>
</file>

<file path=xl/tables/table30.xml><?xml version="1.0" encoding="utf-8"?>
<table xmlns="http://schemas.openxmlformats.org/spreadsheetml/2006/main" id="32" name="table_2_10c" displayName="table_2_10c" ref="A7:P340"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1" displayName="table_2_11" ref="A7:N340"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2" displayName="table_2_12" ref="A8:H341"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3.xml><?xml version="1.0" encoding="utf-8"?>
<table xmlns="http://schemas.openxmlformats.org/spreadsheetml/2006/main" id="35" name="table_2_48" displayName="table_2_48" ref="A6:G11" totalsRowShown="0">
  <tableColumns count="7">
    <tableColumn id="1" name="September-November 2022"/>
    <tableColumn id="2" name="Lower limit" dataDxfId="5"/>
    <tableColumn id="3" name="LFS estimate" dataDxfId="4"/>
    <tableColumn id="4" name="Upper limit" dataDxfId="3"/>
    <tableColumn id="5" name="Change in lower limit" dataDxfId="2"/>
    <tableColumn id="6" name="Change in LFS estimate" dataDxfId="1"/>
    <tableColumn id="7" name="Change in upper limit" dataDxfId="0"/>
  </tableColumns>
  <tableStyleInfo name="none" showFirstColumn="0" showLastColumn="0" showRowStripes="0" showColumnStripes="0"/>
</table>
</file>

<file path=xl/tables/table4.xml><?xml version="1.0" encoding="utf-8"?>
<table xmlns="http://schemas.openxmlformats.org/spreadsheetml/2006/main" id="6" name="lmsb" displayName="lmsb" ref="A6:AC339" totalsRowShown="0" headerRowDxfId="36" dataDxfId="35">
  <tableColumns count="29">
    <tableColumn id="1" name="Rolling monthly quarter [note 3]" dataDxfId="34"/>
    <tableColumn id="2" name="Aged 16 to 64 population [note 4]" dataDxfId="33"/>
    <tableColumn id="3" name="Total economically active [note 7]" dataDxfId="32"/>
    <tableColumn id="4" name="Total in employment [note 5]" dataDxfId="31"/>
    <tableColumn id="5" name="Unemployed [note 6]" dataDxfId="30"/>
    <tableColumn id="6" name="Economically inactive [note 8]" dataDxfId="29"/>
    <tableColumn id="7" name="Activity rate (%) [note 9]" dataDxfId="28"/>
    <tableColumn id="8" name="Employment rate (%) [note 10]" dataDxfId="27"/>
    <tableColumn id="9" name="Unemployment rate (%) [note 11]" dataDxfId="26"/>
    <tableColumn id="10" name="Inactivity rate (%) [note 12]" dataDxfId="25"/>
    <tableColumn id="11" name="Male population aged 16 to 64 [note 4]" dataDxfId="24"/>
    <tableColumn id="12" name="Males economically active [note 7]" dataDxfId="23"/>
    <tableColumn id="13" name="Males in employment [note 5]" dataDxfId="22"/>
    <tableColumn id="14" name="Males unemployed [note 6]" dataDxfId="21"/>
    <tableColumn id="15" name="Males economically inactive [note 8]" dataDxfId="20"/>
    <tableColumn id="16" name="Male activity rate (%) [note 9]" dataDxfId="19"/>
    <tableColumn id="17" name="Male employment rate (%) [note 10]" dataDxfId="18"/>
    <tableColumn id="18" name="Male unemployment rate (%) [note 11]" dataDxfId="17"/>
    <tableColumn id="19" name="Male inactivity rate (%) [note 12]" dataDxfId="16"/>
    <tableColumn id="20" name="Female population aged 16 to 64 [note 3]" dataDxfId="15"/>
    <tableColumn id="21" name="Females economically active [note 7]" dataDxfId="14"/>
    <tableColumn id="22" name="Females in employment [note 5]" dataDxfId="13"/>
    <tableColumn id="23" name="Females unemployed [note 6]" dataDxfId="12"/>
    <tableColumn id="24" name="Females economically inactive [note 8]" dataDxfId="11"/>
    <tableColumn id="25" name="Female activity rate (%) [note 9]" dataDxfId="10"/>
    <tableColumn id="26" name="Female employment rate (%) [note 10]" dataDxfId="9"/>
    <tableColumn id="27" name="Female unemployment rate (%) [note 11]" dataDxfId="8"/>
    <tableColumn id="28" name="Female inactivity rate (%) [note 12]" dataDxfId="7"/>
    <tableColumn id="29" name="Small sample size cells [note 22]" dataDxfId="6"/>
  </tableColumns>
  <tableStyleInfo name="none" showFirstColumn="0" showLastColumn="0" showRowStripes="0" showColumnStripes="0"/>
</table>
</file>

<file path=xl/tables/table5.xml><?xml version="1.0" encoding="utf-8"?>
<table xmlns="http://schemas.openxmlformats.org/spreadsheetml/2006/main" id="7" name="table_2_2a" displayName="table_2_2a" ref="A6:AC339"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6.xml><?xml version="1.0" encoding="utf-8"?>
<table xmlns="http://schemas.openxmlformats.org/spreadsheetml/2006/main" id="8" name="table_2_2b" displayName="table_2_2b" ref="A6:AC339"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a" displayName="table_2_3a" ref="A7:P340"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b" displayName="table_2_3b" ref="A7:P340"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3c" displayName="table_2_3c" ref="A7:P340"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defaultColWidth="10.90625" defaultRowHeight="15" x14ac:dyDescent="0.25"/>
  <cols>
    <col min="1" max="1" width="110.7265625" customWidth="1"/>
  </cols>
  <sheetData>
    <row r="1" spans="1:1" ht="19.2" x14ac:dyDescent="0.35">
      <c r="A1" s="2" t="s">
        <v>0</v>
      </c>
    </row>
    <row r="2" spans="1:1" x14ac:dyDescent="0.25">
      <c r="A2" t="s">
        <v>1</v>
      </c>
    </row>
    <row r="3" spans="1:1" x14ac:dyDescent="0.25">
      <c r="A3" s="1" t="s">
        <v>9</v>
      </c>
    </row>
    <row r="4" spans="1:1" x14ac:dyDescent="0.25">
      <c r="A4" t="s">
        <v>2</v>
      </c>
    </row>
    <row r="5" spans="1:1" x14ac:dyDescent="0.25">
      <c r="A5" t="s">
        <v>3</v>
      </c>
    </row>
    <row r="6" spans="1:1" ht="27" customHeight="1" x14ac:dyDescent="0.3">
      <c r="A6" s="3" t="s">
        <v>4</v>
      </c>
    </row>
    <row r="7" spans="1:1" ht="75" x14ac:dyDescent="0.25">
      <c r="A7" s="4" t="s">
        <v>5</v>
      </c>
    </row>
    <row r="8" spans="1:1" ht="90" x14ac:dyDescent="0.25">
      <c r="A8" s="4" t="s">
        <v>6</v>
      </c>
    </row>
    <row r="9" spans="1:1" ht="60" x14ac:dyDescent="0.25">
      <c r="A9" s="4" t="s">
        <v>7</v>
      </c>
    </row>
    <row r="10" spans="1:1" ht="45" x14ac:dyDescent="0.25">
      <c r="A10" s="4" t="s">
        <v>8</v>
      </c>
    </row>
    <row r="11" spans="1:1" ht="27" customHeight="1" x14ac:dyDescent="0.25">
      <c r="A11" s="4"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s="1" t="s">
        <v>16</v>
      </c>
    </row>
  </sheetData>
  <hyperlinks>
    <hyperlink ref="A3" r:id="rId1"/>
    <hyperlink ref="A17"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560</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561</v>
      </c>
    </row>
    <row r="7" spans="1:16" ht="90" customHeight="1" x14ac:dyDescent="0.3">
      <c r="A7" s="5" t="s">
        <v>135</v>
      </c>
      <c r="B7" s="6" t="s">
        <v>562</v>
      </c>
      <c r="C7" s="6" t="s">
        <v>563</v>
      </c>
      <c r="D7" s="6" t="s">
        <v>564</v>
      </c>
      <c r="E7" s="6" t="s">
        <v>565</v>
      </c>
      <c r="F7" s="6" t="s">
        <v>566</v>
      </c>
      <c r="G7" s="6" t="s">
        <v>567</v>
      </c>
      <c r="H7" s="6" t="s">
        <v>568</v>
      </c>
      <c r="I7" s="6" t="s">
        <v>569</v>
      </c>
      <c r="J7" s="6" t="s">
        <v>570</v>
      </c>
      <c r="K7" s="6" t="s">
        <v>571</v>
      </c>
      <c r="L7" s="6" t="s">
        <v>572</v>
      </c>
      <c r="M7" s="6" t="s">
        <v>573</v>
      </c>
      <c r="N7" s="6" t="s">
        <v>574</v>
      </c>
      <c r="O7" s="6" t="s">
        <v>575</v>
      </c>
      <c r="P7" s="6" t="s">
        <v>163</v>
      </c>
    </row>
    <row r="8" spans="1:16" x14ac:dyDescent="0.25">
      <c r="A8" s="8" t="s">
        <v>164</v>
      </c>
      <c r="B8" s="10">
        <v>294000</v>
      </c>
      <c r="C8" s="10">
        <v>290000</v>
      </c>
      <c r="D8" s="10">
        <v>55000</v>
      </c>
      <c r="E8" s="10">
        <v>86000</v>
      </c>
      <c r="F8" s="10">
        <v>104000</v>
      </c>
      <c r="G8" s="10">
        <v>45000</v>
      </c>
      <c r="H8" s="10" t="s">
        <v>559</v>
      </c>
      <c r="I8" s="9">
        <v>46.9</v>
      </c>
      <c r="J8" s="9">
        <v>57.1</v>
      </c>
      <c r="K8" s="9">
        <v>50.7</v>
      </c>
      <c r="L8" s="9">
        <v>68</v>
      </c>
      <c r="M8" s="9">
        <v>67.2</v>
      </c>
      <c r="N8" s="9">
        <v>38</v>
      </c>
      <c r="O8" s="9" t="s">
        <v>559</v>
      </c>
      <c r="P8" s="10"/>
    </row>
    <row r="9" spans="1:16" x14ac:dyDescent="0.25">
      <c r="A9" s="8" t="s">
        <v>165</v>
      </c>
      <c r="B9" s="10">
        <v>299000</v>
      </c>
      <c r="C9" s="10">
        <v>295000</v>
      </c>
      <c r="D9" s="10">
        <v>54000</v>
      </c>
      <c r="E9" s="10">
        <v>87000</v>
      </c>
      <c r="F9" s="10">
        <v>105000</v>
      </c>
      <c r="G9" s="10">
        <v>48000</v>
      </c>
      <c r="H9" s="10" t="s">
        <v>559</v>
      </c>
      <c r="I9" s="9">
        <v>47.6</v>
      </c>
      <c r="J9" s="9">
        <v>58</v>
      </c>
      <c r="K9" s="9">
        <v>50.4</v>
      </c>
      <c r="L9" s="9">
        <v>68.7</v>
      </c>
      <c r="M9" s="9">
        <v>67.900000000000006</v>
      </c>
      <c r="N9" s="9">
        <v>40.6</v>
      </c>
      <c r="O9" s="9" t="s">
        <v>559</v>
      </c>
      <c r="P9" s="10"/>
    </row>
    <row r="10" spans="1:16" x14ac:dyDescent="0.25">
      <c r="A10" s="8" t="s">
        <v>166</v>
      </c>
      <c r="B10" s="10">
        <v>301000</v>
      </c>
      <c r="C10" s="10">
        <v>297000</v>
      </c>
      <c r="D10" s="10">
        <v>55000</v>
      </c>
      <c r="E10" s="10">
        <v>86000</v>
      </c>
      <c r="F10" s="10">
        <v>107000</v>
      </c>
      <c r="G10" s="10">
        <v>49000</v>
      </c>
      <c r="H10" s="10" t="s">
        <v>559</v>
      </c>
      <c r="I10" s="9">
        <v>47.9</v>
      </c>
      <c r="J10" s="9">
        <v>58.3</v>
      </c>
      <c r="K10" s="9">
        <v>50.8</v>
      </c>
      <c r="L10" s="9">
        <v>68</v>
      </c>
      <c r="M10" s="9">
        <v>68.599999999999994</v>
      </c>
      <c r="N10" s="9">
        <v>41.3</v>
      </c>
      <c r="O10" s="9" t="s">
        <v>559</v>
      </c>
      <c r="P10" s="10"/>
    </row>
    <row r="11" spans="1:16" x14ac:dyDescent="0.25">
      <c r="A11" s="8" t="s">
        <v>167</v>
      </c>
      <c r="B11" s="10">
        <v>299000</v>
      </c>
      <c r="C11" s="10">
        <v>295000</v>
      </c>
      <c r="D11" s="10">
        <v>53000</v>
      </c>
      <c r="E11" s="10">
        <v>87000</v>
      </c>
      <c r="F11" s="10">
        <v>106000</v>
      </c>
      <c r="G11" s="10">
        <v>49000</v>
      </c>
      <c r="H11" s="10" t="s">
        <v>559</v>
      </c>
      <c r="I11" s="9">
        <v>47.5</v>
      </c>
      <c r="J11" s="9">
        <v>57.9</v>
      </c>
      <c r="K11" s="9">
        <v>49.8</v>
      </c>
      <c r="L11" s="9">
        <v>68</v>
      </c>
      <c r="M11" s="9">
        <v>68.3</v>
      </c>
      <c r="N11" s="9">
        <v>40.9</v>
      </c>
      <c r="O11" s="9" t="s">
        <v>559</v>
      </c>
      <c r="P11" s="10"/>
    </row>
    <row r="12" spans="1:16" x14ac:dyDescent="0.25">
      <c r="A12" s="8" t="s">
        <v>168</v>
      </c>
      <c r="B12" s="10">
        <v>304000</v>
      </c>
      <c r="C12" s="10">
        <v>300000</v>
      </c>
      <c r="D12" s="10">
        <v>59000</v>
      </c>
      <c r="E12" s="10">
        <v>87000</v>
      </c>
      <c r="F12" s="10">
        <v>105000</v>
      </c>
      <c r="G12" s="10">
        <v>49000</v>
      </c>
      <c r="H12" s="10" t="s">
        <v>559</v>
      </c>
      <c r="I12" s="9">
        <v>48.3</v>
      </c>
      <c r="J12" s="9">
        <v>58.8</v>
      </c>
      <c r="K12" s="9">
        <v>55</v>
      </c>
      <c r="L12" s="9">
        <v>68.099999999999994</v>
      </c>
      <c r="M12" s="9">
        <v>67.3</v>
      </c>
      <c r="N12" s="9">
        <v>41.1</v>
      </c>
      <c r="O12" s="9" t="s">
        <v>559</v>
      </c>
      <c r="P12" s="10"/>
    </row>
    <row r="13" spans="1:16" x14ac:dyDescent="0.25">
      <c r="A13" s="8" t="s">
        <v>169</v>
      </c>
      <c r="B13" s="10">
        <v>305000</v>
      </c>
      <c r="C13" s="10">
        <v>301000</v>
      </c>
      <c r="D13" s="10">
        <v>60000</v>
      </c>
      <c r="E13" s="10">
        <v>86000</v>
      </c>
      <c r="F13" s="10">
        <v>104000</v>
      </c>
      <c r="G13" s="10">
        <v>51000</v>
      </c>
      <c r="H13" s="10" t="s">
        <v>559</v>
      </c>
      <c r="I13" s="9">
        <v>48.5</v>
      </c>
      <c r="J13" s="9">
        <v>59</v>
      </c>
      <c r="K13" s="9">
        <v>56</v>
      </c>
      <c r="L13" s="9">
        <v>67.900000000000006</v>
      </c>
      <c r="M13" s="9">
        <v>66.599999999999994</v>
      </c>
      <c r="N13" s="9">
        <v>42.4</v>
      </c>
      <c r="O13" s="9" t="s">
        <v>559</v>
      </c>
      <c r="P13" s="10"/>
    </row>
    <row r="14" spans="1:16" x14ac:dyDescent="0.25">
      <c r="A14" s="8" t="s">
        <v>170</v>
      </c>
      <c r="B14" s="10">
        <v>308000</v>
      </c>
      <c r="C14" s="10">
        <v>304000</v>
      </c>
      <c r="D14" s="10">
        <v>60000</v>
      </c>
      <c r="E14" s="10">
        <v>85000</v>
      </c>
      <c r="F14" s="10">
        <v>105000</v>
      </c>
      <c r="G14" s="10">
        <v>54000</v>
      </c>
      <c r="H14" s="10" t="s">
        <v>559</v>
      </c>
      <c r="I14" s="9">
        <v>48.9</v>
      </c>
      <c r="J14" s="9">
        <v>59.6</v>
      </c>
      <c r="K14" s="9">
        <v>56</v>
      </c>
      <c r="L14" s="9">
        <v>66.900000000000006</v>
      </c>
      <c r="M14" s="9">
        <v>67.3</v>
      </c>
      <c r="N14" s="9">
        <v>45</v>
      </c>
      <c r="O14" s="9" t="s">
        <v>559</v>
      </c>
      <c r="P14" s="10"/>
    </row>
    <row r="15" spans="1:16" x14ac:dyDescent="0.25">
      <c r="A15" s="8" t="s">
        <v>171</v>
      </c>
      <c r="B15" s="10">
        <v>313000</v>
      </c>
      <c r="C15" s="10">
        <v>309000</v>
      </c>
      <c r="D15" s="10">
        <v>61000</v>
      </c>
      <c r="E15" s="10">
        <v>88000</v>
      </c>
      <c r="F15" s="10">
        <v>108000</v>
      </c>
      <c r="G15" s="10">
        <v>52000</v>
      </c>
      <c r="H15" s="10" t="s">
        <v>559</v>
      </c>
      <c r="I15" s="9">
        <v>49.6</v>
      </c>
      <c r="J15" s="9">
        <v>60.4</v>
      </c>
      <c r="K15" s="9">
        <v>57</v>
      </c>
      <c r="L15" s="9">
        <v>69.099999999999994</v>
      </c>
      <c r="M15" s="9">
        <v>68.599999999999994</v>
      </c>
      <c r="N15" s="9">
        <v>43.5</v>
      </c>
      <c r="O15" s="9" t="s">
        <v>559</v>
      </c>
      <c r="P15" s="10"/>
    </row>
    <row r="16" spans="1:16" x14ac:dyDescent="0.25">
      <c r="A16" s="8" t="s">
        <v>172</v>
      </c>
      <c r="B16" s="10">
        <v>315000</v>
      </c>
      <c r="C16" s="10">
        <v>310000</v>
      </c>
      <c r="D16" s="10">
        <v>60000</v>
      </c>
      <c r="E16" s="10">
        <v>89000</v>
      </c>
      <c r="F16" s="10">
        <v>108000</v>
      </c>
      <c r="G16" s="10">
        <v>53000</v>
      </c>
      <c r="H16" s="10" t="s">
        <v>559</v>
      </c>
      <c r="I16" s="9">
        <v>49.8</v>
      </c>
      <c r="J16" s="9">
        <v>60.6</v>
      </c>
      <c r="K16" s="9">
        <v>56.1</v>
      </c>
      <c r="L16" s="9">
        <v>69.5</v>
      </c>
      <c r="M16" s="9">
        <v>68.7</v>
      </c>
      <c r="N16" s="9">
        <v>44.6</v>
      </c>
      <c r="O16" s="9" t="s">
        <v>559</v>
      </c>
      <c r="P16" s="10"/>
    </row>
    <row r="17" spans="1:16" x14ac:dyDescent="0.25">
      <c r="A17" s="8" t="s">
        <v>174</v>
      </c>
      <c r="B17" s="10">
        <v>317000</v>
      </c>
      <c r="C17" s="10">
        <v>312000</v>
      </c>
      <c r="D17" s="10">
        <v>61000</v>
      </c>
      <c r="E17" s="10">
        <v>90000</v>
      </c>
      <c r="F17" s="10">
        <v>110000</v>
      </c>
      <c r="G17" s="10">
        <v>52000</v>
      </c>
      <c r="H17" s="10" t="s">
        <v>559</v>
      </c>
      <c r="I17" s="9">
        <v>50.2</v>
      </c>
      <c r="J17" s="9">
        <v>61</v>
      </c>
      <c r="K17" s="9">
        <v>57.1</v>
      </c>
      <c r="L17" s="9">
        <v>70.400000000000006</v>
      </c>
      <c r="M17" s="9">
        <v>69.599999999999994</v>
      </c>
      <c r="N17" s="9">
        <v>43.1</v>
      </c>
      <c r="O17" s="9" t="s">
        <v>559</v>
      </c>
      <c r="P17" s="10"/>
    </row>
    <row r="18" spans="1:16" x14ac:dyDescent="0.25">
      <c r="A18" s="8" t="s">
        <v>175</v>
      </c>
      <c r="B18" s="10">
        <v>320000</v>
      </c>
      <c r="C18" s="10">
        <v>315000</v>
      </c>
      <c r="D18" s="10">
        <v>63000</v>
      </c>
      <c r="E18" s="10">
        <v>89000</v>
      </c>
      <c r="F18" s="10">
        <v>111000</v>
      </c>
      <c r="G18" s="10">
        <v>52000</v>
      </c>
      <c r="H18" s="10" t="s">
        <v>559</v>
      </c>
      <c r="I18" s="9">
        <v>50.6</v>
      </c>
      <c r="J18" s="9">
        <v>61.5</v>
      </c>
      <c r="K18" s="9">
        <v>58.7</v>
      </c>
      <c r="L18" s="9">
        <v>69.599999999999994</v>
      </c>
      <c r="M18" s="9">
        <v>70.5</v>
      </c>
      <c r="N18" s="9">
        <v>43.4</v>
      </c>
      <c r="O18" s="9" t="s">
        <v>559</v>
      </c>
      <c r="P18" s="10"/>
    </row>
    <row r="19" spans="1:16" x14ac:dyDescent="0.25">
      <c r="A19" s="8" t="s">
        <v>176</v>
      </c>
      <c r="B19" s="10">
        <v>317000</v>
      </c>
      <c r="C19" s="10">
        <v>312000</v>
      </c>
      <c r="D19" s="10">
        <v>62000</v>
      </c>
      <c r="E19" s="10">
        <v>88000</v>
      </c>
      <c r="F19" s="10">
        <v>111000</v>
      </c>
      <c r="G19" s="10">
        <v>50000</v>
      </c>
      <c r="H19" s="10" t="s">
        <v>559</v>
      </c>
      <c r="I19" s="9">
        <v>50.1</v>
      </c>
      <c r="J19" s="9">
        <v>60.8</v>
      </c>
      <c r="K19" s="9">
        <v>58.1</v>
      </c>
      <c r="L19" s="9">
        <v>69.099999999999994</v>
      </c>
      <c r="M19" s="9">
        <v>70.3</v>
      </c>
      <c r="N19" s="9">
        <v>41.9</v>
      </c>
      <c r="O19" s="9" t="s">
        <v>559</v>
      </c>
      <c r="P19" s="10"/>
    </row>
    <row r="20" spans="1:16" x14ac:dyDescent="0.25">
      <c r="A20" s="8" t="s">
        <v>177</v>
      </c>
      <c r="B20" s="10">
        <v>312000</v>
      </c>
      <c r="C20" s="10">
        <v>308000</v>
      </c>
      <c r="D20" s="10">
        <v>59000</v>
      </c>
      <c r="E20" s="10">
        <v>89000</v>
      </c>
      <c r="F20" s="10">
        <v>110000</v>
      </c>
      <c r="G20" s="10">
        <v>50000</v>
      </c>
      <c r="H20" s="10" t="s">
        <v>559</v>
      </c>
      <c r="I20" s="9">
        <v>49.3</v>
      </c>
      <c r="J20" s="9">
        <v>60</v>
      </c>
      <c r="K20" s="9">
        <v>55.1</v>
      </c>
      <c r="L20" s="9">
        <v>69.7</v>
      </c>
      <c r="M20" s="9">
        <v>69.599999999999994</v>
      </c>
      <c r="N20" s="9">
        <v>41.3</v>
      </c>
      <c r="O20" s="9" t="s">
        <v>559</v>
      </c>
      <c r="P20" s="10"/>
    </row>
    <row r="21" spans="1:16" x14ac:dyDescent="0.25">
      <c r="A21" s="8" t="s">
        <v>178</v>
      </c>
      <c r="B21" s="10">
        <v>309000</v>
      </c>
      <c r="C21" s="10">
        <v>305000</v>
      </c>
      <c r="D21" s="10">
        <v>57000</v>
      </c>
      <c r="E21" s="10">
        <v>88000</v>
      </c>
      <c r="F21" s="10">
        <v>110000</v>
      </c>
      <c r="G21" s="10">
        <v>49000</v>
      </c>
      <c r="H21" s="10" t="s">
        <v>559</v>
      </c>
      <c r="I21" s="9">
        <v>48.6</v>
      </c>
      <c r="J21" s="9">
        <v>59.3</v>
      </c>
      <c r="K21" s="9">
        <v>53.4</v>
      </c>
      <c r="L21" s="9">
        <v>68.8</v>
      </c>
      <c r="M21" s="9">
        <v>69.5</v>
      </c>
      <c r="N21" s="9">
        <v>40.799999999999997</v>
      </c>
      <c r="O21" s="9" t="s">
        <v>559</v>
      </c>
      <c r="P21" s="10"/>
    </row>
    <row r="22" spans="1:16" x14ac:dyDescent="0.25">
      <c r="A22" s="8" t="s">
        <v>179</v>
      </c>
      <c r="B22" s="10">
        <v>308000</v>
      </c>
      <c r="C22" s="10">
        <v>305000</v>
      </c>
      <c r="D22" s="10">
        <v>61000</v>
      </c>
      <c r="E22" s="10">
        <v>89000</v>
      </c>
      <c r="F22" s="10">
        <v>107000</v>
      </c>
      <c r="G22" s="10">
        <v>48000</v>
      </c>
      <c r="H22" s="10" t="s">
        <v>559</v>
      </c>
      <c r="I22" s="9">
        <v>48.6</v>
      </c>
      <c r="J22" s="9">
        <v>59.4</v>
      </c>
      <c r="K22" s="9">
        <v>56.8</v>
      </c>
      <c r="L22" s="9">
        <v>69.8</v>
      </c>
      <c r="M22" s="9">
        <v>67.2</v>
      </c>
      <c r="N22" s="9">
        <v>40.200000000000003</v>
      </c>
      <c r="O22" s="9" t="s">
        <v>559</v>
      </c>
      <c r="P22" s="10"/>
    </row>
    <row r="23" spans="1:16" x14ac:dyDescent="0.25">
      <c r="A23" s="8" t="s">
        <v>180</v>
      </c>
      <c r="B23" s="10">
        <v>309000</v>
      </c>
      <c r="C23" s="10">
        <v>305000</v>
      </c>
      <c r="D23" s="10">
        <v>61000</v>
      </c>
      <c r="E23" s="10">
        <v>90000</v>
      </c>
      <c r="F23" s="10">
        <v>107000</v>
      </c>
      <c r="G23" s="10">
        <v>48000</v>
      </c>
      <c r="H23" s="10" t="s">
        <v>559</v>
      </c>
      <c r="I23" s="9">
        <v>48.5</v>
      </c>
      <c r="J23" s="9">
        <v>59.3</v>
      </c>
      <c r="K23" s="9">
        <v>57.1</v>
      </c>
      <c r="L23" s="9">
        <v>69.900000000000006</v>
      </c>
      <c r="M23" s="9">
        <v>67.3</v>
      </c>
      <c r="N23" s="9">
        <v>39.6</v>
      </c>
      <c r="O23" s="9" t="s">
        <v>559</v>
      </c>
      <c r="P23" s="10"/>
    </row>
    <row r="24" spans="1:16" x14ac:dyDescent="0.25">
      <c r="A24" s="8" t="s">
        <v>181</v>
      </c>
      <c r="B24" s="10">
        <v>312000</v>
      </c>
      <c r="C24" s="10">
        <v>309000</v>
      </c>
      <c r="D24" s="10">
        <v>60000</v>
      </c>
      <c r="E24" s="10">
        <v>90000</v>
      </c>
      <c r="F24" s="10">
        <v>108000</v>
      </c>
      <c r="G24" s="10">
        <v>51000</v>
      </c>
      <c r="H24" s="10" t="s">
        <v>559</v>
      </c>
      <c r="I24" s="9">
        <v>49.1</v>
      </c>
      <c r="J24" s="9">
        <v>59.9</v>
      </c>
      <c r="K24" s="9">
        <v>56.6</v>
      </c>
      <c r="L24" s="9">
        <v>69.8</v>
      </c>
      <c r="M24" s="9">
        <v>67.400000000000006</v>
      </c>
      <c r="N24" s="9">
        <v>42.3</v>
      </c>
      <c r="O24" s="9" t="s">
        <v>559</v>
      </c>
      <c r="P24" s="10"/>
    </row>
    <row r="25" spans="1:16" x14ac:dyDescent="0.25">
      <c r="A25" s="8" t="s">
        <v>182</v>
      </c>
      <c r="B25" s="10">
        <v>316000</v>
      </c>
      <c r="C25" s="10">
        <v>313000</v>
      </c>
      <c r="D25" s="10">
        <v>63000</v>
      </c>
      <c r="E25" s="10">
        <v>91000</v>
      </c>
      <c r="F25" s="10">
        <v>108000</v>
      </c>
      <c r="G25" s="10">
        <v>51000</v>
      </c>
      <c r="H25" s="10" t="s">
        <v>559</v>
      </c>
      <c r="I25" s="9">
        <v>49.6</v>
      </c>
      <c r="J25" s="9">
        <v>60.6</v>
      </c>
      <c r="K25" s="9">
        <v>58.8</v>
      </c>
      <c r="L25" s="9">
        <v>70.599999999999994</v>
      </c>
      <c r="M25" s="9">
        <v>67.599999999999994</v>
      </c>
      <c r="N25" s="9">
        <v>42.5</v>
      </c>
      <c r="O25" s="9" t="s">
        <v>559</v>
      </c>
      <c r="P25" s="10"/>
    </row>
    <row r="26" spans="1:16" x14ac:dyDescent="0.25">
      <c r="A26" s="8" t="s">
        <v>183</v>
      </c>
      <c r="B26" s="10">
        <v>319000</v>
      </c>
      <c r="C26" s="10">
        <v>315000</v>
      </c>
      <c r="D26" s="10">
        <v>63000</v>
      </c>
      <c r="E26" s="10">
        <v>90000</v>
      </c>
      <c r="F26" s="10">
        <v>109000</v>
      </c>
      <c r="G26" s="10">
        <v>53000</v>
      </c>
      <c r="H26" s="10" t="s">
        <v>559</v>
      </c>
      <c r="I26" s="9">
        <v>50.1</v>
      </c>
      <c r="J26" s="9">
        <v>61.1</v>
      </c>
      <c r="K26" s="9">
        <v>58.8</v>
      </c>
      <c r="L26" s="9">
        <v>70.099999999999994</v>
      </c>
      <c r="M26" s="9">
        <v>68.2</v>
      </c>
      <c r="N26" s="9">
        <v>44.1</v>
      </c>
      <c r="O26" s="9" t="s">
        <v>559</v>
      </c>
      <c r="P26" s="10"/>
    </row>
    <row r="27" spans="1:16" x14ac:dyDescent="0.25">
      <c r="A27" s="8" t="s">
        <v>184</v>
      </c>
      <c r="B27" s="10">
        <v>318000</v>
      </c>
      <c r="C27" s="10">
        <v>314000</v>
      </c>
      <c r="D27" s="10">
        <v>63000</v>
      </c>
      <c r="E27" s="10">
        <v>89000</v>
      </c>
      <c r="F27" s="10">
        <v>108000</v>
      </c>
      <c r="G27" s="10">
        <v>54000</v>
      </c>
      <c r="H27" s="10" t="s">
        <v>559</v>
      </c>
      <c r="I27" s="9">
        <v>49.9</v>
      </c>
      <c r="J27" s="9">
        <v>60.8</v>
      </c>
      <c r="K27" s="9">
        <v>59.1</v>
      </c>
      <c r="L27" s="9">
        <v>69.3</v>
      </c>
      <c r="M27" s="9">
        <v>67.5</v>
      </c>
      <c r="N27" s="9">
        <v>44.4</v>
      </c>
      <c r="O27" s="9" t="s">
        <v>559</v>
      </c>
      <c r="P27" s="10"/>
    </row>
    <row r="28" spans="1:16" x14ac:dyDescent="0.25">
      <c r="A28" s="8" t="s">
        <v>185</v>
      </c>
      <c r="B28" s="10">
        <v>313000</v>
      </c>
      <c r="C28" s="10">
        <v>309000</v>
      </c>
      <c r="D28" s="10">
        <v>58000</v>
      </c>
      <c r="E28" s="10">
        <v>90000</v>
      </c>
      <c r="F28" s="10">
        <v>109000</v>
      </c>
      <c r="G28" s="10">
        <v>53000</v>
      </c>
      <c r="H28" s="10" t="s">
        <v>559</v>
      </c>
      <c r="I28" s="9">
        <v>49.1</v>
      </c>
      <c r="J28" s="9">
        <v>59.8</v>
      </c>
      <c r="K28" s="9">
        <v>54.6</v>
      </c>
      <c r="L28" s="9">
        <v>70</v>
      </c>
      <c r="M28" s="9">
        <v>67.7</v>
      </c>
      <c r="N28" s="9">
        <v>43.3</v>
      </c>
      <c r="O28" s="9" t="s">
        <v>559</v>
      </c>
      <c r="P28" s="10"/>
    </row>
    <row r="29" spans="1:16" x14ac:dyDescent="0.25">
      <c r="A29" s="8" t="s">
        <v>186</v>
      </c>
      <c r="B29" s="10">
        <v>312000</v>
      </c>
      <c r="C29" s="10">
        <v>308000</v>
      </c>
      <c r="D29" s="10">
        <v>59000</v>
      </c>
      <c r="E29" s="10">
        <v>90000</v>
      </c>
      <c r="F29" s="10">
        <v>108000</v>
      </c>
      <c r="G29" s="10">
        <v>52000</v>
      </c>
      <c r="H29" s="10" t="s">
        <v>559</v>
      </c>
      <c r="I29" s="9">
        <v>48.9</v>
      </c>
      <c r="J29" s="9">
        <v>59.6</v>
      </c>
      <c r="K29" s="9">
        <v>55.4</v>
      </c>
      <c r="L29" s="9">
        <v>69.7</v>
      </c>
      <c r="M29" s="9">
        <v>67.3</v>
      </c>
      <c r="N29" s="9">
        <v>42.4</v>
      </c>
      <c r="O29" s="9" t="s">
        <v>559</v>
      </c>
      <c r="P29" s="10"/>
    </row>
    <row r="30" spans="1:16" x14ac:dyDescent="0.25">
      <c r="A30" s="8" t="s">
        <v>187</v>
      </c>
      <c r="B30" s="10">
        <v>314000</v>
      </c>
      <c r="C30" s="10">
        <v>310000</v>
      </c>
      <c r="D30" s="10">
        <v>61000</v>
      </c>
      <c r="E30" s="10">
        <v>89000</v>
      </c>
      <c r="F30" s="10">
        <v>108000</v>
      </c>
      <c r="G30" s="10">
        <v>53000</v>
      </c>
      <c r="H30" s="10" t="s">
        <v>559</v>
      </c>
      <c r="I30" s="9">
        <v>49.1</v>
      </c>
      <c r="J30" s="9">
        <v>59.9</v>
      </c>
      <c r="K30" s="9">
        <v>57.2</v>
      </c>
      <c r="L30" s="9">
        <v>69.400000000000006</v>
      </c>
      <c r="M30" s="9">
        <v>66.8</v>
      </c>
      <c r="N30" s="9">
        <v>43.1</v>
      </c>
      <c r="O30" s="9" t="s">
        <v>559</v>
      </c>
      <c r="P30" s="10"/>
    </row>
    <row r="31" spans="1:16" x14ac:dyDescent="0.25">
      <c r="A31" s="8" t="s">
        <v>188</v>
      </c>
      <c r="B31" s="10">
        <v>319000</v>
      </c>
      <c r="C31" s="10">
        <v>315000</v>
      </c>
      <c r="D31" s="10">
        <v>62000</v>
      </c>
      <c r="E31" s="10">
        <v>92000</v>
      </c>
      <c r="F31" s="10">
        <v>109000</v>
      </c>
      <c r="G31" s="10">
        <v>53000</v>
      </c>
      <c r="H31" s="10" t="s">
        <v>559</v>
      </c>
      <c r="I31" s="9">
        <v>49.9</v>
      </c>
      <c r="J31" s="9">
        <v>60.8</v>
      </c>
      <c r="K31" s="9">
        <v>58.4</v>
      </c>
      <c r="L31" s="9">
        <v>71.599999999999994</v>
      </c>
      <c r="M31" s="9">
        <v>67.5</v>
      </c>
      <c r="N31" s="9">
        <v>42.9</v>
      </c>
      <c r="O31" s="9" t="s">
        <v>559</v>
      </c>
      <c r="P31" s="10"/>
    </row>
    <row r="32" spans="1:16" x14ac:dyDescent="0.25">
      <c r="A32" s="8" t="s">
        <v>189</v>
      </c>
      <c r="B32" s="10">
        <v>320000</v>
      </c>
      <c r="C32" s="10">
        <v>317000</v>
      </c>
      <c r="D32" s="10">
        <v>62000</v>
      </c>
      <c r="E32" s="10">
        <v>92000</v>
      </c>
      <c r="F32" s="10">
        <v>109000</v>
      </c>
      <c r="G32" s="10">
        <v>54000</v>
      </c>
      <c r="H32" s="10" t="s">
        <v>559</v>
      </c>
      <c r="I32" s="9">
        <v>50.1</v>
      </c>
      <c r="J32" s="9">
        <v>61.1</v>
      </c>
      <c r="K32" s="9">
        <v>58.2</v>
      </c>
      <c r="L32" s="9">
        <v>71.400000000000006</v>
      </c>
      <c r="M32" s="9">
        <v>67.599999999999994</v>
      </c>
      <c r="N32" s="9">
        <v>44</v>
      </c>
      <c r="O32" s="9" t="s">
        <v>559</v>
      </c>
      <c r="P32" s="10"/>
    </row>
    <row r="33" spans="1:16" x14ac:dyDescent="0.25">
      <c r="A33" s="8" t="s">
        <v>190</v>
      </c>
      <c r="B33" s="10">
        <v>321000</v>
      </c>
      <c r="C33" s="10">
        <v>317000</v>
      </c>
      <c r="D33" s="10">
        <v>60000</v>
      </c>
      <c r="E33" s="10">
        <v>93000</v>
      </c>
      <c r="F33" s="10">
        <v>112000</v>
      </c>
      <c r="G33" s="10">
        <v>53000</v>
      </c>
      <c r="H33" s="10" t="s">
        <v>559</v>
      </c>
      <c r="I33" s="9">
        <v>50.2</v>
      </c>
      <c r="J33" s="9">
        <v>61.1</v>
      </c>
      <c r="K33" s="9">
        <v>56.8</v>
      </c>
      <c r="L33" s="9">
        <v>72</v>
      </c>
      <c r="M33" s="9">
        <v>69.099999999999994</v>
      </c>
      <c r="N33" s="9">
        <v>43.1</v>
      </c>
      <c r="O33" s="9" t="s">
        <v>559</v>
      </c>
      <c r="P33" s="10"/>
    </row>
    <row r="34" spans="1:16" x14ac:dyDescent="0.25">
      <c r="A34" s="8" t="s">
        <v>191</v>
      </c>
      <c r="B34" s="10">
        <v>319000</v>
      </c>
      <c r="C34" s="10">
        <v>316000</v>
      </c>
      <c r="D34" s="10">
        <v>59000</v>
      </c>
      <c r="E34" s="10">
        <v>91000</v>
      </c>
      <c r="F34" s="10">
        <v>114000</v>
      </c>
      <c r="G34" s="10">
        <v>53000</v>
      </c>
      <c r="H34" s="10" t="s">
        <v>559</v>
      </c>
      <c r="I34" s="9">
        <v>49.8</v>
      </c>
      <c r="J34" s="9">
        <v>60.8</v>
      </c>
      <c r="K34" s="9">
        <v>55.6</v>
      </c>
      <c r="L34" s="9">
        <v>70.8</v>
      </c>
      <c r="M34" s="9">
        <v>70</v>
      </c>
      <c r="N34" s="9">
        <v>42.8</v>
      </c>
      <c r="O34" s="9" t="s">
        <v>559</v>
      </c>
      <c r="P34" s="10"/>
    </row>
    <row r="35" spans="1:16" x14ac:dyDescent="0.25">
      <c r="A35" s="8" t="s">
        <v>192</v>
      </c>
      <c r="B35" s="10">
        <v>321000</v>
      </c>
      <c r="C35" s="10">
        <v>318000</v>
      </c>
      <c r="D35" s="10">
        <v>60000</v>
      </c>
      <c r="E35" s="10">
        <v>92000</v>
      </c>
      <c r="F35" s="10">
        <v>112000</v>
      </c>
      <c r="G35" s="10">
        <v>54000</v>
      </c>
      <c r="H35" s="10" t="s">
        <v>559</v>
      </c>
      <c r="I35" s="9">
        <v>50.1</v>
      </c>
      <c r="J35" s="9">
        <v>61.2</v>
      </c>
      <c r="K35" s="9">
        <v>57.2</v>
      </c>
      <c r="L35" s="9">
        <v>71.5</v>
      </c>
      <c r="M35" s="9">
        <v>68.8</v>
      </c>
      <c r="N35" s="9">
        <v>44</v>
      </c>
      <c r="O35" s="9" t="s">
        <v>559</v>
      </c>
      <c r="P35" s="10"/>
    </row>
    <row r="36" spans="1:16" x14ac:dyDescent="0.25">
      <c r="A36" s="8" t="s">
        <v>193</v>
      </c>
      <c r="B36" s="10">
        <v>322000</v>
      </c>
      <c r="C36" s="10">
        <v>320000</v>
      </c>
      <c r="D36" s="10">
        <v>62000</v>
      </c>
      <c r="E36" s="10">
        <v>94000</v>
      </c>
      <c r="F36" s="10">
        <v>111000</v>
      </c>
      <c r="G36" s="10">
        <v>53000</v>
      </c>
      <c r="H36" s="10" t="s">
        <v>559</v>
      </c>
      <c r="I36" s="9">
        <v>50.2</v>
      </c>
      <c r="J36" s="9">
        <v>61.4</v>
      </c>
      <c r="K36" s="9">
        <v>58.3</v>
      </c>
      <c r="L36" s="9">
        <v>73.099999999999994</v>
      </c>
      <c r="M36" s="9">
        <v>68.099999999999994</v>
      </c>
      <c r="N36" s="9">
        <v>43</v>
      </c>
      <c r="O36" s="9" t="s">
        <v>559</v>
      </c>
      <c r="P36" s="10"/>
    </row>
    <row r="37" spans="1:16" x14ac:dyDescent="0.25">
      <c r="A37" s="8" t="s">
        <v>194</v>
      </c>
      <c r="B37" s="10">
        <v>326000</v>
      </c>
      <c r="C37" s="10">
        <v>323000</v>
      </c>
      <c r="D37" s="10">
        <v>64000</v>
      </c>
      <c r="E37" s="10">
        <v>93000</v>
      </c>
      <c r="F37" s="10">
        <v>113000</v>
      </c>
      <c r="G37" s="10">
        <v>52000</v>
      </c>
      <c r="H37" s="10" t="s">
        <v>559</v>
      </c>
      <c r="I37" s="9">
        <v>50.7</v>
      </c>
      <c r="J37" s="9">
        <v>62</v>
      </c>
      <c r="K37" s="9">
        <v>60.7</v>
      </c>
      <c r="L37" s="9">
        <v>72.3</v>
      </c>
      <c r="M37" s="9">
        <v>69.5</v>
      </c>
      <c r="N37" s="9">
        <v>42.3</v>
      </c>
      <c r="O37" s="9" t="s">
        <v>559</v>
      </c>
      <c r="P37" s="10"/>
    </row>
    <row r="38" spans="1:16" x14ac:dyDescent="0.25">
      <c r="A38" s="8" t="s">
        <v>195</v>
      </c>
      <c r="B38" s="10">
        <v>327000</v>
      </c>
      <c r="C38" s="10">
        <v>324000</v>
      </c>
      <c r="D38" s="10">
        <v>66000</v>
      </c>
      <c r="E38" s="10">
        <v>92000</v>
      </c>
      <c r="F38" s="10">
        <v>115000</v>
      </c>
      <c r="G38" s="10">
        <v>52000</v>
      </c>
      <c r="H38" s="10" t="s">
        <v>559</v>
      </c>
      <c r="I38" s="9">
        <v>51</v>
      </c>
      <c r="J38" s="9">
        <v>62.2</v>
      </c>
      <c r="K38" s="9">
        <v>62.1</v>
      </c>
      <c r="L38" s="9">
        <v>71.5</v>
      </c>
      <c r="M38" s="9">
        <v>70.5</v>
      </c>
      <c r="N38" s="9">
        <v>41.7</v>
      </c>
      <c r="O38" s="9" t="s">
        <v>559</v>
      </c>
      <c r="P38" s="10"/>
    </row>
    <row r="39" spans="1:16" x14ac:dyDescent="0.25">
      <c r="A39" s="8" t="s">
        <v>196</v>
      </c>
      <c r="B39" s="10">
        <v>325000</v>
      </c>
      <c r="C39" s="10">
        <v>322000</v>
      </c>
      <c r="D39" s="10">
        <v>65000</v>
      </c>
      <c r="E39" s="10">
        <v>91000</v>
      </c>
      <c r="F39" s="10">
        <v>113000</v>
      </c>
      <c r="G39" s="10">
        <v>52000</v>
      </c>
      <c r="H39" s="10" t="s">
        <v>559</v>
      </c>
      <c r="I39" s="9">
        <v>50.6</v>
      </c>
      <c r="J39" s="9">
        <v>61.7</v>
      </c>
      <c r="K39" s="9">
        <v>62</v>
      </c>
      <c r="L39" s="9">
        <v>71</v>
      </c>
      <c r="M39" s="9">
        <v>69</v>
      </c>
      <c r="N39" s="9">
        <v>42.2</v>
      </c>
      <c r="O39" s="9" t="s">
        <v>559</v>
      </c>
      <c r="P39" s="10"/>
    </row>
    <row r="40" spans="1:16" x14ac:dyDescent="0.25">
      <c r="A40" s="8" t="s">
        <v>197</v>
      </c>
      <c r="B40" s="10">
        <v>326000</v>
      </c>
      <c r="C40" s="10">
        <v>323000</v>
      </c>
      <c r="D40" s="10">
        <v>66000</v>
      </c>
      <c r="E40" s="10">
        <v>92000</v>
      </c>
      <c r="F40" s="10">
        <v>112000</v>
      </c>
      <c r="G40" s="10">
        <v>53000</v>
      </c>
      <c r="H40" s="10" t="s">
        <v>559</v>
      </c>
      <c r="I40" s="9">
        <v>50.7</v>
      </c>
      <c r="J40" s="9">
        <v>61.9</v>
      </c>
      <c r="K40" s="9">
        <v>62.2</v>
      </c>
      <c r="L40" s="9">
        <v>71.599999999999994</v>
      </c>
      <c r="M40" s="9">
        <v>68.599999999999994</v>
      </c>
      <c r="N40" s="9">
        <v>42.6</v>
      </c>
      <c r="O40" s="9" t="s">
        <v>559</v>
      </c>
      <c r="P40" s="10"/>
    </row>
    <row r="41" spans="1:16" x14ac:dyDescent="0.25">
      <c r="A41" s="8" t="s">
        <v>198</v>
      </c>
      <c r="B41" s="10">
        <v>326000</v>
      </c>
      <c r="C41" s="10">
        <v>323000</v>
      </c>
      <c r="D41" s="10">
        <v>65000</v>
      </c>
      <c r="E41" s="10">
        <v>93000</v>
      </c>
      <c r="F41" s="10">
        <v>113000</v>
      </c>
      <c r="G41" s="10">
        <v>53000</v>
      </c>
      <c r="H41" s="10" t="s">
        <v>559</v>
      </c>
      <c r="I41" s="9">
        <v>50.6</v>
      </c>
      <c r="J41" s="9">
        <v>61.9</v>
      </c>
      <c r="K41" s="9">
        <v>61.9</v>
      </c>
      <c r="L41" s="9">
        <v>72.099999999999994</v>
      </c>
      <c r="M41" s="9">
        <v>68.7</v>
      </c>
      <c r="N41" s="9">
        <v>42.3</v>
      </c>
      <c r="O41" s="9" t="s">
        <v>559</v>
      </c>
      <c r="P41" s="10"/>
    </row>
    <row r="42" spans="1:16" x14ac:dyDescent="0.25">
      <c r="A42" s="8" t="s">
        <v>199</v>
      </c>
      <c r="B42" s="10">
        <v>324000</v>
      </c>
      <c r="C42" s="10">
        <v>321000</v>
      </c>
      <c r="D42" s="10">
        <v>64000</v>
      </c>
      <c r="E42" s="10">
        <v>93000</v>
      </c>
      <c r="F42" s="10">
        <v>113000</v>
      </c>
      <c r="G42" s="10">
        <v>51000</v>
      </c>
      <c r="H42" s="10" t="s">
        <v>559</v>
      </c>
      <c r="I42" s="9">
        <v>50.3</v>
      </c>
      <c r="J42" s="9">
        <v>61.4</v>
      </c>
      <c r="K42" s="9">
        <v>61.1</v>
      </c>
      <c r="L42" s="9">
        <v>72.099999999999994</v>
      </c>
      <c r="M42" s="9">
        <v>69.099999999999994</v>
      </c>
      <c r="N42" s="9">
        <v>40.6</v>
      </c>
      <c r="O42" s="9" t="s">
        <v>559</v>
      </c>
      <c r="P42" s="10"/>
    </row>
    <row r="43" spans="1:16" x14ac:dyDescent="0.25">
      <c r="A43" s="8" t="s">
        <v>200</v>
      </c>
      <c r="B43" s="10">
        <v>321000</v>
      </c>
      <c r="C43" s="10">
        <v>318000</v>
      </c>
      <c r="D43" s="10">
        <v>63000</v>
      </c>
      <c r="E43" s="10">
        <v>91000</v>
      </c>
      <c r="F43" s="10">
        <v>114000</v>
      </c>
      <c r="G43" s="10">
        <v>51000</v>
      </c>
      <c r="H43" s="10" t="s">
        <v>559</v>
      </c>
      <c r="I43" s="9">
        <v>49.8</v>
      </c>
      <c r="J43" s="9">
        <v>60.8</v>
      </c>
      <c r="K43" s="9">
        <v>59.9</v>
      </c>
      <c r="L43" s="9">
        <v>70.900000000000006</v>
      </c>
      <c r="M43" s="9">
        <v>69.099999999999994</v>
      </c>
      <c r="N43" s="9">
        <v>40.5</v>
      </c>
      <c r="O43" s="9" t="s">
        <v>559</v>
      </c>
      <c r="P43" s="10"/>
    </row>
    <row r="44" spans="1:16" x14ac:dyDescent="0.25">
      <c r="A44" s="8" t="s">
        <v>201</v>
      </c>
      <c r="B44" s="10">
        <v>318000</v>
      </c>
      <c r="C44" s="10">
        <v>316000</v>
      </c>
      <c r="D44" s="10">
        <v>62000</v>
      </c>
      <c r="E44" s="10">
        <v>91000</v>
      </c>
      <c r="F44" s="10">
        <v>112000</v>
      </c>
      <c r="G44" s="10">
        <v>51000</v>
      </c>
      <c r="H44" s="10" t="s">
        <v>559</v>
      </c>
      <c r="I44" s="9">
        <v>49.3</v>
      </c>
      <c r="J44" s="9">
        <v>60.4</v>
      </c>
      <c r="K44" s="9">
        <v>59.3</v>
      </c>
      <c r="L44" s="9">
        <v>70.7</v>
      </c>
      <c r="M44" s="9">
        <v>68.099999999999994</v>
      </c>
      <c r="N44" s="9">
        <v>40.6</v>
      </c>
      <c r="O44" s="9" t="s">
        <v>559</v>
      </c>
      <c r="P44" s="10"/>
    </row>
    <row r="45" spans="1:16" x14ac:dyDescent="0.25">
      <c r="A45" s="8" t="s">
        <v>202</v>
      </c>
      <c r="B45" s="10">
        <v>316000</v>
      </c>
      <c r="C45" s="10">
        <v>315000</v>
      </c>
      <c r="D45" s="10">
        <v>61000</v>
      </c>
      <c r="E45" s="10">
        <v>90000</v>
      </c>
      <c r="F45" s="10">
        <v>113000</v>
      </c>
      <c r="G45" s="10">
        <v>51000</v>
      </c>
      <c r="H45" s="10" t="s">
        <v>559</v>
      </c>
      <c r="I45" s="9">
        <v>49</v>
      </c>
      <c r="J45" s="9">
        <v>60.1</v>
      </c>
      <c r="K45" s="9">
        <v>58</v>
      </c>
      <c r="L45" s="9">
        <v>70.3</v>
      </c>
      <c r="M45" s="9">
        <v>68.400000000000006</v>
      </c>
      <c r="N45" s="9">
        <v>40.5</v>
      </c>
      <c r="O45" s="9" t="s">
        <v>559</v>
      </c>
      <c r="P45" s="10"/>
    </row>
    <row r="46" spans="1:16" x14ac:dyDescent="0.25">
      <c r="A46" s="8" t="s">
        <v>203</v>
      </c>
      <c r="B46" s="10">
        <v>315000</v>
      </c>
      <c r="C46" s="10">
        <v>314000</v>
      </c>
      <c r="D46" s="10">
        <v>59000</v>
      </c>
      <c r="E46" s="10">
        <v>90000</v>
      </c>
      <c r="F46" s="10">
        <v>115000</v>
      </c>
      <c r="G46" s="10">
        <v>51000</v>
      </c>
      <c r="H46" s="10" t="s">
        <v>559</v>
      </c>
      <c r="I46" s="9">
        <v>48.9</v>
      </c>
      <c r="J46" s="9">
        <v>60</v>
      </c>
      <c r="K46" s="9">
        <v>56.6</v>
      </c>
      <c r="L46" s="9">
        <v>69.7</v>
      </c>
      <c r="M46" s="9">
        <v>69.400000000000006</v>
      </c>
      <c r="N46" s="9">
        <v>40.299999999999997</v>
      </c>
      <c r="O46" s="9" t="s">
        <v>559</v>
      </c>
      <c r="P46" s="10"/>
    </row>
    <row r="47" spans="1:16" x14ac:dyDescent="0.25">
      <c r="A47" s="8" t="s">
        <v>204</v>
      </c>
      <c r="B47" s="10">
        <v>315000</v>
      </c>
      <c r="C47" s="10">
        <v>314000</v>
      </c>
      <c r="D47" s="10">
        <v>60000</v>
      </c>
      <c r="E47" s="10">
        <v>90000</v>
      </c>
      <c r="F47" s="10">
        <v>114000</v>
      </c>
      <c r="G47" s="10">
        <v>50000</v>
      </c>
      <c r="H47" s="10" t="s">
        <v>559</v>
      </c>
      <c r="I47" s="9">
        <v>48.8</v>
      </c>
      <c r="J47" s="9">
        <v>59.9</v>
      </c>
      <c r="K47" s="9">
        <v>57.4</v>
      </c>
      <c r="L47" s="9">
        <v>70</v>
      </c>
      <c r="M47" s="9">
        <v>69</v>
      </c>
      <c r="N47" s="9">
        <v>39.5</v>
      </c>
      <c r="O47" s="9" t="s">
        <v>559</v>
      </c>
      <c r="P47" s="10"/>
    </row>
    <row r="48" spans="1:16" x14ac:dyDescent="0.25">
      <c r="A48" s="8" t="s">
        <v>205</v>
      </c>
      <c r="B48" s="10">
        <v>322000</v>
      </c>
      <c r="C48" s="10">
        <v>321000</v>
      </c>
      <c r="D48" s="10">
        <v>61000</v>
      </c>
      <c r="E48" s="10">
        <v>92000</v>
      </c>
      <c r="F48" s="10">
        <v>117000</v>
      </c>
      <c r="G48" s="10">
        <v>51000</v>
      </c>
      <c r="H48" s="10" t="s">
        <v>559</v>
      </c>
      <c r="I48" s="9">
        <v>49.8</v>
      </c>
      <c r="J48" s="9">
        <v>61.2</v>
      </c>
      <c r="K48" s="9">
        <v>58.7</v>
      </c>
      <c r="L48" s="9">
        <v>71.599999999999994</v>
      </c>
      <c r="M48" s="9">
        <v>70.7</v>
      </c>
      <c r="N48" s="9">
        <v>40.1</v>
      </c>
      <c r="O48" s="9" t="s">
        <v>559</v>
      </c>
      <c r="P48" s="10"/>
    </row>
    <row r="49" spans="1:16" x14ac:dyDescent="0.25">
      <c r="A49" s="8" t="s">
        <v>206</v>
      </c>
      <c r="B49" s="10">
        <v>325000</v>
      </c>
      <c r="C49" s="10">
        <v>323000</v>
      </c>
      <c r="D49" s="10">
        <v>66000</v>
      </c>
      <c r="E49" s="10">
        <v>91000</v>
      </c>
      <c r="F49" s="10">
        <v>115000</v>
      </c>
      <c r="G49" s="10">
        <v>51000</v>
      </c>
      <c r="H49" s="10" t="s">
        <v>559</v>
      </c>
      <c r="I49" s="9">
        <v>50.2</v>
      </c>
      <c r="J49" s="9">
        <v>61.6</v>
      </c>
      <c r="K49" s="9">
        <v>63.4</v>
      </c>
      <c r="L49" s="9">
        <v>71</v>
      </c>
      <c r="M49" s="9">
        <v>69.099999999999994</v>
      </c>
      <c r="N49" s="9">
        <v>40.700000000000003</v>
      </c>
      <c r="O49" s="9" t="s">
        <v>559</v>
      </c>
      <c r="P49" s="10"/>
    </row>
    <row r="50" spans="1:16" x14ac:dyDescent="0.25">
      <c r="A50" s="8" t="s">
        <v>207</v>
      </c>
      <c r="B50" s="10">
        <v>324000</v>
      </c>
      <c r="C50" s="10">
        <v>321000</v>
      </c>
      <c r="D50" s="10">
        <v>66000</v>
      </c>
      <c r="E50" s="10">
        <v>91000</v>
      </c>
      <c r="F50" s="10">
        <v>114000</v>
      </c>
      <c r="G50" s="10">
        <v>50000</v>
      </c>
      <c r="H50" s="10" t="s">
        <v>559</v>
      </c>
      <c r="I50" s="9">
        <v>50</v>
      </c>
      <c r="J50" s="9">
        <v>61.2</v>
      </c>
      <c r="K50" s="9">
        <v>63.2</v>
      </c>
      <c r="L50" s="9">
        <v>70.8</v>
      </c>
      <c r="M50" s="9">
        <v>68.900000000000006</v>
      </c>
      <c r="N50" s="9">
        <v>39.700000000000003</v>
      </c>
      <c r="O50" s="9" t="s">
        <v>559</v>
      </c>
      <c r="P50" s="10"/>
    </row>
    <row r="51" spans="1:16" x14ac:dyDescent="0.25">
      <c r="A51" s="8" t="s">
        <v>208</v>
      </c>
      <c r="B51" s="10">
        <v>322000</v>
      </c>
      <c r="C51" s="10">
        <v>320000</v>
      </c>
      <c r="D51" s="10">
        <v>63000</v>
      </c>
      <c r="E51" s="10">
        <v>91000</v>
      </c>
      <c r="F51" s="10">
        <v>115000</v>
      </c>
      <c r="G51" s="10">
        <v>50000</v>
      </c>
      <c r="H51" s="10" t="s">
        <v>559</v>
      </c>
      <c r="I51" s="9">
        <v>49.8</v>
      </c>
      <c r="J51" s="9">
        <v>60.9</v>
      </c>
      <c r="K51" s="9">
        <v>60.8</v>
      </c>
      <c r="L51" s="9">
        <v>71</v>
      </c>
      <c r="M51" s="9">
        <v>69.3</v>
      </c>
      <c r="N51" s="9">
        <v>39.9</v>
      </c>
      <c r="O51" s="9" t="s">
        <v>559</v>
      </c>
      <c r="P51" s="10"/>
    </row>
    <row r="52" spans="1:16" x14ac:dyDescent="0.25">
      <c r="A52" s="8" t="s">
        <v>209</v>
      </c>
      <c r="B52" s="10">
        <v>325000</v>
      </c>
      <c r="C52" s="10">
        <v>322000</v>
      </c>
      <c r="D52" s="10">
        <v>61000</v>
      </c>
      <c r="E52" s="10">
        <v>90000</v>
      </c>
      <c r="F52" s="10">
        <v>119000</v>
      </c>
      <c r="G52" s="10">
        <v>52000</v>
      </c>
      <c r="H52" s="10" t="s">
        <v>559</v>
      </c>
      <c r="I52" s="9">
        <v>50.2</v>
      </c>
      <c r="J52" s="9">
        <v>61.3</v>
      </c>
      <c r="K52" s="9">
        <v>58.8</v>
      </c>
      <c r="L52" s="9">
        <v>70.599999999999994</v>
      </c>
      <c r="M52" s="9">
        <v>71.2</v>
      </c>
      <c r="N52" s="9">
        <v>41</v>
      </c>
      <c r="O52" s="9" t="s">
        <v>559</v>
      </c>
      <c r="P52" s="10"/>
    </row>
    <row r="53" spans="1:16" x14ac:dyDescent="0.25">
      <c r="A53" s="8" t="s">
        <v>210</v>
      </c>
      <c r="B53" s="10">
        <v>327000</v>
      </c>
      <c r="C53" s="10">
        <v>325000</v>
      </c>
      <c r="D53" s="10">
        <v>62000</v>
      </c>
      <c r="E53" s="10">
        <v>90000</v>
      </c>
      <c r="F53" s="10">
        <v>121000</v>
      </c>
      <c r="G53" s="10">
        <v>53000</v>
      </c>
      <c r="H53" s="10" t="s">
        <v>559</v>
      </c>
      <c r="I53" s="9">
        <v>50.5</v>
      </c>
      <c r="J53" s="9">
        <v>61.8</v>
      </c>
      <c r="K53" s="9">
        <v>59.1</v>
      </c>
      <c r="L53" s="9">
        <v>70.3</v>
      </c>
      <c r="M53" s="9">
        <v>72.3</v>
      </c>
      <c r="N53" s="9">
        <v>41.4</v>
      </c>
      <c r="O53" s="9" t="s">
        <v>559</v>
      </c>
      <c r="P53" s="10"/>
    </row>
    <row r="54" spans="1:16" x14ac:dyDescent="0.25">
      <c r="A54" s="8" t="s">
        <v>211</v>
      </c>
      <c r="B54" s="10">
        <v>332000</v>
      </c>
      <c r="C54" s="10">
        <v>329000</v>
      </c>
      <c r="D54" s="10">
        <v>61000</v>
      </c>
      <c r="E54" s="10">
        <v>92000</v>
      </c>
      <c r="F54" s="10">
        <v>122000</v>
      </c>
      <c r="G54" s="10">
        <v>54000</v>
      </c>
      <c r="H54" s="10" t="s">
        <v>559</v>
      </c>
      <c r="I54" s="9">
        <v>51.2</v>
      </c>
      <c r="J54" s="9">
        <v>62.5</v>
      </c>
      <c r="K54" s="9">
        <v>58.9</v>
      </c>
      <c r="L54" s="9">
        <v>72.099999999999994</v>
      </c>
      <c r="M54" s="9">
        <v>72.8</v>
      </c>
      <c r="N54" s="9">
        <v>42.3</v>
      </c>
      <c r="O54" s="9" t="s">
        <v>559</v>
      </c>
      <c r="P54" s="10"/>
    </row>
    <row r="55" spans="1:16" x14ac:dyDescent="0.25">
      <c r="A55" s="8" t="s">
        <v>212</v>
      </c>
      <c r="B55" s="10">
        <v>333000</v>
      </c>
      <c r="C55" s="10">
        <v>330000</v>
      </c>
      <c r="D55" s="10">
        <v>60000</v>
      </c>
      <c r="E55" s="10">
        <v>93000</v>
      </c>
      <c r="F55" s="10">
        <v>122000</v>
      </c>
      <c r="G55" s="10">
        <v>55000</v>
      </c>
      <c r="H55" s="10" t="s">
        <v>559</v>
      </c>
      <c r="I55" s="9">
        <v>51.4</v>
      </c>
      <c r="J55" s="9">
        <v>62.7</v>
      </c>
      <c r="K55" s="9">
        <v>57.5</v>
      </c>
      <c r="L55" s="9">
        <v>73.2</v>
      </c>
      <c r="M55" s="9">
        <v>72.7</v>
      </c>
      <c r="N55" s="9">
        <v>43.4</v>
      </c>
      <c r="O55" s="9" t="s">
        <v>559</v>
      </c>
      <c r="P55" s="10"/>
    </row>
    <row r="56" spans="1:16" x14ac:dyDescent="0.25">
      <c r="A56" s="8" t="s">
        <v>213</v>
      </c>
      <c r="B56" s="10">
        <v>330000</v>
      </c>
      <c r="C56" s="10">
        <v>327000</v>
      </c>
      <c r="D56" s="10">
        <v>58000</v>
      </c>
      <c r="E56" s="10">
        <v>93000</v>
      </c>
      <c r="F56" s="10">
        <v>121000</v>
      </c>
      <c r="G56" s="10">
        <v>56000</v>
      </c>
      <c r="H56" s="10" t="s">
        <v>559</v>
      </c>
      <c r="I56" s="9">
        <v>50.9</v>
      </c>
      <c r="J56" s="9">
        <v>62</v>
      </c>
      <c r="K56" s="9">
        <v>55.3</v>
      </c>
      <c r="L56" s="9">
        <v>73</v>
      </c>
      <c r="M56" s="9">
        <v>71.900000000000006</v>
      </c>
      <c r="N56" s="9">
        <v>43.7</v>
      </c>
      <c r="O56" s="9" t="s">
        <v>559</v>
      </c>
      <c r="P56" s="10"/>
    </row>
    <row r="57" spans="1:16" x14ac:dyDescent="0.25">
      <c r="A57" s="8" t="s">
        <v>214</v>
      </c>
      <c r="B57" s="10">
        <v>331000</v>
      </c>
      <c r="C57" s="10">
        <v>327000</v>
      </c>
      <c r="D57" s="10">
        <v>58000</v>
      </c>
      <c r="E57" s="10">
        <v>92000</v>
      </c>
      <c r="F57" s="10">
        <v>121000</v>
      </c>
      <c r="G57" s="10">
        <v>56000</v>
      </c>
      <c r="H57" s="10" t="s">
        <v>559</v>
      </c>
      <c r="I57" s="9">
        <v>50.9</v>
      </c>
      <c r="J57" s="9">
        <v>62.1</v>
      </c>
      <c r="K57" s="9">
        <v>55.8</v>
      </c>
      <c r="L57" s="9">
        <v>72.7</v>
      </c>
      <c r="M57" s="9">
        <v>72</v>
      </c>
      <c r="N57" s="9">
        <v>43.6</v>
      </c>
      <c r="O57" s="9" t="s">
        <v>559</v>
      </c>
      <c r="P57" s="10"/>
    </row>
    <row r="58" spans="1:16" x14ac:dyDescent="0.25">
      <c r="A58" s="8" t="s">
        <v>215</v>
      </c>
      <c r="B58" s="10">
        <v>329000</v>
      </c>
      <c r="C58" s="10">
        <v>325000</v>
      </c>
      <c r="D58" s="10">
        <v>58000</v>
      </c>
      <c r="E58" s="10">
        <v>92000</v>
      </c>
      <c r="F58" s="10">
        <v>119000</v>
      </c>
      <c r="G58" s="10">
        <v>56000</v>
      </c>
      <c r="H58" s="10" t="s">
        <v>559</v>
      </c>
      <c r="I58" s="9">
        <v>50.7</v>
      </c>
      <c r="J58" s="9">
        <v>61.7</v>
      </c>
      <c r="K58" s="9">
        <v>55.6</v>
      </c>
      <c r="L58" s="9">
        <v>72.5</v>
      </c>
      <c r="M58" s="9">
        <v>70.8</v>
      </c>
      <c r="N58" s="9">
        <v>43.8</v>
      </c>
      <c r="O58" s="9" t="s">
        <v>559</v>
      </c>
      <c r="P58" s="10"/>
    </row>
    <row r="59" spans="1:16" x14ac:dyDescent="0.25">
      <c r="A59" s="8" t="s">
        <v>216</v>
      </c>
      <c r="B59" s="10">
        <v>328000</v>
      </c>
      <c r="C59" s="10">
        <v>324000</v>
      </c>
      <c r="D59" s="10">
        <v>59000</v>
      </c>
      <c r="E59" s="10">
        <v>91000</v>
      </c>
      <c r="F59" s="10">
        <v>118000</v>
      </c>
      <c r="G59" s="10">
        <v>56000</v>
      </c>
      <c r="H59" s="10" t="s">
        <v>559</v>
      </c>
      <c r="I59" s="9">
        <v>50.5</v>
      </c>
      <c r="J59" s="9">
        <v>61.4</v>
      </c>
      <c r="K59" s="9">
        <v>56.4</v>
      </c>
      <c r="L59" s="9">
        <v>71.7</v>
      </c>
      <c r="M59" s="9">
        <v>70</v>
      </c>
      <c r="N59" s="9">
        <v>43.9</v>
      </c>
      <c r="O59" s="9" t="s">
        <v>559</v>
      </c>
      <c r="P59" s="10"/>
    </row>
    <row r="60" spans="1:16" x14ac:dyDescent="0.25">
      <c r="A60" s="8" t="s">
        <v>217</v>
      </c>
      <c r="B60" s="10">
        <v>332000</v>
      </c>
      <c r="C60" s="10">
        <v>328000</v>
      </c>
      <c r="D60" s="10">
        <v>62000</v>
      </c>
      <c r="E60" s="10">
        <v>92000</v>
      </c>
      <c r="F60" s="10">
        <v>118000</v>
      </c>
      <c r="G60" s="10">
        <v>56000</v>
      </c>
      <c r="H60" s="10" t="s">
        <v>559</v>
      </c>
      <c r="I60" s="9">
        <v>51.1</v>
      </c>
      <c r="J60" s="9">
        <v>62.1</v>
      </c>
      <c r="K60" s="9">
        <v>59.8</v>
      </c>
      <c r="L60" s="9">
        <v>72.8</v>
      </c>
      <c r="M60" s="9">
        <v>69.599999999999994</v>
      </c>
      <c r="N60" s="9">
        <v>43.7</v>
      </c>
      <c r="O60" s="9" t="s">
        <v>559</v>
      </c>
      <c r="P60" s="10"/>
    </row>
    <row r="61" spans="1:16" x14ac:dyDescent="0.25">
      <c r="A61" s="8" t="s">
        <v>218</v>
      </c>
      <c r="B61" s="10">
        <v>329000</v>
      </c>
      <c r="C61" s="10">
        <v>326000</v>
      </c>
      <c r="D61" s="10">
        <v>63000</v>
      </c>
      <c r="E61" s="10">
        <v>92000</v>
      </c>
      <c r="F61" s="10">
        <v>116000</v>
      </c>
      <c r="G61" s="10">
        <v>55000</v>
      </c>
      <c r="H61" s="10" t="s">
        <v>559</v>
      </c>
      <c r="I61" s="9">
        <v>50.6</v>
      </c>
      <c r="J61" s="9">
        <v>61.6</v>
      </c>
      <c r="K61" s="9">
        <v>60.4</v>
      </c>
      <c r="L61" s="9">
        <v>72.8</v>
      </c>
      <c r="M61" s="9">
        <v>68.5</v>
      </c>
      <c r="N61" s="9">
        <v>42.7</v>
      </c>
      <c r="O61" s="9" t="s">
        <v>559</v>
      </c>
      <c r="P61" s="10"/>
    </row>
    <row r="62" spans="1:16" x14ac:dyDescent="0.25">
      <c r="A62" s="8" t="s">
        <v>219</v>
      </c>
      <c r="B62" s="10">
        <v>328000</v>
      </c>
      <c r="C62" s="10">
        <v>325000</v>
      </c>
      <c r="D62" s="10">
        <v>62000</v>
      </c>
      <c r="E62" s="10">
        <v>92000</v>
      </c>
      <c r="F62" s="10">
        <v>116000</v>
      </c>
      <c r="G62" s="10">
        <v>55000</v>
      </c>
      <c r="H62" s="10" t="s">
        <v>559</v>
      </c>
      <c r="I62" s="9">
        <v>50.5</v>
      </c>
      <c r="J62" s="9">
        <v>61.5</v>
      </c>
      <c r="K62" s="9">
        <v>59.7</v>
      </c>
      <c r="L62" s="9">
        <v>72.900000000000006</v>
      </c>
      <c r="M62" s="9">
        <v>68.5</v>
      </c>
      <c r="N62" s="9">
        <v>42.7</v>
      </c>
      <c r="O62" s="9" t="s">
        <v>559</v>
      </c>
      <c r="P62" s="10"/>
    </row>
    <row r="63" spans="1:16" x14ac:dyDescent="0.25">
      <c r="A63" s="8" t="s">
        <v>220</v>
      </c>
      <c r="B63" s="10">
        <v>327000</v>
      </c>
      <c r="C63" s="10">
        <v>325000</v>
      </c>
      <c r="D63" s="10">
        <v>60000</v>
      </c>
      <c r="E63" s="10">
        <v>90000</v>
      </c>
      <c r="F63" s="10">
        <v>116000</v>
      </c>
      <c r="G63" s="10">
        <v>58000</v>
      </c>
      <c r="H63" s="10" t="s">
        <v>559</v>
      </c>
      <c r="I63" s="9">
        <v>50.3</v>
      </c>
      <c r="J63" s="9">
        <v>61.4</v>
      </c>
      <c r="K63" s="9">
        <v>58.2</v>
      </c>
      <c r="L63" s="9">
        <v>71.5</v>
      </c>
      <c r="M63" s="9">
        <v>68.5</v>
      </c>
      <c r="N63" s="9">
        <v>44.7</v>
      </c>
      <c r="O63" s="9" t="s">
        <v>559</v>
      </c>
      <c r="P63" s="10"/>
    </row>
    <row r="64" spans="1:16" x14ac:dyDescent="0.25">
      <c r="A64" s="8" t="s">
        <v>221</v>
      </c>
      <c r="B64" s="10">
        <v>328000</v>
      </c>
      <c r="C64" s="10">
        <v>326000</v>
      </c>
      <c r="D64" s="10">
        <v>61000</v>
      </c>
      <c r="E64" s="10">
        <v>92000</v>
      </c>
      <c r="F64" s="10">
        <v>116000</v>
      </c>
      <c r="G64" s="10">
        <v>57000</v>
      </c>
      <c r="H64" s="10" t="s">
        <v>559</v>
      </c>
      <c r="I64" s="9">
        <v>50.4</v>
      </c>
      <c r="J64" s="9">
        <v>61.5</v>
      </c>
      <c r="K64" s="9">
        <v>58.7</v>
      </c>
      <c r="L64" s="9">
        <v>72.900000000000006</v>
      </c>
      <c r="M64" s="9">
        <v>68</v>
      </c>
      <c r="N64" s="9">
        <v>44.2</v>
      </c>
      <c r="O64" s="9" t="s">
        <v>559</v>
      </c>
      <c r="P64" s="10"/>
    </row>
    <row r="65" spans="1:16" x14ac:dyDescent="0.25">
      <c r="A65" s="8" t="s">
        <v>222</v>
      </c>
      <c r="B65" s="10">
        <v>329000</v>
      </c>
      <c r="C65" s="10">
        <v>327000</v>
      </c>
      <c r="D65" s="10">
        <v>61000</v>
      </c>
      <c r="E65" s="10">
        <v>92000</v>
      </c>
      <c r="F65" s="10">
        <v>117000</v>
      </c>
      <c r="G65" s="10">
        <v>56000</v>
      </c>
      <c r="H65" s="10" t="s">
        <v>559</v>
      </c>
      <c r="I65" s="9">
        <v>50.6</v>
      </c>
      <c r="J65" s="9">
        <v>61.7</v>
      </c>
      <c r="K65" s="9">
        <v>58.9</v>
      </c>
      <c r="L65" s="9">
        <v>73.2</v>
      </c>
      <c r="M65" s="9">
        <v>68.7</v>
      </c>
      <c r="N65" s="9">
        <v>43.5</v>
      </c>
      <c r="O65" s="9" t="s">
        <v>559</v>
      </c>
      <c r="P65" s="10"/>
    </row>
    <row r="66" spans="1:16" x14ac:dyDescent="0.25">
      <c r="A66" s="8" t="s">
        <v>223</v>
      </c>
      <c r="B66" s="10">
        <v>328000</v>
      </c>
      <c r="C66" s="10">
        <v>325000</v>
      </c>
      <c r="D66" s="10">
        <v>61000</v>
      </c>
      <c r="E66" s="10">
        <v>91000</v>
      </c>
      <c r="F66" s="10">
        <v>116000</v>
      </c>
      <c r="G66" s="10">
        <v>58000</v>
      </c>
      <c r="H66" s="10" t="s">
        <v>559</v>
      </c>
      <c r="I66" s="9">
        <v>50.3</v>
      </c>
      <c r="J66" s="9">
        <v>61.4</v>
      </c>
      <c r="K66" s="9">
        <v>58.5</v>
      </c>
      <c r="L66" s="9">
        <v>72.3</v>
      </c>
      <c r="M66" s="9">
        <v>67.900000000000006</v>
      </c>
      <c r="N66" s="9">
        <v>44.4</v>
      </c>
      <c r="O66" s="9" t="s">
        <v>559</v>
      </c>
      <c r="P66" s="10"/>
    </row>
    <row r="67" spans="1:16" x14ac:dyDescent="0.25">
      <c r="A67" s="8" t="s">
        <v>225</v>
      </c>
      <c r="B67" s="10">
        <v>325000</v>
      </c>
      <c r="C67" s="10">
        <v>323000</v>
      </c>
      <c r="D67" s="10">
        <v>59000</v>
      </c>
      <c r="E67" s="10">
        <v>89000</v>
      </c>
      <c r="F67" s="10">
        <v>118000</v>
      </c>
      <c r="G67" s="10">
        <v>57000</v>
      </c>
      <c r="H67" s="10" t="s">
        <v>559</v>
      </c>
      <c r="I67" s="9">
        <v>49.9</v>
      </c>
      <c r="J67" s="9">
        <v>60.8</v>
      </c>
      <c r="K67" s="9">
        <v>56.7</v>
      </c>
      <c r="L67" s="9">
        <v>70.8</v>
      </c>
      <c r="M67" s="9">
        <v>68.7</v>
      </c>
      <c r="N67" s="9">
        <v>44.2</v>
      </c>
      <c r="O67" s="9" t="s">
        <v>559</v>
      </c>
      <c r="P67" s="10"/>
    </row>
    <row r="68" spans="1:16" x14ac:dyDescent="0.25">
      <c r="A68" s="8" t="s">
        <v>226</v>
      </c>
      <c r="B68" s="10">
        <v>324000</v>
      </c>
      <c r="C68" s="10">
        <v>322000</v>
      </c>
      <c r="D68" s="10">
        <v>58000</v>
      </c>
      <c r="E68" s="10">
        <v>89000</v>
      </c>
      <c r="F68" s="10">
        <v>118000</v>
      </c>
      <c r="G68" s="10">
        <v>57000</v>
      </c>
      <c r="H68" s="10" t="s">
        <v>559</v>
      </c>
      <c r="I68" s="9">
        <v>49.7</v>
      </c>
      <c r="J68" s="9">
        <v>60.6</v>
      </c>
      <c r="K68" s="9">
        <v>55.9</v>
      </c>
      <c r="L68" s="9">
        <v>71.3</v>
      </c>
      <c r="M68" s="9">
        <v>68.599999999999994</v>
      </c>
      <c r="N68" s="9">
        <v>43.5</v>
      </c>
      <c r="O68" s="9" t="s">
        <v>559</v>
      </c>
      <c r="P68" s="10"/>
    </row>
    <row r="69" spans="1:16" x14ac:dyDescent="0.25">
      <c r="A69" s="8" t="s">
        <v>227</v>
      </c>
      <c r="B69" s="10">
        <v>312000</v>
      </c>
      <c r="C69" s="10">
        <v>310000</v>
      </c>
      <c r="D69" s="10">
        <v>54000</v>
      </c>
      <c r="E69" s="10">
        <v>87000</v>
      </c>
      <c r="F69" s="10">
        <v>115000</v>
      </c>
      <c r="G69" s="10">
        <v>55000</v>
      </c>
      <c r="H69" s="10" t="s">
        <v>559</v>
      </c>
      <c r="I69" s="9">
        <v>47.8</v>
      </c>
      <c r="J69" s="9">
        <v>58.3</v>
      </c>
      <c r="K69" s="9">
        <v>51.5</v>
      </c>
      <c r="L69" s="9">
        <v>69.099999999999994</v>
      </c>
      <c r="M69" s="9">
        <v>66.7</v>
      </c>
      <c r="N69" s="9">
        <v>42.4</v>
      </c>
      <c r="O69" s="9" t="s">
        <v>559</v>
      </c>
      <c r="P69" s="10"/>
    </row>
    <row r="70" spans="1:16" x14ac:dyDescent="0.25">
      <c r="A70" s="8" t="s">
        <v>228</v>
      </c>
      <c r="B70" s="10">
        <v>313000</v>
      </c>
      <c r="C70" s="10">
        <v>311000</v>
      </c>
      <c r="D70" s="10">
        <v>53000</v>
      </c>
      <c r="E70" s="10">
        <v>84000</v>
      </c>
      <c r="F70" s="10">
        <v>115000</v>
      </c>
      <c r="G70" s="10">
        <v>59000</v>
      </c>
      <c r="H70" s="10" t="s">
        <v>559</v>
      </c>
      <c r="I70" s="9">
        <v>47.9</v>
      </c>
      <c r="J70" s="9">
        <v>58.6</v>
      </c>
      <c r="K70" s="9">
        <v>51.2</v>
      </c>
      <c r="L70" s="9">
        <v>67.599999999999994</v>
      </c>
      <c r="M70" s="9">
        <v>66.5</v>
      </c>
      <c r="N70" s="9">
        <v>45.3</v>
      </c>
      <c r="O70" s="9" t="s">
        <v>559</v>
      </c>
      <c r="P70" s="10"/>
    </row>
    <row r="71" spans="1:16" x14ac:dyDescent="0.25">
      <c r="A71" s="8" t="s">
        <v>229</v>
      </c>
      <c r="B71" s="10">
        <v>314000</v>
      </c>
      <c r="C71" s="10">
        <v>313000</v>
      </c>
      <c r="D71" s="10">
        <v>52000</v>
      </c>
      <c r="E71" s="10">
        <v>86000</v>
      </c>
      <c r="F71" s="10">
        <v>114000</v>
      </c>
      <c r="G71" s="10">
        <v>61000</v>
      </c>
      <c r="H71" s="10" t="s">
        <v>559</v>
      </c>
      <c r="I71" s="9">
        <v>48.1</v>
      </c>
      <c r="J71" s="9">
        <v>58.9</v>
      </c>
      <c r="K71" s="9">
        <v>50</v>
      </c>
      <c r="L71" s="9">
        <v>69.2</v>
      </c>
      <c r="M71" s="9">
        <v>66.3</v>
      </c>
      <c r="N71" s="9">
        <v>46.4</v>
      </c>
      <c r="O71" s="9" t="s">
        <v>559</v>
      </c>
      <c r="P71" s="10"/>
    </row>
    <row r="72" spans="1:16" x14ac:dyDescent="0.25">
      <c r="A72" s="8" t="s">
        <v>230</v>
      </c>
      <c r="B72" s="10">
        <v>317000</v>
      </c>
      <c r="C72" s="10">
        <v>315000</v>
      </c>
      <c r="D72" s="10">
        <v>53000</v>
      </c>
      <c r="E72" s="10">
        <v>87000</v>
      </c>
      <c r="F72" s="10">
        <v>114000</v>
      </c>
      <c r="G72" s="10">
        <v>60000</v>
      </c>
      <c r="H72" s="10" t="s">
        <v>559</v>
      </c>
      <c r="I72" s="9">
        <v>48.4</v>
      </c>
      <c r="J72" s="9">
        <v>59.1</v>
      </c>
      <c r="K72" s="9">
        <v>50.8</v>
      </c>
      <c r="L72" s="9">
        <v>69.8</v>
      </c>
      <c r="M72" s="9">
        <v>66.3</v>
      </c>
      <c r="N72" s="9">
        <v>46.2</v>
      </c>
      <c r="O72" s="9" t="s">
        <v>559</v>
      </c>
      <c r="P72" s="10"/>
    </row>
    <row r="73" spans="1:16" x14ac:dyDescent="0.25">
      <c r="A73" s="8" t="s">
        <v>231</v>
      </c>
      <c r="B73" s="10">
        <v>320000</v>
      </c>
      <c r="C73" s="10">
        <v>318000</v>
      </c>
      <c r="D73" s="10">
        <v>54000</v>
      </c>
      <c r="E73" s="10">
        <v>90000</v>
      </c>
      <c r="F73" s="10">
        <v>116000</v>
      </c>
      <c r="G73" s="10">
        <v>59000</v>
      </c>
      <c r="H73" s="10" t="s">
        <v>559</v>
      </c>
      <c r="I73" s="9">
        <v>48.9</v>
      </c>
      <c r="J73" s="9">
        <v>59.8</v>
      </c>
      <c r="K73" s="9">
        <v>51.7</v>
      </c>
      <c r="L73" s="9">
        <v>72.400000000000006</v>
      </c>
      <c r="M73" s="9">
        <v>66.8</v>
      </c>
      <c r="N73" s="9">
        <v>44.8</v>
      </c>
      <c r="O73" s="9" t="s">
        <v>559</v>
      </c>
      <c r="P73" s="10"/>
    </row>
    <row r="74" spans="1:16" x14ac:dyDescent="0.25">
      <c r="A74" s="8" t="s">
        <v>232</v>
      </c>
      <c r="B74" s="10">
        <v>325000</v>
      </c>
      <c r="C74" s="10">
        <v>323000</v>
      </c>
      <c r="D74" s="10">
        <v>56000</v>
      </c>
      <c r="E74" s="10">
        <v>92000</v>
      </c>
      <c r="F74" s="10">
        <v>117000</v>
      </c>
      <c r="G74" s="10">
        <v>59000</v>
      </c>
      <c r="H74" s="10" t="s">
        <v>559</v>
      </c>
      <c r="I74" s="9">
        <v>49.6</v>
      </c>
      <c r="J74" s="9">
        <v>60.6</v>
      </c>
      <c r="K74" s="9">
        <v>53.6</v>
      </c>
      <c r="L74" s="9">
        <v>73.599999999999994</v>
      </c>
      <c r="M74" s="9">
        <v>67.2</v>
      </c>
      <c r="N74" s="9">
        <v>45.3</v>
      </c>
      <c r="O74" s="9" t="s">
        <v>559</v>
      </c>
      <c r="P74" s="10"/>
    </row>
    <row r="75" spans="1:16" x14ac:dyDescent="0.25">
      <c r="A75" s="8" t="s">
        <v>234</v>
      </c>
      <c r="B75" s="10">
        <v>328000</v>
      </c>
      <c r="C75" s="10">
        <v>325000</v>
      </c>
      <c r="D75" s="10">
        <v>55000</v>
      </c>
      <c r="E75" s="10">
        <v>92000</v>
      </c>
      <c r="F75" s="10">
        <v>120000</v>
      </c>
      <c r="G75" s="10">
        <v>58000</v>
      </c>
      <c r="H75" s="10" t="s">
        <v>559</v>
      </c>
      <c r="I75" s="9">
        <v>50</v>
      </c>
      <c r="J75" s="9">
        <v>61</v>
      </c>
      <c r="K75" s="9">
        <v>53.1</v>
      </c>
      <c r="L75" s="9">
        <v>74.400000000000006</v>
      </c>
      <c r="M75" s="9">
        <v>68.8</v>
      </c>
      <c r="N75" s="9">
        <v>44.2</v>
      </c>
      <c r="O75" s="9" t="s">
        <v>559</v>
      </c>
      <c r="P75" s="10"/>
    </row>
    <row r="76" spans="1:16" x14ac:dyDescent="0.25">
      <c r="A76" s="8" t="s">
        <v>235</v>
      </c>
      <c r="B76" s="10">
        <v>329000</v>
      </c>
      <c r="C76" s="10">
        <v>326000</v>
      </c>
      <c r="D76" s="10">
        <v>55000</v>
      </c>
      <c r="E76" s="10">
        <v>89000</v>
      </c>
      <c r="F76" s="10">
        <v>123000</v>
      </c>
      <c r="G76" s="10">
        <v>60000</v>
      </c>
      <c r="H76" s="10" t="s">
        <v>559</v>
      </c>
      <c r="I76" s="9">
        <v>50.1</v>
      </c>
      <c r="J76" s="9">
        <v>61.2</v>
      </c>
      <c r="K76" s="9">
        <v>52.5</v>
      </c>
      <c r="L76" s="9">
        <v>72.099999999999994</v>
      </c>
      <c r="M76" s="9">
        <v>70.599999999999994</v>
      </c>
      <c r="N76" s="9">
        <v>45.3</v>
      </c>
      <c r="O76" s="9" t="s">
        <v>559</v>
      </c>
      <c r="P76" s="10"/>
    </row>
    <row r="77" spans="1:16" x14ac:dyDescent="0.25">
      <c r="A77" s="8" t="s">
        <v>236</v>
      </c>
      <c r="B77" s="10">
        <v>330000</v>
      </c>
      <c r="C77" s="10">
        <v>328000</v>
      </c>
      <c r="D77" s="10">
        <v>54000</v>
      </c>
      <c r="E77" s="10">
        <v>91000</v>
      </c>
      <c r="F77" s="10">
        <v>123000</v>
      </c>
      <c r="G77" s="10">
        <v>59000</v>
      </c>
      <c r="H77" s="10" t="s">
        <v>559</v>
      </c>
      <c r="I77" s="9">
        <v>50.3</v>
      </c>
      <c r="J77" s="9">
        <v>61.4</v>
      </c>
      <c r="K77" s="9">
        <v>52.2</v>
      </c>
      <c r="L77" s="9">
        <v>73.400000000000006</v>
      </c>
      <c r="M77" s="9">
        <v>70.599999999999994</v>
      </c>
      <c r="N77" s="9">
        <v>44.9</v>
      </c>
      <c r="O77" s="9" t="s">
        <v>559</v>
      </c>
      <c r="P77" s="10"/>
    </row>
    <row r="78" spans="1:16" x14ac:dyDescent="0.25">
      <c r="A78" s="8" t="s">
        <v>237</v>
      </c>
      <c r="B78" s="10">
        <v>330000</v>
      </c>
      <c r="C78" s="10">
        <v>328000</v>
      </c>
      <c r="D78" s="10">
        <v>56000</v>
      </c>
      <c r="E78" s="10">
        <v>90000</v>
      </c>
      <c r="F78" s="10">
        <v>123000</v>
      </c>
      <c r="G78" s="10">
        <v>59000</v>
      </c>
      <c r="H78" s="10" t="s">
        <v>559</v>
      </c>
      <c r="I78" s="9">
        <v>50.3</v>
      </c>
      <c r="J78" s="9">
        <v>61.4</v>
      </c>
      <c r="K78" s="9">
        <v>53.4</v>
      </c>
      <c r="L78" s="9">
        <v>72.8</v>
      </c>
      <c r="M78" s="9">
        <v>70.599999999999994</v>
      </c>
      <c r="N78" s="9">
        <v>44.7</v>
      </c>
      <c r="O78" s="9" t="s">
        <v>559</v>
      </c>
      <c r="P78" s="10"/>
    </row>
    <row r="79" spans="1:16" x14ac:dyDescent="0.25">
      <c r="A79" s="8" t="s">
        <v>238</v>
      </c>
      <c r="B79" s="10">
        <v>321000</v>
      </c>
      <c r="C79" s="10">
        <v>319000</v>
      </c>
      <c r="D79" s="10">
        <v>51000</v>
      </c>
      <c r="E79" s="10">
        <v>89000</v>
      </c>
      <c r="F79" s="10">
        <v>121000</v>
      </c>
      <c r="G79" s="10">
        <v>57000</v>
      </c>
      <c r="H79" s="10" t="s">
        <v>559</v>
      </c>
      <c r="I79" s="9">
        <v>48.9</v>
      </c>
      <c r="J79" s="9">
        <v>59.6</v>
      </c>
      <c r="K79" s="9">
        <v>49.2</v>
      </c>
      <c r="L79" s="9">
        <v>72</v>
      </c>
      <c r="M79" s="9">
        <v>69.3</v>
      </c>
      <c r="N79" s="9">
        <v>43.5</v>
      </c>
      <c r="O79" s="9" t="s">
        <v>559</v>
      </c>
      <c r="P79" s="10"/>
    </row>
    <row r="80" spans="1:16" x14ac:dyDescent="0.25">
      <c r="A80" s="8" t="s">
        <v>239</v>
      </c>
      <c r="B80" s="10">
        <v>319000</v>
      </c>
      <c r="C80" s="10">
        <v>317000</v>
      </c>
      <c r="D80" s="10">
        <v>50000</v>
      </c>
      <c r="E80" s="10">
        <v>89000</v>
      </c>
      <c r="F80" s="10">
        <v>122000</v>
      </c>
      <c r="G80" s="10">
        <v>57000</v>
      </c>
      <c r="H80" s="10" t="s">
        <v>559</v>
      </c>
      <c r="I80" s="9">
        <v>48.6</v>
      </c>
      <c r="J80" s="9">
        <v>59.2</v>
      </c>
      <c r="K80" s="9">
        <v>47.6</v>
      </c>
      <c r="L80" s="9">
        <v>71.900000000000006</v>
      </c>
      <c r="M80" s="9">
        <v>69.599999999999994</v>
      </c>
      <c r="N80" s="9">
        <v>42.9</v>
      </c>
      <c r="O80" s="9" t="s">
        <v>559</v>
      </c>
      <c r="P80" s="10"/>
    </row>
    <row r="81" spans="1:16" x14ac:dyDescent="0.25">
      <c r="A81" s="8" t="s">
        <v>240</v>
      </c>
      <c r="B81" s="10">
        <v>319000</v>
      </c>
      <c r="C81" s="10">
        <v>317000</v>
      </c>
      <c r="D81" s="10">
        <v>49000</v>
      </c>
      <c r="E81" s="10">
        <v>88000</v>
      </c>
      <c r="F81" s="10">
        <v>122000</v>
      </c>
      <c r="G81" s="10">
        <v>57000</v>
      </c>
      <c r="H81" s="10" t="s">
        <v>559</v>
      </c>
      <c r="I81" s="9">
        <v>48.5</v>
      </c>
      <c r="J81" s="9">
        <v>59.2</v>
      </c>
      <c r="K81" s="9">
        <v>47.3</v>
      </c>
      <c r="L81" s="9">
        <v>71.8</v>
      </c>
      <c r="M81" s="9">
        <v>69.7</v>
      </c>
      <c r="N81" s="9">
        <v>43.1</v>
      </c>
      <c r="O81" s="9" t="s">
        <v>559</v>
      </c>
      <c r="P81" s="10"/>
    </row>
    <row r="82" spans="1:16" x14ac:dyDescent="0.25">
      <c r="A82" s="8" t="s">
        <v>241</v>
      </c>
      <c r="B82" s="10">
        <v>324000</v>
      </c>
      <c r="C82" s="10">
        <v>322000</v>
      </c>
      <c r="D82" s="10">
        <v>53000</v>
      </c>
      <c r="E82" s="10">
        <v>87000</v>
      </c>
      <c r="F82" s="10">
        <v>125000</v>
      </c>
      <c r="G82" s="10">
        <v>57000</v>
      </c>
      <c r="H82" s="10" t="s">
        <v>559</v>
      </c>
      <c r="I82" s="9">
        <v>49.2</v>
      </c>
      <c r="J82" s="9">
        <v>60.1</v>
      </c>
      <c r="K82" s="9">
        <v>50.4</v>
      </c>
      <c r="L82" s="9">
        <v>71.099999999999994</v>
      </c>
      <c r="M82" s="9">
        <v>71</v>
      </c>
      <c r="N82" s="9">
        <v>43.2</v>
      </c>
      <c r="O82" s="9" t="s">
        <v>559</v>
      </c>
      <c r="P82" s="10"/>
    </row>
    <row r="83" spans="1:16" x14ac:dyDescent="0.25">
      <c r="A83" s="8" t="s">
        <v>242</v>
      </c>
      <c r="B83" s="10">
        <v>324000</v>
      </c>
      <c r="C83" s="10">
        <v>321000</v>
      </c>
      <c r="D83" s="10">
        <v>54000</v>
      </c>
      <c r="E83" s="10">
        <v>86000</v>
      </c>
      <c r="F83" s="10">
        <v>124000</v>
      </c>
      <c r="G83" s="10">
        <v>57000</v>
      </c>
      <c r="H83" s="10" t="s">
        <v>559</v>
      </c>
      <c r="I83" s="9">
        <v>49.1</v>
      </c>
      <c r="J83" s="9">
        <v>59.9</v>
      </c>
      <c r="K83" s="9">
        <v>52</v>
      </c>
      <c r="L83" s="9">
        <v>69.8</v>
      </c>
      <c r="M83" s="9">
        <v>70.5</v>
      </c>
      <c r="N83" s="9">
        <v>43.1</v>
      </c>
      <c r="O83" s="9" t="s">
        <v>559</v>
      </c>
      <c r="P83" s="10"/>
    </row>
    <row r="84" spans="1:16" x14ac:dyDescent="0.25">
      <c r="A84" s="8" t="s">
        <v>243</v>
      </c>
      <c r="B84" s="10">
        <v>333000</v>
      </c>
      <c r="C84" s="10">
        <v>330000</v>
      </c>
      <c r="D84" s="10">
        <v>59000</v>
      </c>
      <c r="E84" s="10">
        <v>87000</v>
      </c>
      <c r="F84" s="10">
        <v>125000</v>
      </c>
      <c r="G84" s="10">
        <v>60000</v>
      </c>
      <c r="H84" s="10" t="s">
        <v>559</v>
      </c>
      <c r="I84" s="9">
        <v>50.4</v>
      </c>
      <c r="J84" s="9">
        <v>61.5</v>
      </c>
      <c r="K84" s="9">
        <v>56</v>
      </c>
      <c r="L84" s="9">
        <v>70.7</v>
      </c>
      <c r="M84" s="9">
        <v>70.7</v>
      </c>
      <c r="N84" s="9">
        <v>45.2</v>
      </c>
      <c r="O84" s="9" t="s">
        <v>559</v>
      </c>
      <c r="P84" s="10"/>
    </row>
    <row r="85" spans="1:16" x14ac:dyDescent="0.25">
      <c r="A85" s="8" t="s">
        <v>244</v>
      </c>
      <c r="B85" s="10">
        <v>337000</v>
      </c>
      <c r="C85" s="10">
        <v>334000</v>
      </c>
      <c r="D85" s="10">
        <v>59000</v>
      </c>
      <c r="E85" s="10">
        <v>91000</v>
      </c>
      <c r="F85" s="10">
        <v>126000</v>
      </c>
      <c r="G85" s="10">
        <v>58000</v>
      </c>
      <c r="H85" s="10" t="s">
        <v>559</v>
      </c>
      <c r="I85" s="9">
        <v>51</v>
      </c>
      <c r="J85" s="9">
        <v>62.3</v>
      </c>
      <c r="K85" s="9">
        <v>56.5</v>
      </c>
      <c r="L85" s="9">
        <v>74.900000000000006</v>
      </c>
      <c r="M85" s="9">
        <v>71.2</v>
      </c>
      <c r="N85" s="9">
        <v>43.5</v>
      </c>
      <c r="O85" s="9" t="s">
        <v>559</v>
      </c>
      <c r="P85" s="10"/>
    </row>
    <row r="86" spans="1:16" x14ac:dyDescent="0.25">
      <c r="A86" s="8" t="s">
        <v>245</v>
      </c>
      <c r="B86" s="10">
        <v>339000</v>
      </c>
      <c r="C86" s="10">
        <v>336000</v>
      </c>
      <c r="D86" s="10">
        <v>59000</v>
      </c>
      <c r="E86" s="10">
        <v>92000</v>
      </c>
      <c r="F86" s="10">
        <v>127000</v>
      </c>
      <c r="G86" s="10">
        <v>58000</v>
      </c>
      <c r="H86" s="10" t="s">
        <v>559</v>
      </c>
      <c r="I86" s="9">
        <v>51.3</v>
      </c>
      <c r="J86" s="9">
        <v>62.6</v>
      </c>
      <c r="K86" s="9">
        <v>56.8</v>
      </c>
      <c r="L86" s="9">
        <v>75.099999999999994</v>
      </c>
      <c r="M86" s="9">
        <v>71.7</v>
      </c>
      <c r="N86" s="9">
        <v>43.4</v>
      </c>
      <c r="O86" s="9" t="s">
        <v>559</v>
      </c>
      <c r="P86" s="10"/>
    </row>
    <row r="87" spans="1:16" x14ac:dyDescent="0.25">
      <c r="A87" s="8" t="s">
        <v>246</v>
      </c>
      <c r="B87" s="10">
        <v>335000</v>
      </c>
      <c r="C87" s="10">
        <v>333000</v>
      </c>
      <c r="D87" s="10">
        <v>57000</v>
      </c>
      <c r="E87" s="10">
        <v>91000</v>
      </c>
      <c r="F87" s="10">
        <v>126000</v>
      </c>
      <c r="G87" s="10">
        <v>58000</v>
      </c>
      <c r="H87" s="10" t="s">
        <v>559</v>
      </c>
      <c r="I87" s="9">
        <v>50.6</v>
      </c>
      <c r="J87" s="9">
        <v>61.8</v>
      </c>
      <c r="K87" s="9">
        <v>54.6</v>
      </c>
      <c r="L87" s="9">
        <v>74.900000000000006</v>
      </c>
      <c r="M87" s="9">
        <v>71</v>
      </c>
      <c r="N87" s="9">
        <v>43.4</v>
      </c>
      <c r="O87" s="9" t="s">
        <v>559</v>
      </c>
      <c r="P87" s="10"/>
    </row>
    <row r="88" spans="1:16" x14ac:dyDescent="0.25">
      <c r="A88" s="8" t="s">
        <v>247</v>
      </c>
      <c r="B88" s="10">
        <v>332000</v>
      </c>
      <c r="C88" s="10">
        <v>331000</v>
      </c>
      <c r="D88" s="10">
        <v>60000</v>
      </c>
      <c r="E88" s="10">
        <v>89000</v>
      </c>
      <c r="F88" s="10">
        <v>123000</v>
      </c>
      <c r="G88" s="10">
        <v>58000</v>
      </c>
      <c r="H88" s="10" t="s">
        <v>559</v>
      </c>
      <c r="I88" s="9">
        <v>50.2</v>
      </c>
      <c r="J88" s="9">
        <v>61.4</v>
      </c>
      <c r="K88" s="9">
        <v>57.4</v>
      </c>
      <c r="L88" s="9">
        <v>73.2</v>
      </c>
      <c r="M88" s="9">
        <v>69.3</v>
      </c>
      <c r="N88" s="9">
        <v>43.3</v>
      </c>
      <c r="O88" s="9" t="s">
        <v>559</v>
      </c>
      <c r="P88" s="10"/>
    </row>
    <row r="89" spans="1:16" x14ac:dyDescent="0.25">
      <c r="A89" s="8" t="s">
        <v>248</v>
      </c>
      <c r="B89" s="10">
        <v>332000</v>
      </c>
      <c r="C89" s="10">
        <v>330000</v>
      </c>
      <c r="D89" s="10">
        <v>60000</v>
      </c>
      <c r="E89" s="10">
        <v>89000</v>
      </c>
      <c r="F89" s="10">
        <v>123000</v>
      </c>
      <c r="G89" s="10">
        <v>58000</v>
      </c>
      <c r="H89" s="10" t="s">
        <v>559</v>
      </c>
      <c r="I89" s="9">
        <v>50.1</v>
      </c>
      <c r="J89" s="9">
        <v>61.3</v>
      </c>
      <c r="K89" s="9">
        <v>56.5</v>
      </c>
      <c r="L89" s="9">
        <v>73.5</v>
      </c>
      <c r="M89" s="9">
        <v>68.900000000000006</v>
      </c>
      <c r="N89" s="9">
        <v>43.7</v>
      </c>
      <c r="O89" s="9" t="s">
        <v>559</v>
      </c>
      <c r="P89" s="10"/>
    </row>
    <row r="90" spans="1:16" x14ac:dyDescent="0.25">
      <c r="A90" s="8" t="s">
        <v>249</v>
      </c>
      <c r="B90" s="10">
        <v>327000</v>
      </c>
      <c r="C90" s="10">
        <v>325000</v>
      </c>
      <c r="D90" s="10">
        <v>56000</v>
      </c>
      <c r="E90" s="10">
        <v>87000</v>
      </c>
      <c r="F90" s="10">
        <v>125000</v>
      </c>
      <c r="G90" s="10">
        <v>57000</v>
      </c>
      <c r="H90" s="10" t="s">
        <v>559</v>
      </c>
      <c r="I90" s="9">
        <v>49.3</v>
      </c>
      <c r="J90" s="9">
        <v>60.2</v>
      </c>
      <c r="K90" s="9">
        <v>52.8</v>
      </c>
      <c r="L90" s="9">
        <v>72</v>
      </c>
      <c r="M90" s="9">
        <v>69.7</v>
      </c>
      <c r="N90" s="9">
        <v>42.6</v>
      </c>
      <c r="O90" s="9" t="s">
        <v>559</v>
      </c>
      <c r="P90" s="10"/>
    </row>
    <row r="91" spans="1:16" x14ac:dyDescent="0.25">
      <c r="A91" s="8" t="s">
        <v>250</v>
      </c>
      <c r="B91" s="10">
        <v>329000</v>
      </c>
      <c r="C91" s="10">
        <v>327000</v>
      </c>
      <c r="D91" s="10">
        <v>56000</v>
      </c>
      <c r="E91" s="10">
        <v>88000</v>
      </c>
      <c r="F91" s="10">
        <v>126000</v>
      </c>
      <c r="G91" s="10">
        <v>58000</v>
      </c>
      <c r="H91" s="10" t="s">
        <v>559</v>
      </c>
      <c r="I91" s="9">
        <v>49.7</v>
      </c>
      <c r="J91" s="9">
        <v>60.6</v>
      </c>
      <c r="K91" s="9">
        <v>52.8</v>
      </c>
      <c r="L91" s="9">
        <v>72.599999999999994</v>
      </c>
      <c r="M91" s="9">
        <v>70.3</v>
      </c>
      <c r="N91" s="9">
        <v>43.1</v>
      </c>
      <c r="O91" s="9" t="s">
        <v>559</v>
      </c>
      <c r="P91" s="10"/>
    </row>
    <row r="92" spans="1:16" x14ac:dyDescent="0.25">
      <c r="A92" s="8" t="s">
        <v>251</v>
      </c>
      <c r="B92" s="10">
        <v>332000</v>
      </c>
      <c r="C92" s="10">
        <v>329000</v>
      </c>
      <c r="D92" s="10">
        <v>56000</v>
      </c>
      <c r="E92" s="10">
        <v>87000</v>
      </c>
      <c r="F92" s="10">
        <v>126000</v>
      </c>
      <c r="G92" s="10">
        <v>59000</v>
      </c>
      <c r="H92" s="10" t="s">
        <v>559</v>
      </c>
      <c r="I92" s="9">
        <v>49.9</v>
      </c>
      <c r="J92" s="9">
        <v>60.9</v>
      </c>
      <c r="K92" s="9">
        <v>53.3</v>
      </c>
      <c r="L92" s="9">
        <v>72.2</v>
      </c>
      <c r="M92" s="9">
        <v>70.2</v>
      </c>
      <c r="N92" s="9">
        <v>44.4</v>
      </c>
      <c r="O92" s="9" t="s">
        <v>559</v>
      </c>
      <c r="P92" s="10"/>
    </row>
    <row r="93" spans="1:16" x14ac:dyDescent="0.25">
      <c r="A93" s="8" t="s">
        <v>252</v>
      </c>
      <c r="B93" s="10">
        <v>336000</v>
      </c>
      <c r="C93" s="10">
        <v>334000</v>
      </c>
      <c r="D93" s="10">
        <v>57000</v>
      </c>
      <c r="E93" s="10">
        <v>90000</v>
      </c>
      <c r="F93" s="10">
        <v>126000</v>
      </c>
      <c r="G93" s="10">
        <v>61000</v>
      </c>
      <c r="H93" s="10" t="s">
        <v>559</v>
      </c>
      <c r="I93" s="9">
        <v>50.6</v>
      </c>
      <c r="J93" s="9">
        <v>61.7</v>
      </c>
      <c r="K93" s="9">
        <v>53.3</v>
      </c>
      <c r="L93" s="9">
        <v>74.400000000000006</v>
      </c>
      <c r="M93" s="9">
        <v>70.2</v>
      </c>
      <c r="N93" s="9">
        <v>45.6</v>
      </c>
      <c r="O93" s="9" t="s">
        <v>559</v>
      </c>
      <c r="P93" s="10"/>
    </row>
    <row r="94" spans="1:16" x14ac:dyDescent="0.25">
      <c r="A94" s="8" t="s">
        <v>253</v>
      </c>
      <c r="B94" s="10">
        <v>337000</v>
      </c>
      <c r="C94" s="10">
        <v>335000</v>
      </c>
      <c r="D94" s="10">
        <v>54000</v>
      </c>
      <c r="E94" s="10">
        <v>92000</v>
      </c>
      <c r="F94" s="10">
        <v>125000</v>
      </c>
      <c r="G94" s="10">
        <v>64000</v>
      </c>
      <c r="H94" s="10" t="s">
        <v>559</v>
      </c>
      <c r="I94" s="9">
        <v>50.7</v>
      </c>
      <c r="J94" s="9">
        <v>61.9</v>
      </c>
      <c r="K94" s="9">
        <v>50.9</v>
      </c>
      <c r="L94" s="9">
        <v>76.2</v>
      </c>
      <c r="M94" s="9">
        <v>69.3</v>
      </c>
      <c r="N94" s="9">
        <v>47.7</v>
      </c>
      <c r="O94" s="9" t="s">
        <v>559</v>
      </c>
      <c r="P94" s="10"/>
    </row>
    <row r="95" spans="1:16" x14ac:dyDescent="0.25">
      <c r="A95" s="8" t="s">
        <v>254</v>
      </c>
      <c r="B95" s="10">
        <v>336000</v>
      </c>
      <c r="C95" s="10">
        <v>333000</v>
      </c>
      <c r="D95" s="10">
        <v>53000</v>
      </c>
      <c r="E95" s="10">
        <v>91000</v>
      </c>
      <c r="F95" s="10">
        <v>125000</v>
      </c>
      <c r="G95" s="10">
        <v>65000</v>
      </c>
      <c r="H95" s="10" t="s">
        <v>559</v>
      </c>
      <c r="I95" s="9">
        <v>50.5</v>
      </c>
      <c r="J95" s="9">
        <v>61.5</v>
      </c>
      <c r="K95" s="9">
        <v>49.9</v>
      </c>
      <c r="L95" s="9">
        <v>75</v>
      </c>
      <c r="M95" s="9">
        <v>69.2</v>
      </c>
      <c r="N95" s="9">
        <v>48.2</v>
      </c>
      <c r="O95" s="9" t="s">
        <v>559</v>
      </c>
      <c r="P95" s="10"/>
    </row>
    <row r="96" spans="1:16" x14ac:dyDescent="0.25">
      <c r="A96" s="8" t="s">
        <v>255</v>
      </c>
      <c r="B96" s="10">
        <v>340000</v>
      </c>
      <c r="C96" s="10">
        <v>337000</v>
      </c>
      <c r="D96" s="10">
        <v>55000</v>
      </c>
      <c r="E96" s="10">
        <v>89000</v>
      </c>
      <c r="F96" s="10">
        <v>126000</v>
      </c>
      <c r="G96" s="10">
        <v>66000</v>
      </c>
      <c r="H96" s="10" t="s">
        <v>559</v>
      </c>
      <c r="I96" s="9">
        <v>51</v>
      </c>
      <c r="J96" s="9">
        <v>62.2</v>
      </c>
      <c r="K96" s="9">
        <v>51.7</v>
      </c>
      <c r="L96" s="9">
        <v>74.3</v>
      </c>
      <c r="M96" s="9">
        <v>69.8</v>
      </c>
      <c r="N96" s="9">
        <v>49.4</v>
      </c>
      <c r="O96" s="9" t="s">
        <v>559</v>
      </c>
      <c r="P96" s="10"/>
    </row>
    <row r="97" spans="1:16" x14ac:dyDescent="0.25">
      <c r="A97" s="8" t="s">
        <v>256</v>
      </c>
      <c r="B97" s="10">
        <v>342000</v>
      </c>
      <c r="C97" s="10">
        <v>338000</v>
      </c>
      <c r="D97" s="10">
        <v>55000</v>
      </c>
      <c r="E97" s="10">
        <v>88000</v>
      </c>
      <c r="F97" s="10">
        <v>127000</v>
      </c>
      <c r="G97" s="10">
        <v>68000</v>
      </c>
      <c r="H97" s="10" t="s">
        <v>559</v>
      </c>
      <c r="I97" s="9">
        <v>51.3</v>
      </c>
      <c r="J97" s="9">
        <v>62.3</v>
      </c>
      <c r="K97" s="9">
        <v>51.3</v>
      </c>
      <c r="L97" s="9">
        <v>73.5</v>
      </c>
      <c r="M97" s="9">
        <v>70.3</v>
      </c>
      <c r="N97" s="9">
        <v>50.3</v>
      </c>
      <c r="O97" s="9" t="s">
        <v>559</v>
      </c>
      <c r="P97" s="10"/>
    </row>
    <row r="98" spans="1:16" x14ac:dyDescent="0.25">
      <c r="A98" s="8" t="s">
        <v>257</v>
      </c>
      <c r="B98" s="10">
        <v>343000</v>
      </c>
      <c r="C98" s="10">
        <v>340000</v>
      </c>
      <c r="D98" s="10">
        <v>55000</v>
      </c>
      <c r="E98" s="10">
        <v>87000</v>
      </c>
      <c r="F98" s="10">
        <v>129000</v>
      </c>
      <c r="G98" s="10">
        <v>68000</v>
      </c>
      <c r="H98" s="10" t="s">
        <v>559</v>
      </c>
      <c r="I98" s="9">
        <v>51.4</v>
      </c>
      <c r="J98" s="9">
        <v>62.6</v>
      </c>
      <c r="K98" s="9">
        <v>51.5</v>
      </c>
      <c r="L98" s="9">
        <v>72.3</v>
      </c>
      <c r="M98" s="9">
        <v>71.5</v>
      </c>
      <c r="N98" s="9">
        <v>50.6</v>
      </c>
      <c r="O98" s="9" t="s">
        <v>559</v>
      </c>
      <c r="P98" s="10"/>
    </row>
    <row r="99" spans="1:16" x14ac:dyDescent="0.25">
      <c r="A99" s="8" t="s">
        <v>258</v>
      </c>
      <c r="B99" s="10">
        <v>341000</v>
      </c>
      <c r="C99" s="10">
        <v>338000</v>
      </c>
      <c r="D99" s="10">
        <v>56000</v>
      </c>
      <c r="E99" s="10">
        <v>88000</v>
      </c>
      <c r="F99" s="10">
        <v>129000</v>
      </c>
      <c r="G99" s="10">
        <v>66000</v>
      </c>
      <c r="H99" s="10" t="s">
        <v>559</v>
      </c>
      <c r="I99" s="9">
        <v>51.1</v>
      </c>
      <c r="J99" s="9">
        <v>62.2</v>
      </c>
      <c r="K99" s="9">
        <v>52</v>
      </c>
      <c r="L99" s="9">
        <v>72.900000000000006</v>
      </c>
      <c r="M99" s="9">
        <v>71</v>
      </c>
      <c r="N99" s="9">
        <v>49.1</v>
      </c>
      <c r="O99" s="9" t="s">
        <v>559</v>
      </c>
      <c r="P99" s="10"/>
    </row>
    <row r="100" spans="1:16" x14ac:dyDescent="0.25">
      <c r="A100" s="8" t="s">
        <v>259</v>
      </c>
      <c r="B100" s="10">
        <v>340000</v>
      </c>
      <c r="C100" s="10">
        <v>337000</v>
      </c>
      <c r="D100" s="10">
        <v>56000</v>
      </c>
      <c r="E100" s="10">
        <v>87000</v>
      </c>
      <c r="F100" s="10">
        <v>127000</v>
      </c>
      <c r="G100" s="10">
        <v>66000</v>
      </c>
      <c r="H100" s="10" t="s">
        <v>559</v>
      </c>
      <c r="I100" s="9">
        <v>50.9</v>
      </c>
      <c r="J100" s="9">
        <v>62</v>
      </c>
      <c r="K100" s="9">
        <v>52.1</v>
      </c>
      <c r="L100" s="9">
        <v>72.8</v>
      </c>
      <c r="M100" s="9">
        <v>70.3</v>
      </c>
      <c r="N100" s="9">
        <v>49.1</v>
      </c>
      <c r="O100" s="9" t="s">
        <v>559</v>
      </c>
      <c r="P100" s="10"/>
    </row>
    <row r="101" spans="1:16" x14ac:dyDescent="0.25">
      <c r="A101" s="8" t="s">
        <v>260</v>
      </c>
      <c r="B101" s="10">
        <v>339000</v>
      </c>
      <c r="C101" s="10">
        <v>336000</v>
      </c>
      <c r="D101" s="10">
        <v>57000</v>
      </c>
      <c r="E101" s="10">
        <v>86000</v>
      </c>
      <c r="F101" s="10">
        <v>127000</v>
      </c>
      <c r="G101" s="10">
        <v>67000</v>
      </c>
      <c r="H101" s="10" t="s">
        <v>559</v>
      </c>
      <c r="I101" s="9">
        <v>50.7</v>
      </c>
      <c r="J101" s="9">
        <v>61.8</v>
      </c>
      <c r="K101" s="9">
        <v>52.8</v>
      </c>
      <c r="L101" s="9">
        <v>72.2</v>
      </c>
      <c r="M101" s="9">
        <v>69.8</v>
      </c>
      <c r="N101" s="9">
        <v>49.2</v>
      </c>
      <c r="O101" s="9" t="s">
        <v>559</v>
      </c>
      <c r="P101" s="10"/>
    </row>
    <row r="102" spans="1:16" x14ac:dyDescent="0.25">
      <c r="A102" s="8" t="s">
        <v>261</v>
      </c>
      <c r="B102" s="10">
        <v>342000</v>
      </c>
      <c r="C102" s="10">
        <v>338000</v>
      </c>
      <c r="D102" s="10">
        <v>57000</v>
      </c>
      <c r="E102" s="10">
        <v>86000</v>
      </c>
      <c r="F102" s="10">
        <v>128000</v>
      </c>
      <c r="G102" s="10">
        <v>67000</v>
      </c>
      <c r="H102" s="10" t="s">
        <v>559</v>
      </c>
      <c r="I102" s="9">
        <v>51</v>
      </c>
      <c r="J102" s="9">
        <v>62</v>
      </c>
      <c r="K102" s="9">
        <v>52.9</v>
      </c>
      <c r="L102" s="9">
        <v>71.8</v>
      </c>
      <c r="M102" s="9">
        <v>70.400000000000006</v>
      </c>
      <c r="N102" s="9">
        <v>49.3</v>
      </c>
      <c r="O102" s="9" t="s">
        <v>559</v>
      </c>
      <c r="P102" s="10"/>
    </row>
    <row r="103" spans="1:16" x14ac:dyDescent="0.25">
      <c r="A103" s="8" t="s">
        <v>262</v>
      </c>
      <c r="B103" s="10">
        <v>343000</v>
      </c>
      <c r="C103" s="10">
        <v>338000</v>
      </c>
      <c r="D103" s="10">
        <v>59000</v>
      </c>
      <c r="E103" s="10">
        <v>86000</v>
      </c>
      <c r="F103" s="10">
        <v>127000</v>
      </c>
      <c r="G103" s="10">
        <v>66000</v>
      </c>
      <c r="H103" s="10" t="s">
        <v>559</v>
      </c>
      <c r="I103" s="9">
        <v>51.2</v>
      </c>
      <c r="J103" s="9">
        <v>62.1</v>
      </c>
      <c r="K103" s="9">
        <v>54.8</v>
      </c>
      <c r="L103" s="9">
        <v>72.3</v>
      </c>
      <c r="M103" s="9">
        <v>69.8</v>
      </c>
      <c r="N103" s="9">
        <v>48.6</v>
      </c>
      <c r="O103" s="9" t="s">
        <v>559</v>
      </c>
      <c r="P103" s="10"/>
    </row>
    <row r="104" spans="1:16" x14ac:dyDescent="0.25">
      <c r="A104" s="8" t="s">
        <v>263</v>
      </c>
      <c r="B104" s="10">
        <v>350000</v>
      </c>
      <c r="C104" s="10">
        <v>346000</v>
      </c>
      <c r="D104" s="10">
        <v>61000</v>
      </c>
      <c r="E104" s="10">
        <v>88000</v>
      </c>
      <c r="F104" s="10">
        <v>130000</v>
      </c>
      <c r="G104" s="10">
        <v>66000</v>
      </c>
      <c r="H104" s="10" t="s">
        <v>559</v>
      </c>
      <c r="I104" s="9">
        <v>52.3</v>
      </c>
      <c r="J104" s="9">
        <v>63.5</v>
      </c>
      <c r="K104" s="9">
        <v>57.2</v>
      </c>
      <c r="L104" s="9">
        <v>73.5</v>
      </c>
      <c r="M104" s="9">
        <v>71.5</v>
      </c>
      <c r="N104" s="9">
        <v>48.9</v>
      </c>
      <c r="O104" s="9" t="s">
        <v>559</v>
      </c>
      <c r="P104" s="10"/>
    </row>
    <row r="105" spans="1:16" x14ac:dyDescent="0.25">
      <c r="A105" s="8" t="s">
        <v>264</v>
      </c>
      <c r="B105" s="10">
        <v>350000</v>
      </c>
      <c r="C105" s="10">
        <v>346000</v>
      </c>
      <c r="D105" s="10">
        <v>62000</v>
      </c>
      <c r="E105" s="10">
        <v>88000</v>
      </c>
      <c r="F105" s="10">
        <v>129000</v>
      </c>
      <c r="G105" s="10">
        <v>67000</v>
      </c>
      <c r="H105" s="10" t="s">
        <v>559</v>
      </c>
      <c r="I105" s="9">
        <v>52.2</v>
      </c>
      <c r="J105" s="9">
        <v>63.4</v>
      </c>
      <c r="K105" s="9">
        <v>57.7</v>
      </c>
      <c r="L105" s="9">
        <v>73.599999999999994</v>
      </c>
      <c r="M105" s="9">
        <v>70.599999999999994</v>
      </c>
      <c r="N105" s="9">
        <v>49.3</v>
      </c>
      <c r="O105" s="9" t="s">
        <v>559</v>
      </c>
      <c r="P105" s="10"/>
    </row>
    <row r="106" spans="1:16" x14ac:dyDescent="0.25">
      <c r="A106" s="8" t="s">
        <v>265</v>
      </c>
      <c r="B106" s="10">
        <v>344000</v>
      </c>
      <c r="C106" s="10">
        <v>341000</v>
      </c>
      <c r="D106" s="10">
        <v>61000</v>
      </c>
      <c r="E106" s="10">
        <v>86000</v>
      </c>
      <c r="F106" s="10">
        <v>126000</v>
      </c>
      <c r="G106" s="10">
        <v>68000</v>
      </c>
      <c r="H106" s="10" t="s">
        <v>559</v>
      </c>
      <c r="I106" s="9">
        <v>51.3</v>
      </c>
      <c r="J106" s="9">
        <v>62.4</v>
      </c>
      <c r="K106" s="9">
        <v>56.8</v>
      </c>
      <c r="L106" s="9">
        <v>71.900000000000006</v>
      </c>
      <c r="M106" s="9">
        <v>69.099999999999994</v>
      </c>
      <c r="N106" s="9">
        <v>49.6</v>
      </c>
      <c r="O106" s="9" t="s">
        <v>559</v>
      </c>
      <c r="P106" s="10"/>
    </row>
    <row r="107" spans="1:16" x14ac:dyDescent="0.25">
      <c r="A107" s="8" t="s">
        <v>266</v>
      </c>
      <c r="B107" s="10">
        <v>343000</v>
      </c>
      <c r="C107" s="10">
        <v>339000</v>
      </c>
      <c r="D107" s="10">
        <v>60000</v>
      </c>
      <c r="E107" s="10">
        <v>86000</v>
      </c>
      <c r="F107" s="10">
        <v>125000</v>
      </c>
      <c r="G107" s="10">
        <v>68000</v>
      </c>
      <c r="H107" s="10" t="s">
        <v>559</v>
      </c>
      <c r="I107" s="9">
        <v>51.1</v>
      </c>
      <c r="J107" s="9">
        <v>62.1</v>
      </c>
      <c r="K107" s="9">
        <v>55.6</v>
      </c>
      <c r="L107" s="9">
        <v>72.5</v>
      </c>
      <c r="M107" s="9">
        <v>68.400000000000006</v>
      </c>
      <c r="N107" s="9">
        <v>49.8</v>
      </c>
      <c r="O107" s="9" t="s">
        <v>559</v>
      </c>
      <c r="P107" s="10"/>
    </row>
    <row r="108" spans="1:16" x14ac:dyDescent="0.25">
      <c r="A108" s="8" t="s">
        <v>267</v>
      </c>
      <c r="B108" s="10">
        <v>340000</v>
      </c>
      <c r="C108" s="10">
        <v>336000</v>
      </c>
      <c r="D108" s="10">
        <v>61000</v>
      </c>
      <c r="E108" s="10">
        <v>86000</v>
      </c>
      <c r="F108" s="10">
        <v>123000</v>
      </c>
      <c r="G108" s="10">
        <v>66000</v>
      </c>
      <c r="H108" s="10" t="s">
        <v>559</v>
      </c>
      <c r="I108" s="9">
        <v>50.6</v>
      </c>
      <c r="J108" s="9">
        <v>61.5</v>
      </c>
      <c r="K108" s="9">
        <v>56.8</v>
      </c>
      <c r="L108" s="9">
        <v>72.3</v>
      </c>
      <c r="M108" s="9">
        <v>67</v>
      </c>
      <c r="N108" s="9">
        <v>48.4</v>
      </c>
      <c r="O108" s="9" t="s">
        <v>559</v>
      </c>
      <c r="P108" s="10"/>
    </row>
    <row r="109" spans="1:16" x14ac:dyDescent="0.25">
      <c r="A109" s="8" t="s">
        <v>268</v>
      </c>
      <c r="B109" s="10">
        <v>340000</v>
      </c>
      <c r="C109" s="10">
        <v>336000</v>
      </c>
      <c r="D109" s="10">
        <v>62000</v>
      </c>
      <c r="E109" s="10">
        <v>86000</v>
      </c>
      <c r="F109" s="10">
        <v>121000</v>
      </c>
      <c r="G109" s="10">
        <v>67000</v>
      </c>
      <c r="H109" s="10" t="s">
        <v>559</v>
      </c>
      <c r="I109" s="9">
        <v>50.5</v>
      </c>
      <c r="J109" s="9">
        <v>61.4</v>
      </c>
      <c r="K109" s="9">
        <v>57.2</v>
      </c>
      <c r="L109" s="9">
        <v>72.5</v>
      </c>
      <c r="M109" s="9">
        <v>65.900000000000006</v>
      </c>
      <c r="N109" s="9">
        <v>49</v>
      </c>
      <c r="O109" s="9" t="s">
        <v>559</v>
      </c>
      <c r="P109" s="10"/>
    </row>
    <row r="110" spans="1:16" x14ac:dyDescent="0.25">
      <c r="A110" s="8" t="s">
        <v>269</v>
      </c>
      <c r="B110" s="10">
        <v>340000</v>
      </c>
      <c r="C110" s="10">
        <v>336000</v>
      </c>
      <c r="D110" s="10">
        <v>59000</v>
      </c>
      <c r="E110" s="10">
        <v>87000</v>
      </c>
      <c r="F110" s="10">
        <v>121000</v>
      </c>
      <c r="G110" s="10">
        <v>69000</v>
      </c>
      <c r="H110" s="10" t="s">
        <v>559</v>
      </c>
      <c r="I110" s="9">
        <v>50.4</v>
      </c>
      <c r="J110" s="9">
        <v>61.3</v>
      </c>
      <c r="K110" s="9">
        <v>54.4</v>
      </c>
      <c r="L110" s="9">
        <v>73.5</v>
      </c>
      <c r="M110" s="9">
        <v>65.599999999999994</v>
      </c>
      <c r="N110" s="9">
        <v>50.3</v>
      </c>
      <c r="O110" s="9" t="s">
        <v>559</v>
      </c>
      <c r="P110" s="10"/>
    </row>
    <row r="111" spans="1:16" x14ac:dyDescent="0.25">
      <c r="A111" s="8" t="s">
        <v>270</v>
      </c>
      <c r="B111" s="10">
        <v>335000</v>
      </c>
      <c r="C111" s="10">
        <v>331000</v>
      </c>
      <c r="D111" s="10">
        <v>57000</v>
      </c>
      <c r="E111" s="10">
        <v>86000</v>
      </c>
      <c r="F111" s="10">
        <v>120000</v>
      </c>
      <c r="G111" s="10">
        <v>68000</v>
      </c>
      <c r="H111" s="10" t="s">
        <v>559</v>
      </c>
      <c r="I111" s="9">
        <v>49.6</v>
      </c>
      <c r="J111" s="9">
        <v>60.3</v>
      </c>
      <c r="K111" s="9">
        <v>53</v>
      </c>
      <c r="L111" s="9">
        <v>72.2</v>
      </c>
      <c r="M111" s="9">
        <v>65.2</v>
      </c>
      <c r="N111" s="9">
        <v>49.4</v>
      </c>
      <c r="O111" s="9" t="s">
        <v>559</v>
      </c>
      <c r="P111" s="10"/>
    </row>
    <row r="112" spans="1:16" x14ac:dyDescent="0.25">
      <c r="A112" s="8" t="s">
        <v>271</v>
      </c>
      <c r="B112" s="10">
        <v>334000</v>
      </c>
      <c r="C112" s="10">
        <v>331000</v>
      </c>
      <c r="D112" s="10">
        <v>58000</v>
      </c>
      <c r="E112" s="10">
        <v>85000</v>
      </c>
      <c r="F112" s="10">
        <v>120000</v>
      </c>
      <c r="G112" s="10">
        <v>69000</v>
      </c>
      <c r="H112" s="10" t="s">
        <v>559</v>
      </c>
      <c r="I112" s="9">
        <v>49.6</v>
      </c>
      <c r="J112" s="9">
        <v>60.4</v>
      </c>
      <c r="K112" s="9">
        <v>53.2</v>
      </c>
      <c r="L112" s="9">
        <v>71.7</v>
      </c>
      <c r="M112" s="9">
        <v>65</v>
      </c>
      <c r="N112" s="9">
        <v>50</v>
      </c>
      <c r="O112" s="9" t="s">
        <v>559</v>
      </c>
      <c r="P112" s="10"/>
    </row>
    <row r="113" spans="1:16" x14ac:dyDescent="0.25">
      <c r="A113" s="8" t="s">
        <v>272</v>
      </c>
      <c r="B113" s="10">
        <v>331000</v>
      </c>
      <c r="C113" s="10">
        <v>328000</v>
      </c>
      <c r="D113" s="10">
        <v>57000</v>
      </c>
      <c r="E113" s="10">
        <v>85000</v>
      </c>
      <c r="F113" s="10">
        <v>119000</v>
      </c>
      <c r="G113" s="10">
        <v>66000</v>
      </c>
      <c r="H113" s="10" t="s">
        <v>559</v>
      </c>
      <c r="I113" s="9">
        <v>49</v>
      </c>
      <c r="J113" s="9">
        <v>59.6</v>
      </c>
      <c r="K113" s="9">
        <v>52.3</v>
      </c>
      <c r="L113" s="9">
        <v>71.599999999999994</v>
      </c>
      <c r="M113" s="9">
        <v>64.7</v>
      </c>
      <c r="N113" s="9">
        <v>48.4</v>
      </c>
      <c r="O113" s="9" t="s">
        <v>559</v>
      </c>
      <c r="P113" s="10"/>
    </row>
    <row r="114" spans="1:16" x14ac:dyDescent="0.25">
      <c r="A114" s="8" t="s">
        <v>273</v>
      </c>
      <c r="B114" s="10">
        <v>334000</v>
      </c>
      <c r="C114" s="10">
        <v>331000</v>
      </c>
      <c r="D114" s="10">
        <v>57000</v>
      </c>
      <c r="E114" s="10">
        <v>83000</v>
      </c>
      <c r="F114" s="10">
        <v>121000</v>
      </c>
      <c r="G114" s="10">
        <v>69000</v>
      </c>
      <c r="H114" s="10" t="s">
        <v>559</v>
      </c>
      <c r="I114" s="9">
        <v>49.5</v>
      </c>
      <c r="J114" s="9">
        <v>60.2</v>
      </c>
      <c r="K114" s="9">
        <v>52.6</v>
      </c>
      <c r="L114" s="9">
        <v>70.5</v>
      </c>
      <c r="M114" s="9">
        <v>65.599999999999994</v>
      </c>
      <c r="N114" s="9">
        <v>50.2</v>
      </c>
      <c r="O114" s="9" t="s">
        <v>559</v>
      </c>
      <c r="P114" s="10"/>
    </row>
    <row r="115" spans="1:16" x14ac:dyDescent="0.25">
      <c r="A115" s="8" t="s">
        <v>274</v>
      </c>
      <c r="B115" s="10">
        <v>339000</v>
      </c>
      <c r="C115" s="10">
        <v>336000</v>
      </c>
      <c r="D115" s="10">
        <v>58000</v>
      </c>
      <c r="E115" s="10">
        <v>86000</v>
      </c>
      <c r="F115" s="10">
        <v>121000</v>
      </c>
      <c r="G115" s="10">
        <v>70000</v>
      </c>
      <c r="H115" s="10" t="s">
        <v>559</v>
      </c>
      <c r="I115" s="9">
        <v>50.1</v>
      </c>
      <c r="J115" s="9">
        <v>61</v>
      </c>
      <c r="K115" s="9">
        <v>53.6</v>
      </c>
      <c r="L115" s="9">
        <v>73.2</v>
      </c>
      <c r="M115" s="9">
        <v>65.5</v>
      </c>
      <c r="N115" s="9">
        <v>50.6</v>
      </c>
      <c r="O115" s="9" t="s">
        <v>559</v>
      </c>
      <c r="P115" s="10"/>
    </row>
    <row r="116" spans="1:16" x14ac:dyDescent="0.25">
      <c r="A116" s="8" t="s">
        <v>275</v>
      </c>
      <c r="B116" s="10">
        <v>338000</v>
      </c>
      <c r="C116" s="10">
        <v>335000</v>
      </c>
      <c r="D116" s="10">
        <v>59000</v>
      </c>
      <c r="E116" s="10">
        <v>87000</v>
      </c>
      <c r="F116" s="10">
        <v>122000</v>
      </c>
      <c r="G116" s="10">
        <v>67000</v>
      </c>
      <c r="H116" s="10" t="s">
        <v>559</v>
      </c>
      <c r="I116" s="9">
        <v>49.9</v>
      </c>
      <c r="J116" s="9">
        <v>60.9</v>
      </c>
      <c r="K116" s="9">
        <v>54.3</v>
      </c>
      <c r="L116" s="9">
        <v>74</v>
      </c>
      <c r="M116" s="9">
        <v>65.7</v>
      </c>
      <c r="N116" s="9">
        <v>48.4</v>
      </c>
      <c r="O116" s="9" t="s">
        <v>559</v>
      </c>
      <c r="P116" s="10"/>
    </row>
    <row r="117" spans="1:16" x14ac:dyDescent="0.25">
      <c r="A117" s="8" t="s">
        <v>276</v>
      </c>
      <c r="B117" s="10">
        <v>338000</v>
      </c>
      <c r="C117" s="10">
        <v>336000</v>
      </c>
      <c r="D117" s="10">
        <v>58000</v>
      </c>
      <c r="E117" s="10">
        <v>89000</v>
      </c>
      <c r="F117" s="10">
        <v>122000</v>
      </c>
      <c r="G117" s="10">
        <v>68000</v>
      </c>
      <c r="H117" s="10" t="s">
        <v>559</v>
      </c>
      <c r="I117" s="9">
        <v>50</v>
      </c>
      <c r="J117" s="9">
        <v>61.1</v>
      </c>
      <c r="K117" s="9">
        <v>53.1</v>
      </c>
      <c r="L117" s="9">
        <v>75.400000000000006</v>
      </c>
      <c r="M117" s="9">
        <v>65.5</v>
      </c>
      <c r="N117" s="9">
        <v>49.1</v>
      </c>
      <c r="O117" s="9" t="s">
        <v>559</v>
      </c>
      <c r="P117" s="10"/>
    </row>
    <row r="118" spans="1:16" x14ac:dyDescent="0.25">
      <c r="A118" s="8" t="s">
        <v>277</v>
      </c>
      <c r="B118" s="10">
        <v>336000</v>
      </c>
      <c r="C118" s="10">
        <v>334000</v>
      </c>
      <c r="D118" s="10">
        <v>57000</v>
      </c>
      <c r="E118" s="10">
        <v>87000</v>
      </c>
      <c r="F118" s="10">
        <v>125000</v>
      </c>
      <c r="G118" s="10">
        <v>64000</v>
      </c>
      <c r="H118" s="10" t="s">
        <v>559</v>
      </c>
      <c r="I118" s="9">
        <v>49.5</v>
      </c>
      <c r="J118" s="9">
        <v>60.6</v>
      </c>
      <c r="K118" s="9">
        <v>52.5</v>
      </c>
      <c r="L118" s="9">
        <v>74.2</v>
      </c>
      <c r="M118" s="9">
        <v>67.099999999999994</v>
      </c>
      <c r="N118" s="9">
        <v>46.6</v>
      </c>
      <c r="O118" s="9" t="s">
        <v>559</v>
      </c>
      <c r="P118" s="10"/>
    </row>
    <row r="119" spans="1:16" x14ac:dyDescent="0.25">
      <c r="A119" s="8" t="s">
        <v>278</v>
      </c>
      <c r="B119" s="10">
        <v>335000</v>
      </c>
      <c r="C119" s="10">
        <v>333000</v>
      </c>
      <c r="D119" s="10">
        <v>58000</v>
      </c>
      <c r="E119" s="10">
        <v>88000</v>
      </c>
      <c r="F119" s="10">
        <v>124000</v>
      </c>
      <c r="G119" s="10">
        <v>64000</v>
      </c>
      <c r="H119" s="10" t="s">
        <v>559</v>
      </c>
      <c r="I119" s="9">
        <v>49.3</v>
      </c>
      <c r="J119" s="9">
        <v>60.4</v>
      </c>
      <c r="K119" s="9">
        <v>52.6</v>
      </c>
      <c r="L119" s="9">
        <v>74.599999999999994</v>
      </c>
      <c r="M119" s="9">
        <v>66.599999999999994</v>
      </c>
      <c r="N119" s="9">
        <v>45.9</v>
      </c>
      <c r="O119" s="9" t="s">
        <v>559</v>
      </c>
      <c r="P119" s="10"/>
    </row>
    <row r="120" spans="1:16" x14ac:dyDescent="0.25">
      <c r="A120" s="8" t="s">
        <v>279</v>
      </c>
      <c r="B120" s="10">
        <v>336000</v>
      </c>
      <c r="C120" s="10">
        <v>334000</v>
      </c>
      <c r="D120" s="10">
        <v>58000</v>
      </c>
      <c r="E120" s="10">
        <v>90000</v>
      </c>
      <c r="F120" s="10">
        <v>124000</v>
      </c>
      <c r="G120" s="10">
        <v>62000</v>
      </c>
      <c r="H120" s="10" t="s">
        <v>559</v>
      </c>
      <c r="I120" s="9">
        <v>49.4</v>
      </c>
      <c r="J120" s="9">
        <v>60.5</v>
      </c>
      <c r="K120" s="9">
        <v>52.6</v>
      </c>
      <c r="L120" s="9">
        <v>76.5</v>
      </c>
      <c r="M120" s="9">
        <v>66.599999999999994</v>
      </c>
      <c r="N120" s="9">
        <v>44.9</v>
      </c>
      <c r="O120" s="9" t="s">
        <v>559</v>
      </c>
      <c r="P120" s="10"/>
    </row>
    <row r="121" spans="1:16" x14ac:dyDescent="0.25">
      <c r="A121" s="8" t="s">
        <v>280</v>
      </c>
      <c r="B121" s="10">
        <v>336000</v>
      </c>
      <c r="C121" s="10">
        <v>334000</v>
      </c>
      <c r="D121" s="10">
        <v>57000</v>
      </c>
      <c r="E121" s="10">
        <v>90000</v>
      </c>
      <c r="F121" s="10">
        <v>124000</v>
      </c>
      <c r="G121" s="10">
        <v>62000</v>
      </c>
      <c r="H121" s="10" t="s">
        <v>559</v>
      </c>
      <c r="I121" s="9">
        <v>49.4</v>
      </c>
      <c r="J121" s="9">
        <v>60.3</v>
      </c>
      <c r="K121" s="9">
        <v>52.4</v>
      </c>
      <c r="L121" s="9">
        <v>76.5</v>
      </c>
      <c r="M121" s="9">
        <v>66.5</v>
      </c>
      <c r="N121" s="9">
        <v>44.6</v>
      </c>
      <c r="O121" s="9" t="s">
        <v>559</v>
      </c>
      <c r="P121" s="10"/>
    </row>
    <row r="122" spans="1:16" x14ac:dyDescent="0.25">
      <c r="A122" s="8" t="s">
        <v>281</v>
      </c>
      <c r="B122" s="10">
        <v>337000</v>
      </c>
      <c r="C122" s="10">
        <v>335000</v>
      </c>
      <c r="D122" s="10">
        <v>58000</v>
      </c>
      <c r="E122" s="10">
        <v>90000</v>
      </c>
      <c r="F122" s="10">
        <v>126000</v>
      </c>
      <c r="G122" s="10">
        <v>61000</v>
      </c>
      <c r="H122" s="10" t="s">
        <v>559</v>
      </c>
      <c r="I122" s="9">
        <v>49.6</v>
      </c>
      <c r="J122" s="9">
        <v>60.6</v>
      </c>
      <c r="K122" s="9">
        <v>53.2</v>
      </c>
      <c r="L122" s="9">
        <v>76.2</v>
      </c>
      <c r="M122" s="9">
        <v>67.400000000000006</v>
      </c>
      <c r="N122" s="9">
        <v>44.1</v>
      </c>
      <c r="O122" s="9" t="s">
        <v>559</v>
      </c>
      <c r="P122" s="10"/>
    </row>
    <row r="123" spans="1:16" x14ac:dyDescent="0.25">
      <c r="A123" s="8" t="s">
        <v>282</v>
      </c>
      <c r="B123" s="10">
        <v>344000</v>
      </c>
      <c r="C123" s="10">
        <v>341000</v>
      </c>
      <c r="D123" s="10">
        <v>59000</v>
      </c>
      <c r="E123" s="10">
        <v>89000</v>
      </c>
      <c r="F123" s="10">
        <v>130000</v>
      </c>
      <c r="G123" s="10">
        <v>63000</v>
      </c>
      <c r="H123" s="10" t="s">
        <v>559</v>
      </c>
      <c r="I123" s="9">
        <v>50.5</v>
      </c>
      <c r="J123" s="9">
        <v>61.6</v>
      </c>
      <c r="K123" s="9">
        <v>54</v>
      </c>
      <c r="L123" s="9">
        <v>75.7</v>
      </c>
      <c r="M123" s="9">
        <v>69.3</v>
      </c>
      <c r="N123" s="9">
        <v>45.4</v>
      </c>
      <c r="O123" s="9" t="s">
        <v>559</v>
      </c>
      <c r="P123" s="10"/>
    </row>
    <row r="124" spans="1:16" x14ac:dyDescent="0.25">
      <c r="A124" s="8" t="s">
        <v>283</v>
      </c>
      <c r="B124" s="10">
        <v>345000</v>
      </c>
      <c r="C124" s="10">
        <v>343000</v>
      </c>
      <c r="D124" s="10">
        <v>58000</v>
      </c>
      <c r="E124" s="10">
        <v>90000</v>
      </c>
      <c r="F124" s="10">
        <v>133000</v>
      </c>
      <c r="G124" s="10">
        <v>62000</v>
      </c>
      <c r="H124" s="10" t="s">
        <v>559</v>
      </c>
      <c r="I124" s="9">
        <v>50.7</v>
      </c>
      <c r="J124" s="9">
        <v>61.8</v>
      </c>
      <c r="K124" s="9">
        <v>53.1</v>
      </c>
      <c r="L124" s="9">
        <v>76.3</v>
      </c>
      <c r="M124" s="9">
        <v>70.8</v>
      </c>
      <c r="N124" s="9">
        <v>44.4</v>
      </c>
      <c r="O124" s="9" t="s">
        <v>559</v>
      </c>
      <c r="P124" s="10"/>
    </row>
    <row r="125" spans="1:16" x14ac:dyDescent="0.25">
      <c r="A125" s="8" t="s">
        <v>284</v>
      </c>
      <c r="B125" s="10">
        <v>350000</v>
      </c>
      <c r="C125" s="10">
        <v>348000</v>
      </c>
      <c r="D125" s="10">
        <v>60000</v>
      </c>
      <c r="E125" s="10">
        <v>91000</v>
      </c>
      <c r="F125" s="10">
        <v>135000</v>
      </c>
      <c r="G125" s="10">
        <v>62000</v>
      </c>
      <c r="H125" s="10" t="s">
        <v>559</v>
      </c>
      <c r="I125" s="9">
        <v>51.3</v>
      </c>
      <c r="J125" s="9">
        <v>62.6</v>
      </c>
      <c r="K125" s="9">
        <v>54.8</v>
      </c>
      <c r="L125" s="9">
        <v>77.3</v>
      </c>
      <c r="M125" s="9">
        <v>71.7</v>
      </c>
      <c r="N125" s="9">
        <v>44.2</v>
      </c>
      <c r="O125" s="9" t="s">
        <v>559</v>
      </c>
      <c r="P125" s="10"/>
    </row>
    <row r="126" spans="1:16" x14ac:dyDescent="0.25">
      <c r="A126" s="8" t="s">
        <v>285</v>
      </c>
      <c r="B126" s="10">
        <v>347000</v>
      </c>
      <c r="C126" s="10">
        <v>344000</v>
      </c>
      <c r="D126" s="10">
        <v>60000</v>
      </c>
      <c r="E126" s="10">
        <v>88000</v>
      </c>
      <c r="F126" s="10">
        <v>133000</v>
      </c>
      <c r="G126" s="10">
        <v>62000</v>
      </c>
      <c r="H126" s="10" t="s">
        <v>559</v>
      </c>
      <c r="I126" s="9">
        <v>50.8</v>
      </c>
      <c r="J126" s="9">
        <v>61.9</v>
      </c>
      <c r="K126" s="9">
        <v>54.9</v>
      </c>
      <c r="L126" s="9">
        <v>75</v>
      </c>
      <c r="M126" s="9">
        <v>70.8</v>
      </c>
      <c r="N126" s="9">
        <v>44.3</v>
      </c>
      <c r="O126" s="9" t="s">
        <v>559</v>
      </c>
      <c r="P126" s="10"/>
    </row>
    <row r="127" spans="1:16" x14ac:dyDescent="0.25">
      <c r="A127" s="8" t="s">
        <v>286</v>
      </c>
      <c r="B127" s="10">
        <v>352000</v>
      </c>
      <c r="C127" s="10">
        <v>349000</v>
      </c>
      <c r="D127" s="10">
        <v>60000</v>
      </c>
      <c r="E127" s="10">
        <v>91000</v>
      </c>
      <c r="F127" s="10">
        <v>136000</v>
      </c>
      <c r="G127" s="10">
        <v>62000</v>
      </c>
      <c r="H127" s="10" t="s">
        <v>559</v>
      </c>
      <c r="I127" s="9">
        <v>51.6</v>
      </c>
      <c r="J127" s="9">
        <v>62.7</v>
      </c>
      <c r="K127" s="9">
        <v>54.4</v>
      </c>
      <c r="L127" s="9">
        <v>77.2</v>
      </c>
      <c r="M127" s="9">
        <v>72</v>
      </c>
      <c r="N127" s="9">
        <v>44.4</v>
      </c>
      <c r="O127" s="9" t="s">
        <v>559</v>
      </c>
      <c r="P127" s="10"/>
    </row>
    <row r="128" spans="1:16" x14ac:dyDescent="0.25">
      <c r="A128" s="8" t="s">
        <v>287</v>
      </c>
      <c r="B128" s="10">
        <v>353000</v>
      </c>
      <c r="C128" s="10">
        <v>348000</v>
      </c>
      <c r="D128" s="10">
        <v>57000</v>
      </c>
      <c r="E128" s="10">
        <v>89000</v>
      </c>
      <c r="F128" s="10">
        <v>137000</v>
      </c>
      <c r="G128" s="10">
        <v>64000</v>
      </c>
      <c r="H128" s="10" t="s">
        <v>559</v>
      </c>
      <c r="I128" s="9">
        <v>51.5</v>
      </c>
      <c r="J128" s="9">
        <v>62.5</v>
      </c>
      <c r="K128" s="9">
        <v>51.8</v>
      </c>
      <c r="L128" s="9">
        <v>75.900000000000006</v>
      </c>
      <c r="M128" s="9">
        <v>72.7</v>
      </c>
      <c r="N128" s="9">
        <v>46</v>
      </c>
      <c r="O128" s="9" t="s">
        <v>559</v>
      </c>
      <c r="P128" s="10"/>
    </row>
    <row r="129" spans="1:16" x14ac:dyDescent="0.25">
      <c r="A129" s="8" t="s">
        <v>288</v>
      </c>
      <c r="B129" s="10">
        <v>350000</v>
      </c>
      <c r="C129" s="10">
        <v>345000</v>
      </c>
      <c r="D129" s="10">
        <v>54000</v>
      </c>
      <c r="E129" s="10">
        <v>91000</v>
      </c>
      <c r="F129" s="10">
        <v>138000</v>
      </c>
      <c r="G129" s="10">
        <v>62000</v>
      </c>
      <c r="H129" s="10" t="s">
        <v>559</v>
      </c>
      <c r="I129" s="9">
        <v>51.1</v>
      </c>
      <c r="J129" s="9">
        <v>61.9</v>
      </c>
      <c r="K129" s="9">
        <v>49.2</v>
      </c>
      <c r="L129" s="9">
        <v>76.900000000000006</v>
      </c>
      <c r="M129" s="9">
        <v>73.3</v>
      </c>
      <c r="N129" s="9">
        <v>44.1</v>
      </c>
      <c r="O129" s="9" t="s">
        <v>559</v>
      </c>
      <c r="P129" s="10"/>
    </row>
    <row r="130" spans="1:16" x14ac:dyDescent="0.25">
      <c r="A130" s="8" t="s">
        <v>289</v>
      </c>
      <c r="B130" s="10">
        <v>349000</v>
      </c>
      <c r="C130" s="10">
        <v>345000</v>
      </c>
      <c r="D130" s="10">
        <v>55000</v>
      </c>
      <c r="E130" s="10">
        <v>90000</v>
      </c>
      <c r="F130" s="10">
        <v>138000</v>
      </c>
      <c r="G130" s="10">
        <v>62000</v>
      </c>
      <c r="H130" s="10" t="s">
        <v>559</v>
      </c>
      <c r="I130" s="9">
        <v>51</v>
      </c>
      <c r="J130" s="9">
        <v>61.9</v>
      </c>
      <c r="K130" s="9">
        <v>49.5</v>
      </c>
      <c r="L130" s="9">
        <v>76</v>
      </c>
      <c r="M130" s="9">
        <v>73.2</v>
      </c>
      <c r="N130" s="9">
        <v>44.4</v>
      </c>
      <c r="O130" s="9" t="s">
        <v>559</v>
      </c>
      <c r="P130" s="10"/>
    </row>
    <row r="131" spans="1:16" x14ac:dyDescent="0.25">
      <c r="A131" s="8" t="s">
        <v>290</v>
      </c>
      <c r="B131" s="10">
        <v>358000</v>
      </c>
      <c r="C131" s="10">
        <v>353000</v>
      </c>
      <c r="D131" s="10">
        <v>57000</v>
      </c>
      <c r="E131" s="10">
        <v>91000</v>
      </c>
      <c r="F131" s="10">
        <v>139000</v>
      </c>
      <c r="G131" s="10">
        <v>65000</v>
      </c>
      <c r="H131" s="10" t="s">
        <v>559</v>
      </c>
      <c r="I131" s="9">
        <v>52.2</v>
      </c>
      <c r="J131" s="9">
        <v>63.2</v>
      </c>
      <c r="K131" s="9">
        <v>52</v>
      </c>
      <c r="L131" s="9">
        <v>77.400000000000006</v>
      </c>
      <c r="M131" s="9">
        <v>73.7</v>
      </c>
      <c r="N131" s="9">
        <v>46</v>
      </c>
      <c r="O131" s="9" t="s">
        <v>559</v>
      </c>
      <c r="P131" s="10"/>
    </row>
    <row r="132" spans="1:16" x14ac:dyDescent="0.25">
      <c r="A132" s="8" t="s">
        <v>291</v>
      </c>
      <c r="B132" s="10">
        <v>362000</v>
      </c>
      <c r="C132" s="10">
        <v>357000</v>
      </c>
      <c r="D132" s="10">
        <v>61000</v>
      </c>
      <c r="E132" s="10">
        <v>92000</v>
      </c>
      <c r="F132" s="10">
        <v>140000</v>
      </c>
      <c r="G132" s="10">
        <v>64000</v>
      </c>
      <c r="H132" s="10" t="s">
        <v>559</v>
      </c>
      <c r="I132" s="9">
        <v>52.7</v>
      </c>
      <c r="J132" s="9">
        <v>63.9</v>
      </c>
      <c r="K132" s="9">
        <v>55.3</v>
      </c>
      <c r="L132" s="9">
        <v>77.900000000000006</v>
      </c>
      <c r="M132" s="9">
        <v>73.7</v>
      </c>
      <c r="N132" s="9">
        <v>45.7</v>
      </c>
      <c r="O132" s="9" t="s">
        <v>559</v>
      </c>
      <c r="P132" s="10"/>
    </row>
    <row r="133" spans="1:16" x14ac:dyDescent="0.25">
      <c r="A133" s="8" t="s">
        <v>292</v>
      </c>
      <c r="B133" s="10">
        <v>365000</v>
      </c>
      <c r="C133" s="10">
        <v>360000</v>
      </c>
      <c r="D133" s="10">
        <v>63000</v>
      </c>
      <c r="E133" s="10">
        <v>91000</v>
      </c>
      <c r="F133" s="10">
        <v>140000</v>
      </c>
      <c r="G133" s="10">
        <v>66000</v>
      </c>
      <c r="H133" s="10" t="s">
        <v>559</v>
      </c>
      <c r="I133" s="9">
        <v>53.2</v>
      </c>
      <c r="J133" s="9">
        <v>64.400000000000006</v>
      </c>
      <c r="K133" s="9">
        <v>57.2</v>
      </c>
      <c r="L133" s="9">
        <v>77.5</v>
      </c>
      <c r="M133" s="9">
        <v>73.8</v>
      </c>
      <c r="N133" s="9">
        <v>46.5</v>
      </c>
      <c r="O133" s="9" t="s">
        <v>559</v>
      </c>
      <c r="P133" s="10"/>
    </row>
    <row r="134" spans="1:16" x14ac:dyDescent="0.25">
      <c r="A134" s="8" t="s">
        <v>293</v>
      </c>
      <c r="B134" s="10">
        <v>364000</v>
      </c>
      <c r="C134" s="10">
        <v>360000</v>
      </c>
      <c r="D134" s="10">
        <v>63000</v>
      </c>
      <c r="E134" s="10">
        <v>91000</v>
      </c>
      <c r="F134" s="10">
        <v>140000</v>
      </c>
      <c r="G134" s="10">
        <v>66000</v>
      </c>
      <c r="H134" s="10" t="s">
        <v>559</v>
      </c>
      <c r="I134" s="9">
        <v>52.9</v>
      </c>
      <c r="J134" s="9">
        <v>64.3</v>
      </c>
      <c r="K134" s="9">
        <v>57</v>
      </c>
      <c r="L134" s="9">
        <v>77.2</v>
      </c>
      <c r="M134" s="9">
        <v>73.7</v>
      </c>
      <c r="N134" s="9">
        <v>46.5</v>
      </c>
      <c r="O134" s="9" t="s">
        <v>559</v>
      </c>
      <c r="P134" s="10"/>
    </row>
    <row r="135" spans="1:16" x14ac:dyDescent="0.25">
      <c r="A135" s="8" t="s">
        <v>294</v>
      </c>
      <c r="B135" s="10">
        <v>359000</v>
      </c>
      <c r="C135" s="10">
        <v>355000</v>
      </c>
      <c r="D135" s="10">
        <v>62000</v>
      </c>
      <c r="E135" s="10">
        <v>91000</v>
      </c>
      <c r="F135" s="10">
        <v>137000</v>
      </c>
      <c r="G135" s="10">
        <v>65000</v>
      </c>
      <c r="H135" s="10" t="s">
        <v>559</v>
      </c>
      <c r="I135" s="9">
        <v>52.1</v>
      </c>
      <c r="J135" s="9">
        <v>63.4</v>
      </c>
      <c r="K135" s="9">
        <v>56.3</v>
      </c>
      <c r="L135" s="9">
        <v>76.900000000000006</v>
      </c>
      <c r="M135" s="9">
        <v>72.2</v>
      </c>
      <c r="N135" s="9">
        <v>45.6</v>
      </c>
      <c r="O135" s="9" t="s">
        <v>559</v>
      </c>
      <c r="P135" s="10"/>
    </row>
    <row r="136" spans="1:16" x14ac:dyDescent="0.25">
      <c r="A136" s="8" t="s">
        <v>295</v>
      </c>
      <c r="B136" s="10">
        <v>357000</v>
      </c>
      <c r="C136" s="10">
        <v>354000</v>
      </c>
      <c r="D136" s="10">
        <v>62000</v>
      </c>
      <c r="E136" s="10">
        <v>90000</v>
      </c>
      <c r="F136" s="10">
        <v>137000</v>
      </c>
      <c r="G136" s="10">
        <v>64000</v>
      </c>
      <c r="H136" s="10" t="s">
        <v>559</v>
      </c>
      <c r="I136" s="9">
        <v>51.8</v>
      </c>
      <c r="J136" s="9">
        <v>63</v>
      </c>
      <c r="K136" s="9">
        <v>56.3</v>
      </c>
      <c r="L136" s="9">
        <v>76.5</v>
      </c>
      <c r="M136" s="9">
        <v>72</v>
      </c>
      <c r="N136" s="9">
        <v>44.9</v>
      </c>
      <c r="O136" s="9" t="s">
        <v>559</v>
      </c>
      <c r="P136" s="10"/>
    </row>
    <row r="137" spans="1:16" x14ac:dyDescent="0.25">
      <c r="A137" s="8" t="s">
        <v>296</v>
      </c>
      <c r="B137" s="10">
        <v>353000</v>
      </c>
      <c r="C137" s="10">
        <v>349000</v>
      </c>
      <c r="D137" s="10">
        <v>61000</v>
      </c>
      <c r="E137" s="10">
        <v>90000</v>
      </c>
      <c r="F137" s="10">
        <v>133000</v>
      </c>
      <c r="G137" s="10">
        <v>64000</v>
      </c>
      <c r="H137" s="10" t="s">
        <v>559</v>
      </c>
      <c r="I137" s="9">
        <v>51.1</v>
      </c>
      <c r="J137" s="9">
        <v>62</v>
      </c>
      <c r="K137" s="9">
        <v>55.1</v>
      </c>
      <c r="L137" s="9">
        <v>76.5</v>
      </c>
      <c r="M137" s="9">
        <v>69.599999999999994</v>
      </c>
      <c r="N137" s="9">
        <v>45.2</v>
      </c>
      <c r="O137" s="9" t="s">
        <v>559</v>
      </c>
      <c r="P137" s="10"/>
    </row>
    <row r="138" spans="1:16" x14ac:dyDescent="0.25">
      <c r="A138" s="8" t="s">
        <v>297</v>
      </c>
      <c r="B138" s="10">
        <v>358000</v>
      </c>
      <c r="C138" s="10">
        <v>353000</v>
      </c>
      <c r="D138" s="10">
        <v>61000</v>
      </c>
      <c r="E138" s="10">
        <v>90000</v>
      </c>
      <c r="F138" s="10">
        <v>135000</v>
      </c>
      <c r="G138" s="10">
        <v>66000</v>
      </c>
      <c r="H138" s="10" t="s">
        <v>559</v>
      </c>
      <c r="I138" s="9">
        <v>51.9</v>
      </c>
      <c r="J138" s="9">
        <v>62.7</v>
      </c>
      <c r="K138" s="9">
        <v>54.6</v>
      </c>
      <c r="L138" s="9">
        <v>76.400000000000006</v>
      </c>
      <c r="M138" s="9">
        <v>70.8</v>
      </c>
      <c r="N138" s="9">
        <v>46.7</v>
      </c>
      <c r="O138" s="9" t="s">
        <v>559</v>
      </c>
      <c r="P138" s="10"/>
    </row>
    <row r="139" spans="1:16" x14ac:dyDescent="0.25">
      <c r="A139" s="8" t="s">
        <v>298</v>
      </c>
      <c r="B139" s="10">
        <v>361000</v>
      </c>
      <c r="C139" s="10">
        <v>356000</v>
      </c>
      <c r="D139" s="10">
        <v>59000</v>
      </c>
      <c r="E139" s="10">
        <v>93000</v>
      </c>
      <c r="F139" s="10">
        <v>135000</v>
      </c>
      <c r="G139" s="10">
        <v>68000</v>
      </c>
      <c r="H139" s="10" t="s">
        <v>559</v>
      </c>
      <c r="I139" s="9">
        <v>52.3</v>
      </c>
      <c r="J139" s="9">
        <v>63.2</v>
      </c>
      <c r="K139" s="9">
        <v>53.4</v>
      </c>
      <c r="L139" s="9">
        <v>78.3</v>
      </c>
      <c r="M139" s="9">
        <v>70.8</v>
      </c>
      <c r="N139" s="9">
        <v>47.9</v>
      </c>
      <c r="O139" s="9" t="s">
        <v>559</v>
      </c>
      <c r="P139" s="10"/>
    </row>
    <row r="140" spans="1:16" x14ac:dyDescent="0.25">
      <c r="A140" s="8" t="s">
        <v>299</v>
      </c>
      <c r="B140" s="10">
        <v>360000</v>
      </c>
      <c r="C140" s="10">
        <v>354000</v>
      </c>
      <c r="D140" s="10">
        <v>58000</v>
      </c>
      <c r="E140" s="10">
        <v>91000</v>
      </c>
      <c r="F140" s="10">
        <v>136000</v>
      </c>
      <c r="G140" s="10">
        <v>68000</v>
      </c>
      <c r="H140" s="10" t="s">
        <v>559</v>
      </c>
      <c r="I140" s="9">
        <v>52</v>
      </c>
      <c r="J140" s="9">
        <v>62.8</v>
      </c>
      <c r="K140" s="9">
        <v>52.4</v>
      </c>
      <c r="L140" s="9">
        <v>77.099999999999994</v>
      </c>
      <c r="M140" s="9">
        <v>71.099999999999994</v>
      </c>
      <c r="N140" s="9">
        <v>47.9</v>
      </c>
      <c r="O140" s="9" t="s">
        <v>559</v>
      </c>
      <c r="P140" s="10"/>
    </row>
    <row r="141" spans="1:16" x14ac:dyDescent="0.25">
      <c r="A141" s="8" t="s">
        <v>300</v>
      </c>
      <c r="B141" s="10">
        <v>361000</v>
      </c>
      <c r="C141" s="10">
        <v>355000</v>
      </c>
      <c r="D141" s="10">
        <v>59000</v>
      </c>
      <c r="E141" s="10">
        <v>92000</v>
      </c>
      <c r="F141" s="10">
        <v>138000</v>
      </c>
      <c r="G141" s="10">
        <v>66000</v>
      </c>
      <c r="H141" s="10" t="s">
        <v>559</v>
      </c>
      <c r="I141" s="9">
        <v>52.1</v>
      </c>
      <c r="J141" s="9">
        <v>62.9</v>
      </c>
      <c r="K141" s="9">
        <v>53.2</v>
      </c>
      <c r="L141" s="9">
        <v>77.7</v>
      </c>
      <c r="M141" s="9">
        <v>71.8</v>
      </c>
      <c r="N141" s="9">
        <v>46.2</v>
      </c>
      <c r="O141" s="9" t="s">
        <v>559</v>
      </c>
      <c r="P141" s="10"/>
    </row>
    <row r="142" spans="1:16" x14ac:dyDescent="0.25">
      <c r="A142" s="8" t="s">
        <v>301</v>
      </c>
      <c r="B142" s="10">
        <v>360000</v>
      </c>
      <c r="C142" s="10">
        <v>355000</v>
      </c>
      <c r="D142" s="10">
        <v>59000</v>
      </c>
      <c r="E142" s="10">
        <v>92000</v>
      </c>
      <c r="F142" s="10">
        <v>137000</v>
      </c>
      <c r="G142" s="10">
        <v>66000</v>
      </c>
      <c r="H142" s="10" t="s">
        <v>559</v>
      </c>
      <c r="I142" s="9">
        <v>51.9</v>
      </c>
      <c r="J142" s="9">
        <v>62.8</v>
      </c>
      <c r="K142" s="9">
        <v>53.4</v>
      </c>
      <c r="L142" s="9">
        <v>78.099999999999994</v>
      </c>
      <c r="M142" s="9">
        <v>71.599999999999994</v>
      </c>
      <c r="N142" s="9">
        <v>45.9</v>
      </c>
      <c r="O142" s="9" t="s">
        <v>559</v>
      </c>
      <c r="P142" s="10"/>
    </row>
    <row r="143" spans="1:16" x14ac:dyDescent="0.25">
      <c r="A143" s="8" t="s">
        <v>302</v>
      </c>
      <c r="B143" s="10">
        <v>365000</v>
      </c>
      <c r="C143" s="10">
        <v>360000</v>
      </c>
      <c r="D143" s="10">
        <v>60000</v>
      </c>
      <c r="E143" s="10">
        <v>94000</v>
      </c>
      <c r="F143" s="10">
        <v>137000</v>
      </c>
      <c r="G143" s="10">
        <v>68000</v>
      </c>
      <c r="H143" s="10" t="s">
        <v>559</v>
      </c>
      <c r="I143" s="9">
        <v>52.6</v>
      </c>
      <c r="J143" s="9">
        <v>63.6</v>
      </c>
      <c r="K143" s="9">
        <v>54.3</v>
      </c>
      <c r="L143" s="9">
        <v>79.2</v>
      </c>
      <c r="M143" s="9">
        <v>71.400000000000006</v>
      </c>
      <c r="N143" s="9">
        <v>47.6</v>
      </c>
      <c r="O143" s="9" t="s">
        <v>559</v>
      </c>
      <c r="P143" s="10"/>
    </row>
    <row r="144" spans="1:16" x14ac:dyDescent="0.25">
      <c r="A144" s="8" t="s">
        <v>303</v>
      </c>
      <c r="B144" s="10">
        <v>366000</v>
      </c>
      <c r="C144" s="10">
        <v>361000</v>
      </c>
      <c r="D144" s="10">
        <v>60000</v>
      </c>
      <c r="E144" s="10">
        <v>94000</v>
      </c>
      <c r="F144" s="10">
        <v>137000</v>
      </c>
      <c r="G144" s="10">
        <v>70000</v>
      </c>
      <c r="H144" s="10" t="s">
        <v>559</v>
      </c>
      <c r="I144" s="9">
        <v>52.7</v>
      </c>
      <c r="J144" s="9">
        <v>63.9</v>
      </c>
      <c r="K144" s="9">
        <v>54.3</v>
      </c>
      <c r="L144" s="9">
        <v>79.5</v>
      </c>
      <c r="M144" s="9">
        <v>71.3</v>
      </c>
      <c r="N144" s="9">
        <v>48.5</v>
      </c>
      <c r="O144" s="9" t="s">
        <v>559</v>
      </c>
      <c r="P144" s="10"/>
    </row>
    <row r="145" spans="1:16" x14ac:dyDescent="0.25">
      <c r="A145" s="8" t="s">
        <v>304</v>
      </c>
      <c r="B145" s="10">
        <v>369000</v>
      </c>
      <c r="C145" s="10">
        <v>364000</v>
      </c>
      <c r="D145" s="10">
        <v>62000</v>
      </c>
      <c r="E145" s="10">
        <v>93000</v>
      </c>
      <c r="F145" s="10">
        <v>138000</v>
      </c>
      <c r="G145" s="10">
        <v>71000</v>
      </c>
      <c r="H145" s="10" t="s">
        <v>559</v>
      </c>
      <c r="I145" s="9">
        <v>53</v>
      </c>
      <c r="J145" s="9">
        <v>64.3</v>
      </c>
      <c r="K145" s="9">
        <v>55.7</v>
      </c>
      <c r="L145" s="9">
        <v>78.599999999999994</v>
      </c>
      <c r="M145" s="9">
        <v>71.5</v>
      </c>
      <c r="N145" s="9">
        <v>49.4</v>
      </c>
      <c r="O145" s="9" t="s">
        <v>559</v>
      </c>
      <c r="P145" s="10"/>
    </row>
    <row r="146" spans="1:16" x14ac:dyDescent="0.25">
      <c r="A146" s="8" t="s">
        <v>305</v>
      </c>
      <c r="B146" s="10">
        <v>365000</v>
      </c>
      <c r="C146" s="10">
        <v>361000</v>
      </c>
      <c r="D146" s="10">
        <v>60000</v>
      </c>
      <c r="E146" s="10">
        <v>93000</v>
      </c>
      <c r="F146" s="10">
        <v>140000</v>
      </c>
      <c r="G146" s="10">
        <v>68000</v>
      </c>
      <c r="H146" s="10" t="s">
        <v>559</v>
      </c>
      <c r="I146" s="9">
        <v>52.5</v>
      </c>
      <c r="J146" s="9">
        <v>63.6</v>
      </c>
      <c r="K146" s="9">
        <v>54</v>
      </c>
      <c r="L146" s="9">
        <v>78.2</v>
      </c>
      <c r="M146" s="9">
        <v>72.599999999999994</v>
      </c>
      <c r="N146" s="9">
        <v>47.2</v>
      </c>
      <c r="O146" s="9" t="s">
        <v>559</v>
      </c>
      <c r="P146" s="10"/>
    </row>
    <row r="147" spans="1:16" x14ac:dyDescent="0.25">
      <c r="A147" s="8" t="s">
        <v>306</v>
      </c>
      <c r="B147" s="10">
        <v>363000</v>
      </c>
      <c r="C147" s="10">
        <v>360000</v>
      </c>
      <c r="D147" s="10">
        <v>58000</v>
      </c>
      <c r="E147" s="10">
        <v>91000</v>
      </c>
      <c r="F147" s="10">
        <v>140000</v>
      </c>
      <c r="G147" s="10">
        <v>71000</v>
      </c>
      <c r="H147" s="10" t="s">
        <v>559</v>
      </c>
      <c r="I147" s="9">
        <v>52.1</v>
      </c>
      <c r="J147" s="9">
        <v>63.4</v>
      </c>
      <c r="K147" s="9">
        <v>52.2</v>
      </c>
      <c r="L147" s="9">
        <v>76.3</v>
      </c>
      <c r="M147" s="9">
        <v>72.8</v>
      </c>
      <c r="N147" s="9">
        <v>49.1</v>
      </c>
      <c r="O147" s="9" t="s">
        <v>559</v>
      </c>
      <c r="P147" s="10"/>
    </row>
    <row r="148" spans="1:16" x14ac:dyDescent="0.25">
      <c r="A148" s="8" t="s">
        <v>307</v>
      </c>
      <c r="B148" s="10">
        <v>366000</v>
      </c>
      <c r="C148" s="10">
        <v>362000</v>
      </c>
      <c r="D148" s="10">
        <v>57000</v>
      </c>
      <c r="E148" s="10">
        <v>93000</v>
      </c>
      <c r="F148" s="10">
        <v>142000</v>
      </c>
      <c r="G148" s="10">
        <v>70000</v>
      </c>
      <c r="H148" s="10" t="s">
        <v>559</v>
      </c>
      <c r="I148" s="9">
        <v>52.4</v>
      </c>
      <c r="J148" s="9">
        <v>63.7</v>
      </c>
      <c r="K148" s="9">
        <v>51.4</v>
      </c>
      <c r="L148" s="9">
        <v>77.900000000000006</v>
      </c>
      <c r="M148" s="9">
        <v>73.5</v>
      </c>
      <c r="N148" s="9">
        <v>48.7</v>
      </c>
      <c r="O148" s="9" t="s">
        <v>559</v>
      </c>
      <c r="P148" s="10"/>
    </row>
    <row r="149" spans="1:16" x14ac:dyDescent="0.25">
      <c r="A149" s="8" t="s">
        <v>308</v>
      </c>
      <c r="B149" s="10">
        <v>369000</v>
      </c>
      <c r="C149" s="10">
        <v>364000</v>
      </c>
      <c r="D149" s="10">
        <v>57000</v>
      </c>
      <c r="E149" s="10">
        <v>93000</v>
      </c>
      <c r="F149" s="10">
        <v>143000</v>
      </c>
      <c r="G149" s="10">
        <v>71000</v>
      </c>
      <c r="H149" s="10" t="s">
        <v>559</v>
      </c>
      <c r="I149" s="9">
        <v>52.8</v>
      </c>
      <c r="J149" s="9">
        <v>64</v>
      </c>
      <c r="K149" s="9">
        <v>51.4</v>
      </c>
      <c r="L149" s="9">
        <v>77.7</v>
      </c>
      <c r="M149" s="9">
        <v>73.900000000000006</v>
      </c>
      <c r="N149" s="9">
        <v>49.3</v>
      </c>
      <c r="O149" s="9" t="s">
        <v>559</v>
      </c>
      <c r="P149" s="10"/>
    </row>
    <row r="150" spans="1:16" x14ac:dyDescent="0.25">
      <c r="A150" s="8" t="s">
        <v>309</v>
      </c>
      <c r="B150" s="10">
        <v>372000</v>
      </c>
      <c r="C150" s="10">
        <v>368000</v>
      </c>
      <c r="D150" s="10">
        <v>57000</v>
      </c>
      <c r="E150" s="10">
        <v>95000</v>
      </c>
      <c r="F150" s="10">
        <v>145000</v>
      </c>
      <c r="G150" s="10">
        <v>70000</v>
      </c>
      <c r="H150" s="10" t="s">
        <v>559</v>
      </c>
      <c r="I150" s="9">
        <v>53.2</v>
      </c>
      <c r="J150" s="9">
        <v>64.5</v>
      </c>
      <c r="K150" s="9">
        <v>51.1</v>
      </c>
      <c r="L150" s="9">
        <v>79.5</v>
      </c>
      <c r="M150" s="9">
        <v>75</v>
      </c>
      <c r="N150" s="9">
        <v>48.4</v>
      </c>
      <c r="O150" s="9" t="s">
        <v>559</v>
      </c>
      <c r="P150" s="10"/>
    </row>
    <row r="151" spans="1:16" x14ac:dyDescent="0.25">
      <c r="A151" s="8" t="s">
        <v>310</v>
      </c>
      <c r="B151" s="10">
        <v>372000</v>
      </c>
      <c r="C151" s="10">
        <v>367000</v>
      </c>
      <c r="D151" s="10">
        <v>60000</v>
      </c>
      <c r="E151" s="10">
        <v>94000</v>
      </c>
      <c r="F151" s="10">
        <v>143000</v>
      </c>
      <c r="G151" s="10">
        <v>70000</v>
      </c>
      <c r="H151" s="10" t="s">
        <v>559</v>
      </c>
      <c r="I151" s="9">
        <v>53.2</v>
      </c>
      <c r="J151" s="9">
        <v>64.400000000000006</v>
      </c>
      <c r="K151" s="9">
        <v>53.3</v>
      </c>
      <c r="L151" s="9">
        <v>78.8</v>
      </c>
      <c r="M151" s="9">
        <v>74</v>
      </c>
      <c r="N151" s="9">
        <v>48.3</v>
      </c>
      <c r="O151" s="9" t="s">
        <v>559</v>
      </c>
      <c r="P151" s="10"/>
    </row>
    <row r="152" spans="1:16" x14ac:dyDescent="0.25">
      <c r="A152" s="8" t="s">
        <v>311</v>
      </c>
      <c r="B152" s="10">
        <v>375000</v>
      </c>
      <c r="C152" s="10">
        <v>371000</v>
      </c>
      <c r="D152" s="10">
        <v>59000</v>
      </c>
      <c r="E152" s="10">
        <v>95000</v>
      </c>
      <c r="F152" s="10">
        <v>147000</v>
      </c>
      <c r="G152" s="10">
        <v>69000</v>
      </c>
      <c r="H152" s="10" t="s">
        <v>559</v>
      </c>
      <c r="I152" s="9">
        <v>53.5</v>
      </c>
      <c r="J152" s="9">
        <v>64.900000000000006</v>
      </c>
      <c r="K152" s="9">
        <v>53</v>
      </c>
      <c r="L152" s="9">
        <v>79.099999999999994</v>
      </c>
      <c r="M152" s="9">
        <v>75.900000000000006</v>
      </c>
      <c r="N152" s="9">
        <v>47.7</v>
      </c>
      <c r="O152" s="9" t="s">
        <v>559</v>
      </c>
      <c r="P152" s="10"/>
    </row>
    <row r="153" spans="1:16" x14ac:dyDescent="0.25">
      <c r="A153" s="8" t="s">
        <v>312</v>
      </c>
      <c r="B153" s="10">
        <v>379000</v>
      </c>
      <c r="C153" s="10">
        <v>374000</v>
      </c>
      <c r="D153" s="10">
        <v>62000</v>
      </c>
      <c r="E153" s="10">
        <v>95000</v>
      </c>
      <c r="F153" s="10">
        <v>148000</v>
      </c>
      <c r="G153" s="10">
        <v>69000</v>
      </c>
      <c r="H153" s="10" t="s">
        <v>559</v>
      </c>
      <c r="I153" s="9">
        <v>53.9</v>
      </c>
      <c r="J153" s="9">
        <v>65.400000000000006</v>
      </c>
      <c r="K153" s="9">
        <v>55.1</v>
      </c>
      <c r="L153" s="9">
        <v>79.3</v>
      </c>
      <c r="M153" s="9">
        <v>76.099999999999994</v>
      </c>
      <c r="N153" s="9">
        <v>47.5</v>
      </c>
      <c r="O153" s="9" t="s">
        <v>559</v>
      </c>
      <c r="P153" s="10"/>
    </row>
    <row r="154" spans="1:16" x14ac:dyDescent="0.25">
      <c r="A154" s="8" t="s">
        <v>313</v>
      </c>
      <c r="B154" s="10">
        <v>379000</v>
      </c>
      <c r="C154" s="10">
        <v>373000</v>
      </c>
      <c r="D154" s="10">
        <v>60000</v>
      </c>
      <c r="E154" s="10">
        <v>96000</v>
      </c>
      <c r="F154" s="10">
        <v>148000</v>
      </c>
      <c r="G154" s="10">
        <v>69000</v>
      </c>
      <c r="H154" s="10" t="s">
        <v>559</v>
      </c>
      <c r="I154" s="9">
        <v>53.9</v>
      </c>
      <c r="J154" s="9">
        <v>65.2</v>
      </c>
      <c r="K154" s="9">
        <v>53.6</v>
      </c>
      <c r="L154" s="9">
        <v>79.599999999999994</v>
      </c>
      <c r="M154" s="9">
        <v>76.3</v>
      </c>
      <c r="N154" s="9">
        <v>47.4</v>
      </c>
      <c r="O154" s="9" t="s">
        <v>559</v>
      </c>
      <c r="P154" s="10"/>
    </row>
    <row r="155" spans="1:16" x14ac:dyDescent="0.25">
      <c r="A155" s="8" t="s">
        <v>314</v>
      </c>
      <c r="B155" s="10">
        <v>371000</v>
      </c>
      <c r="C155" s="10">
        <v>366000</v>
      </c>
      <c r="D155" s="10">
        <v>58000</v>
      </c>
      <c r="E155" s="10">
        <v>96000</v>
      </c>
      <c r="F155" s="10">
        <v>147000</v>
      </c>
      <c r="G155" s="10">
        <v>65000</v>
      </c>
      <c r="H155" s="10" t="s">
        <v>559</v>
      </c>
      <c r="I155" s="9">
        <v>52.8</v>
      </c>
      <c r="J155" s="9">
        <v>64</v>
      </c>
      <c r="K155" s="9">
        <v>51.8</v>
      </c>
      <c r="L155" s="9">
        <v>80.099999999999994</v>
      </c>
      <c r="M155" s="9">
        <v>75.5</v>
      </c>
      <c r="N155" s="9">
        <v>44.7</v>
      </c>
      <c r="O155" s="9" t="s">
        <v>559</v>
      </c>
      <c r="P155" s="10"/>
    </row>
    <row r="156" spans="1:16" x14ac:dyDescent="0.25">
      <c r="A156" s="8" t="s">
        <v>315</v>
      </c>
      <c r="B156" s="10">
        <v>370000</v>
      </c>
      <c r="C156" s="10">
        <v>364000</v>
      </c>
      <c r="D156" s="10">
        <v>56000</v>
      </c>
      <c r="E156" s="10">
        <v>94000</v>
      </c>
      <c r="F156" s="10">
        <v>147000</v>
      </c>
      <c r="G156" s="10">
        <v>67000</v>
      </c>
      <c r="H156" s="10" t="s">
        <v>559</v>
      </c>
      <c r="I156" s="9">
        <v>52.5</v>
      </c>
      <c r="J156" s="9">
        <v>63.4</v>
      </c>
      <c r="K156" s="9">
        <v>49.7</v>
      </c>
      <c r="L156" s="9">
        <v>78.099999999999994</v>
      </c>
      <c r="M156" s="9">
        <v>75.400000000000006</v>
      </c>
      <c r="N156" s="9">
        <v>46.1</v>
      </c>
      <c r="O156" s="9" t="s">
        <v>559</v>
      </c>
      <c r="P156" s="10"/>
    </row>
    <row r="157" spans="1:16" x14ac:dyDescent="0.25">
      <c r="A157" s="8" t="s">
        <v>316</v>
      </c>
      <c r="B157" s="10">
        <v>367000</v>
      </c>
      <c r="C157" s="10">
        <v>363000</v>
      </c>
      <c r="D157" s="10">
        <v>58000</v>
      </c>
      <c r="E157" s="10">
        <v>93000</v>
      </c>
      <c r="F157" s="10">
        <v>145000</v>
      </c>
      <c r="G157" s="10">
        <v>67000</v>
      </c>
      <c r="H157" s="10" t="s">
        <v>559</v>
      </c>
      <c r="I157" s="9">
        <v>52</v>
      </c>
      <c r="J157" s="9">
        <v>63.2</v>
      </c>
      <c r="K157" s="9">
        <v>51.1</v>
      </c>
      <c r="L157" s="9">
        <v>77.400000000000006</v>
      </c>
      <c r="M157" s="9">
        <v>74.400000000000006</v>
      </c>
      <c r="N157" s="9">
        <v>45.8</v>
      </c>
      <c r="O157" s="9" t="s">
        <v>559</v>
      </c>
      <c r="P157" s="10"/>
    </row>
    <row r="158" spans="1:16" x14ac:dyDescent="0.25">
      <c r="A158" s="8" t="s">
        <v>317</v>
      </c>
      <c r="B158" s="10">
        <v>374000</v>
      </c>
      <c r="C158" s="10">
        <v>370000</v>
      </c>
      <c r="D158" s="10">
        <v>61000</v>
      </c>
      <c r="E158" s="10">
        <v>94000</v>
      </c>
      <c r="F158" s="10">
        <v>146000</v>
      </c>
      <c r="G158" s="10">
        <v>69000</v>
      </c>
      <c r="H158" s="10" t="s">
        <v>559</v>
      </c>
      <c r="I158" s="9">
        <v>53</v>
      </c>
      <c r="J158" s="9">
        <v>64.3</v>
      </c>
      <c r="K158" s="9">
        <v>54.2</v>
      </c>
      <c r="L158" s="9">
        <v>78</v>
      </c>
      <c r="M158" s="9">
        <v>75</v>
      </c>
      <c r="N158" s="9">
        <v>46.7</v>
      </c>
      <c r="O158" s="9" t="s">
        <v>559</v>
      </c>
      <c r="P158" s="10"/>
    </row>
    <row r="159" spans="1:16" x14ac:dyDescent="0.25">
      <c r="A159" s="8" t="s">
        <v>318</v>
      </c>
      <c r="B159" s="10">
        <v>373000</v>
      </c>
      <c r="C159" s="10">
        <v>369000</v>
      </c>
      <c r="D159" s="10">
        <v>63000</v>
      </c>
      <c r="E159" s="10">
        <v>93000</v>
      </c>
      <c r="F159" s="10">
        <v>144000</v>
      </c>
      <c r="G159" s="10">
        <v>69000</v>
      </c>
      <c r="H159" s="10" t="s">
        <v>559</v>
      </c>
      <c r="I159" s="9">
        <v>52.8</v>
      </c>
      <c r="J159" s="9">
        <v>64.2</v>
      </c>
      <c r="K159" s="9">
        <v>55.8</v>
      </c>
      <c r="L159" s="9">
        <v>77.099999999999994</v>
      </c>
      <c r="M159" s="9">
        <v>74</v>
      </c>
      <c r="N159" s="9">
        <v>47</v>
      </c>
      <c r="O159" s="9" t="s">
        <v>559</v>
      </c>
      <c r="P159" s="10"/>
    </row>
    <row r="160" spans="1:16" x14ac:dyDescent="0.25">
      <c r="A160" s="8" t="s">
        <v>319</v>
      </c>
      <c r="B160" s="10">
        <v>373000</v>
      </c>
      <c r="C160" s="10">
        <v>369000</v>
      </c>
      <c r="D160" s="10">
        <v>59000</v>
      </c>
      <c r="E160" s="10">
        <v>93000</v>
      </c>
      <c r="F160" s="10">
        <v>147000</v>
      </c>
      <c r="G160" s="10">
        <v>70000</v>
      </c>
      <c r="H160" s="10" t="s">
        <v>559</v>
      </c>
      <c r="I160" s="9">
        <v>52.8</v>
      </c>
      <c r="J160" s="9">
        <v>64.099999999999994</v>
      </c>
      <c r="K160" s="9">
        <v>52.6</v>
      </c>
      <c r="L160" s="9">
        <v>77.3</v>
      </c>
      <c r="M160" s="9">
        <v>75.2</v>
      </c>
      <c r="N160" s="9">
        <v>47.4</v>
      </c>
      <c r="O160" s="9" t="s">
        <v>559</v>
      </c>
      <c r="P160" s="10"/>
    </row>
    <row r="161" spans="1:16" x14ac:dyDescent="0.25">
      <c r="A161" s="8" t="s">
        <v>320</v>
      </c>
      <c r="B161" s="10">
        <v>372000</v>
      </c>
      <c r="C161" s="10">
        <v>367000</v>
      </c>
      <c r="D161" s="10">
        <v>59000</v>
      </c>
      <c r="E161" s="10">
        <v>92000</v>
      </c>
      <c r="F161" s="10">
        <v>145000</v>
      </c>
      <c r="G161" s="10">
        <v>71000</v>
      </c>
      <c r="H161" s="10" t="s">
        <v>559</v>
      </c>
      <c r="I161" s="9">
        <v>52.6</v>
      </c>
      <c r="J161" s="9">
        <v>63.7</v>
      </c>
      <c r="K161" s="9">
        <v>52.8</v>
      </c>
      <c r="L161" s="9">
        <v>76.099999999999994</v>
      </c>
      <c r="M161" s="9">
        <v>74.3</v>
      </c>
      <c r="N161" s="9">
        <v>47.9</v>
      </c>
      <c r="O161" s="9" t="s">
        <v>559</v>
      </c>
      <c r="P161" s="10"/>
    </row>
    <row r="162" spans="1:16" x14ac:dyDescent="0.25">
      <c r="A162" s="8" t="s">
        <v>321</v>
      </c>
      <c r="B162" s="10">
        <v>373000</v>
      </c>
      <c r="C162" s="10">
        <v>367000</v>
      </c>
      <c r="D162" s="10">
        <v>59000</v>
      </c>
      <c r="E162" s="10">
        <v>94000</v>
      </c>
      <c r="F162" s="10">
        <v>143000</v>
      </c>
      <c r="G162" s="10">
        <v>71000</v>
      </c>
      <c r="H162" s="10" t="s">
        <v>559</v>
      </c>
      <c r="I162" s="9">
        <v>52.7</v>
      </c>
      <c r="J162" s="9">
        <v>63.6</v>
      </c>
      <c r="K162" s="9">
        <v>52.3</v>
      </c>
      <c r="L162" s="9">
        <v>77.3</v>
      </c>
      <c r="M162" s="9">
        <v>73.3</v>
      </c>
      <c r="N162" s="9">
        <v>48</v>
      </c>
      <c r="O162" s="9" t="s">
        <v>559</v>
      </c>
      <c r="P162" s="10"/>
    </row>
    <row r="163" spans="1:16" x14ac:dyDescent="0.25">
      <c r="A163" s="8" t="s">
        <v>322</v>
      </c>
      <c r="B163" s="10">
        <v>377000</v>
      </c>
      <c r="C163" s="10">
        <v>369000</v>
      </c>
      <c r="D163" s="10">
        <v>59000</v>
      </c>
      <c r="E163" s="10">
        <v>95000</v>
      </c>
      <c r="F163" s="10">
        <v>143000</v>
      </c>
      <c r="G163" s="10">
        <v>72000</v>
      </c>
      <c r="H163" s="10" t="s">
        <v>559</v>
      </c>
      <c r="I163" s="9">
        <v>53.1</v>
      </c>
      <c r="J163" s="9">
        <v>64</v>
      </c>
      <c r="K163" s="9">
        <v>52.7</v>
      </c>
      <c r="L163" s="9">
        <v>77.900000000000006</v>
      </c>
      <c r="M163" s="9">
        <v>73.3</v>
      </c>
      <c r="N163" s="9">
        <v>48.9</v>
      </c>
      <c r="O163" s="9" t="s">
        <v>559</v>
      </c>
      <c r="P163" s="10"/>
    </row>
    <row r="164" spans="1:16" x14ac:dyDescent="0.25">
      <c r="A164" s="8" t="s">
        <v>323</v>
      </c>
      <c r="B164" s="10">
        <v>378000</v>
      </c>
      <c r="C164" s="10">
        <v>371000</v>
      </c>
      <c r="D164" s="10">
        <v>61000</v>
      </c>
      <c r="E164" s="10">
        <v>94000</v>
      </c>
      <c r="F164" s="10">
        <v>143000</v>
      </c>
      <c r="G164" s="10">
        <v>73000</v>
      </c>
      <c r="H164" s="10" t="s">
        <v>559</v>
      </c>
      <c r="I164" s="9">
        <v>53.2</v>
      </c>
      <c r="J164" s="9">
        <v>64.3</v>
      </c>
      <c r="K164" s="9">
        <v>54.6</v>
      </c>
      <c r="L164" s="9">
        <v>77.400000000000006</v>
      </c>
      <c r="M164" s="9">
        <v>73</v>
      </c>
      <c r="N164" s="9">
        <v>49.3</v>
      </c>
      <c r="O164" s="9" t="s">
        <v>559</v>
      </c>
      <c r="P164" s="10"/>
    </row>
    <row r="165" spans="1:16" x14ac:dyDescent="0.25">
      <c r="A165" s="8" t="s">
        <v>324</v>
      </c>
      <c r="B165" s="10">
        <v>380000</v>
      </c>
      <c r="C165" s="10">
        <v>375000</v>
      </c>
      <c r="D165" s="10">
        <v>61000</v>
      </c>
      <c r="E165" s="10">
        <v>95000</v>
      </c>
      <c r="F165" s="10">
        <v>147000</v>
      </c>
      <c r="G165" s="10">
        <v>72000</v>
      </c>
      <c r="H165" s="10" t="s">
        <v>559</v>
      </c>
      <c r="I165" s="9">
        <v>53.5</v>
      </c>
      <c r="J165" s="9">
        <v>64.8</v>
      </c>
      <c r="K165" s="9">
        <v>54</v>
      </c>
      <c r="L165" s="9">
        <v>77.8</v>
      </c>
      <c r="M165" s="9">
        <v>75.3</v>
      </c>
      <c r="N165" s="9">
        <v>48.6</v>
      </c>
      <c r="O165" s="9" t="s">
        <v>559</v>
      </c>
      <c r="P165" s="10"/>
    </row>
    <row r="166" spans="1:16" x14ac:dyDescent="0.25">
      <c r="A166" s="8" t="s">
        <v>325</v>
      </c>
      <c r="B166" s="10">
        <v>381000</v>
      </c>
      <c r="C166" s="10">
        <v>374000</v>
      </c>
      <c r="D166" s="10">
        <v>61000</v>
      </c>
      <c r="E166" s="10">
        <v>95000</v>
      </c>
      <c r="F166" s="10">
        <v>148000</v>
      </c>
      <c r="G166" s="10">
        <v>71000</v>
      </c>
      <c r="H166" s="10" t="s">
        <v>559</v>
      </c>
      <c r="I166" s="9">
        <v>53.5</v>
      </c>
      <c r="J166" s="9">
        <v>64.7</v>
      </c>
      <c r="K166" s="9">
        <v>54.2</v>
      </c>
      <c r="L166" s="9">
        <v>77.599999999999994</v>
      </c>
      <c r="M166" s="9">
        <v>75.599999999999994</v>
      </c>
      <c r="N166" s="9">
        <v>47.9</v>
      </c>
      <c r="O166" s="9" t="s">
        <v>559</v>
      </c>
      <c r="P166" s="10"/>
    </row>
    <row r="167" spans="1:16" x14ac:dyDescent="0.25">
      <c r="A167" s="8" t="s">
        <v>326</v>
      </c>
      <c r="B167" s="10">
        <v>375000</v>
      </c>
      <c r="C167" s="10">
        <v>369000</v>
      </c>
      <c r="D167" s="10">
        <v>59000</v>
      </c>
      <c r="E167" s="10">
        <v>93000</v>
      </c>
      <c r="F167" s="10">
        <v>147000</v>
      </c>
      <c r="G167" s="10">
        <v>70000</v>
      </c>
      <c r="H167" s="10" t="s">
        <v>559</v>
      </c>
      <c r="I167" s="9">
        <v>52.7</v>
      </c>
      <c r="J167" s="9">
        <v>63.8</v>
      </c>
      <c r="K167" s="9">
        <v>52</v>
      </c>
      <c r="L167" s="9">
        <v>76.2</v>
      </c>
      <c r="M167" s="9">
        <v>75.3</v>
      </c>
      <c r="N167" s="9">
        <v>47.4</v>
      </c>
      <c r="O167" s="9" t="s">
        <v>559</v>
      </c>
      <c r="P167" s="10"/>
    </row>
    <row r="168" spans="1:16" x14ac:dyDescent="0.25">
      <c r="A168" s="8" t="s">
        <v>327</v>
      </c>
      <c r="B168" s="10">
        <v>375000</v>
      </c>
      <c r="C168" s="10">
        <v>369000</v>
      </c>
      <c r="D168" s="10">
        <v>60000</v>
      </c>
      <c r="E168" s="10">
        <v>95000</v>
      </c>
      <c r="F168" s="10">
        <v>147000</v>
      </c>
      <c r="G168" s="10">
        <v>68000</v>
      </c>
      <c r="H168" s="10" t="s">
        <v>559</v>
      </c>
      <c r="I168" s="9">
        <v>52.7</v>
      </c>
      <c r="J168" s="9">
        <v>63.7</v>
      </c>
      <c r="K168" s="9">
        <v>53.6</v>
      </c>
      <c r="L168" s="9">
        <v>77.599999999999994</v>
      </c>
      <c r="M168" s="9">
        <v>74.8</v>
      </c>
      <c r="N168" s="9">
        <v>45.4</v>
      </c>
      <c r="O168" s="9" t="s">
        <v>559</v>
      </c>
      <c r="P168" s="10"/>
    </row>
    <row r="169" spans="1:16" x14ac:dyDescent="0.25">
      <c r="A169" s="8" t="s">
        <v>328</v>
      </c>
      <c r="B169" s="10">
        <v>378000</v>
      </c>
      <c r="C169" s="10">
        <v>373000</v>
      </c>
      <c r="D169" s="10">
        <v>63000</v>
      </c>
      <c r="E169" s="10">
        <v>96000</v>
      </c>
      <c r="F169" s="10">
        <v>147000</v>
      </c>
      <c r="G169" s="10">
        <v>68000</v>
      </c>
      <c r="H169" s="10" t="s">
        <v>559</v>
      </c>
      <c r="I169" s="9">
        <v>53.1</v>
      </c>
      <c r="J169" s="9">
        <v>64.400000000000006</v>
      </c>
      <c r="K169" s="9">
        <v>55.6</v>
      </c>
      <c r="L169" s="9">
        <v>78.3</v>
      </c>
      <c r="M169" s="9">
        <v>74.8</v>
      </c>
      <c r="N169" s="9">
        <v>46</v>
      </c>
      <c r="O169" s="9" t="s">
        <v>559</v>
      </c>
      <c r="P169" s="10"/>
    </row>
    <row r="170" spans="1:16" x14ac:dyDescent="0.25">
      <c r="A170" s="8" t="s">
        <v>329</v>
      </c>
      <c r="B170" s="10">
        <v>380000</v>
      </c>
      <c r="C170" s="10">
        <v>375000</v>
      </c>
      <c r="D170" s="10">
        <v>62000</v>
      </c>
      <c r="E170" s="10">
        <v>96000</v>
      </c>
      <c r="F170" s="10">
        <v>149000</v>
      </c>
      <c r="G170" s="10">
        <v>67000</v>
      </c>
      <c r="H170" s="10" t="s">
        <v>559</v>
      </c>
      <c r="I170" s="9">
        <v>53.2</v>
      </c>
      <c r="J170" s="9">
        <v>64.599999999999994</v>
      </c>
      <c r="K170" s="9">
        <v>55</v>
      </c>
      <c r="L170" s="9">
        <v>78.7</v>
      </c>
      <c r="M170" s="9">
        <v>76.099999999999994</v>
      </c>
      <c r="N170" s="9">
        <v>45.1</v>
      </c>
      <c r="O170" s="9" t="s">
        <v>559</v>
      </c>
      <c r="P170" s="10"/>
    </row>
    <row r="171" spans="1:16" x14ac:dyDescent="0.25">
      <c r="A171" s="8" t="s">
        <v>330</v>
      </c>
      <c r="B171" s="10">
        <v>376000</v>
      </c>
      <c r="C171" s="10">
        <v>370000</v>
      </c>
      <c r="D171" s="10">
        <v>61000</v>
      </c>
      <c r="E171" s="10">
        <v>95000</v>
      </c>
      <c r="F171" s="10">
        <v>146000</v>
      </c>
      <c r="G171" s="10">
        <v>68000</v>
      </c>
      <c r="H171" s="10" t="s">
        <v>559</v>
      </c>
      <c r="I171" s="9">
        <v>52.6</v>
      </c>
      <c r="J171" s="9">
        <v>63.8</v>
      </c>
      <c r="K171" s="9">
        <v>54.3</v>
      </c>
      <c r="L171" s="9">
        <v>77.8</v>
      </c>
      <c r="M171" s="9">
        <v>74.3</v>
      </c>
      <c r="N171" s="9">
        <v>45.5</v>
      </c>
      <c r="O171" s="9" t="s">
        <v>559</v>
      </c>
      <c r="P171" s="10"/>
    </row>
    <row r="172" spans="1:16" x14ac:dyDescent="0.25">
      <c r="A172" s="8" t="s">
        <v>331</v>
      </c>
      <c r="B172" s="10">
        <v>371000</v>
      </c>
      <c r="C172" s="10">
        <v>366000</v>
      </c>
      <c r="D172" s="10">
        <v>61000</v>
      </c>
      <c r="E172" s="10">
        <v>94000</v>
      </c>
      <c r="F172" s="10">
        <v>144000</v>
      </c>
      <c r="G172" s="10">
        <v>68000</v>
      </c>
      <c r="H172" s="10" t="s">
        <v>559</v>
      </c>
      <c r="I172" s="9">
        <v>52</v>
      </c>
      <c r="J172" s="9">
        <v>63.1</v>
      </c>
      <c r="K172" s="9">
        <v>54.1</v>
      </c>
      <c r="L172" s="9">
        <v>76.400000000000006</v>
      </c>
      <c r="M172" s="9">
        <v>73.400000000000006</v>
      </c>
      <c r="N172" s="9">
        <v>45.4</v>
      </c>
      <c r="O172" s="9" t="s">
        <v>559</v>
      </c>
      <c r="P172" s="10"/>
    </row>
    <row r="173" spans="1:16" x14ac:dyDescent="0.25">
      <c r="A173" s="8" t="s">
        <v>332</v>
      </c>
      <c r="B173" s="10">
        <v>372000</v>
      </c>
      <c r="C173" s="10">
        <v>367000</v>
      </c>
      <c r="D173" s="10">
        <v>59000</v>
      </c>
      <c r="E173" s="10">
        <v>93000</v>
      </c>
      <c r="F173" s="10">
        <v>146000</v>
      </c>
      <c r="G173" s="10">
        <v>70000</v>
      </c>
      <c r="H173" s="10" t="s">
        <v>559</v>
      </c>
      <c r="I173" s="9">
        <v>52</v>
      </c>
      <c r="J173" s="9">
        <v>63.2</v>
      </c>
      <c r="K173" s="9">
        <v>52.1</v>
      </c>
      <c r="L173" s="9">
        <v>75.8</v>
      </c>
      <c r="M173" s="9">
        <v>74.3</v>
      </c>
      <c r="N173" s="9">
        <v>46.6</v>
      </c>
      <c r="O173" s="9" t="s">
        <v>559</v>
      </c>
      <c r="P173" s="10"/>
    </row>
    <row r="174" spans="1:16" x14ac:dyDescent="0.25">
      <c r="A174" s="8" t="s">
        <v>333</v>
      </c>
      <c r="B174" s="10">
        <v>371000</v>
      </c>
      <c r="C174" s="10">
        <v>365000</v>
      </c>
      <c r="D174" s="10">
        <v>58000</v>
      </c>
      <c r="E174" s="10">
        <v>92000</v>
      </c>
      <c r="F174" s="10">
        <v>146000</v>
      </c>
      <c r="G174" s="10">
        <v>69000</v>
      </c>
      <c r="H174" s="10" t="s">
        <v>559</v>
      </c>
      <c r="I174" s="9">
        <v>51.8</v>
      </c>
      <c r="J174" s="9">
        <v>62.8</v>
      </c>
      <c r="K174" s="9">
        <v>51.4</v>
      </c>
      <c r="L174" s="9">
        <v>75.099999999999994</v>
      </c>
      <c r="M174" s="9">
        <v>74.2</v>
      </c>
      <c r="N174" s="9">
        <v>46.2</v>
      </c>
      <c r="O174" s="9" t="s">
        <v>559</v>
      </c>
      <c r="P174" s="10"/>
    </row>
    <row r="175" spans="1:16" x14ac:dyDescent="0.25">
      <c r="A175" s="8" t="s">
        <v>334</v>
      </c>
      <c r="B175" s="10">
        <v>370000</v>
      </c>
      <c r="C175" s="10">
        <v>365000</v>
      </c>
      <c r="D175" s="10">
        <v>57000</v>
      </c>
      <c r="E175" s="10">
        <v>92000</v>
      </c>
      <c r="F175" s="10">
        <v>147000</v>
      </c>
      <c r="G175" s="10">
        <v>69000</v>
      </c>
      <c r="H175" s="10" t="s">
        <v>559</v>
      </c>
      <c r="I175" s="9">
        <v>51.7</v>
      </c>
      <c r="J175" s="9">
        <v>62.7</v>
      </c>
      <c r="K175" s="9">
        <v>50.9</v>
      </c>
      <c r="L175" s="9">
        <v>74.599999999999994</v>
      </c>
      <c r="M175" s="9">
        <v>74.7</v>
      </c>
      <c r="N175" s="9">
        <v>46.2</v>
      </c>
      <c r="O175" s="9" t="s">
        <v>559</v>
      </c>
      <c r="P175" s="10"/>
    </row>
    <row r="176" spans="1:16" x14ac:dyDescent="0.25">
      <c r="A176" s="8" t="s">
        <v>335</v>
      </c>
      <c r="B176" s="10">
        <v>371000</v>
      </c>
      <c r="C176" s="10">
        <v>365000</v>
      </c>
      <c r="D176" s="10">
        <v>57000</v>
      </c>
      <c r="E176" s="10">
        <v>93000</v>
      </c>
      <c r="F176" s="10">
        <v>144000</v>
      </c>
      <c r="G176" s="10">
        <v>70000</v>
      </c>
      <c r="H176" s="10" t="s">
        <v>559</v>
      </c>
      <c r="I176" s="9">
        <v>51.8</v>
      </c>
      <c r="J176" s="9">
        <v>62.8</v>
      </c>
      <c r="K176" s="9">
        <v>51.2</v>
      </c>
      <c r="L176" s="9">
        <v>75.599999999999994</v>
      </c>
      <c r="M176" s="9">
        <v>73.5</v>
      </c>
      <c r="N176" s="9">
        <v>46.9</v>
      </c>
      <c r="O176" s="9" t="s">
        <v>559</v>
      </c>
      <c r="P176" s="10"/>
    </row>
    <row r="177" spans="1:16" x14ac:dyDescent="0.25">
      <c r="A177" s="8" t="s">
        <v>336</v>
      </c>
      <c r="B177" s="10">
        <v>369000</v>
      </c>
      <c r="C177" s="10">
        <v>365000</v>
      </c>
      <c r="D177" s="10">
        <v>56000</v>
      </c>
      <c r="E177" s="10">
        <v>92000</v>
      </c>
      <c r="F177" s="10">
        <v>146000</v>
      </c>
      <c r="G177" s="10">
        <v>70000</v>
      </c>
      <c r="H177" s="10" t="s">
        <v>559</v>
      </c>
      <c r="I177" s="9">
        <v>51.5</v>
      </c>
      <c r="J177" s="9">
        <v>62.6</v>
      </c>
      <c r="K177" s="9">
        <v>50.2</v>
      </c>
      <c r="L177" s="9">
        <v>74.5</v>
      </c>
      <c r="M177" s="9">
        <v>74.5</v>
      </c>
      <c r="N177" s="9">
        <v>46.7</v>
      </c>
      <c r="O177" s="9" t="s">
        <v>559</v>
      </c>
      <c r="P177" s="10"/>
    </row>
    <row r="178" spans="1:16" x14ac:dyDescent="0.25">
      <c r="A178" s="8" t="s">
        <v>337</v>
      </c>
      <c r="B178" s="10">
        <v>364000</v>
      </c>
      <c r="C178" s="10">
        <v>359000</v>
      </c>
      <c r="D178" s="10">
        <v>51000</v>
      </c>
      <c r="E178" s="10">
        <v>91000</v>
      </c>
      <c r="F178" s="10">
        <v>147000</v>
      </c>
      <c r="G178" s="10">
        <v>70000</v>
      </c>
      <c r="H178" s="10" t="s">
        <v>559</v>
      </c>
      <c r="I178" s="9">
        <v>50.7</v>
      </c>
      <c r="J178" s="9">
        <v>61.6</v>
      </c>
      <c r="K178" s="9">
        <v>45.8</v>
      </c>
      <c r="L178" s="9">
        <v>73.900000000000006</v>
      </c>
      <c r="M178" s="9">
        <v>74.8</v>
      </c>
      <c r="N178" s="9">
        <v>46.2</v>
      </c>
      <c r="O178" s="9" t="s">
        <v>559</v>
      </c>
      <c r="P178" s="10"/>
    </row>
    <row r="179" spans="1:16" x14ac:dyDescent="0.25">
      <c r="A179" s="8" t="s">
        <v>338</v>
      </c>
      <c r="B179" s="10">
        <v>365000</v>
      </c>
      <c r="C179" s="10">
        <v>360000</v>
      </c>
      <c r="D179" s="10">
        <v>51000</v>
      </c>
      <c r="E179" s="10">
        <v>91000</v>
      </c>
      <c r="F179" s="10">
        <v>147000</v>
      </c>
      <c r="G179" s="10">
        <v>70000</v>
      </c>
      <c r="H179" s="10" t="s">
        <v>559</v>
      </c>
      <c r="I179" s="9">
        <v>50.9</v>
      </c>
      <c r="J179" s="9">
        <v>61.8</v>
      </c>
      <c r="K179" s="9">
        <v>45.6</v>
      </c>
      <c r="L179" s="9">
        <v>73.7</v>
      </c>
      <c r="M179" s="9">
        <v>75.099999999999994</v>
      </c>
      <c r="N179" s="9">
        <v>46.7</v>
      </c>
      <c r="O179" s="9" t="s">
        <v>559</v>
      </c>
      <c r="P179" s="10"/>
    </row>
    <row r="180" spans="1:16" x14ac:dyDescent="0.25">
      <c r="A180" s="8" t="s">
        <v>339</v>
      </c>
      <c r="B180" s="10">
        <v>366000</v>
      </c>
      <c r="C180" s="10">
        <v>361000</v>
      </c>
      <c r="D180" s="10">
        <v>52000</v>
      </c>
      <c r="E180" s="10">
        <v>90000</v>
      </c>
      <c r="F180" s="10">
        <v>147000</v>
      </c>
      <c r="G180" s="10">
        <v>72000</v>
      </c>
      <c r="H180" s="10" t="s">
        <v>559</v>
      </c>
      <c r="I180" s="9">
        <v>51</v>
      </c>
      <c r="J180" s="9">
        <v>62</v>
      </c>
      <c r="K180" s="9">
        <v>46.6</v>
      </c>
      <c r="L180" s="9">
        <v>73</v>
      </c>
      <c r="M180" s="9">
        <v>74.900000000000006</v>
      </c>
      <c r="N180" s="9">
        <v>47.5</v>
      </c>
      <c r="O180" s="9" t="s">
        <v>559</v>
      </c>
      <c r="P180" s="10"/>
    </row>
    <row r="181" spans="1:16" x14ac:dyDescent="0.25">
      <c r="A181" s="8" t="s">
        <v>340</v>
      </c>
      <c r="B181" s="10">
        <v>367000</v>
      </c>
      <c r="C181" s="10">
        <v>362000</v>
      </c>
      <c r="D181" s="10">
        <v>50000</v>
      </c>
      <c r="E181" s="10">
        <v>90000</v>
      </c>
      <c r="F181" s="10">
        <v>149000</v>
      </c>
      <c r="G181" s="10">
        <v>72000</v>
      </c>
      <c r="H181" s="10" t="s">
        <v>559</v>
      </c>
      <c r="I181" s="9">
        <v>51</v>
      </c>
      <c r="J181" s="9">
        <v>62.1</v>
      </c>
      <c r="K181" s="9">
        <v>45.1</v>
      </c>
      <c r="L181" s="9">
        <v>73.2</v>
      </c>
      <c r="M181" s="9">
        <v>76</v>
      </c>
      <c r="N181" s="9">
        <v>47.5</v>
      </c>
      <c r="O181" s="9" t="s">
        <v>559</v>
      </c>
      <c r="P181" s="10"/>
    </row>
    <row r="182" spans="1:16" x14ac:dyDescent="0.25">
      <c r="A182" s="8" t="s">
        <v>341</v>
      </c>
      <c r="B182" s="10">
        <v>373000</v>
      </c>
      <c r="C182" s="10">
        <v>368000</v>
      </c>
      <c r="D182" s="10">
        <v>54000</v>
      </c>
      <c r="E182" s="10">
        <v>91000</v>
      </c>
      <c r="F182" s="10">
        <v>150000</v>
      </c>
      <c r="G182" s="10">
        <v>73000</v>
      </c>
      <c r="H182" s="10" t="s">
        <v>559</v>
      </c>
      <c r="I182" s="9">
        <v>51.9</v>
      </c>
      <c r="J182" s="9">
        <v>63.2</v>
      </c>
      <c r="K182" s="9">
        <v>48.4</v>
      </c>
      <c r="L182" s="9">
        <v>73.5</v>
      </c>
      <c r="M182" s="9">
        <v>76.400000000000006</v>
      </c>
      <c r="N182" s="9">
        <v>48.5</v>
      </c>
      <c r="O182" s="9" t="s">
        <v>559</v>
      </c>
      <c r="P182" s="10"/>
    </row>
    <row r="183" spans="1:16" x14ac:dyDescent="0.25">
      <c r="A183" s="8" t="s">
        <v>342</v>
      </c>
      <c r="B183" s="10">
        <v>365000</v>
      </c>
      <c r="C183" s="10">
        <v>360000</v>
      </c>
      <c r="D183" s="10">
        <v>51000</v>
      </c>
      <c r="E183" s="10">
        <v>91000</v>
      </c>
      <c r="F183" s="10">
        <v>147000</v>
      </c>
      <c r="G183" s="10">
        <v>70000</v>
      </c>
      <c r="H183" s="10" t="s">
        <v>559</v>
      </c>
      <c r="I183" s="9">
        <v>50.9</v>
      </c>
      <c r="J183" s="9">
        <v>61.8</v>
      </c>
      <c r="K183" s="9">
        <v>45.6</v>
      </c>
      <c r="L183" s="9">
        <v>73.7</v>
      </c>
      <c r="M183" s="9">
        <v>75.099999999999994</v>
      </c>
      <c r="N183" s="9">
        <v>46.7</v>
      </c>
      <c r="O183" s="9" t="s">
        <v>559</v>
      </c>
      <c r="P183" s="10"/>
    </row>
    <row r="184" spans="1:16" x14ac:dyDescent="0.25">
      <c r="A184" s="8" t="s">
        <v>343</v>
      </c>
      <c r="B184" s="10">
        <v>378000</v>
      </c>
      <c r="C184" s="10">
        <v>373000</v>
      </c>
      <c r="D184" s="10">
        <v>52000</v>
      </c>
      <c r="E184" s="10">
        <v>95000</v>
      </c>
      <c r="F184" s="10">
        <v>152000</v>
      </c>
      <c r="G184" s="10">
        <v>75000</v>
      </c>
      <c r="H184" s="10" t="s">
        <v>559</v>
      </c>
      <c r="I184" s="9">
        <v>52.4</v>
      </c>
      <c r="J184" s="9">
        <v>63.9</v>
      </c>
      <c r="K184" s="9">
        <v>46.7</v>
      </c>
      <c r="L184" s="9">
        <v>76.400000000000006</v>
      </c>
      <c r="M184" s="9">
        <v>77.2</v>
      </c>
      <c r="N184" s="9">
        <v>49.3</v>
      </c>
      <c r="O184" s="9" t="s">
        <v>559</v>
      </c>
      <c r="P184" s="10"/>
    </row>
    <row r="185" spans="1:16" x14ac:dyDescent="0.25">
      <c r="A185" s="8" t="s">
        <v>344</v>
      </c>
      <c r="B185" s="10">
        <v>373000</v>
      </c>
      <c r="C185" s="10">
        <v>368000</v>
      </c>
      <c r="D185" s="10">
        <v>51000</v>
      </c>
      <c r="E185" s="10">
        <v>95000</v>
      </c>
      <c r="F185" s="10">
        <v>148000</v>
      </c>
      <c r="G185" s="10">
        <v>74000</v>
      </c>
      <c r="H185" s="10" t="s">
        <v>559</v>
      </c>
      <c r="I185" s="9">
        <v>51.7</v>
      </c>
      <c r="J185" s="9">
        <v>63</v>
      </c>
      <c r="K185" s="9">
        <v>45.3</v>
      </c>
      <c r="L185" s="9">
        <v>76.900000000000006</v>
      </c>
      <c r="M185" s="9">
        <v>75.599999999999994</v>
      </c>
      <c r="N185" s="9">
        <v>48.6</v>
      </c>
      <c r="O185" s="9" t="s">
        <v>559</v>
      </c>
      <c r="P185" s="10"/>
    </row>
    <row r="186" spans="1:16" x14ac:dyDescent="0.25">
      <c r="A186" s="8" t="s">
        <v>345</v>
      </c>
      <c r="B186" s="10">
        <v>377000</v>
      </c>
      <c r="C186" s="10">
        <v>372000</v>
      </c>
      <c r="D186" s="10">
        <v>51000</v>
      </c>
      <c r="E186" s="10">
        <v>97000</v>
      </c>
      <c r="F186" s="10">
        <v>148000</v>
      </c>
      <c r="G186" s="10">
        <v>76000</v>
      </c>
      <c r="H186" s="10" t="s">
        <v>559</v>
      </c>
      <c r="I186" s="9">
        <v>52.2</v>
      </c>
      <c r="J186" s="9">
        <v>63.6</v>
      </c>
      <c r="K186" s="9">
        <v>46.1</v>
      </c>
      <c r="L186" s="9">
        <v>78.099999999999994</v>
      </c>
      <c r="M186" s="9">
        <v>75.099999999999994</v>
      </c>
      <c r="N186" s="9">
        <v>49.9</v>
      </c>
      <c r="O186" s="9" t="s">
        <v>559</v>
      </c>
      <c r="P186" s="10"/>
    </row>
    <row r="187" spans="1:16" x14ac:dyDescent="0.25">
      <c r="A187" s="8" t="s">
        <v>346</v>
      </c>
      <c r="B187" s="10">
        <v>383000</v>
      </c>
      <c r="C187" s="10">
        <v>377000</v>
      </c>
      <c r="D187" s="10">
        <v>55000</v>
      </c>
      <c r="E187" s="10">
        <v>97000</v>
      </c>
      <c r="F187" s="10">
        <v>149000</v>
      </c>
      <c r="G187" s="10">
        <v>77000</v>
      </c>
      <c r="H187" s="10" t="s">
        <v>559</v>
      </c>
      <c r="I187" s="9">
        <v>53</v>
      </c>
      <c r="J187" s="9">
        <v>64.5</v>
      </c>
      <c r="K187" s="9">
        <v>49</v>
      </c>
      <c r="L187" s="9">
        <v>78</v>
      </c>
      <c r="M187" s="9">
        <v>75.7</v>
      </c>
      <c r="N187" s="9">
        <v>50.5</v>
      </c>
      <c r="O187" s="9" t="s">
        <v>559</v>
      </c>
      <c r="P187" s="10"/>
    </row>
    <row r="188" spans="1:16" x14ac:dyDescent="0.25">
      <c r="A188" s="8" t="s">
        <v>347</v>
      </c>
      <c r="B188" s="10">
        <v>380000</v>
      </c>
      <c r="C188" s="10">
        <v>375000</v>
      </c>
      <c r="D188" s="10">
        <v>55000</v>
      </c>
      <c r="E188" s="10">
        <v>97000</v>
      </c>
      <c r="F188" s="10">
        <v>147000</v>
      </c>
      <c r="G188" s="10">
        <v>77000</v>
      </c>
      <c r="H188" s="10" t="s">
        <v>559</v>
      </c>
      <c r="I188" s="9">
        <v>52.6</v>
      </c>
      <c r="J188" s="9">
        <v>64.099999999999994</v>
      </c>
      <c r="K188" s="9">
        <v>49</v>
      </c>
      <c r="L188" s="9">
        <v>77.900000000000006</v>
      </c>
      <c r="M188" s="9">
        <v>74.8</v>
      </c>
      <c r="N188" s="9">
        <v>50.3</v>
      </c>
      <c r="O188" s="9" t="s">
        <v>559</v>
      </c>
      <c r="P188" s="10"/>
    </row>
    <row r="189" spans="1:16" x14ac:dyDescent="0.25">
      <c r="A189" s="8" t="s">
        <v>348</v>
      </c>
      <c r="B189" s="10">
        <v>379000</v>
      </c>
      <c r="C189" s="10">
        <v>373000</v>
      </c>
      <c r="D189" s="10">
        <v>54000</v>
      </c>
      <c r="E189" s="10">
        <v>97000</v>
      </c>
      <c r="F189" s="10">
        <v>149000</v>
      </c>
      <c r="G189" s="10">
        <v>74000</v>
      </c>
      <c r="H189" s="10" t="s">
        <v>559</v>
      </c>
      <c r="I189" s="9">
        <v>52.3</v>
      </c>
      <c r="J189" s="9">
        <v>63.8</v>
      </c>
      <c r="K189" s="9">
        <v>48.3</v>
      </c>
      <c r="L189" s="9">
        <v>77.7</v>
      </c>
      <c r="M189" s="9">
        <v>76.099999999999994</v>
      </c>
      <c r="N189" s="9">
        <v>48.2</v>
      </c>
      <c r="O189" s="9" t="s">
        <v>559</v>
      </c>
      <c r="P189" s="10"/>
    </row>
    <row r="190" spans="1:16" x14ac:dyDescent="0.25">
      <c r="A190" s="8" t="s">
        <v>349</v>
      </c>
      <c r="B190" s="10">
        <v>380000</v>
      </c>
      <c r="C190" s="10">
        <v>376000</v>
      </c>
      <c r="D190" s="10">
        <v>54000</v>
      </c>
      <c r="E190" s="10">
        <v>99000</v>
      </c>
      <c r="F190" s="10">
        <v>149000</v>
      </c>
      <c r="G190" s="10">
        <v>73000</v>
      </c>
      <c r="H190" s="10" t="s">
        <v>559</v>
      </c>
      <c r="I190" s="9">
        <v>52.5</v>
      </c>
      <c r="J190" s="9">
        <v>64.2</v>
      </c>
      <c r="K190" s="9">
        <v>48.7</v>
      </c>
      <c r="L190" s="9">
        <v>79.3</v>
      </c>
      <c r="M190" s="9">
        <v>76</v>
      </c>
      <c r="N190" s="9">
        <v>48</v>
      </c>
      <c r="O190" s="9" t="s">
        <v>559</v>
      </c>
      <c r="P190" s="10"/>
    </row>
    <row r="191" spans="1:16" x14ac:dyDescent="0.25">
      <c r="A191" s="8" t="s">
        <v>350</v>
      </c>
      <c r="B191" s="10">
        <v>378000</v>
      </c>
      <c r="C191" s="10">
        <v>374000</v>
      </c>
      <c r="D191" s="10">
        <v>54000</v>
      </c>
      <c r="E191" s="10">
        <v>98000</v>
      </c>
      <c r="F191" s="10">
        <v>149000</v>
      </c>
      <c r="G191" s="10">
        <v>73000</v>
      </c>
      <c r="H191" s="10" t="s">
        <v>559</v>
      </c>
      <c r="I191" s="9">
        <v>52.2</v>
      </c>
      <c r="J191" s="9">
        <v>63.9</v>
      </c>
      <c r="K191" s="9">
        <v>48.8</v>
      </c>
      <c r="L191" s="9">
        <v>78.599999999999994</v>
      </c>
      <c r="M191" s="9">
        <v>75.8</v>
      </c>
      <c r="N191" s="9">
        <v>47.7</v>
      </c>
      <c r="O191" s="9" t="s">
        <v>559</v>
      </c>
      <c r="P191" s="10"/>
    </row>
    <row r="192" spans="1:16" x14ac:dyDescent="0.25">
      <c r="A192" s="8" t="s">
        <v>351</v>
      </c>
      <c r="B192" s="10">
        <v>381000</v>
      </c>
      <c r="C192" s="10">
        <v>376000</v>
      </c>
      <c r="D192" s="10">
        <v>56000</v>
      </c>
      <c r="E192" s="10">
        <v>96000</v>
      </c>
      <c r="F192" s="10">
        <v>150000</v>
      </c>
      <c r="G192" s="10">
        <v>74000</v>
      </c>
      <c r="H192" s="10" t="s">
        <v>559</v>
      </c>
      <c r="I192" s="9">
        <v>52.6</v>
      </c>
      <c r="J192" s="9">
        <v>64.2</v>
      </c>
      <c r="K192" s="9">
        <v>50.1</v>
      </c>
      <c r="L192" s="9">
        <v>77.099999999999994</v>
      </c>
      <c r="M192" s="9">
        <v>76.400000000000006</v>
      </c>
      <c r="N192" s="9">
        <v>48.2</v>
      </c>
      <c r="O192" s="9" t="s">
        <v>559</v>
      </c>
      <c r="P192" s="10"/>
    </row>
    <row r="193" spans="1:16" x14ac:dyDescent="0.25">
      <c r="A193" s="8" t="s">
        <v>352</v>
      </c>
      <c r="B193" s="10">
        <v>383000</v>
      </c>
      <c r="C193" s="10">
        <v>377000</v>
      </c>
      <c r="D193" s="10">
        <v>57000</v>
      </c>
      <c r="E193" s="10">
        <v>96000</v>
      </c>
      <c r="F193" s="10">
        <v>150000</v>
      </c>
      <c r="G193" s="10">
        <v>74000</v>
      </c>
      <c r="H193" s="10" t="s">
        <v>559</v>
      </c>
      <c r="I193" s="9">
        <v>52.8</v>
      </c>
      <c r="J193" s="9">
        <v>64.400000000000006</v>
      </c>
      <c r="K193" s="9">
        <v>51.2</v>
      </c>
      <c r="L193" s="9">
        <v>77.400000000000006</v>
      </c>
      <c r="M193" s="9">
        <v>76.400000000000006</v>
      </c>
      <c r="N193" s="9">
        <v>48.2</v>
      </c>
      <c r="O193" s="9" t="s">
        <v>559</v>
      </c>
      <c r="P193" s="10"/>
    </row>
    <row r="194" spans="1:16" x14ac:dyDescent="0.25">
      <c r="A194" s="8" t="s">
        <v>353</v>
      </c>
      <c r="B194" s="10">
        <v>385000</v>
      </c>
      <c r="C194" s="10">
        <v>378000</v>
      </c>
      <c r="D194" s="10">
        <v>57000</v>
      </c>
      <c r="E194" s="10">
        <v>95000</v>
      </c>
      <c r="F194" s="10">
        <v>151000</v>
      </c>
      <c r="G194" s="10">
        <v>75000</v>
      </c>
      <c r="H194" s="10" t="s">
        <v>559</v>
      </c>
      <c r="I194" s="9">
        <v>53</v>
      </c>
      <c r="J194" s="9">
        <v>64.599999999999994</v>
      </c>
      <c r="K194" s="9">
        <v>51.2</v>
      </c>
      <c r="L194" s="9">
        <v>76.599999999999994</v>
      </c>
      <c r="M194" s="9">
        <v>77.099999999999994</v>
      </c>
      <c r="N194" s="9">
        <v>48.7</v>
      </c>
      <c r="O194" s="9" t="s">
        <v>559</v>
      </c>
      <c r="P194" s="10"/>
    </row>
    <row r="195" spans="1:16" x14ac:dyDescent="0.25">
      <c r="A195" s="8" t="s">
        <v>354</v>
      </c>
      <c r="B195" s="10">
        <v>383000</v>
      </c>
      <c r="C195" s="10">
        <v>377000</v>
      </c>
      <c r="D195" s="10">
        <v>56000</v>
      </c>
      <c r="E195" s="10">
        <v>95000</v>
      </c>
      <c r="F195" s="10">
        <v>150000</v>
      </c>
      <c r="G195" s="10">
        <v>77000</v>
      </c>
      <c r="H195" s="10" t="s">
        <v>559</v>
      </c>
      <c r="I195" s="9">
        <v>52.8</v>
      </c>
      <c r="J195" s="9">
        <v>64.400000000000006</v>
      </c>
      <c r="K195" s="9">
        <v>50.2</v>
      </c>
      <c r="L195" s="9">
        <v>76.2</v>
      </c>
      <c r="M195" s="9">
        <v>76.5</v>
      </c>
      <c r="N195" s="9">
        <v>49.8</v>
      </c>
      <c r="O195" s="9" t="s">
        <v>559</v>
      </c>
      <c r="P195" s="10"/>
    </row>
    <row r="196" spans="1:16" x14ac:dyDescent="0.25">
      <c r="A196" s="8" t="s">
        <v>355</v>
      </c>
      <c r="B196" s="10">
        <v>377000</v>
      </c>
      <c r="C196" s="10">
        <v>373000</v>
      </c>
      <c r="D196" s="10">
        <v>54000</v>
      </c>
      <c r="E196" s="10">
        <v>94000</v>
      </c>
      <c r="F196" s="10">
        <v>150000</v>
      </c>
      <c r="G196" s="10">
        <v>74000</v>
      </c>
      <c r="H196" s="10" t="s">
        <v>559</v>
      </c>
      <c r="I196" s="9">
        <v>51.9</v>
      </c>
      <c r="J196" s="9">
        <v>63.6</v>
      </c>
      <c r="K196" s="9">
        <v>48.8</v>
      </c>
      <c r="L196" s="9">
        <v>75.599999999999994</v>
      </c>
      <c r="M196" s="9">
        <v>76.7</v>
      </c>
      <c r="N196" s="9">
        <v>48</v>
      </c>
      <c r="O196" s="9" t="s">
        <v>559</v>
      </c>
      <c r="P196" s="10"/>
    </row>
    <row r="197" spans="1:16" x14ac:dyDescent="0.25">
      <c r="A197" s="8" t="s">
        <v>356</v>
      </c>
      <c r="B197" s="10">
        <v>384000</v>
      </c>
      <c r="C197" s="10">
        <v>379000</v>
      </c>
      <c r="D197" s="10">
        <v>55000</v>
      </c>
      <c r="E197" s="10">
        <v>97000</v>
      </c>
      <c r="F197" s="10">
        <v>150000</v>
      </c>
      <c r="G197" s="10">
        <v>77000</v>
      </c>
      <c r="H197" s="10" t="s">
        <v>559</v>
      </c>
      <c r="I197" s="9">
        <v>52.9</v>
      </c>
      <c r="J197" s="9">
        <v>64.7</v>
      </c>
      <c r="K197" s="9">
        <v>49.5</v>
      </c>
      <c r="L197" s="9">
        <v>77.8</v>
      </c>
      <c r="M197" s="9">
        <v>76.5</v>
      </c>
      <c r="N197" s="9">
        <v>50.1</v>
      </c>
      <c r="O197" s="9" t="s">
        <v>559</v>
      </c>
      <c r="P197" s="10"/>
    </row>
    <row r="198" spans="1:16" x14ac:dyDescent="0.25">
      <c r="A198" s="8" t="s">
        <v>357</v>
      </c>
      <c r="B198" s="10">
        <v>386000</v>
      </c>
      <c r="C198" s="10">
        <v>381000</v>
      </c>
      <c r="D198" s="10">
        <v>54000</v>
      </c>
      <c r="E198" s="10">
        <v>99000</v>
      </c>
      <c r="F198" s="10">
        <v>151000</v>
      </c>
      <c r="G198" s="10">
        <v>77000</v>
      </c>
      <c r="H198" s="10" t="s">
        <v>559</v>
      </c>
      <c r="I198" s="9">
        <v>53.2</v>
      </c>
      <c r="J198" s="9">
        <v>64.900000000000006</v>
      </c>
      <c r="K198" s="9">
        <v>49.1</v>
      </c>
      <c r="L198" s="9">
        <v>79.2</v>
      </c>
      <c r="M198" s="9">
        <v>77</v>
      </c>
      <c r="N198" s="9">
        <v>49.5</v>
      </c>
      <c r="O198" s="9" t="s">
        <v>559</v>
      </c>
      <c r="P198" s="10"/>
    </row>
    <row r="199" spans="1:16" x14ac:dyDescent="0.25">
      <c r="A199" s="8" t="s">
        <v>358</v>
      </c>
      <c r="B199" s="10">
        <v>389000</v>
      </c>
      <c r="C199" s="10">
        <v>382000</v>
      </c>
      <c r="D199" s="10">
        <v>55000</v>
      </c>
      <c r="E199" s="10">
        <v>101000</v>
      </c>
      <c r="F199" s="10">
        <v>147000</v>
      </c>
      <c r="G199" s="10">
        <v>79000</v>
      </c>
      <c r="H199" s="10" t="s">
        <v>559</v>
      </c>
      <c r="I199" s="9">
        <v>53.5</v>
      </c>
      <c r="J199" s="9">
        <v>65.2</v>
      </c>
      <c r="K199" s="9">
        <v>50.1</v>
      </c>
      <c r="L199" s="9">
        <v>81.099999999999994</v>
      </c>
      <c r="M199" s="9">
        <v>75.2</v>
      </c>
      <c r="N199" s="9">
        <v>50.6</v>
      </c>
      <c r="O199" s="9" t="s">
        <v>559</v>
      </c>
      <c r="P199" s="10"/>
    </row>
    <row r="200" spans="1:16" x14ac:dyDescent="0.25">
      <c r="A200" s="8" t="s">
        <v>359</v>
      </c>
      <c r="B200" s="10">
        <v>391000</v>
      </c>
      <c r="C200" s="10">
        <v>384000</v>
      </c>
      <c r="D200" s="10">
        <v>56000</v>
      </c>
      <c r="E200" s="10">
        <v>102000</v>
      </c>
      <c r="F200" s="10">
        <v>147000</v>
      </c>
      <c r="G200" s="10">
        <v>79000</v>
      </c>
      <c r="H200" s="10" t="s">
        <v>559</v>
      </c>
      <c r="I200" s="9">
        <v>53.7</v>
      </c>
      <c r="J200" s="9">
        <v>65.400000000000006</v>
      </c>
      <c r="K200" s="9">
        <v>50.9</v>
      </c>
      <c r="L200" s="9">
        <v>81.3</v>
      </c>
      <c r="M200" s="9">
        <v>75</v>
      </c>
      <c r="N200" s="9">
        <v>50.8</v>
      </c>
      <c r="O200" s="9" t="s">
        <v>559</v>
      </c>
      <c r="P200" s="10"/>
    </row>
    <row r="201" spans="1:16" x14ac:dyDescent="0.25">
      <c r="A201" s="8" t="s">
        <v>360</v>
      </c>
      <c r="B201" s="10">
        <v>396000</v>
      </c>
      <c r="C201" s="10">
        <v>389000</v>
      </c>
      <c r="D201" s="10">
        <v>58000</v>
      </c>
      <c r="E201" s="10">
        <v>103000</v>
      </c>
      <c r="F201" s="10">
        <v>146000</v>
      </c>
      <c r="G201" s="10">
        <v>81000</v>
      </c>
      <c r="H201" s="10" t="s">
        <v>559</v>
      </c>
      <c r="I201" s="9">
        <v>54.4</v>
      </c>
      <c r="J201" s="9">
        <v>66.3</v>
      </c>
      <c r="K201" s="9">
        <v>52.9</v>
      </c>
      <c r="L201" s="9">
        <v>82.7</v>
      </c>
      <c r="M201" s="9">
        <v>74.8</v>
      </c>
      <c r="N201" s="9">
        <v>52</v>
      </c>
      <c r="O201" s="9" t="s">
        <v>559</v>
      </c>
      <c r="P201" s="10"/>
    </row>
    <row r="202" spans="1:16" x14ac:dyDescent="0.25">
      <c r="A202" s="8" t="s">
        <v>361</v>
      </c>
      <c r="B202" s="10">
        <v>403000</v>
      </c>
      <c r="C202" s="10">
        <v>393000</v>
      </c>
      <c r="D202" s="10">
        <v>58000</v>
      </c>
      <c r="E202" s="10">
        <v>102000</v>
      </c>
      <c r="F202" s="10">
        <v>150000</v>
      </c>
      <c r="G202" s="10">
        <v>83000</v>
      </c>
      <c r="H202" s="10">
        <v>10000</v>
      </c>
      <c r="I202" s="9">
        <v>55.4</v>
      </c>
      <c r="J202" s="9">
        <v>67</v>
      </c>
      <c r="K202" s="9">
        <v>52.8</v>
      </c>
      <c r="L202" s="9">
        <v>81.7</v>
      </c>
      <c r="M202" s="9">
        <v>76.7</v>
      </c>
      <c r="N202" s="9">
        <v>53.2</v>
      </c>
      <c r="O202" s="9">
        <v>6.9</v>
      </c>
      <c r="P202" s="10"/>
    </row>
    <row r="203" spans="1:16" x14ac:dyDescent="0.25">
      <c r="A203" s="8" t="s">
        <v>362</v>
      </c>
      <c r="B203" s="10">
        <v>404000</v>
      </c>
      <c r="C203" s="10">
        <v>394000</v>
      </c>
      <c r="D203" s="10">
        <v>56000</v>
      </c>
      <c r="E203" s="10">
        <v>101000</v>
      </c>
      <c r="F203" s="10">
        <v>152000</v>
      </c>
      <c r="G203" s="10">
        <v>84000</v>
      </c>
      <c r="H203" s="10">
        <v>10000</v>
      </c>
      <c r="I203" s="9">
        <v>55.4</v>
      </c>
      <c r="J203" s="9">
        <v>67.2</v>
      </c>
      <c r="K203" s="9">
        <v>51.3</v>
      </c>
      <c r="L203" s="9">
        <v>80.900000000000006</v>
      </c>
      <c r="M203" s="9">
        <v>77.900000000000006</v>
      </c>
      <c r="N203" s="9">
        <v>54.1</v>
      </c>
      <c r="O203" s="9">
        <v>6.7</v>
      </c>
      <c r="P203" s="10"/>
    </row>
    <row r="204" spans="1:16" x14ac:dyDescent="0.25">
      <c r="A204" s="8" t="s">
        <v>363</v>
      </c>
      <c r="B204" s="10">
        <v>405000</v>
      </c>
      <c r="C204" s="10">
        <v>395000</v>
      </c>
      <c r="D204" s="10">
        <v>57000</v>
      </c>
      <c r="E204" s="10">
        <v>101000</v>
      </c>
      <c r="F204" s="10">
        <v>152000</v>
      </c>
      <c r="G204" s="10">
        <v>85000</v>
      </c>
      <c r="H204" s="10">
        <v>10000</v>
      </c>
      <c r="I204" s="9">
        <v>55.5</v>
      </c>
      <c r="J204" s="9">
        <v>67.2</v>
      </c>
      <c r="K204" s="9">
        <v>51.9</v>
      </c>
      <c r="L204" s="9">
        <v>80.400000000000006</v>
      </c>
      <c r="M204" s="9">
        <v>77.599999999999994</v>
      </c>
      <c r="N204" s="9">
        <v>54.4</v>
      </c>
      <c r="O204" s="9">
        <v>7</v>
      </c>
      <c r="P204" s="10"/>
    </row>
    <row r="205" spans="1:16" x14ac:dyDescent="0.25">
      <c r="A205" s="8" t="s">
        <v>364</v>
      </c>
      <c r="B205" s="10">
        <v>407000</v>
      </c>
      <c r="C205" s="10">
        <v>398000</v>
      </c>
      <c r="D205" s="10">
        <v>57000</v>
      </c>
      <c r="E205" s="10">
        <v>103000</v>
      </c>
      <c r="F205" s="10">
        <v>151000</v>
      </c>
      <c r="G205" s="10">
        <v>87000</v>
      </c>
      <c r="H205" s="10">
        <v>9000</v>
      </c>
      <c r="I205" s="9">
        <v>55.8</v>
      </c>
      <c r="J205" s="9">
        <v>67.8</v>
      </c>
      <c r="K205" s="9">
        <v>52.3</v>
      </c>
      <c r="L205" s="9">
        <v>82</v>
      </c>
      <c r="M205" s="9">
        <v>77.599999999999994</v>
      </c>
      <c r="N205" s="9">
        <v>55.2</v>
      </c>
      <c r="O205" s="9">
        <v>6.3</v>
      </c>
      <c r="P205" s="10"/>
    </row>
    <row r="206" spans="1:16" x14ac:dyDescent="0.25">
      <c r="A206" s="8" t="s">
        <v>365</v>
      </c>
      <c r="B206" s="10">
        <v>406000</v>
      </c>
      <c r="C206" s="10">
        <v>397000</v>
      </c>
      <c r="D206" s="10">
        <v>54000</v>
      </c>
      <c r="E206" s="10">
        <v>103000</v>
      </c>
      <c r="F206" s="10">
        <v>154000</v>
      </c>
      <c r="G206" s="10">
        <v>85000</v>
      </c>
      <c r="H206" s="10">
        <v>9000</v>
      </c>
      <c r="I206" s="9">
        <v>55.7</v>
      </c>
      <c r="J206" s="9">
        <v>67.599999999999994</v>
      </c>
      <c r="K206" s="9">
        <v>49.4</v>
      </c>
      <c r="L206" s="9">
        <v>82</v>
      </c>
      <c r="M206" s="9">
        <v>79.3</v>
      </c>
      <c r="N206" s="9">
        <v>54.4</v>
      </c>
      <c r="O206" s="9">
        <v>6.4</v>
      </c>
      <c r="P206" s="10"/>
    </row>
    <row r="207" spans="1:16" x14ac:dyDescent="0.25">
      <c r="A207" s="8" t="s">
        <v>366</v>
      </c>
      <c r="B207" s="10">
        <v>402000</v>
      </c>
      <c r="C207" s="10">
        <v>393000</v>
      </c>
      <c r="D207" s="10">
        <v>51000</v>
      </c>
      <c r="E207" s="10">
        <v>103000</v>
      </c>
      <c r="F207" s="10">
        <v>153000</v>
      </c>
      <c r="G207" s="10">
        <v>86000</v>
      </c>
      <c r="H207" s="10">
        <v>9000</v>
      </c>
      <c r="I207" s="9">
        <v>55.2</v>
      </c>
      <c r="J207" s="9">
        <v>67.099999999999994</v>
      </c>
      <c r="K207" s="9">
        <v>46.8</v>
      </c>
      <c r="L207" s="9">
        <v>82.3</v>
      </c>
      <c r="M207" s="9">
        <v>78.5</v>
      </c>
      <c r="N207" s="9">
        <v>54.8</v>
      </c>
      <c r="O207" s="9">
        <v>6.4</v>
      </c>
      <c r="P207" s="10"/>
    </row>
    <row r="208" spans="1:16" x14ac:dyDescent="0.25">
      <c r="A208" s="8" t="s">
        <v>367</v>
      </c>
      <c r="B208" s="10">
        <v>402000</v>
      </c>
      <c r="C208" s="10">
        <v>394000</v>
      </c>
      <c r="D208" s="10">
        <v>48000</v>
      </c>
      <c r="E208" s="10">
        <v>104000</v>
      </c>
      <c r="F208" s="10">
        <v>154000</v>
      </c>
      <c r="G208" s="10">
        <v>88000</v>
      </c>
      <c r="H208" s="10" t="s">
        <v>559</v>
      </c>
      <c r="I208" s="9">
        <v>55.1</v>
      </c>
      <c r="J208" s="9">
        <v>67.2</v>
      </c>
      <c r="K208" s="9">
        <v>44.4</v>
      </c>
      <c r="L208" s="9">
        <v>82.8</v>
      </c>
      <c r="M208" s="9">
        <v>79.099999999999994</v>
      </c>
      <c r="N208" s="9">
        <v>56</v>
      </c>
      <c r="O208" s="9" t="s">
        <v>559</v>
      </c>
      <c r="P208" s="10"/>
    </row>
    <row r="209" spans="1:16" x14ac:dyDescent="0.25">
      <c r="A209" s="8" t="s">
        <v>368</v>
      </c>
      <c r="B209" s="10">
        <v>399000</v>
      </c>
      <c r="C209" s="10">
        <v>391000</v>
      </c>
      <c r="D209" s="10">
        <v>48000</v>
      </c>
      <c r="E209" s="10">
        <v>105000</v>
      </c>
      <c r="F209" s="10">
        <v>151000</v>
      </c>
      <c r="G209" s="10">
        <v>87000</v>
      </c>
      <c r="H209" s="10">
        <v>8000</v>
      </c>
      <c r="I209" s="9">
        <v>54.7</v>
      </c>
      <c r="J209" s="9">
        <v>66.599999999999994</v>
      </c>
      <c r="K209" s="9">
        <v>43.8</v>
      </c>
      <c r="L209" s="9">
        <v>83.8</v>
      </c>
      <c r="M209" s="9">
        <v>77.7</v>
      </c>
      <c r="N209" s="9">
        <v>54.9</v>
      </c>
      <c r="O209" s="9">
        <v>5.7</v>
      </c>
      <c r="P209" s="10"/>
    </row>
    <row r="210" spans="1:16" x14ac:dyDescent="0.25">
      <c r="A210" s="8" t="s">
        <v>369</v>
      </c>
      <c r="B210" s="10">
        <v>399000</v>
      </c>
      <c r="C210" s="10">
        <v>390000</v>
      </c>
      <c r="D210" s="10">
        <v>47000</v>
      </c>
      <c r="E210" s="10">
        <v>105000</v>
      </c>
      <c r="F210" s="10">
        <v>150000</v>
      </c>
      <c r="G210" s="10">
        <v>88000</v>
      </c>
      <c r="H210" s="10">
        <v>8000</v>
      </c>
      <c r="I210" s="9">
        <v>54.6</v>
      </c>
      <c r="J210" s="9">
        <v>66.5</v>
      </c>
      <c r="K210" s="9">
        <v>43.5</v>
      </c>
      <c r="L210" s="9">
        <v>83.6</v>
      </c>
      <c r="M210" s="9">
        <v>77.3</v>
      </c>
      <c r="N210" s="9">
        <v>55.6</v>
      </c>
      <c r="O210" s="9">
        <v>5.8</v>
      </c>
      <c r="P210" s="10"/>
    </row>
    <row r="211" spans="1:16" x14ac:dyDescent="0.25">
      <c r="A211" s="8" t="s">
        <v>370</v>
      </c>
      <c r="B211" s="10">
        <v>398000</v>
      </c>
      <c r="C211" s="10">
        <v>389000</v>
      </c>
      <c r="D211" s="10">
        <v>46000</v>
      </c>
      <c r="E211" s="10">
        <v>105000</v>
      </c>
      <c r="F211" s="10">
        <v>150000</v>
      </c>
      <c r="G211" s="10">
        <v>88000</v>
      </c>
      <c r="H211" s="10">
        <v>8000</v>
      </c>
      <c r="I211" s="9">
        <v>54.5</v>
      </c>
      <c r="J211" s="9">
        <v>66.400000000000006</v>
      </c>
      <c r="K211" s="9">
        <v>42.7</v>
      </c>
      <c r="L211" s="9">
        <v>83.4</v>
      </c>
      <c r="M211" s="9">
        <v>77.2</v>
      </c>
      <c r="N211" s="9">
        <v>55.9</v>
      </c>
      <c r="O211" s="9">
        <v>5.7</v>
      </c>
      <c r="P211" s="10"/>
    </row>
    <row r="212" spans="1:16" x14ac:dyDescent="0.25">
      <c r="A212" s="8" t="s">
        <v>371</v>
      </c>
      <c r="B212" s="10">
        <v>401000</v>
      </c>
      <c r="C212" s="10">
        <v>392000</v>
      </c>
      <c r="D212" s="10">
        <v>45000</v>
      </c>
      <c r="E212" s="10">
        <v>105000</v>
      </c>
      <c r="F212" s="10">
        <v>153000</v>
      </c>
      <c r="G212" s="10">
        <v>90000</v>
      </c>
      <c r="H212" s="10">
        <v>9000</v>
      </c>
      <c r="I212" s="9">
        <v>55</v>
      </c>
      <c r="J212" s="9">
        <v>67</v>
      </c>
      <c r="K212" s="9">
        <v>41.5</v>
      </c>
      <c r="L212" s="9">
        <v>83.6</v>
      </c>
      <c r="M212" s="9">
        <v>78.7</v>
      </c>
      <c r="N212" s="9">
        <v>56.7</v>
      </c>
      <c r="O212" s="9">
        <v>6.1</v>
      </c>
      <c r="P212" s="10"/>
    </row>
    <row r="213" spans="1:16" x14ac:dyDescent="0.25">
      <c r="A213" s="8" t="s">
        <v>372</v>
      </c>
      <c r="B213" s="10">
        <v>396000</v>
      </c>
      <c r="C213" s="10">
        <v>387000</v>
      </c>
      <c r="D213" s="10">
        <v>42000</v>
      </c>
      <c r="E213" s="10">
        <v>102000</v>
      </c>
      <c r="F213" s="10">
        <v>153000</v>
      </c>
      <c r="G213" s="10">
        <v>90000</v>
      </c>
      <c r="H213" s="10">
        <v>8000</v>
      </c>
      <c r="I213" s="9">
        <v>54.2</v>
      </c>
      <c r="J213" s="9">
        <v>66.099999999999994</v>
      </c>
      <c r="K213" s="9">
        <v>38.9</v>
      </c>
      <c r="L213" s="9">
        <v>81</v>
      </c>
      <c r="M213" s="9">
        <v>78.900000000000006</v>
      </c>
      <c r="N213" s="9">
        <v>57</v>
      </c>
      <c r="O213" s="9">
        <v>5.8</v>
      </c>
      <c r="P213" s="10"/>
    </row>
    <row r="214" spans="1:16" x14ac:dyDescent="0.25">
      <c r="A214" s="8" t="s">
        <v>373</v>
      </c>
      <c r="B214" s="10">
        <v>399000</v>
      </c>
      <c r="C214" s="10">
        <v>390000</v>
      </c>
      <c r="D214" s="10">
        <v>41000</v>
      </c>
      <c r="E214" s="10">
        <v>103000</v>
      </c>
      <c r="F214" s="10">
        <v>154000</v>
      </c>
      <c r="G214" s="10">
        <v>92000</v>
      </c>
      <c r="H214" s="10">
        <v>9000</v>
      </c>
      <c r="I214" s="9">
        <v>54.6</v>
      </c>
      <c r="J214" s="9">
        <v>66.5</v>
      </c>
      <c r="K214" s="9">
        <v>38</v>
      </c>
      <c r="L214" s="9">
        <v>82.1</v>
      </c>
      <c r="M214" s="9">
        <v>79.3</v>
      </c>
      <c r="N214" s="9">
        <v>57.9</v>
      </c>
      <c r="O214" s="9">
        <v>6.2</v>
      </c>
      <c r="P214" s="10"/>
    </row>
    <row r="215" spans="1:16" x14ac:dyDescent="0.25">
      <c r="A215" s="8" t="s">
        <v>374</v>
      </c>
      <c r="B215" s="10">
        <v>397000</v>
      </c>
      <c r="C215" s="10">
        <v>390000</v>
      </c>
      <c r="D215" s="10">
        <v>43000</v>
      </c>
      <c r="E215" s="10">
        <v>103000</v>
      </c>
      <c r="F215" s="10">
        <v>152000</v>
      </c>
      <c r="G215" s="10">
        <v>93000</v>
      </c>
      <c r="H215" s="10" t="s">
        <v>559</v>
      </c>
      <c r="I215" s="9">
        <v>54.4</v>
      </c>
      <c r="J215" s="9">
        <v>66.5</v>
      </c>
      <c r="K215" s="9">
        <v>39.6</v>
      </c>
      <c r="L215" s="9">
        <v>81.7</v>
      </c>
      <c r="M215" s="9">
        <v>78.2</v>
      </c>
      <c r="N215" s="9">
        <v>58.3</v>
      </c>
      <c r="O215" s="9" t="s">
        <v>559</v>
      </c>
      <c r="P215" s="10"/>
    </row>
    <row r="216" spans="1:16" x14ac:dyDescent="0.25">
      <c r="A216" s="8" t="s">
        <v>375</v>
      </c>
      <c r="B216" s="10">
        <v>401000</v>
      </c>
      <c r="C216" s="10">
        <v>392000</v>
      </c>
      <c r="D216" s="10">
        <v>47000</v>
      </c>
      <c r="E216" s="10">
        <v>104000</v>
      </c>
      <c r="F216" s="10">
        <v>149000</v>
      </c>
      <c r="G216" s="10">
        <v>93000</v>
      </c>
      <c r="H216" s="10">
        <v>9000</v>
      </c>
      <c r="I216" s="9">
        <v>54.9</v>
      </c>
      <c r="J216" s="9">
        <v>66.900000000000006</v>
      </c>
      <c r="K216" s="9">
        <v>43.7</v>
      </c>
      <c r="L216" s="9">
        <v>82.5</v>
      </c>
      <c r="M216" s="9">
        <v>76.7</v>
      </c>
      <c r="N216" s="9">
        <v>58.4</v>
      </c>
      <c r="O216" s="9">
        <v>6.4</v>
      </c>
      <c r="P216" s="10"/>
    </row>
    <row r="217" spans="1:16" x14ac:dyDescent="0.25">
      <c r="A217" s="8" t="s">
        <v>376</v>
      </c>
      <c r="B217" s="10">
        <v>404000</v>
      </c>
      <c r="C217" s="10">
        <v>394000</v>
      </c>
      <c r="D217" s="10">
        <v>51000</v>
      </c>
      <c r="E217" s="10">
        <v>103000</v>
      </c>
      <c r="F217" s="10">
        <v>150000</v>
      </c>
      <c r="G217" s="10">
        <v>90000</v>
      </c>
      <c r="H217" s="10">
        <v>9000</v>
      </c>
      <c r="I217" s="9">
        <v>55.3</v>
      </c>
      <c r="J217" s="9">
        <v>67.3</v>
      </c>
      <c r="K217" s="9">
        <v>48</v>
      </c>
      <c r="L217" s="9">
        <v>81.599999999999994</v>
      </c>
      <c r="M217" s="9">
        <v>77.400000000000006</v>
      </c>
      <c r="N217" s="9">
        <v>56.8</v>
      </c>
      <c r="O217" s="9">
        <v>6.5</v>
      </c>
      <c r="P217" s="10"/>
    </row>
    <row r="218" spans="1:16" x14ac:dyDescent="0.25">
      <c r="A218" s="8" t="s">
        <v>377</v>
      </c>
      <c r="B218" s="10">
        <v>408000</v>
      </c>
      <c r="C218" s="10">
        <v>398000</v>
      </c>
      <c r="D218" s="10">
        <v>51000</v>
      </c>
      <c r="E218" s="10">
        <v>104000</v>
      </c>
      <c r="F218" s="10">
        <v>150000</v>
      </c>
      <c r="G218" s="10">
        <v>93000</v>
      </c>
      <c r="H218" s="10">
        <v>10000</v>
      </c>
      <c r="I218" s="9">
        <v>55.8</v>
      </c>
      <c r="J218" s="9">
        <v>67.900000000000006</v>
      </c>
      <c r="K218" s="9">
        <v>47.9</v>
      </c>
      <c r="L218" s="9">
        <v>82.8</v>
      </c>
      <c r="M218" s="9">
        <v>77.3</v>
      </c>
      <c r="N218" s="9">
        <v>58.1</v>
      </c>
      <c r="O218" s="9">
        <v>7.1</v>
      </c>
      <c r="P218" s="10"/>
    </row>
    <row r="219" spans="1:16" x14ac:dyDescent="0.25">
      <c r="A219" s="8" t="s">
        <v>378</v>
      </c>
      <c r="B219" s="10">
        <v>407000</v>
      </c>
      <c r="C219" s="10">
        <v>398000</v>
      </c>
      <c r="D219" s="10">
        <v>51000</v>
      </c>
      <c r="E219" s="10">
        <v>103000</v>
      </c>
      <c r="F219" s="10">
        <v>151000</v>
      </c>
      <c r="G219" s="10">
        <v>93000</v>
      </c>
      <c r="H219" s="10">
        <v>10000</v>
      </c>
      <c r="I219" s="9">
        <v>55.7</v>
      </c>
      <c r="J219" s="9">
        <v>67.900000000000006</v>
      </c>
      <c r="K219" s="9">
        <v>47.4</v>
      </c>
      <c r="L219" s="9">
        <v>81.599999999999994</v>
      </c>
      <c r="M219" s="9">
        <v>78</v>
      </c>
      <c r="N219" s="9">
        <v>58.5</v>
      </c>
      <c r="O219" s="9">
        <v>6.7</v>
      </c>
      <c r="P219" s="10"/>
    </row>
    <row r="220" spans="1:16" x14ac:dyDescent="0.25">
      <c r="A220" s="8" t="s">
        <v>379</v>
      </c>
      <c r="B220" s="10">
        <v>404000</v>
      </c>
      <c r="C220" s="10">
        <v>394000</v>
      </c>
      <c r="D220" s="10">
        <v>49000</v>
      </c>
      <c r="E220" s="10">
        <v>102000</v>
      </c>
      <c r="F220" s="10">
        <v>150000</v>
      </c>
      <c r="G220" s="10">
        <v>93000</v>
      </c>
      <c r="H220" s="10">
        <v>10000</v>
      </c>
      <c r="I220" s="9">
        <v>55.2</v>
      </c>
      <c r="J220" s="9">
        <v>67.2</v>
      </c>
      <c r="K220" s="9">
        <v>46.3</v>
      </c>
      <c r="L220" s="9">
        <v>80.599999999999994</v>
      </c>
      <c r="M220" s="9">
        <v>77.400000000000006</v>
      </c>
      <c r="N220" s="9">
        <v>58.3</v>
      </c>
      <c r="O220" s="9">
        <v>6.7</v>
      </c>
      <c r="P220" s="10"/>
    </row>
    <row r="221" spans="1:16" x14ac:dyDescent="0.25">
      <c r="A221" s="8" t="s">
        <v>380</v>
      </c>
      <c r="B221" s="10">
        <v>399000</v>
      </c>
      <c r="C221" s="10">
        <v>391000</v>
      </c>
      <c r="D221" s="10">
        <v>49000</v>
      </c>
      <c r="E221" s="10">
        <v>98000</v>
      </c>
      <c r="F221" s="10">
        <v>149000</v>
      </c>
      <c r="G221" s="10">
        <v>94000</v>
      </c>
      <c r="H221" s="10" t="s">
        <v>559</v>
      </c>
      <c r="I221" s="9">
        <v>54.5</v>
      </c>
      <c r="J221" s="9">
        <v>66.8</v>
      </c>
      <c r="K221" s="9">
        <v>46.4</v>
      </c>
      <c r="L221" s="9">
        <v>78</v>
      </c>
      <c r="M221" s="9">
        <v>77.3</v>
      </c>
      <c r="N221" s="9">
        <v>58.8</v>
      </c>
      <c r="O221" s="9" t="s">
        <v>559</v>
      </c>
      <c r="P221" s="10"/>
    </row>
    <row r="222" spans="1:16" x14ac:dyDescent="0.25">
      <c r="A222" s="8" t="s">
        <v>381</v>
      </c>
      <c r="B222" s="10">
        <v>396000</v>
      </c>
      <c r="C222" s="10">
        <v>389000</v>
      </c>
      <c r="D222" s="10">
        <v>49000</v>
      </c>
      <c r="E222" s="10">
        <v>99000</v>
      </c>
      <c r="F222" s="10">
        <v>149000</v>
      </c>
      <c r="G222" s="10">
        <v>92000</v>
      </c>
      <c r="H222" s="10" t="s">
        <v>559</v>
      </c>
      <c r="I222" s="9">
        <v>54.1</v>
      </c>
      <c r="J222" s="9">
        <v>66.400000000000006</v>
      </c>
      <c r="K222" s="9">
        <v>46</v>
      </c>
      <c r="L222" s="9">
        <v>78.400000000000006</v>
      </c>
      <c r="M222" s="9">
        <v>77.400000000000006</v>
      </c>
      <c r="N222" s="9">
        <v>57.4</v>
      </c>
      <c r="O222" s="9" t="s">
        <v>559</v>
      </c>
      <c r="P222" s="10"/>
    </row>
    <row r="223" spans="1:16" x14ac:dyDescent="0.25">
      <c r="A223" s="8" t="s">
        <v>382</v>
      </c>
      <c r="B223" s="10">
        <v>394000</v>
      </c>
      <c r="C223" s="10">
        <v>387000</v>
      </c>
      <c r="D223" s="10">
        <v>49000</v>
      </c>
      <c r="E223" s="10">
        <v>97000</v>
      </c>
      <c r="F223" s="10">
        <v>148000</v>
      </c>
      <c r="G223" s="10">
        <v>92000</v>
      </c>
      <c r="H223" s="10" t="s">
        <v>559</v>
      </c>
      <c r="I223" s="9">
        <v>53.8</v>
      </c>
      <c r="J223" s="9">
        <v>66</v>
      </c>
      <c r="K223" s="9">
        <v>46.3</v>
      </c>
      <c r="L223" s="9">
        <v>77.400000000000006</v>
      </c>
      <c r="M223" s="9">
        <v>76.900000000000006</v>
      </c>
      <c r="N223" s="9">
        <v>57.2</v>
      </c>
      <c r="O223" s="9" t="s">
        <v>559</v>
      </c>
      <c r="P223" s="10"/>
    </row>
    <row r="224" spans="1:16" x14ac:dyDescent="0.25">
      <c r="A224" s="8" t="s">
        <v>383</v>
      </c>
      <c r="B224" s="10">
        <v>402000</v>
      </c>
      <c r="C224" s="10">
        <v>393000</v>
      </c>
      <c r="D224" s="10">
        <v>51000</v>
      </c>
      <c r="E224" s="10">
        <v>99000</v>
      </c>
      <c r="F224" s="10">
        <v>151000</v>
      </c>
      <c r="G224" s="10">
        <v>92000</v>
      </c>
      <c r="H224" s="10">
        <v>9000</v>
      </c>
      <c r="I224" s="9">
        <v>54.9</v>
      </c>
      <c r="J224" s="9">
        <v>67</v>
      </c>
      <c r="K224" s="9">
        <v>47.9</v>
      </c>
      <c r="L224" s="9">
        <v>78.599999999999994</v>
      </c>
      <c r="M224" s="9">
        <v>78.2</v>
      </c>
      <c r="N224" s="9">
        <v>57.2</v>
      </c>
      <c r="O224" s="9">
        <v>6.3</v>
      </c>
      <c r="P224" s="10"/>
    </row>
    <row r="225" spans="1:16" x14ac:dyDescent="0.25">
      <c r="A225" s="8" t="s">
        <v>384</v>
      </c>
      <c r="B225" s="10">
        <v>404000</v>
      </c>
      <c r="C225" s="10">
        <v>395000</v>
      </c>
      <c r="D225" s="10">
        <v>51000</v>
      </c>
      <c r="E225" s="10">
        <v>102000</v>
      </c>
      <c r="F225" s="10">
        <v>150000</v>
      </c>
      <c r="G225" s="10">
        <v>92000</v>
      </c>
      <c r="H225" s="10">
        <v>9000</v>
      </c>
      <c r="I225" s="9">
        <v>55.1</v>
      </c>
      <c r="J225" s="9">
        <v>67.400000000000006</v>
      </c>
      <c r="K225" s="9">
        <v>48.4</v>
      </c>
      <c r="L225" s="9">
        <v>80.900000000000006</v>
      </c>
      <c r="M225" s="9">
        <v>77.7</v>
      </c>
      <c r="N225" s="9">
        <v>56.9</v>
      </c>
      <c r="O225" s="9">
        <v>6.2</v>
      </c>
      <c r="P225" s="10"/>
    </row>
    <row r="226" spans="1:16" x14ac:dyDescent="0.25">
      <c r="A226" s="8" t="s">
        <v>385</v>
      </c>
      <c r="B226" s="10">
        <v>399000</v>
      </c>
      <c r="C226" s="10">
        <v>389000</v>
      </c>
      <c r="D226" s="10">
        <v>53000</v>
      </c>
      <c r="E226" s="10">
        <v>98000</v>
      </c>
      <c r="F226" s="10">
        <v>145000</v>
      </c>
      <c r="G226" s="10">
        <v>92000</v>
      </c>
      <c r="H226" s="10">
        <v>10000</v>
      </c>
      <c r="I226" s="9">
        <v>54.5</v>
      </c>
      <c r="J226" s="9">
        <v>66.400000000000006</v>
      </c>
      <c r="K226" s="9">
        <v>49.9</v>
      </c>
      <c r="L226" s="9">
        <v>78.2</v>
      </c>
      <c r="M226" s="9">
        <v>75.599999999999994</v>
      </c>
      <c r="N226" s="9">
        <v>57.2</v>
      </c>
      <c r="O226" s="9">
        <v>7</v>
      </c>
      <c r="P226" s="10"/>
    </row>
    <row r="227" spans="1:16" x14ac:dyDescent="0.25">
      <c r="A227" s="8" t="s">
        <v>386</v>
      </c>
      <c r="B227" s="10">
        <v>390000</v>
      </c>
      <c r="C227" s="10">
        <v>380000</v>
      </c>
      <c r="D227" s="10">
        <v>50000</v>
      </c>
      <c r="E227" s="10">
        <v>99000</v>
      </c>
      <c r="F227" s="10">
        <v>141000</v>
      </c>
      <c r="G227" s="10">
        <v>90000</v>
      </c>
      <c r="H227" s="10">
        <v>10000</v>
      </c>
      <c r="I227" s="9">
        <v>53.1</v>
      </c>
      <c r="J227" s="9">
        <v>64.900000000000006</v>
      </c>
      <c r="K227" s="9">
        <v>47.3</v>
      </c>
      <c r="L227" s="9">
        <v>78.8</v>
      </c>
      <c r="M227" s="9">
        <v>73.400000000000006</v>
      </c>
      <c r="N227" s="9">
        <v>55.3</v>
      </c>
      <c r="O227" s="9">
        <v>6.6</v>
      </c>
      <c r="P227" s="10"/>
    </row>
    <row r="228" spans="1:16" x14ac:dyDescent="0.25">
      <c r="A228" s="8" t="s">
        <v>387</v>
      </c>
      <c r="B228" s="10">
        <v>401000</v>
      </c>
      <c r="C228" s="10">
        <v>388000</v>
      </c>
      <c r="D228" s="10">
        <v>53000</v>
      </c>
      <c r="E228" s="10">
        <v>100000</v>
      </c>
      <c r="F228" s="10">
        <v>142000</v>
      </c>
      <c r="G228" s="10">
        <v>93000</v>
      </c>
      <c r="H228" s="10">
        <v>13000</v>
      </c>
      <c r="I228" s="9">
        <v>54.6</v>
      </c>
      <c r="J228" s="9">
        <v>66.2</v>
      </c>
      <c r="K228" s="9">
        <v>50.4</v>
      </c>
      <c r="L228" s="9">
        <v>79.2</v>
      </c>
      <c r="M228" s="9">
        <v>73.900000000000006</v>
      </c>
      <c r="N228" s="9">
        <v>57.1</v>
      </c>
      <c r="O228" s="9">
        <v>8.6999999999999993</v>
      </c>
      <c r="P228" s="10"/>
    </row>
    <row r="229" spans="1:16" x14ac:dyDescent="0.25">
      <c r="A229" s="8" t="s">
        <v>388</v>
      </c>
      <c r="B229" s="10">
        <v>395000</v>
      </c>
      <c r="C229" s="10">
        <v>383000</v>
      </c>
      <c r="D229" s="10">
        <v>50000</v>
      </c>
      <c r="E229" s="10">
        <v>98000</v>
      </c>
      <c r="F229" s="10">
        <v>141000</v>
      </c>
      <c r="G229" s="10">
        <v>94000</v>
      </c>
      <c r="H229" s="10">
        <v>12000</v>
      </c>
      <c r="I229" s="9">
        <v>53.8</v>
      </c>
      <c r="J229" s="9">
        <v>65.400000000000006</v>
      </c>
      <c r="K229" s="9">
        <v>47.6</v>
      </c>
      <c r="L229" s="9">
        <v>77.7</v>
      </c>
      <c r="M229" s="9">
        <v>73.5</v>
      </c>
      <c r="N229" s="9">
        <v>57.7</v>
      </c>
      <c r="O229" s="9">
        <v>8.1</v>
      </c>
      <c r="P229" s="10"/>
    </row>
    <row r="230" spans="1:16" x14ac:dyDescent="0.25">
      <c r="A230" s="8" t="s">
        <v>389</v>
      </c>
      <c r="B230" s="10">
        <v>404000</v>
      </c>
      <c r="C230" s="10">
        <v>389000</v>
      </c>
      <c r="D230" s="10">
        <v>54000</v>
      </c>
      <c r="E230" s="10">
        <v>99000</v>
      </c>
      <c r="F230" s="10">
        <v>142000</v>
      </c>
      <c r="G230" s="10">
        <v>95000</v>
      </c>
      <c r="H230" s="10">
        <v>14000</v>
      </c>
      <c r="I230" s="9">
        <v>55</v>
      </c>
      <c r="J230" s="9">
        <v>66.400000000000006</v>
      </c>
      <c r="K230" s="9">
        <v>50.8</v>
      </c>
      <c r="L230" s="9">
        <v>78.5</v>
      </c>
      <c r="M230" s="9">
        <v>73.7</v>
      </c>
      <c r="N230" s="9">
        <v>58.6</v>
      </c>
      <c r="O230" s="9">
        <v>9.6</v>
      </c>
      <c r="P230" s="10"/>
    </row>
    <row r="231" spans="1:16" x14ac:dyDescent="0.25">
      <c r="A231" s="8" t="s">
        <v>390</v>
      </c>
      <c r="B231" s="10">
        <v>401000</v>
      </c>
      <c r="C231" s="10">
        <v>390000</v>
      </c>
      <c r="D231" s="10">
        <v>54000</v>
      </c>
      <c r="E231" s="10">
        <v>99000</v>
      </c>
      <c r="F231" s="10">
        <v>145000</v>
      </c>
      <c r="G231" s="10">
        <v>92000</v>
      </c>
      <c r="H231" s="10">
        <v>10000</v>
      </c>
      <c r="I231" s="9">
        <v>54.5</v>
      </c>
      <c r="J231" s="9">
        <v>66.5</v>
      </c>
      <c r="K231" s="9">
        <v>50.7</v>
      </c>
      <c r="L231" s="9">
        <v>79</v>
      </c>
      <c r="M231" s="9">
        <v>75.5</v>
      </c>
      <c r="N231" s="9">
        <v>56.6</v>
      </c>
      <c r="O231" s="9">
        <v>7</v>
      </c>
      <c r="P231" s="10"/>
    </row>
    <row r="232" spans="1:16" x14ac:dyDescent="0.25">
      <c r="A232" s="8" t="s">
        <v>391</v>
      </c>
      <c r="B232" s="10">
        <v>404000</v>
      </c>
      <c r="C232" s="10">
        <v>394000</v>
      </c>
      <c r="D232" s="10">
        <v>54000</v>
      </c>
      <c r="E232" s="10">
        <v>103000</v>
      </c>
      <c r="F232" s="10">
        <v>144000</v>
      </c>
      <c r="G232" s="10">
        <v>93000</v>
      </c>
      <c r="H232" s="10">
        <v>10000</v>
      </c>
      <c r="I232" s="9">
        <v>54.9</v>
      </c>
      <c r="J232" s="9">
        <v>67.099999999999994</v>
      </c>
      <c r="K232" s="9">
        <v>50.7</v>
      </c>
      <c r="L232" s="9">
        <v>81.7</v>
      </c>
      <c r="M232" s="9">
        <v>75</v>
      </c>
      <c r="N232" s="9">
        <v>57.1</v>
      </c>
      <c r="O232" s="9">
        <v>6.9</v>
      </c>
      <c r="P232" s="10"/>
    </row>
    <row r="233" spans="1:16" x14ac:dyDescent="0.25">
      <c r="A233" s="8" t="s">
        <v>392</v>
      </c>
      <c r="B233" s="10">
        <v>405000</v>
      </c>
      <c r="C233" s="10">
        <v>393000</v>
      </c>
      <c r="D233" s="10">
        <v>54000</v>
      </c>
      <c r="E233" s="10">
        <v>103000</v>
      </c>
      <c r="F233" s="10">
        <v>144000</v>
      </c>
      <c r="G233" s="10">
        <v>92000</v>
      </c>
      <c r="H233" s="10">
        <v>11000</v>
      </c>
      <c r="I233" s="9">
        <v>55</v>
      </c>
      <c r="J233" s="9">
        <v>67</v>
      </c>
      <c r="K233" s="9">
        <v>51.1</v>
      </c>
      <c r="L233" s="9">
        <v>81.8</v>
      </c>
      <c r="M233" s="9">
        <v>75</v>
      </c>
      <c r="N233" s="9">
        <v>56.4</v>
      </c>
      <c r="O233" s="9">
        <v>7.7</v>
      </c>
      <c r="P233" s="10"/>
    </row>
    <row r="234" spans="1:16" x14ac:dyDescent="0.25">
      <c r="A234" s="8" t="s">
        <v>393</v>
      </c>
      <c r="B234" s="10">
        <v>404000</v>
      </c>
      <c r="C234" s="10">
        <v>394000</v>
      </c>
      <c r="D234" s="10">
        <v>56000</v>
      </c>
      <c r="E234" s="10">
        <v>100000</v>
      </c>
      <c r="F234" s="10">
        <v>145000</v>
      </c>
      <c r="G234" s="10">
        <v>93000</v>
      </c>
      <c r="H234" s="10">
        <v>10000</v>
      </c>
      <c r="I234" s="9">
        <v>54.9</v>
      </c>
      <c r="J234" s="9">
        <v>67.099999999999994</v>
      </c>
      <c r="K234" s="9">
        <v>53.1</v>
      </c>
      <c r="L234" s="9">
        <v>79.2</v>
      </c>
      <c r="M234" s="9">
        <v>75.7</v>
      </c>
      <c r="N234" s="9">
        <v>56.6</v>
      </c>
      <c r="O234" s="9">
        <v>6.9</v>
      </c>
      <c r="P234" s="10"/>
    </row>
    <row r="235" spans="1:16" x14ac:dyDescent="0.25">
      <c r="A235" s="8" t="s">
        <v>394</v>
      </c>
      <c r="B235" s="10">
        <v>410000</v>
      </c>
      <c r="C235" s="10">
        <v>400000</v>
      </c>
      <c r="D235" s="10">
        <v>58000</v>
      </c>
      <c r="E235" s="10">
        <v>102000</v>
      </c>
      <c r="F235" s="10">
        <v>145000</v>
      </c>
      <c r="G235" s="10">
        <v>95000</v>
      </c>
      <c r="H235" s="10">
        <v>10000</v>
      </c>
      <c r="I235" s="9">
        <v>55.8</v>
      </c>
      <c r="J235" s="9">
        <v>68.2</v>
      </c>
      <c r="K235" s="9">
        <v>55</v>
      </c>
      <c r="L235" s="9">
        <v>81</v>
      </c>
      <c r="M235" s="9">
        <v>75.900000000000006</v>
      </c>
      <c r="N235" s="9">
        <v>57.8</v>
      </c>
      <c r="O235" s="9">
        <v>6.8</v>
      </c>
      <c r="P235" s="10"/>
    </row>
    <row r="236" spans="1:16" x14ac:dyDescent="0.25">
      <c r="A236" s="8" t="s">
        <v>395</v>
      </c>
      <c r="B236" s="10">
        <v>407000</v>
      </c>
      <c r="C236" s="10">
        <v>397000</v>
      </c>
      <c r="D236" s="10">
        <v>56000</v>
      </c>
      <c r="E236" s="10">
        <v>101000</v>
      </c>
      <c r="F236" s="10">
        <v>147000</v>
      </c>
      <c r="G236" s="10">
        <v>94000</v>
      </c>
      <c r="H236" s="10">
        <v>9000</v>
      </c>
      <c r="I236" s="9">
        <v>55.2</v>
      </c>
      <c r="J236" s="9">
        <v>67.7</v>
      </c>
      <c r="K236" s="9">
        <v>52.9</v>
      </c>
      <c r="L236" s="9">
        <v>80.3</v>
      </c>
      <c r="M236" s="9">
        <v>76.5</v>
      </c>
      <c r="N236" s="9">
        <v>57.2</v>
      </c>
      <c r="O236" s="9">
        <v>6.4</v>
      </c>
      <c r="P236" s="10"/>
    </row>
    <row r="237" spans="1:16" x14ac:dyDescent="0.25">
      <c r="A237" s="8" t="s">
        <v>396</v>
      </c>
      <c r="B237" s="10">
        <v>406000</v>
      </c>
      <c r="C237" s="10">
        <v>395000</v>
      </c>
      <c r="D237" s="10">
        <v>54000</v>
      </c>
      <c r="E237" s="10">
        <v>101000</v>
      </c>
      <c r="F237" s="10">
        <v>146000</v>
      </c>
      <c r="G237" s="10">
        <v>94000</v>
      </c>
      <c r="H237" s="10">
        <v>11000</v>
      </c>
      <c r="I237" s="9">
        <v>55.1</v>
      </c>
      <c r="J237" s="9">
        <v>67.2</v>
      </c>
      <c r="K237" s="9">
        <v>51</v>
      </c>
      <c r="L237" s="9">
        <v>80.599999999999994</v>
      </c>
      <c r="M237" s="9">
        <v>76</v>
      </c>
      <c r="N237" s="9">
        <v>57</v>
      </c>
      <c r="O237" s="9">
        <v>7.7</v>
      </c>
      <c r="P237" s="10"/>
    </row>
    <row r="238" spans="1:16" x14ac:dyDescent="0.25">
      <c r="A238" s="8" t="s">
        <v>397</v>
      </c>
      <c r="B238" s="10">
        <v>404000</v>
      </c>
      <c r="C238" s="10">
        <v>391000</v>
      </c>
      <c r="D238" s="10">
        <v>50000</v>
      </c>
      <c r="E238" s="10">
        <v>99000</v>
      </c>
      <c r="F238" s="10">
        <v>148000</v>
      </c>
      <c r="G238" s="10">
        <v>94000</v>
      </c>
      <c r="H238" s="10">
        <v>12000</v>
      </c>
      <c r="I238" s="9">
        <v>54.7</v>
      </c>
      <c r="J238" s="9">
        <v>66.599999999999994</v>
      </c>
      <c r="K238" s="9">
        <v>47.5</v>
      </c>
      <c r="L238" s="9">
        <v>79</v>
      </c>
      <c r="M238" s="9">
        <v>77.5</v>
      </c>
      <c r="N238" s="9">
        <v>56.8</v>
      </c>
      <c r="O238" s="9">
        <v>8.1</v>
      </c>
      <c r="P238" s="10"/>
    </row>
    <row r="239" spans="1:16" x14ac:dyDescent="0.25">
      <c r="A239" s="8" t="s">
        <v>398</v>
      </c>
      <c r="B239" s="10">
        <v>404000</v>
      </c>
      <c r="C239" s="10">
        <v>393000</v>
      </c>
      <c r="D239" s="10">
        <v>49000</v>
      </c>
      <c r="E239" s="10">
        <v>100000</v>
      </c>
      <c r="F239" s="10">
        <v>148000</v>
      </c>
      <c r="G239" s="10">
        <v>95000</v>
      </c>
      <c r="H239" s="10">
        <v>11000</v>
      </c>
      <c r="I239" s="9">
        <v>54.8</v>
      </c>
      <c r="J239" s="9">
        <v>66.900000000000006</v>
      </c>
      <c r="K239" s="9">
        <v>46.6</v>
      </c>
      <c r="L239" s="9">
        <v>79.900000000000006</v>
      </c>
      <c r="M239" s="9">
        <v>77.400000000000006</v>
      </c>
      <c r="N239" s="9">
        <v>57.7</v>
      </c>
      <c r="O239" s="9">
        <v>7.3</v>
      </c>
      <c r="P239" s="10"/>
    </row>
    <row r="240" spans="1:16" x14ac:dyDescent="0.25">
      <c r="A240" s="8" t="s">
        <v>399</v>
      </c>
      <c r="B240" s="10">
        <v>402000</v>
      </c>
      <c r="C240" s="10">
        <v>392000</v>
      </c>
      <c r="D240" s="10">
        <v>49000</v>
      </c>
      <c r="E240" s="10">
        <v>99000</v>
      </c>
      <c r="F240" s="10">
        <v>148000</v>
      </c>
      <c r="G240" s="10">
        <v>97000</v>
      </c>
      <c r="H240" s="10">
        <v>10000</v>
      </c>
      <c r="I240" s="9">
        <v>54.4</v>
      </c>
      <c r="J240" s="9">
        <v>66.7</v>
      </c>
      <c r="K240" s="9">
        <v>46.6</v>
      </c>
      <c r="L240" s="9">
        <v>78.599999999999994</v>
      </c>
      <c r="M240" s="9">
        <v>77.2</v>
      </c>
      <c r="N240" s="9">
        <v>58.3</v>
      </c>
      <c r="O240" s="9">
        <v>6.4</v>
      </c>
      <c r="P240" s="10"/>
    </row>
    <row r="241" spans="1:16" x14ac:dyDescent="0.25">
      <c r="A241" s="8" t="s">
        <v>400</v>
      </c>
      <c r="B241" s="10">
        <v>409000</v>
      </c>
      <c r="C241" s="10">
        <v>398000</v>
      </c>
      <c r="D241" s="10">
        <v>52000</v>
      </c>
      <c r="E241" s="10">
        <v>100000</v>
      </c>
      <c r="F241" s="10">
        <v>146000</v>
      </c>
      <c r="G241" s="10">
        <v>99000</v>
      </c>
      <c r="H241" s="10">
        <v>11000</v>
      </c>
      <c r="I241" s="9">
        <v>55.4</v>
      </c>
      <c r="J241" s="9">
        <v>67.599999999999994</v>
      </c>
      <c r="K241" s="9">
        <v>49.5</v>
      </c>
      <c r="L241" s="9">
        <v>79.8</v>
      </c>
      <c r="M241" s="9">
        <v>76.3</v>
      </c>
      <c r="N241" s="9">
        <v>59.9</v>
      </c>
      <c r="O241" s="9">
        <v>7.6</v>
      </c>
      <c r="P241" s="10"/>
    </row>
    <row r="242" spans="1:16" x14ac:dyDescent="0.25">
      <c r="A242" s="8" t="s">
        <v>401</v>
      </c>
      <c r="B242" s="10">
        <v>411000</v>
      </c>
      <c r="C242" s="10">
        <v>399000</v>
      </c>
      <c r="D242" s="10">
        <v>53000</v>
      </c>
      <c r="E242" s="10">
        <v>99000</v>
      </c>
      <c r="F242" s="10">
        <v>150000</v>
      </c>
      <c r="G242" s="10">
        <v>98000</v>
      </c>
      <c r="H242" s="10">
        <v>11000</v>
      </c>
      <c r="I242" s="9">
        <v>55.6</v>
      </c>
      <c r="J242" s="9">
        <v>67.900000000000006</v>
      </c>
      <c r="K242" s="9">
        <v>50.6</v>
      </c>
      <c r="L242" s="9">
        <v>78.5</v>
      </c>
      <c r="M242" s="9">
        <v>78.5</v>
      </c>
      <c r="N242" s="9">
        <v>58.7</v>
      </c>
      <c r="O242" s="9">
        <v>7.4</v>
      </c>
      <c r="P242" s="10"/>
    </row>
    <row r="243" spans="1:16" x14ac:dyDescent="0.25">
      <c r="A243" s="8" t="s">
        <v>402</v>
      </c>
      <c r="B243" s="10">
        <v>408000</v>
      </c>
      <c r="C243" s="10">
        <v>396000</v>
      </c>
      <c r="D243" s="10">
        <v>52000</v>
      </c>
      <c r="E243" s="10">
        <v>99000</v>
      </c>
      <c r="F243" s="10">
        <v>149000</v>
      </c>
      <c r="G243" s="10">
        <v>96000</v>
      </c>
      <c r="H243" s="10">
        <v>11000</v>
      </c>
      <c r="I243" s="9">
        <v>55.2</v>
      </c>
      <c r="J243" s="9">
        <v>67.400000000000006</v>
      </c>
      <c r="K243" s="9">
        <v>49.7</v>
      </c>
      <c r="L243" s="9">
        <v>79</v>
      </c>
      <c r="M243" s="9">
        <v>77.900000000000006</v>
      </c>
      <c r="N243" s="9">
        <v>57.8</v>
      </c>
      <c r="O243" s="9">
        <v>7.5</v>
      </c>
      <c r="P243" s="10"/>
    </row>
    <row r="244" spans="1:16" x14ac:dyDescent="0.25">
      <c r="A244" s="8" t="s">
        <v>403</v>
      </c>
      <c r="B244" s="10">
        <v>404000</v>
      </c>
      <c r="C244" s="10">
        <v>393000</v>
      </c>
      <c r="D244" s="10">
        <v>52000</v>
      </c>
      <c r="E244" s="10">
        <v>97000</v>
      </c>
      <c r="F244" s="10">
        <v>149000</v>
      </c>
      <c r="G244" s="10">
        <v>95000</v>
      </c>
      <c r="H244" s="10">
        <v>11000</v>
      </c>
      <c r="I244" s="9">
        <v>54.6</v>
      </c>
      <c r="J244" s="9">
        <v>66.8</v>
      </c>
      <c r="K244" s="9">
        <v>49.3</v>
      </c>
      <c r="L244" s="9">
        <v>77.3</v>
      </c>
      <c r="M244" s="9">
        <v>77.900000000000006</v>
      </c>
      <c r="N244" s="9">
        <v>57.2</v>
      </c>
      <c r="O244" s="9">
        <v>7.3</v>
      </c>
      <c r="P244" s="10"/>
    </row>
    <row r="245" spans="1:16" x14ac:dyDescent="0.25">
      <c r="A245" s="8" t="s">
        <v>404</v>
      </c>
      <c r="B245" s="10">
        <v>399000</v>
      </c>
      <c r="C245" s="10">
        <v>390000</v>
      </c>
      <c r="D245" s="10">
        <v>52000</v>
      </c>
      <c r="E245" s="10">
        <v>95000</v>
      </c>
      <c r="F245" s="10">
        <v>148000</v>
      </c>
      <c r="G245" s="10">
        <v>95000</v>
      </c>
      <c r="H245" s="10">
        <v>9000</v>
      </c>
      <c r="I245" s="9">
        <v>54</v>
      </c>
      <c r="J245" s="9">
        <v>66.400000000000006</v>
      </c>
      <c r="K245" s="9">
        <v>49.4</v>
      </c>
      <c r="L245" s="9">
        <v>76</v>
      </c>
      <c r="M245" s="9">
        <v>77.7</v>
      </c>
      <c r="N245" s="9">
        <v>56.8</v>
      </c>
      <c r="O245" s="9">
        <v>5.9</v>
      </c>
      <c r="P245" s="10"/>
    </row>
    <row r="246" spans="1:16" x14ac:dyDescent="0.25">
      <c r="A246" s="8" t="s">
        <v>405</v>
      </c>
      <c r="B246" s="10">
        <v>397000</v>
      </c>
      <c r="C246" s="10">
        <v>388000</v>
      </c>
      <c r="D246" s="10">
        <v>51000</v>
      </c>
      <c r="E246" s="10">
        <v>94000</v>
      </c>
      <c r="F246" s="10">
        <v>148000</v>
      </c>
      <c r="G246" s="10">
        <v>95000</v>
      </c>
      <c r="H246" s="10">
        <v>9000</v>
      </c>
      <c r="I246" s="9">
        <v>53.6</v>
      </c>
      <c r="J246" s="9">
        <v>65.900000000000006</v>
      </c>
      <c r="K246" s="9">
        <v>48.3</v>
      </c>
      <c r="L246" s="9">
        <v>75.099999999999994</v>
      </c>
      <c r="M246" s="9">
        <v>77.8</v>
      </c>
      <c r="N246" s="9">
        <v>56.6</v>
      </c>
      <c r="O246" s="9">
        <v>5.7</v>
      </c>
      <c r="P246" s="10"/>
    </row>
    <row r="247" spans="1:16" x14ac:dyDescent="0.25">
      <c r="A247" s="8" t="s">
        <v>406</v>
      </c>
      <c r="B247" s="10">
        <v>407000</v>
      </c>
      <c r="C247" s="10">
        <v>396000</v>
      </c>
      <c r="D247" s="10">
        <v>50000</v>
      </c>
      <c r="E247" s="10">
        <v>97000</v>
      </c>
      <c r="F247" s="10">
        <v>151000</v>
      </c>
      <c r="G247" s="10">
        <v>98000</v>
      </c>
      <c r="H247" s="10">
        <v>12000</v>
      </c>
      <c r="I247" s="9">
        <v>55</v>
      </c>
      <c r="J247" s="9">
        <v>67.2</v>
      </c>
      <c r="K247" s="9">
        <v>48.2</v>
      </c>
      <c r="L247" s="9">
        <v>77.2</v>
      </c>
      <c r="M247" s="9">
        <v>79.099999999999994</v>
      </c>
      <c r="N247" s="9">
        <v>58.2</v>
      </c>
      <c r="O247" s="9">
        <v>7.7</v>
      </c>
      <c r="P247" s="10"/>
    </row>
    <row r="248" spans="1:16" x14ac:dyDescent="0.25">
      <c r="A248" s="8" t="s">
        <v>407</v>
      </c>
      <c r="B248" s="10">
        <v>408000</v>
      </c>
      <c r="C248" s="10">
        <v>395000</v>
      </c>
      <c r="D248" s="10">
        <v>50000</v>
      </c>
      <c r="E248" s="10">
        <v>97000</v>
      </c>
      <c r="F248" s="10">
        <v>148000</v>
      </c>
      <c r="G248" s="10">
        <v>101000</v>
      </c>
      <c r="H248" s="10">
        <v>13000</v>
      </c>
      <c r="I248" s="9">
        <v>55.1</v>
      </c>
      <c r="J248" s="9">
        <v>67.099999999999994</v>
      </c>
      <c r="K248" s="9">
        <v>47.4</v>
      </c>
      <c r="L248" s="9">
        <v>77.099999999999994</v>
      </c>
      <c r="M248" s="9">
        <v>77.8</v>
      </c>
      <c r="N248" s="9">
        <v>59.9</v>
      </c>
      <c r="O248" s="9">
        <v>8.4</v>
      </c>
      <c r="P248" s="10"/>
    </row>
    <row r="249" spans="1:16" x14ac:dyDescent="0.25">
      <c r="A249" s="8" t="s">
        <v>408</v>
      </c>
      <c r="B249" s="10">
        <v>406000</v>
      </c>
      <c r="C249" s="10">
        <v>394000</v>
      </c>
      <c r="D249" s="10">
        <v>48000</v>
      </c>
      <c r="E249" s="10">
        <v>97000</v>
      </c>
      <c r="F249" s="10">
        <v>146000</v>
      </c>
      <c r="G249" s="10">
        <v>103000</v>
      </c>
      <c r="H249" s="10">
        <v>12000</v>
      </c>
      <c r="I249" s="9">
        <v>54.8</v>
      </c>
      <c r="J249" s="9">
        <v>66.900000000000006</v>
      </c>
      <c r="K249" s="9">
        <v>45.7</v>
      </c>
      <c r="L249" s="9">
        <v>77.2</v>
      </c>
      <c r="M249" s="9">
        <v>77</v>
      </c>
      <c r="N249" s="9">
        <v>60.9</v>
      </c>
      <c r="O249" s="9">
        <v>8.1999999999999993</v>
      </c>
      <c r="P249" s="10"/>
    </row>
    <row r="250" spans="1:16" x14ac:dyDescent="0.25">
      <c r="A250" s="8" t="s">
        <v>409</v>
      </c>
      <c r="B250" s="10">
        <v>399000</v>
      </c>
      <c r="C250" s="10">
        <v>391000</v>
      </c>
      <c r="D250" s="10">
        <v>48000</v>
      </c>
      <c r="E250" s="10">
        <v>98000</v>
      </c>
      <c r="F250" s="10">
        <v>145000</v>
      </c>
      <c r="G250" s="10">
        <v>100000</v>
      </c>
      <c r="H250" s="10">
        <v>8000</v>
      </c>
      <c r="I250" s="9">
        <v>53.9</v>
      </c>
      <c r="J250" s="9">
        <v>66.400000000000006</v>
      </c>
      <c r="K250" s="9">
        <v>46.3</v>
      </c>
      <c r="L250" s="9">
        <v>77.8</v>
      </c>
      <c r="M250" s="9">
        <v>76.400000000000006</v>
      </c>
      <c r="N250" s="9">
        <v>59.1</v>
      </c>
      <c r="O250" s="9">
        <v>5.4</v>
      </c>
      <c r="P250" s="10"/>
    </row>
    <row r="251" spans="1:16" x14ac:dyDescent="0.25">
      <c r="A251" s="8" t="s">
        <v>410</v>
      </c>
      <c r="B251" s="10">
        <v>398000</v>
      </c>
      <c r="C251" s="10">
        <v>390000</v>
      </c>
      <c r="D251" s="10">
        <v>50000</v>
      </c>
      <c r="E251" s="10">
        <v>96000</v>
      </c>
      <c r="F251" s="10">
        <v>146000</v>
      </c>
      <c r="G251" s="10">
        <v>98000</v>
      </c>
      <c r="H251" s="10" t="s">
        <v>559</v>
      </c>
      <c r="I251" s="9">
        <v>53.7</v>
      </c>
      <c r="J251" s="9">
        <v>66.3</v>
      </c>
      <c r="K251" s="9">
        <v>47.7</v>
      </c>
      <c r="L251" s="9">
        <v>76.900000000000006</v>
      </c>
      <c r="M251" s="9">
        <v>76.8</v>
      </c>
      <c r="N251" s="9">
        <v>58.1</v>
      </c>
      <c r="O251" s="9" t="s">
        <v>559</v>
      </c>
      <c r="P251" s="10"/>
    </row>
    <row r="252" spans="1:16" x14ac:dyDescent="0.25">
      <c r="A252" s="8" t="s">
        <v>411</v>
      </c>
      <c r="B252" s="10">
        <v>398000</v>
      </c>
      <c r="C252" s="10">
        <v>390000</v>
      </c>
      <c r="D252" s="10">
        <v>49000</v>
      </c>
      <c r="E252" s="10">
        <v>96000</v>
      </c>
      <c r="F252" s="10">
        <v>147000</v>
      </c>
      <c r="G252" s="10">
        <v>99000</v>
      </c>
      <c r="H252" s="10" t="s">
        <v>559</v>
      </c>
      <c r="I252" s="9">
        <v>53.7</v>
      </c>
      <c r="J252" s="9">
        <v>66.3</v>
      </c>
      <c r="K252" s="9">
        <v>47</v>
      </c>
      <c r="L252" s="9">
        <v>76.099999999999994</v>
      </c>
      <c r="M252" s="9">
        <v>77.599999999999994</v>
      </c>
      <c r="N252" s="9">
        <v>58.1</v>
      </c>
      <c r="O252" s="9" t="s">
        <v>559</v>
      </c>
      <c r="P252" s="10"/>
    </row>
    <row r="253" spans="1:16" x14ac:dyDescent="0.25">
      <c r="A253" s="8" t="s">
        <v>412</v>
      </c>
      <c r="B253" s="10">
        <v>396000</v>
      </c>
      <c r="C253" s="10">
        <v>389000</v>
      </c>
      <c r="D253" s="10">
        <v>52000</v>
      </c>
      <c r="E253" s="10">
        <v>93000</v>
      </c>
      <c r="F253" s="10">
        <v>146000</v>
      </c>
      <c r="G253" s="10">
        <v>98000</v>
      </c>
      <c r="H253" s="10" t="s">
        <v>559</v>
      </c>
      <c r="I253" s="9">
        <v>53.3</v>
      </c>
      <c r="J253" s="9">
        <v>66.099999999999994</v>
      </c>
      <c r="K253" s="9">
        <v>50.1</v>
      </c>
      <c r="L253" s="9">
        <v>74.099999999999994</v>
      </c>
      <c r="M253" s="9">
        <v>76.900000000000006</v>
      </c>
      <c r="N253" s="9">
        <v>58</v>
      </c>
      <c r="O253" s="9" t="s">
        <v>559</v>
      </c>
      <c r="P253" s="10"/>
    </row>
    <row r="254" spans="1:16" x14ac:dyDescent="0.25">
      <c r="A254" s="8" t="s">
        <v>413</v>
      </c>
      <c r="B254" s="10">
        <v>398000</v>
      </c>
      <c r="C254" s="10">
        <v>391000</v>
      </c>
      <c r="D254" s="10">
        <v>52000</v>
      </c>
      <c r="E254" s="10">
        <v>92000</v>
      </c>
      <c r="F254" s="10">
        <v>147000</v>
      </c>
      <c r="G254" s="10">
        <v>101000</v>
      </c>
      <c r="H254" s="10" t="s">
        <v>559</v>
      </c>
      <c r="I254" s="9">
        <v>53.7</v>
      </c>
      <c r="J254" s="9">
        <v>66.400000000000006</v>
      </c>
      <c r="K254" s="9">
        <v>50</v>
      </c>
      <c r="L254" s="9">
        <v>73</v>
      </c>
      <c r="M254" s="9">
        <v>77.099999999999994</v>
      </c>
      <c r="N254" s="9">
        <v>59.6</v>
      </c>
      <c r="O254" s="9" t="s">
        <v>559</v>
      </c>
      <c r="P254" s="10"/>
    </row>
    <row r="255" spans="1:16" x14ac:dyDescent="0.25">
      <c r="A255" s="8" t="s">
        <v>414</v>
      </c>
      <c r="B255" s="10">
        <v>400000</v>
      </c>
      <c r="C255" s="10">
        <v>392000</v>
      </c>
      <c r="D255" s="10">
        <v>55000</v>
      </c>
      <c r="E255" s="10">
        <v>92000</v>
      </c>
      <c r="F255" s="10">
        <v>147000</v>
      </c>
      <c r="G255" s="10">
        <v>98000</v>
      </c>
      <c r="H255" s="10" t="s">
        <v>559</v>
      </c>
      <c r="I255" s="9">
        <v>53.8</v>
      </c>
      <c r="J255" s="9">
        <v>66.599999999999994</v>
      </c>
      <c r="K255" s="9">
        <v>53.2</v>
      </c>
      <c r="L255" s="9">
        <v>73.3</v>
      </c>
      <c r="M255" s="9">
        <v>77.3</v>
      </c>
      <c r="N255" s="9">
        <v>57.8</v>
      </c>
      <c r="O255" s="9" t="s">
        <v>559</v>
      </c>
      <c r="P255" s="10"/>
    </row>
    <row r="256" spans="1:16" x14ac:dyDescent="0.25">
      <c r="A256" s="8" t="s">
        <v>415</v>
      </c>
      <c r="B256" s="10">
        <v>398000</v>
      </c>
      <c r="C256" s="10">
        <v>392000</v>
      </c>
      <c r="D256" s="10">
        <v>55000</v>
      </c>
      <c r="E256" s="10">
        <v>92000</v>
      </c>
      <c r="F256" s="10">
        <v>148000</v>
      </c>
      <c r="G256" s="10">
        <v>97000</v>
      </c>
      <c r="H256" s="10" t="s">
        <v>559</v>
      </c>
      <c r="I256" s="9">
        <v>53.5</v>
      </c>
      <c r="J256" s="9">
        <v>66.5</v>
      </c>
      <c r="K256" s="9">
        <v>52.8</v>
      </c>
      <c r="L256" s="9">
        <v>73.599999999999994</v>
      </c>
      <c r="M256" s="9">
        <v>77.8</v>
      </c>
      <c r="N256" s="9">
        <v>56.9</v>
      </c>
      <c r="O256" s="9" t="s">
        <v>559</v>
      </c>
      <c r="P256" s="10"/>
    </row>
    <row r="257" spans="1:16" x14ac:dyDescent="0.25">
      <c r="A257" s="8" t="s">
        <v>416</v>
      </c>
      <c r="B257" s="10">
        <v>396000</v>
      </c>
      <c r="C257" s="10">
        <v>390000</v>
      </c>
      <c r="D257" s="10">
        <v>56000</v>
      </c>
      <c r="E257" s="10">
        <v>92000</v>
      </c>
      <c r="F257" s="10">
        <v>146000</v>
      </c>
      <c r="G257" s="10">
        <v>95000</v>
      </c>
      <c r="H257" s="10" t="s">
        <v>559</v>
      </c>
      <c r="I257" s="9">
        <v>53.2</v>
      </c>
      <c r="J257" s="9">
        <v>66.099999999999994</v>
      </c>
      <c r="K257" s="9">
        <v>54.6</v>
      </c>
      <c r="L257" s="9">
        <v>73.7</v>
      </c>
      <c r="M257" s="9">
        <v>76.8</v>
      </c>
      <c r="N257" s="9">
        <v>55.6</v>
      </c>
      <c r="O257" s="9" t="s">
        <v>559</v>
      </c>
      <c r="P257" s="10"/>
    </row>
    <row r="258" spans="1:16" x14ac:dyDescent="0.25">
      <c r="A258" s="8" t="s">
        <v>417</v>
      </c>
      <c r="B258" s="10">
        <v>400000</v>
      </c>
      <c r="C258" s="10">
        <v>393000</v>
      </c>
      <c r="D258" s="10">
        <v>56000</v>
      </c>
      <c r="E258" s="10">
        <v>95000</v>
      </c>
      <c r="F258" s="10">
        <v>143000</v>
      </c>
      <c r="G258" s="10">
        <v>99000</v>
      </c>
      <c r="H258" s="10" t="s">
        <v>559</v>
      </c>
      <c r="I258" s="9">
        <v>53.8</v>
      </c>
      <c r="J258" s="9">
        <v>66.7</v>
      </c>
      <c r="K258" s="9">
        <v>54.8</v>
      </c>
      <c r="L258" s="9">
        <v>75.599999999999994</v>
      </c>
      <c r="M258" s="9">
        <v>75.2</v>
      </c>
      <c r="N258" s="9">
        <v>58</v>
      </c>
      <c r="O258" s="9" t="s">
        <v>559</v>
      </c>
      <c r="P258" s="10"/>
    </row>
    <row r="259" spans="1:16" x14ac:dyDescent="0.25">
      <c r="A259" s="8" t="s">
        <v>418</v>
      </c>
      <c r="B259" s="10">
        <v>403000</v>
      </c>
      <c r="C259" s="10">
        <v>397000</v>
      </c>
      <c r="D259" s="10">
        <v>58000</v>
      </c>
      <c r="E259" s="10">
        <v>95000</v>
      </c>
      <c r="F259" s="10">
        <v>142000</v>
      </c>
      <c r="G259" s="10">
        <v>103000</v>
      </c>
      <c r="H259" s="10" t="s">
        <v>559</v>
      </c>
      <c r="I259" s="9">
        <v>54.2</v>
      </c>
      <c r="J259" s="9">
        <v>67.3</v>
      </c>
      <c r="K259" s="9">
        <v>56</v>
      </c>
      <c r="L259" s="9">
        <v>75.599999999999994</v>
      </c>
      <c r="M259" s="9">
        <v>74.599999999999994</v>
      </c>
      <c r="N259" s="9">
        <v>59.9</v>
      </c>
      <c r="O259" s="9" t="s">
        <v>559</v>
      </c>
      <c r="P259" s="10"/>
    </row>
    <row r="260" spans="1:16" x14ac:dyDescent="0.25">
      <c r="A260" s="8" t="s">
        <v>419</v>
      </c>
      <c r="B260" s="10">
        <v>406000</v>
      </c>
      <c r="C260" s="10">
        <v>398000</v>
      </c>
      <c r="D260" s="10">
        <v>57000</v>
      </c>
      <c r="E260" s="10">
        <v>97000</v>
      </c>
      <c r="F260" s="10">
        <v>143000</v>
      </c>
      <c r="G260" s="10">
        <v>101000</v>
      </c>
      <c r="H260" s="10">
        <v>8000</v>
      </c>
      <c r="I260" s="9">
        <v>54.6</v>
      </c>
      <c r="J260" s="9">
        <v>67.5</v>
      </c>
      <c r="K260" s="9">
        <v>55.4</v>
      </c>
      <c r="L260" s="9">
        <v>77.2</v>
      </c>
      <c r="M260" s="9">
        <v>75.599999999999994</v>
      </c>
      <c r="N260" s="9">
        <v>58.8</v>
      </c>
      <c r="O260" s="9">
        <v>5.2</v>
      </c>
      <c r="P260" s="10"/>
    </row>
    <row r="261" spans="1:16" x14ac:dyDescent="0.25">
      <c r="A261" s="8" t="s">
        <v>420</v>
      </c>
      <c r="B261" s="10">
        <v>411000</v>
      </c>
      <c r="C261" s="10">
        <v>404000</v>
      </c>
      <c r="D261" s="10">
        <v>59000</v>
      </c>
      <c r="E261" s="10">
        <v>98000</v>
      </c>
      <c r="F261" s="10">
        <v>143000</v>
      </c>
      <c r="G261" s="10">
        <v>103000</v>
      </c>
      <c r="H261" s="10" t="s">
        <v>559</v>
      </c>
      <c r="I261" s="9">
        <v>55.2</v>
      </c>
      <c r="J261" s="9">
        <v>68.5</v>
      </c>
      <c r="K261" s="9">
        <v>57.1</v>
      </c>
      <c r="L261" s="9">
        <v>78.599999999999994</v>
      </c>
      <c r="M261" s="9">
        <v>75.599999999999994</v>
      </c>
      <c r="N261" s="9">
        <v>60</v>
      </c>
      <c r="O261" s="9" t="s">
        <v>559</v>
      </c>
      <c r="P261" s="10"/>
    </row>
    <row r="262" spans="1:16" x14ac:dyDescent="0.25">
      <c r="A262" s="8" t="s">
        <v>421</v>
      </c>
      <c r="B262" s="10">
        <v>401000</v>
      </c>
      <c r="C262" s="10">
        <v>394000</v>
      </c>
      <c r="D262" s="10">
        <v>56000</v>
      </c>
      <c r="E262" s="10">
        <v>98000</v>
      </c>
      <c r="F262" s="10">
        <v>139000</v>
      </c>
      <c r="G262" s="10">
        <v>101000</v>
      </c>
      <c r="H262" s="10" t="s">
        <v>559</v>
      </c>
      <c r="I262" s="9">
        <v>53.8</v>
      </c>
      <c r="J262" s="9">
        <v>66.900000000000006</v>
      </c>
      <c r="K262" s="9">
        <v>54.8</v>
      </c>
      <c r="L262" s="9">
        <v>78.099999999999994</v>
      </c>
      <c r="M262" s="9">
        <v>73.5</v>
      </c>
      <c r="N262" s="9">
        <v>58.5</v>
      </c>
      <c r="O262" s="9" t="s">
        <v>559</v>
      </c>
      <c r="P262" s="10"/>
    </row>
    <row r="263" spans="1:16" x14ac:dyDescent="0.25">
      <c r="A263" s="8" t="s">
        <v>422</v>
      </c>
      <c r="B263" s="10">
        <v>404000</v>
      </c>
      <c r="C263" s="10">
        <v>399000</v>
      </c>
      <c r="D263" s="10">
        <v>57000</v>
      </c>
      <c r="E263" s="10">
        <v>99000</v>
      </c>
      <c r="F263" s="10">
        <v>141000</v>
      </c>
      <c r="G263" s="10">
        <v>102000</v>
      </c>
      <c r="H263" s="10" t="s">
        <v>559</v>
      </c>
      <c r="I263" s="9">
        <v>54.3</v>
      </c>
      <c r="J263" s="9">
        <v>67.599999999999994</v>
      </c>
      <c r="K263" s="9">
        <v>55.9</v>
      </c>
      <c r="L263" s="9">
        <v>78.900000000000006</v>
      </c>
      <c r="M263" s="9">
        <v>74.400000000000006</v>
      </c>
      <c r="N263" s="9">
        <v>58.8</v>
      </c>
      <c r="O263" s="9" t="s">
        <v>559</v>
      </c>
      <c r="P263" s="10"/>
    </row>
    <row r="264" spans="1:16" x14ac:dyDescent="0.25">
      <c r="A264" s="8" t="s">
        <v>423</v>
      </c>
      <c r="B264" s="10">
        <v>410000</v>
      </c>
      <c r="C264" s="10">
        <v>404000</v>
      </c>
      <c r="D264" s="10">
        <v>59000</v>
      </c>
      <c r="E264" s="10">
        <v>98000</v>
      </c>
      <c r="F264" s="10">
        <v>144000</v>
      </c>
      <c r="G264" s="10">
        <v>103000</v>
      </c>
      <c r="H264" s="10" t="s">
        <v>559</v>
      </c>
      <c r="I264" s="9">
        <v>55.1</v>
      </c>
      <c r="J264" s="9">
        <v>68.5</v>
      </c>
      <c r="K264" s="9">
        <v>57.5</v>
      </c>
      <c r="L264" s="9">
        <v>78.2</v>
      </c>
      <c r="M264" s="9">
        <v>76.2</v>
      </c>
      <c r="N264" s="9">
        <v>59.6</v>
      </c>
      <c r="O264" s="9" t="s">
        <v>559</v>
      </c>
      <c r="P264" s="10"/>
    </row>
    <row r="265" spans="1:16" x14ac:dyDescent="0.25">
      <c r="A265" s="8" t="s">
        <v>424</v>
      </c>
      <c r="B265" s="10">
        <v>418000</v>
      </c>
      <c r="C265" s="10">
        <v>411000</v>
      </c>
      <c r="D265" s="10">
        <v>61000</v>
      </c>
      <c r="E265" s="10">
        <v>98000</v>
      </c>
      <c r="F265" s="10">
        <v>148000</v>
      </c>
      <c r="G265" s="10">
        <v>105000</v>
      </c>
      <c r="H265" s="10" t="s">
        <v>559</v>
      </c>
      <c r="I265" s="9">
        <v>56.1</v>
      </c>
      <c r="J265" s="9">
        <v>69.7</v>
      </c>
      <c r="K265" s="9">
        <v>59.4</v>
      </c>
      <c r="L265" s="9">
        <v>78.5</v>
      </c>
      <c r="M265" s="9">
        <v>77.900000000000006</v>
      </c>
      <c r="N265" s="9">
        <v>60.4</v>
      </c>
      <c r="O265" s="9" t="s">
        <v>559</v>
      </c>
      <c r="P265" s="10"/>
    </row>
    <row r="266" spans="1:16" x14ac:dyDescent="0.25">
      <c r="A266" s="8" t="s">
        <v>425</v>
      </c>
      <c r="B266" s="10">
        <v>419000</v>
      </c>
      <c r="C266" s="10">
        <v>412000</v>
      </c>
      <c r="D266" s="10">
        <v>60000</v>
      </c>
      <c r="E266" s="10">
        <v>99000</v>
      </c>
      <c r="F266" s="10">
        <v>146000</v>
      </c>
      <c r="G266" s="10">
        <v>107000</v>
      </c>
      <c r="H266" s="10" t="s">
        <v>559</v>
      </c>
      <c r="I266" s="9">
        <v>56.2</v>
      </c>
      <c r="J266" s="9">
        <v>69.900000000000006</v>
      </c>
      <c r="K266" s="9">
        <v>58.8</v>
      </c>
      <c r="L266" s="9">
        <v>79.5</v>
      </c>
      <c r="M266" s="9">
        <v>77</v>
      </c>
      <c r="N266" s="9">
        <v>61.6</v>
      </c>
      <c r="O266" s="9" t="s">
        <v>559</v>
      </c>
      <c r="P266" s="10"/>
    </row>
    <row r="267" spans="1:16" x14ac:dyDescent="0.25">
      <c r="A267" s="8" t="s">
        <v>426</v>
      </c>
      <c r="B267" s="10">
        <v>413000</v>
      </c>
      <c r="C267" s="10">
        <v>407000</v>
      </c>
      <c r="D267" s="10">
        <v>55000</v>
      </c>
      <c r="E267" s="10">
        <v>99000</v>
      </c>
      <c r="F267" s="10">
        <v>147000</v>
      </c>
      <c r="G267" s="10">
        <v>106000</v>
      </c>
      <c r="H267" s="10" t="s">
        <v>559</v>
      </c>
      <c r="I267" s="9">
        <v>55.5</v>
      </c>
      <c r="J267" s="9">
        <v>69</v>
      </c>
      <c r="K267" s="9">
        <v>53.9</v>
      </c>
      <c r="L267" s="9">
        <v>79.2</v>
      </c>
      <c r="M267" s="9">
        <v>77.7</v>
      </c>
      <c r="N267" s="9">
        <v>61</v>
      </c>
      <c r="O267" s="9" t="s">
        <v>559</v>
      </c>
      <c r="P267" s="10"/>
    </row>
    <row r="268" spans="1:16" x14ac:dyDescent="0.25">
      <c r="A268" s="8" t="s">
        <v>427</v>
      </c>
      <c r="B268" s="10">
        <v>414000</v>
      </c>
      <c r="C268" s="10">
        <v>406000</v>
      </c>
      <c r="D268" s="10">
        <v>57000</v>
      </c>
      <c r="E268" s="10">
        <v>98000</v>
      </c>
      <c r="F268" s="10">
        <v>147000</v>
      </c>
      <c r="G268" s="10">
        <v>105000</v>
      </c>
      <c r="H268" s="10" t="s">
        <v>559</v>
      </c>
      <c r="I268" s="9">
        <v>55.5</v>
      </c>
      <c r="J268" s="9">
        <v>68.900000000000006</v>
      </c>
      <c r="K268" s="9">
        <v>55.9</v>
      </c>
      <c r="L268" s="9">
        <v>78.3</v>
      </c>
      <c r="M268" s="9">
        <v>77.5</v>
      </c>
      <c r="N268" s="9">
        <v>60.4</v>
      </c>
      <c r="O268" s="9" t="s">
        <v>559</v>
      </c>
      <c r="P268" s="10"/>
    </row>
    <row r="269" spans="1:16" x14ac:dyDescent="0.25">
      <c r="A269" s="8" t="s">
        <v>428</v>
      </c>
      <c r="B269" s="10">
        <v>413000</v>
      </c>
      <c r="C269" s="10">
        <v>407000</v>
      </c>
      <c r="D269" s="10">
        <v>56000</v>
      </c>
      <c r="E269" s="10">
        <v>100000</v>
      </c>
      <c r="F269" s="10">
        <v>145000</v>
      </c>
      <c r="G269" s="10">
        <v>106000</v>
      </c>
      <c r="H269" s="10" t="s">
        <v>559</v>
      </c>
      <c r="I269" s="9">
        <v>55.4</v>
      </c>
      <c r="J269" s="9">
        <v>69.099999999999994</v>
      </c>
      <c r="K269" s="9">
        <v>55.7</v>
      </c>
      <c r="L269" s="9">
        <v>80.2</v>
      </c>
      <c r="M269" s="9">
        <v>76.7</v>
      </c>
      <c r="N269" s="9">
        <v>60.7</v>
      </c>
      <c r="O269" s="9" t="s">
        <v>559</v>
      </c>
      <c r="P269" s="10"/>
    </row>
    <row r="270" spans="1:16" x14ac:dyDescent="0.25">
      <c r="A270" s="8" t="s">
        <v>429</v>
      </c>
      <c r="B270" s="10">
        <v>415000</v>
      </c>
      <c r="C270" s="10">
        <v>407000</v>
      </c>
      <c r="D270" s="10">
        <v>57000</v>
      </c>
      <c r="E270" s="10">
        <v>102000</v>
      </c>
      <c r="F270" s="10">
        <v>142000</v>
      </c>
      <c r="G270" s="10">
        <v>106000</v>
      </c>
      <c r="H270" s="10" t="s">
        <v>559</v>
      </c>
      <c r="I270" s="9">
        <v>55.6</v>
      </c>
      <c r="J270" s="9">
        <v>69</v>
      </c>
      <c r="K270" s="9">
        <v>56.1</v>
      </c>
      <c r="L270" s="9">
        <v>81.599999999999994</v>
      </c>
      <c r="M270" s="9">
        <v>75.2</v>
      </c>
      <c r="N270" s="9">
        <v>60.8</v>
      </c>
      <c r="O270" s="9" t="s">
        <v>559</v>
      </c>
      <c r="P270" s="10"/>
    </row>
    <row r="271" spans="1:16" x14ac:dyDescent="0.25">
      <c r="A271" s="8" t="s">
        <v>430</v>
      </c>
      <c r="B271" s="10">
        <v>410000</v>
      </c>
      <c r="C271" s="10">
        <v>403000</v>
      </c>
      <c r="D271" s="10">
        <v>52000</v>
      </c>
      <c r="E271" s="10">
        <v>103000</v>
      </c>
      <c r="F271" s="10">
        <v>144000</v>
      </c>
      <c r="G271" s="10">
        <v>104000</v>
      </c>
      <c r="H271" s="10" t="s">
        <v>559</v>
      </c>
      <c r="I271" s="9">
        <v>55</v>
      </c>
      <c r="J271" s="9">
        <v>68.3</v>
      </c>
      <c r="K271" s="9">
        <v>51.9</v>
      </c>
      <c r="L271" s="9">
        <v>82.4</v>
      </c>
      <c r="M271" s="9">
        <v>76.2</v>
      </c>
      <c r="N271" s="9">
        <v>59.3</v>
      </c>
      <c r="O271" s="9" t="s">
        <v>559</v>
      </c>
      <c r="P271" s="10"/>
    </row>
    <row r="272" spans="1:16" x14ac:dyDescent="0.25">
      <c r="A272" s="8" t="s">
        <v>431</v>
      </c>
      <c r="B272" s="10">
        <v>407000</v>
      </c>
      <c r="C272" s="10">
        <v>399000</v>
      </c>
      <c r="D272" s="10">
        <v>52000</v>
      </c>
      <c r="E272" s="10">
        <v>99000</v>
      </c>
      <c r="F272" s="10">
        <v>144000</v>
      </c>
      <c r="G272" s="10">
        <v>105000</v>
      </c>
      <c r="H272" s="10" t="s">
        <v>559</v>
      </c>
      <c r="I272" s="9">
        <v>54.5</v>
      </c>
      <c r="J272" s="9">
        <v>67.7</v>
      </c>
      <c r="K272" s="9">
        <v>52</v>
      </c>
      <c r="L272" s="9">
        <v>78.900000000000006</v>
      </c>
      <c r="M272" s="9">
        <v>76</v>
      </c>
      <c r="N272" s="9">
        <v>59.7</v>
      </c>
      <c r="O272" s="9" t="s">
        <v>559</v>
      </c>
      <c r="P272" s="10"/>
    </row>
    <row r="273" spans="1:16" x14ac:dyDescent="0.25">
      <c r="A273" s="8" t="s">
        <v>432</v>
      </c>
      <c r="B273" s="10">
        <v>404000</v>
      </c>
      <c r="C273" s="10">
        <v>398000</v>
      </c>
      <c r="D273" s="10">
        <v>53000</v>
      </c>
      <c r="E273" s="10">
        <v>97000</v>
      </c>
      <c r="F273" s="10">
        <v>144000</v>
      </c>
      <c r="G273" s="10">
        <v>104000</v>
      </c>
      <c r="H273" s="10" t="s">
        <v>559</v>
      </c>
      <c r="I273" s="9">
        <v>54.1</v>
      </c>
      <c r="J273" s="9">
        <v>67.5</v>
      </c>
      <c r="K273" s="9">
        <v>53.3</v>
      </c>
      <c r="L273" s="9">
        <v>77.8</v>
      </c>
      <c r="M273" s="9">
        <v>76.2</v>
      </c>
      <c r="N273" s="9">
        <v>59</v>
      </c>
      <c r="O273" s="9" t="s">
        <v>559</v>
      </c>
      <c r="P273" s="10"/>
    </row>
    <row r="274" spans="1:16" x14ac:dyDescent="0.25">
      <c r="A274" s="8" t="s">
        <v>433</v>
      </c>
      <c r="B274" s="10">
        <v>404000</v>
      </c>
      <c r="C274" s="10">
        <v>398000</v>
      </c>
      <c r="D274" s="10">
        <v>50000</v>
      </c>
      <c r="E274" s="10">
        <v>100000</v>
      </c>
      <c r="F274" s="10">
        <v>146000</v>
      </c>
      <c r="G274" s="10">
        <v>102000</v>
      </c>
      <c r="H274" s="10" t="s">
        <v>559</v>
      </c>
      <c r="I274" s="9">
        <v>54.1</v>
      </c>
      <c r="J274" s="9">
        <v>67.5</v>
      </c>
      <c r="K274" s="9">
        <v>49.6</v>
      </c>
      <c r="L274" s="9">
        <v>80</v>
      </c>
      <c r="M274" s="9">
        <v>77.3</v>
      </c>
      <c r="N274" s="9">
        <v>58.1</v>
      </c>
      <c r="O274" s="9" t="s">
        <v>559</v>
      </c>
      <c r="P274" s="10"/>
    </row>
    <row r="275" spans="1:16" x14ac:dyDescent="0.25">
      <c r="A275" s="8" t="s">
        <v>434</v>
      </c>
      <c r="B275" s="10">
        <v>409000</v>
      </c>
      <c r="C275" s="10">
        <v>402000</v>
      </c>
      <c r="D275" s="10">
        <v>52000</v>
      </c>
      <c r="E275" s="10">
        <v>101000</v>
      </c>
      <c r="F275" s="10">
        <v>147000</v>
      </c>
      <c r="G275" s="10">
        <v>103000</v>
      </c>
      <c r="H275" s="10" t="s">
        <v>559</v>
      </c>
      <c r="I275" s="9">
        <v>54.8</v>
      </c>
      <c r="J275" s="9">
        <v>68.099999999999994</v>
      </c>
      <c r="K275" s="9">
        <v>51.7</v>
      </c>
      <c r="L275" s="9">
        <v>80.5</v>
      </c>
      <c r="M275" s="9">
        <v>77.8</v>
      </c>
      <c r="N275" s="9">
        <v>58.3</v>
      </c>
      <c r="O275" s="9" t="s">
        <v>559</v>
      </c>
      <c r="P275" s="10"/>
    </row>
    <row r="276" spans="1:16" x14ac:dyDescent="0.25">
      <c r="A276" s="8" t="s">
        <v>435</v>
      </c>
      <c r="B276" s="10">
        <v>403000</v>
      </c>
      <c r="C276" s="10">
        <v>395000</v>
      </c>
      <c r="D276" s="10">
        <v>47000</v>
      </c>
      <c r="E276" s="10">
        <v>99000</v>
      </c>
      <c r="F276" s="10">
        <v>145000</v>
      </c>
      <c r="G276" s="10">
        <v>103000</v>
      </c>
      <c r="H276" s="10">
        <v>8000</v>
      </c>
      <c r="I276" s="9">
        <v>53.9</v>
      </c>
      <c r="J276" s="9">
        <v>66.900000000000006</v>
      </c>
      <c r="K276" s="9">
        <v>47.7</v>
      </c>
      <c r="L276" s="9">
        <v>79.5</v>
      </c>
      <c r="M276" s="9">
        <v>77</v>
      </c>
      <c r="N276" s="9">
        <v>58</v>
      </c>
      <c r="O276" s="9">
        <v>5.2</v>
      </c>
      <c r="P276" s="10"/>
    </row>
    <row r="277" spans="1:16" x14ac:dyDescent="0.25">
      <c r="A277" s="8" t="s">
        <v>436</v>
      </c>
      <c r="B277" s="10">
        <v>403000</v>
      </c>
      <c r="C277" s="10">
        <v>393000</v>
      </c>
      <c r="D277" s="10">
        <v>48000</v>
      </c>
      <c r="E277" s="10">
        <v>95000</v>
      </c>
      <c r="F277" s="10">
        <v>145000</v>
      </c>
      <c r="G277" s="10">
        <v>104000</v>
      </c>
      <c r="H277" s="10">
        <v>10000</v>
      </c>
      <c r="I277" s="9">
        <v>54</v>
      </c>
      <c r="J277" s="9">
        <v>66.7</v>
      </c>
      <c r="K277" s="9">
        <v>48.6</v>
      </c>
      <c r="L277" s="9">
        <v>76.2</v>
      </c>
      <c r="M277" s="9">
        <v>77.099999999999994</v>
      </c>
      <c r="N277" s="9">
        <v>58.9</v>
      </c>
      <c r="O277" s="9">
        <v>6.5</v>
      </c>
      <c r="P277" s="10"/>
    </row>
    <row r="278" spans="1:16" x14ac:dyDescent="0.25">
      <c r="A278" s="8" t="s">
        <v>437</v>
      </c>
      <c r="B278" s="10">
        <v>401000</v>
      </c>
      <c r="C278" s="10">
        <v>391000</v>
      </c>
      <c r="D278" s="10">
        <v>47000</v>
      </c>
      <c r="E278" s="10">
        <v>94000</v>
      </c>
      <c r="F278" s="10">
        <v>146000</v>
      </c>
      <c r="G278" s="10">
        <v>104000</v>
      </c>
      <c r="H278" s="10">
        <v>10000</v>
      </c>
      <c r="I278" s="9">
        <v>53.7</v>
      </c>
      <c r="J278" s="9">
        <v>66.3</v>
      </c>
      <c r="K278" s="9">
        <v>47.8</v>
      </c>
      <c r="L278" s="9">
        <v>75.599999999999994</v>
      </c>
      <c r="M278" s="9">
        <v>77.3</v>
      </c>
      <c r="N278" s="9">
        <v>58.4</v>
      </c>
      <c r="O278" s="9">
        <v>6.4</v>
      </c>
      <c r="P278" s="10"/>
    </row>
    <row r="279" spans="1:16" x14ac:dyDescent="0.25">
      <c r="A279" s="8" t="s">
        <v>438</v>
      </c>
      <c r="B279" s="10">
        <v>405000</v>
      </c>
      <c r="C279" s="10">
        <v>394000</v>
      </c>
      <c r="D279" s="10">
        <v>53000</v>
      </c>
      <c r="E279" s="10">
        <v>93000</v>
      </c>
      <c r="F279" s="10">
        <v>146000</v>
      </c>
      <c r="G279" s="10">
        <v>103000</v>
      </c>
      <c r="H279" s="10">
        <v>11000</v>
      </c>
      <c r="I279" s="9">
        <v>54.2</v>
      </c>
      <c r="J279" s="9">
        <v>66.8</v>
      </c>
      <c r="K279" s="9">
        <v>53.3</v>
      </c>
      <c r="L279" s="9">
        <v>74.400000000000006</v>
      </c>
      <c r="M279" s="9">
        <v>77.3</v>
      </c>
      <c r="N279" s="9">
        <v>58</v>
      </c>
      <c r="O279" s="9">
        <v>6.9</v>
      </c>
      <c r="P279" s="10"/>
    </row>
    <row r="280" spans="1:16" x14ac:dyDescent="0.25">
      <c r="A280" s="8" t="s">
        <v>439</v>
      </c>
      <c r="B280" s="10">
        <v>409000</v>
      </c>
      <c r="C280" s="10">
        <v>398000</v>
      </c>
      <c r="D280" s="10">
        <v>54000</v>
      </c>
      <c r="E280" s="10">
        <v>93000</v>
      </c>
      <c r="F280" s="10">
        <v>147000</v>
      </c>
      <c r="G280" s="10">
        <v>103000</v>
      </c>
      <c r="H280" s="10">
        <v>12000</v>
      </c>
      <c r="I280" s="9">
        <v>54.7</v>
      </c>
      <c r="J280" s="9">
        <v>67.400000000000006</v>
      </c>
      <c r="K280" s="9">
        <v>54.7</v>
      </c>
      <c r="L280" s="9">
        <v>75</v>
      </c>
      <c r="M280" s="9">
        <v>78</v>
      </c>
      <c r="N280" s="9">
        <v>57.9</v>
      </c>
      <c r="O280" s="9">
        <v>7.5</v>
      </c>
      <c r="P280" s="10"/>
    </row>
    <row r="281" spans="1:16" x14ac:dyDescent="0.25">
      <c r="A281" s="8" t="s">
        <v>440</v>
      </c>
      <c r="B281" s="10">
        <v>411000</v>
      </c>
      <c r="C281" s="10">
        <v>398000</v>
      </c>
      <c r="D281" s="10">
        <v>54000</v>
      </c>
      <c r="E281" s="10">
        <v>93000</v>
      </c>
      <c r="F281" s="10">
        <v>150000</v>
      </c>
      <c r="G281" s="10">
        <v>102000</v>
      </c>
      <c r="H281" s="10">
        <v>13000</v>
      </c>
      <c r="I281" s="9">
        <v>54.9</v>
      </c>
      <c r="J281" s="9">
        <v>67.400000000000006</v>
      </c>
      <c r="K281" s="9">
        <v>54.3</v>
      </c>
      <c r="L281" s="9">
        <v>74.5</v>
      </c>
      <c r="M281" s="9">
        <v>79.5</v>
      </c>
      <c r="N281" s="9">
        <v>57.1</v>
      </c>
      <c r="O281" s="9">
        <v>8</v>
      </c>
      <c r="P281" s="10"/>
    </row>
    <row r="282" spans="1:16" x14ac:dyDescent="0.25">
      <c r="A282" s="8" t="s">
        <v>441</v>
      </c>
      <c r="B282" s="10">
        <v>413000</v>
      </c>
      <c r="C282" s="10">
        <v>401000</v>
      </c>
      <c r="D282" s="10">
        <v>52000</v>
      </c>
      <c r="E282" s="10">
        <v>95000</v>
      </c>
      <c r="F282" s="10">
        <v>152000</v>
      </c>
      <c r="G282" s="10">
        <v>101000</v>
      </c>
      <c r="H282" s="11">
        <v>12000</v>
      </c>
      <c r="I282" s="9">
        <v>55.1</v>
      </c>
      <c r="J282" s="9">
        <v>67.900000000000006</v>
      </c>
      <c r="K282" s="9">
        <v>53</v>
      </c>
      <c r="L282" s="9">
        <v>76.3</v>
      </c>
      <c r="M282" s="9">
        <v>80.8</v>
      </c>
      <c r="N282" s="9">
        <v>56.7</v>
      </c>
      <c r="O282" s="12">
        <v>7.5</v>
      </c>
      <c r="P282" s="10" t="s">
        <v>576</v>
      </c>
    </row>
    <row r="283" spans="1:16" x14ac:dyDescent="0.25">
      <c r="A283" s="8" t="s">
        <v>443</v>
      </c>
      <c r="B283" s="10">
        <v>410000</v>
      </c>
      <c r="C283" s="10">
        <v>399000</v>
      </c>
      <c r="D283" s="10">
        <v>55000</v>
      </c>
      <c r="E283" s="10">
        <v>96000</v>
      </c>
      <c r="F283" s="10">
        <v>147000</v>
      </c>
      <c r="G283" s="10">
        <v>102000</v>
      </c>
      <c r="H283" s="10">
        <v>10000</v>
      </c>
      <c r="I283" s="9">
        <v>54.7</v>
      </c>
      <c r="J283" s="9">
        <v>67.7</v>
      </c>
      <c r="K283" s="9">
        <v>55.7</v>
      </c>
      <c r="L283" s="9">
        <v>77.099999999999994</v>
      </c>
      <c r="M283" s="9">
        <v>78.2</v>
      </c>
      <c r="N283" s="9">
        <v>56.8</v>
      </c>
      <c r="O283" s="9">
        <v>6.6</v>
      </c>
      <c r="P283" s="10"/>
    </row>
    <row r="284" spans="1:16" x14ac:dyDescent="0.25">
      <c r="A284" s="8" t="s">
        <v>444</v>
      </c>
      <c r="B284" s="10">
        <v>414000</v>
      </c>
      <c r="C284" s="10">
        <v>403000</v>
      </c>
      <c r="D284" s="10">
        <v>55000</v>
      </c>
      <c r="E284" s="10">
        <v>94000</v>
      </c>
      <c r="F284" s="10">
        <v>150000</v>
      </c>
      <c r="G284" s="10">
        <v>105000</v>
      </c>
      <c r="H284" s="10">
        <v>10000</v>
      </c>
      <c r="I284" s="9">
        <v>55.2</v>
      </c>
      <c r="J284" s="9">
        <v>68.400000000000006</v>
      </c>
      <c r="K284" s="9">
        <v>55.2</v>
      </c>
      <c r="L284" s="9">
        <v>76</v>
      </c>
      <c r="M284" s="9">
        <v>79.7</v>
      </c>
      <c r="N284" s="9">
        <v>58.5</v>
      </c>
      <c r="O284" s="9">
        <v>6.5</v>
      </c>
      <c r="P284" s="10"/>
    </row>
    <row r="285" spans="1:16" x14ac:dyDescent="0.25">
      <c r="A285" s="8" t="s">
        <v>445</v>
      </c>
      <c r="B285" s="10">
        <v>417000</v>
      </c>
      <c r="C285" s="10">
        <v>407000</v>
      </c>
      <c r="D285" s="10">
        <v>57000</v>
      </c>
      <c r="E285" s="10">
        <v>94000</v>
      </c>
      <c r="F285" s="10">
        <v>149000</v>
      </c>
      <c r="G285" s="10">
        <v>106000</v>
      </c>
      <c r="H285" s="10">
        <v>11000</v>
      </c>
      <c r="I285" s="9">
        <v>55.7</v>
      </c>
      <c r="J285" s="9">
        <v>68.900000000000006</v>
      </c>
      <c r="K285" s="9">
        <v>57.6</v>
      </c>
      <c r="L285" s="9">
        <v>75.8</v>
      </c>
      <c r="M285" s="9">
        <v>79.599999999999994</v>
      </c>
      <c r="N285" s="9">
        <v>59.2</v>
      </c>
      <c r="O285" s="9">
        <v>6.6</v>
      </c>
      <c r="P285" s="10"/>
    </row>
    <row r="286" spans="1:16" x14ac:dyDescent="0.25">
      <c r="A286" s="8" t="s">
        <v>446</v>
      </c>
      <c r="B286" s="10">
        <v>422000</v>
      </c>
      <c r="C286" s="10">
        <v>409000</v>
      </c>
      <c r="D286" s="10">
        <v>57000</v>
      </c>
      <c r="E286" s="10">
        <v>95000</v>
      </c>
      <c r="F286" s="10">
        <v>151000</v>
      </c>
      <c r="G286" s="10">
        <v>106000</v>
      </c>
      <c r="H286" s="10">
        <v>13000</v>
      </c>
      <c r="I286" s="9">
        <v>56.3</v>
      </c>
      <c r="J286" s="9">
        <v>69.3</v>
      </c>
      <c r="K286" s="9">
        <v>57.6</v>
      </c>
      <c r="L286" s="9">
        <v>76.5</v>
      </c>
      <c r="M286" s="9">
        <v>80.400000000000006</v>
      </c>
      <c r="N286" s="9">
        <v>59.1</v>
      </c>
      <c r="O286" s="9">
        <v>8.1</v>
      </c>
      <c r="P286" s="10"/>
    </row>
    <row r="287" spans="1:16" x14ac:dyDescent="0.25">
      <c r="A287" s="8" t="s">
        <v>447</v>
      </c>
      <c r="B287" s="10">
        <v>418000</v>
      </c>
      <c r="C287" s="10">
        <v>404000</v>
      </c>
      <c r="D287" s="10">
        <v>52000</v>
      </c>
      <c r="E287" s="10">
        <v>94000</v>
      </c>
      <c r="F287" s="10">
        <v>149000</v>
      </c>
      <c r="G287" s="10">
        <v>108000</v>
      </c>
      <c r="H287" s="10">
        <v>14000</v>
      </c>
      <c r="I287" s="9">
        <v>55.7</v>
      </c>
      <c r="J287" s="9">
        <v>68.400000000000006</v>
      </c>
      <c r="K287" s="9">
        <v>53</v>
      </c>
      <c r="L287" s="9">
        <v>76</v>
      </c>
      <c r="M287" s="9">
        <v>79.7</v>
      </c>
      <c r="N287" s="9">
        <v>59.9</v>
      </c>
      <c r="O287" s="9">
        <v>8.8000000000000007</v>
      </c>
      <c r="P287" s="10"/>
    </row>
    <row r="288" spans="1:16" x14ac:dyDescent="0.25">
      <c r="A288" s="8" t="s">
        <v>448</v>
      </c>
      <c r="B288" s="10">
        <v>425000</v>
      </c>
      <c r="C288" s="10">
        <v>408000</v>
      </c>
      <c r="D288" s="10">
        <v>53000</v>
      </c>
      <c r="E288" s="10">
        <v>93000</v>
      </c>
      <c r="F288" s="10">
        <v>149000</v>
      </c>
      <c r="G288" s="10">
        <v>112000</v>
      </c>
      <c r="H288" s="10">
        <v>17000</v>
      </c>
      <c r="I288" s="9">
        <v>56.6</v>
      </c>
      <c r="J288" s="9">
        <v>69.099999999999994</v>
      </c>
      <c r="K288" s="9">
        <v>54.1</v>
      </c>
      <c r="L288" s="9">
        <v>75.400000000000006</v>
      </c>
      <c r="M288" s="9">
        <v>79.5</v>
      </c>
      <c r="N288" s="9">
        <v>62.3</v>
      </c>
      <c r="O288" s="9">
        <v>10.5</v>
      </c>
      <c r="P288" s="10"/>
    </row>
    <row r="289" spans="1:16" x14ac:dyDescent="0.25">
      <c r="A289" s="8" t="s">
        <v>449</v>
      </c>
      <c r="B289" s="10">
        <v>424000</v>
      </c>
      <c r="C289" s="10">
        <v>407000</v>
      </c>
      <c r="D289" s="10">
        <v>53000</v>
      </c>
      <c r="E289" s="10">
        <v>94000</v>
      </c>
      <c r="F289" s="10">
        <v>149000</v>
      </c>
      <c r="G289" s="10">
        <v>112000</v>
      </c>
      <c r="H289" s="10">
        <v>16000</v>
      </c>
      <c r="I289" s="9">
        <v>56.5</v>
      </c>
      <c r="J289" s="9">
        <v>69.099999999999994</v>
      </c>
      <c r="K289" s="9">
        <v>53.9</v>
      </c>
      <c r="L289" s="9">
        <v>75.599999999999994</v>
      </c>
      <c r="M289" s="9">
        <v>79.5</v>
      </c>
      <c r="N289" s="9">
        <v>62</v>
      </c>
      <c r="O289" s="9">
        <v>10.199999999999999</v>
      </c>
      <c r="P289" s="10"/>
    </row>
    <row r="290" spans="1:16" x14ac:dyDescent="0.25">
      <c r="A290" s="8" t="s">
        <v>450</v>
      </c>
      <c r="B290" s="10">
        <v>412000</v>
      </c>
      <c r="C290" s="10">
        <v>399000</v>
      </c>
      <c r="D290" s="10">
        <v>49000</v>
      </c>
      <c r="E290" s="10">
        <v>92000</v>
      </c>
      <c r="F290" s="10">
        <v>148000</v>
      </c>
      <c r="G290" s="10">
        <v>110000</v>
      </c>
      <c r="H290" s="10">
        <v>14000</v>
      </c>
      <c r="I290" s="9">
        <v>55</v>
      </c>
      <c r="J290" s="9">
        <v>67.599999999999994</v>
      </c>
      <c r="K290" s="9">
        <v>50.1</v>
      </c>
      <c r="L290" s="9">
        <v>74.3</v>
      </c>
      <c r="M290" s="9">
        <v>79</v>
      </c>
      <c r="N290" s="9">
        <v>60.8</v>
      </c>
      <c r="O290" s="9">
        <v>8.4</v>
      </c>
      <c r="P290" s="10"/>
    </row>
    <row r="291" spans="1:16" x14ac:dyDescent="0.25">
      <c r="A291" s="8" t="s">
        <v>451</v>
      </c>
      <c r="B291" s="10">
        <v>409000</v>
      </c>
      <c r="C291" s="10">
        <v>398000</v>
      </c>
      <c r="D291" s="10">
        <v>48000</v>
      </c>
      <c r="E291" s="10">
        <v>93000</v>
      </c>
      <c r="F291" s="10">
        <v>148000</v>
      </c>
      <c r="G291" s="10">
        <v>109000</v>
      </c>
      <c r="H291" s="10">
        <v>11000</v>
      </c>
      <c r="I291" s="9">
        <v>54.6</v>
      </c>
      <c r="J291" s="9">
        <v>67.400000000000006</v>
      </c>
      <c r="K291" s="9">
        <v>48.6</v>
      </c>
      <c r="L291" s="9">
        <v>75.2</v>
      </c>
      <c r="M291" s="9">
        <v>79.099999999999994</v>
      </c>
      <c r="N291" s="9">
        <v>60.3</v>
      </c>
      <c r="O291" s="9">
        <v>7.2</v>
      </c>
      <c r="P291" s="10"/>
    </row>
    <row r="292" spans="1:16" x14ac:dyDescent="0.25">
      <c r="A292" s="8" t="s">
        <v>452</v>
      </c>
      <c r="B292" s="10">
        <v>411000</v>
      </c>
      <c r="C292" s="10">
        <v>400000</v>
      </c>
      <c r="D292" s="10">
        <v>49000</v>
      </c>
      <c r="E292" s="10">
        <v>93000</v>
      </c>
      <c r="F292" s="10">
        <v>151000</v>
      </c>
      <c r="G292" s="10">
        <v>108000</v>
      </c>
      <c r="H292" s="10">
        <v>11000</v>
      </c>
      <c r="I292" s="9">
        <v>54.7</v>
      </c>
      <c r="J292" s="9">
        <v>67.7</v>
      </c>
      <c r="K292" s="9">
        <v>49.6</v>
      </c>
      <c r="L292" s="9">
        <v>74.900000000000006</v>
      </c>
      <c r="M292" s="9">
        <v>80.7</v>
      </c>
      <c r="N292" s="9">
        <v>59.3</v>
      </c>
      <c r="O292" s="9">
        <v>6.9</v>
      </c>
      <c r="P292" s="10"/>
    </row>
    <row r="293" spans="1:16" x14ac:dyDescent="0.25">
      <c r="A293" s="8" t="s">
        <v>453</v>
      </c>
      <c r="B293" s="10">
        <v>420000</v>
      </c>
      <c r="C293" s="10">
        <v>407000</v>
      </c>
      <c r="D293" s="10">
        <v>53000</v>
      </c>
      <c r="E293" s="10">
        <v>95000</v>
      </c>
      <c r="F293" s="10">
        <v>151000</v>
      </c>
      <c r="G293" s="10">
        <v>108000</v>
      </c>
      <c r="H293" s="10">
        <v>13000</v>
      </c>
      <c r="I293" s="9">
        <v>55.9</v>
      </c>
      <c r="J293" s="9">
        <v>69.099999999999994</v>
      </c>
      <c r="K293" s="9">
        <v>53.8</v>
      </c>
      <c r="L293" s="9">
        <v>77.2</v>
      </c>
      <c r="M293" s="9">
        <v>81</v>
      </c>
      <c r="N293" s="9">
        <v>59.5</v>
      </c>
      <c r="O293" s="9">
        <v>7.8</v>
      </c>
      <c r="P293" s="10"/>
    </row>
    <row r="294" spans="1:16" x14ac:dyDescent="0.25">
      <c r="A294" s="8" t="s">
        <v>454</v>
      </c>
      <c r="B294" s="10">
        <v>424000</v>
      </c>
      <c r="C294" s="10">
        <v>412000</v>
      </c>
      <c r="D294" s="10">
        <v>54000</v>
      </c>
      <c r="E294" s="10">
        <v>99000</v>
      </c>
      <c r="F294" s="10">
        <v>151000</v>
      </c>
      <c r="G294" s="10">
        <v>107000</v>
      </c>
      <c r="H294" s="10">
        <v>12000</v>
      </c>
      <c r="I294" s="9">
        <v>56.5</v>
      </c>
      <c r="J294" s="9">
        <v>69.8</v>
      </c>
      <c r="K294" s="9">
        <v>55.6</v>
      </c>
      <c r="L294" s="9">
        <v>80.400000000000006</v>
      </c>
      <c r="M294" s="9">
        <v>81</v>
      </c>
      <c r="N294" s="9">
        <v>59</v>
      </c>
      <c r="O294" s="9">
        <v>7.5</v>
      </c>
      <c r="P294" s="10"/>
    </row>
    <row r="295" spans="1:16" x14ac:dyDescent="0.25">
      <c r="A295" s="8" t="s">
        <v>455</v>
      </c>
      <c r="B295" s="10">
        <v>423000</v>
      </c>
      <c r="C295" s="10">
        <v>412000</v>
      </c>
      <c r="D295" s="10">
        <v>54000</v>
      </c>
      <c r="E295" s="10">
        <v>99000</v>
      </c>
      <c r="F295" s="10">
        <v>149000</v>
      </c>
      <c r="G295" s="10">
        <v>110000</v>
      </c>
      <c r="H295" s="10">
        <v>11000</v>
      </c>
      <c r="I295" s="9">
        <v>56.3</v>
      </c>
      <c r="J295" s="9">
        <v>69.8</v>
      </c>
      <c r="K295" s="9">
        <v>54.8</v>
      </c>
      <c r="L295" s="9">
        <v>80.099999999999994</v>
      </c>
      <c r="M295" s="9">
        <v>79.8</v>
      </c>
      <c r="N295" s="9">
        <v>60.6</v>
      </c>
      <c r="O295" s="9">
        <v>7</v>
      </c>
      <c r="P295" s="10"/>
    </row>
    <row r="296" spans="1:16" x14ac:dyDescent="0.25">
      <c r="A296" s="8" t="s">
        <v>456</v>
      </c>
      <c r="B296" s="10">
        <v>423000</v>
      </c>
      <c r="C296" s="10">
        <v>413000</v>
      </c>
      <c r="D296" s="10">
        <v>54000</v>
      </c>
      <c r="E296" s="10">
        <v>99000</v>
      </c>
      <c r="F296" s="10">
        <v>147000</v>
      </c>
      <c r="G296" s="10">
        <v>112000</v>
      </c>
      <c r="H296" s="10">
        <v>10000</v>
      </c>
      <c r="I296" s="9">
        <v>56.2</v>
      </c>
      <c r="J296" s="9">
        <v>69.900000000000006</v>
      </c>
      <c r="K296" s="9">
        <v>55.3</v>
      </c>
      <c r="L296" s="9">
        <v>80.099999999999994</v>
      </c>
      <c r="M296" s="9">
        <v>79</v>
      </c>
      <c r="N296" s="9">
        <v>61.7</v>
      </c>
      <c r="O296" s="9">
        <v>6.1</v>
      </c>
      <c r="P296" s="10"/>
    </row>
    <row r="297" spans="1:16" x14ac:dyDescent="0.25">
      <c r="A297" s="8" t="s">
        <v>457</v>
      </c>
      <c r="B297" s="10">
        <v>425000</v>
      </c>
      <c r="C297" s="10">
        <v>413000</v>
      </c>
      <c r="D297" s="10">
        <v>53000</v>
      </c>
      <c r="E297" s="10">
        <v>100000</v>
      </c>
      <c r="F297" s="10">
        <v>146000</v>
      </c>
      <c r="G297" s="10">
        <v>114000</v>
      </c>
      <c r="H297" s="10">
        <v>12000</v>
      </c>
      <c r="I297" s="9">
        <v>56.5</v>
      </c>
      <c r="J297" s="9">
        <v>70</v>
      </c>
      <c r="K297" s="9">
        <v>54.2</v>
      </c>
      <c r="L297" s="9">
        <v>80.900000000000006</v>
      </c>
      <c r="M297" s="9">
        <v>78.400000000000006</v>
      </c>
      <c r="N297" s="9">
        <v>62.4</v>
      </c>
      <c r="O297" s="9">
        <v>7.3</v>
      </c>
      <c r="P297" s="10"/>
    </row>
    <row r="298" spans="1:16" x14ac:dyDescent="0.25">
      <c r="A298" s="8" t="s">
        <v>458</v>
      </c>
      <c r="B298" s="10">
        <v>427000</v>
      </c>
      <c r="C298" s="10">
        <v>415000</v>
      </c>
      <c r="D298" s="10">
        <v>53000</v>
      </c>
      <c r="E298" s="10">
        <v>99000</v>
      </c>
      <c r="F298" s="10">
        <v>148000</v>
      </c>
      <c r="G298" s="10">
        <v>115000</v>
      </c>
      <c r="H298" s="10">
        <v>12000</v>
      </c>
      <c r="I298" s="9">
        <v>56.8</v>
      </c>
      <c r="J298" s="9">
        <v>70.3</v>
      </c>
      <c r="K298" s="9">
        <v>54.3</v>
      </c>
      <c r="L298" s="9">
        <v>80.7</v>
      </c>
      <c r="M298" s="9">
        <v>79.400000000000006</v>
      </c>
      <c r="N298" s="9">
        <v>62.7</v>
      </c>
      <c r="O298" s="9">
        <v>7.6</v>
      </c>
      <c r="P298" s="10"/>
    </row>
    <row r="299" spans="1:16" x14ac:dyDescent="0.25">
      <c r="A299" s="8" t="s">
        <v>459</v>
      </c>
      <c r="B299" s="10">
        <v>429000</v>
      </c>
      <c r="C299" s="10">
        <v>416000</v>
      </c>
      <c r="D299" s="10">
        <v>54000</v>
      </c>
      <c r="E299" s="10">
        <v>101000</v>
      </c>
      <c r="F299" s="10">
        <v>149000</v>
      </c>
      <c r="G299" s="10">
        <v>112000</v>
      </c>
      <c r="H299" s="10">
        <v>12000</v>
      </c>
      <c r="I299" s="9">
        <v>57</v>
      </c>
      <c r="J299" s="9">
        <v>70.5</v>
      </c>
      <c r="K299" s="9">
        <v>55.4</v>
      </c>
      <c r="L299" s="9">
        <v>82</v>
      </c>
      <c r="M299" s="9">
        <v>79.8</v>
      </c>
      <c r="N299" s="9">
        <v>61.3</v>
      </c>
      <c r="O299" s="9">
        <v>7.7</v>
      </c>
      <c r="P299" s="10"/>
    </row>
    <row r="300" spans="1:16" x14ac:dyDescent="0.25">
      <c r="A300" s="8" t="s">
        <v>460</v>
      </c>
      <c r="B300" s="10">
        <v>424000</v>
      </c>
      <c r="C300" s="10">
        <v>413000</v>
      </c>
      <c r="D300" s="10">
        <v>54000</v>
      </c>
      <c r="E300" s="10">
        <v>100000</v>
      </c>
      <c r="F300" s="10">
        <v>146000</v>
      </c>
      <c r="G300" s="10">
        <v>113000</v>
      </c>
      <c r="H300" s="10">
        <v>11000</v>
      </c>
      <c r="I300" s="9">
        <v>56.4</v>
      </c>
      <c r="J300" s="9">
        <v>70</v>
      </c>
      <c r="K300" s="9">
        <v>55.6</v>
      </c>
      <c r="L300" s="9">
        <v>81.099999999999994</v>
      </c>
      <c r="M300" s="9">
        <v>78.400000000000006</v>
      </c>
      <c r="N300" s="9">
        <v>61.5</v>
      </c>
      <c r="O300" s="9">
        <v>6.8</v>
      </c>
      <c r="P300" s="10"/>
    </row>
    <row r="301" spans="1:16" x14ac:dyDescent="0.25">
      <c r="A301" s="8" t="s">
        <v>461</v>
      </c>
      <c r="B301" s="10">
        <v>419000</v>
      </c>
      <c r="C301" s="10">
        <v>408000</v>
      </c>
      <c r="D301" s="10">
        <v>54000</v>
      </c>
      <c r="E301" s="10">
        <v>98000</v>
      </c>
      <c r="F301" s="10">
        <v>144000</v>
      </c>
      <c r="G301" s="10">
        <v>112000</v>
      </c>
      <c r="H301" s="10">
        <v>11000</v>
      </c>
      <c r="I301" s="9">
        <v>55.7</v>
      </c>
      <c r="J301" s="9">
        <v>69.099999999999994</v>
      </c>
      <c r="K301" s="9">
        <v>55.2</v>
      </c>
      <c r="L301" s="9">
        <v>80.099999999999994</v>
      </c>
      <c r="M301" s="9">
        <v>77.099999999999994</v>
      </c>
      <c r="N301" s="9">
        <v>60.8</v>
      </c>
      <c r="O301" s="9">
        <v>7</v>
      </c>
      <c r="P301" s="10"/>
    </row>
    <row r="302" spans="1:16" x14ac:dyDescent="0.25">
      <c r="A302" s="8" t="s">
        <v>462</v>
      </c>
      <c r="B302" s="10">
        <v>424000</v>
      </c>
      <c r="C302" s="10">
        <v>410000</v>
      </c>
      <c r="D302" s="10">
        <v>54000</v>
      </c>
      <c r="E302" s="10">
        <v>98000</v>
      </c>
      <c r="F302" s="10">
        <v>146000</v>
      </c>
      <c r="G302" s="10">
        <v>112000</v>
      </c>
      <c r="H302" s="10">
        <v>14000</v>
      </c>
      <c r="I302" s="9">
        <v>56.3</v>
      </c>
      <c r="J302" s="9">
        <v>69.5</v>
      </c>
      <c r="K302" s="9">
        <v>55.3</v>
      </c>
      <c r="L302" s="9">
        <v>80.099999999999994</v>
      </c>
      <c r="M302" s="9">
        <v>78.5</v>
      </c>
      <c r="N302" s="9">
        <v>61</v>
      </c>
      <c r="O302" s="9">
        <v>8.5</v>
      </c>
      <c r="P302" s="10"/>
    </row>
    <row r="303" spans="1:16" x14ac:dyDescent="0.25">
      <c r="A303" s="8" t="s">
        <v>463</v>
      </c>
      <c r="B303" s="10">
        <v>424000</v>
      </c>
      <c r="C303" s="10">
        <v>410000</v>
      </c>
      <c r="D303" s="10">
        <v>54000</v>
      </c>
      <c r="E303" s="10">
        <v>96000</v>
      </c>
      <c r="F303" s="10">
        <v>148000</v>
      </c>
      <c r="G303" s="10">
        <v>112000</v>
      </c>
      <c r="H303" s="10">
        <v>14000</v>
      </c>
      <c r="I303" s="9">
        <v>56.3</v>
      </c>
      <c r="J303" s="9">
        <v>69.5</v>
      </c>
      <c r="K303" s="9">
        <v>55.8</v>
      </c>
      <c r="L303" s="9">
        <v>78</v>
      </c>
      <c r="M303" s="9">
        <v>79.400000000000006</v>
      </c>
      <c r="N303" s="9">
        <v>61</v>
      </c>
      <c r="O303" s="9">
        <v>8.6</v>
      </c>
      <c r="P303" s="10"/>
    </row>
    <row r="304" spans="1:16" x14ac:dyDescent="0.25">
      <c r="A304" s="8" t="s">
        <v>464</v>
      </c>
      <c r="B304" s="10">
        <v>428000</v>
      </c>
      <c r="C304" s="10">
        <v>414000</v>
      </c>
      <c r="D304" s="10">
        <v>57000</v>
      </c>
      <c r="E304" s="10">
        <v>95000</v>
      </c>
      <c r="F304" s="10">
        <v>148000</v>
      </c>
      <c r="G304" s="10">
        <v>113000</v>
      </c>
      <c r="H304" s="10">
        <v>14000</v>
      </c>
      <c r="I304" s="9">
        <v>56.8</v>
      </c>
      <c r="J304" s="9">
        <v>70.099999999999994</v>
      </c>
      <c r="K304" s="9">
        <v>58.6</v>
      </c>
      <c r="L304" s="9">
        <v>77.900000000000006</v>
      </c>
      <c r="M304" s="9">
        <v>79.7</v>
      </c>
      <c r="N304" s="9">
        <v>61.4</v>
      </c>
      <c r="O304" s="9">
        <v>8.5</v>
      </c>
      <c r="P304" s="10"/>
    </row>
    <row r="305" spans="1:16" x14ac:dyDescent="0.25">
      <c r="A305" s="8" t="s">
        <v>465</v>
      </c>
      <c r="B305" s="10">
        <v>428000</v>
      </c>
      <c r="C305" s="10">
        <v>415000</v>
      </c>
      <c r="D305" s="10">
        <v>56000</v>
      </c>
      <c r="E305" s="10">
        <v>97000</v>
      </c>
      <c r="F305" s="10">
        <v>149000</v>
      </c>
      <c r="G305" s="10">
        <v>113000</v>
      </c>
      <c r="H305" s="10">
        <v>12000</v>
      </c>
      <c r="I305" s="9">
        <v>56.8</v>
      </c>
      <c r="J305" s="9">
        <v>70.400000000000006</v>
      </c>
      <c r="K305" s="9">
        <v>58.2</v>
      </c>
      <c r="L305" s="9">
        <v>79.2</v>
      </c>
      <c r="M305" s="9">
        <v>79.8</v>
      </c>
      <c r="N305" s="9">
        <v>61.4</v>
      </c>
      <c r="O305" s="9">
        <v>7.6</v>
      </c>
      <c r="P305" s="10"/>
    </row>
    <row r="306" spans="1:16" x14ac:dyDescent="0.25">
      <c r="A306" s="8" t="s">
        <v>466</v>
      </c>
      <c r="B306" s="10">
        <v>428000</v>
      </c>
      <c r="C306" s="10">
        <v>415000</v>
      </c>
      <c r="D306" s="10">
        <v>57000</v>
      </c>
      <c r="E306" s="10">
        <v>97000</v>
      </c>
      <c r="F306" s="10">
        <v>148000</v>
      </c>
      <c r="G306" s="10">
        <v>113000</v>
      </c>
      <c r="H306" s="10">
        <v>13000</v>
      </c>
      <c r="I306" s="9">
        <v>56.7</v>
      </c>
      <c r="J306" s="9">
        <v>70.3</v>
      </c>
      <c r="K306" s="9">
        <v>59</v>
      </c>
      <c r="L306" s="9">
        <v>79.2</v>
      </c>
      <c r="M306" s="9">
        <v>79.5</v>
      </c>
      <c r="N306" s="9">
        <v>61.1</v>
      </c>
      <c r="O306" s="9">
        <v>7.7</v>
      </c>
      <c r="P306" s="10"/>
    </row>
    <row r="307" spans="1:16" x14ac:dyDescent="0.25">
      <c r="A307" s="8" t="s">
        <v>467</v>
      </c>
      <c r="B307" s="10">
        <v>427000</v>
      </c>
      <c r="C307" s="10">
        <v>414000</v>
      </c>
      <c r="D307" s="10">
        <v>55000</v>
      </c>
      <c r="E307" s="10">
        <v>98000</v>
      </c>
      <c r="F307" s="10">
        <v>148000</v>
      </c>
      <c r="G307" s="10">
        <v>112000</v>
      </c>
      <c r="H307" s="10">
        <v>13000</v>
      </c>
      <c r="I307" s="9">
        <v>56.605910467713102</v>
      </c>
      <c r="J307" s="9">
        <v>70.182507663085204</v>
      </c>
      <c r="K307" s="9">
        <v>57.3498664789782</v>
      </c>
      <c r="L307" s="9">
        <v>80.447165117192597</v>
      </c>
      <c r="M307" s="9">
        <v>79.623837927884395</v>
      </c>
      <c r="N307" s="9">
        <v>60.621468011723401</v>
      </c>
      <c r="O307" s="9">
        <v>7.71516612258596</v>
      </c>
      <c r="P307" s="10"/>
    </row>
    <row r="308" spans="1:16" x14ac:dyDescent="0.25">
      <c r="A308" s="8" t="s">
        <v>468</v>
      </c>
      <c r="B308" s="10">
        <v>423000</v>
      </c>
      <c r="C308" s="10">
        <v>410000</v>
      </c>
      <c r="D308" s="10">
        <v>54000</v>
      </c>
      <c r="E308" s="10">
        <v>98000</v>
      </c>
      <c r="F308" s="10">
        <v>148000</v>
      </c>
      <c r="G308" s="10">
        <v>110000</v>
      </c>
      <c r="H308" s="10">
        <v>13000</v>
      </c>
      <c r="I308" s="9">
        <v>56.103136883390498</v>
      </c>
      <c r="J308" s="9">
        <v>69.541013406044101</v>
      </c>
      <c r="K308" s="9">
        <v>56.122967216343099</v>
      </c>
      <c r="L308" s="9">
        <v>80.200503307566805</v>
      </c>
      <c r="M308" s="9">
        <v>79.658965600710005</v>
      </c>
      <c r="N308" s="9">
        <v>59.3617652612554</v>
      </c>
      <c r="O308" s="9">
        <v>7.7648465329624701</v>
      </c>
      <c r="P308" s="10"/>
    </row>
    <row r="309" spans="1:16" x14ac:dyDescent="0.25">
      <c r="A309" s="8" t="s">
        <v>469</v>
      </c>
      <c r="B309" s="10">
        <v>411000</v>
      </c>
      <c r="C309" s="10">
        <v>399000</v>
      </c>
      <c r="D309" s="10">
        <v>51000</v>
      </c>
      <c r="E309" s="10">
        <v>95000</v>
      </c>
      <c r="F309" s="10">
        <v>149000</v>
      </c>
      <c r="G309" s="10">
        <v>104000</v>
      </c>
      <c r="H309" s="10">
        <v>13000</v>
      </c>
      <c r="I309" s="9">
        <v>54.632455936535301</v>
      </c>
      <c r="J309" s="9">
        <v>67.656388697005497</v>
      </c>
      <c r="K309" s="9">
        <v>52.740693063139801</v>
      </c>
      <c r="L309" s="9">
        <v>77.706221557771599</v>
      </c>
      <c r="M309" s="9">
        <v>80.112966363161505</v>
      </c>
      <c r="N309" s="9">
        <v>56.329352879626299</v>
      </c>
      <c r="O309" s="9">
        <v>7.8384740160745396</v>
      </c>
      <c r="P309" s="10"/>
    </row>
    <row r="310" spans="1:16" x14ac:dyDescent="0.25">
      <c r="A310" s="8" t="s">
        <v>470</v>
      </c>
      <c r="B310" s="10">
        <v>410000</v>
      </c>
      <c r="C310" s="10">
        <v>401000</v>
      </c>
      <c r="D310" s="10">
        <v>49000</v>
      </c>
      <c r="E310" s="10">
        <v>97000</v>
      </c>
      <c r="F310" s="10">
        <v>148000</v>
      </c>
      <c r="G310" s="10">
        <v>106000</v>
      </c>
      <c r="H310" s="10">
        <v>9000</v>
      </c>
      <c r="I310" s="9">
        <v>54.417524582371897</v>
      </c>
      <c r="J310" s="9">
        <v>68.001608991342394</v>
      </c>
      <c r="K310" s="9">
        <v>50.989754715218403</v>
      </c>
      <c r="L310" s="9">
        <v>79.945941949211701</v>
      </c>
      <c r="M310" s="9">
        <v>79.611969392645406</v>
      </c>
      <c r="N310" s="9">
        <v>57.371214082319398</v>
      </c>
      <c r="O310" s="9">
        <v>5.61304445921472</v>
      </c>
      <c r="P310" s="10"/>
    </row>
    <row r="311" spans="1:16" x14ac:dyDescent="0.25">
      <c r="A311" s="8" t="s">
        <v>471</v>
      </c>
      <c r="B311" s="10">
        <v>404000</v>
      </c>
      <c r="C311" s="10">
        <v>394000</v>
      </c>
      <c r="D311" s="10">
        <v>47000</v>
      </c>
      <c r="E311" s="10">
        <v>95000</v>
      </c>
      <c r="F311" s="10">
        <v>148000</v>
      </c>
      <c r="G311" s="10">
        <v>103000</v>
      </c>
      <c r="H311" s="10">
        <v>10000</v>
      </c>
      <c r="I311" s="9">
        <v>53.581903470838199</v>
      </c>
      <c r="J311" s="9">
        <v>66.920784260446496</v>
      </c>
      <c r="K311" s="9">
        <v>49.393680970110402</v>
      </c>
      <c r="L311" s="9">
        <v>78.354030106393495</v>
      </c>
      <c r="M311" s="9">
        <v>79.827777717865999</v>
      </c>
      <c r="N311" s="9">
        <v>55.634678422063999</v>
      </c>
      <c r="O311" s="9">
        <v>5.7842337791950102</v>
      </c>
      <c r="P311" s="10"/>
    </row>
    <row r="312" spans="1:16" x14ac:dyDescent="0.25">
      <c r="A312" s="8" t="s">
        <v>472</v>
      </c>
      <c r="B312" s="10">
        <v>410000</v>
      </c>
      <c r="C312" s="10">
        <v>400000</v>
      </c>
      <c r="D312" s="10">
        <v>49000</v>
      </c>
      <c r="E312" s="10">
        <v>97000</v>
      </c>
      <c r="F312" s="10">
        <v>148000</v>
      </c>
      <c r="G312" s="10">
        <v>105000</v>
      </c>
      <c r="H312" s="10">
        <v>10000</v>
      </c>
      <c r="I312" s="9">
        <v>54.341733722560399</v>
      </c>
      <c r="J312" s="9">
        <v>67.894069673320402</v>
      </c>
      <c r="K312" s="9">
        <v>51.2235453174562</v>
      </c>
      <c r="L312" s="9">
        <v>80.078237595223399</v>
      </c>
      <c r="M312" s="9">
        <v>79.860182829545906</v>
      </c>
      <c r="N312" s="9">
        <v>56.633455971211397</v>
      </c>
      <c r="O312" s="9">
        <v>5.84588292445956</v>
      </c>
      <c r="P312" s="10"/>
    </row>
    <row r="313" spans="1:16" x14ac:dyDescent="0.25">
      <c r="A313" s="8" t="s">
        <v>473</v>
      </c>
      <c r="B313" s="10">
        <v>424000</v>
      </c>
      <c r="C313" s="10">
        <v>409000</v>
      </c>
      <c r="D313" s="10">
        <v>52000</v>
      </c>
      <c r="E313" s="10">
        <v>98000</v>
      </c>
      <c r="F313" s="10">
        <v>149000</v>
      </c>
      <c r="G313" s="10">
        <v>110000</v>
      </c>
      <c r="H313" s="10">
        <v>15000</v>
      </c>
      <c r="I313" s="9">
        <v>56.2282046965855</v>
      </c>
      <c r="J313" s="9">
        <v>69.422739594960902</v>
      </c>
      <c r="K313" s="9">
        <v>54.035051224712703</v>
      </c>
      <c r="L313" s="9">
        <v>80.8667413952261</v>
      </c>
      <c r="M313" s="9">
        <v>80.194999434081296</v>
      </c>
      <c r="N313" s="9">
        <v>59.191685169096097</v>
      </c>
      <c r="O313" s="9">
        <v>9.0866663838195301</v>
      </c>
      <c r="P313" s="10"/>
    </row>
    <row r="314" spans="1:16" x14ac:dyDescent="0.25">
      <c r="A314" s="8" t="s">
        <v>474</v>
      </c>
      <c r="B314" s="10">
        <v>419000</v>
      </c>
      <c r="C314" s="10">
        <v>405000</v>
      </c>
      <c r="D314" s="10">
        <v>51000</v>
      </c>
      <c r="E314" s="10">
        <v>98000</v>
      </c>
      <c r="F314" s="10">
        <v>145000</v>
      </c>
      <c r="G314" s="10">
        <v>112000</v>
      </c>
      <c r="H314" s="10">
        <v>14000</v>
      </c>
      <c r="I314" s="9">
        <v>55.560753236771298</v>
      </c>
      <c r="J314" s="9">
        <v>68.724422274254295</v>
      </c>
      <c r="K314" s="9">
        <v>52.930402930402899</v>
      </c>
      <c r="L314" s="9">
        <v>80.612632239111406</v>
      </c>
      <c r="M314" s="9">
        <v>77.954734152100997</v>
      </c>
      <c r="N314" s="9">
        <v>59.963562319151201</v>
      </c>
      <c r="O314" s="9">
        <v>8.6055801004660193</v>
      </c>
      <c r="P314" s="10"/>
    </row>
    <row r="315" spans="1:16" x14ac:dyDescent="0.25">
      <c r="A315" s="8" t="s">
        <v>475</v>
      </c>
      <c r="B315" s="10">
        <v>421000</v>
      </c>
      <c r="C315" s="10">
        <v>407000</v>
      </c>
      <c r="D315" s="10">
        <v>50000</v>
      </c>
      <c r="E315" s="10">
        <v>97000</v>
      </c>
      <c r="F315" s="10">
        <v>148000</v>
      </c>
      <c r="G315" s="10">
        <v>112000</v>
      </c>
      <c r="H315" s="10">
        <v>14000</v>
      </c>
      <c r="I315" s="9">
        <v>55.765574928032201</v>
      </c>
      <c r="J315" s="9">
        <v>69.118912013355498</v>
      </c>
      <c r="K315" s="9">
        <v>52.445819143728997</v>
      </c>
      <c r="L315" s="9">
        <v>80.021153003974504</v>
      </c>
      <c r="M315" s="9">
        <v>79.679611650485398</v>
      </c>
      <c r="N315" s="9">
        <v>60.152961625885801</v>
      </c>
      <c r="O315" s="9">
        <v>8.1888630978287207</v>
      </c>
      <c r="P315" s="10"/>
    </row>
    <row r="316" spans="1:16" x14ac:dyDescent="0.25">
      <c r="A316" s="8" t="s">
        <v>476</v>
      </c>
      <c r="B316" s="10">
        <v>411000</v>
      </c>
      <c r="C316" s="10">
        <v>398000</v>
      </c>
      <c r="D316" s="10">
        <v>45000</v>
      </c>
      <c r="E316" s="10">
        <v>89000</v>
      </c>
      <c r="F316" s="10">
        <v>153000</v>
      </c>
      <c r="G316" s="10">
        <v>111000</v>
      </c>
      <c r="H316" s="10">
        <v>14000</v>
      </c>
      <c r="I316" s="9">
        <v>54.529960293267898</v>
      </c>
      <c r="J316" s="9">
        <v>67.535466562523894</v>
      </c>
      <c r="K316" s="9">
        <v>46.586952442507801</v>
      </c>
      <c r="L316" s="9">
        <v>73.954608661104501</v>
      </c>
      <c r="M316" s="9">
        <v>82.628243879269405</v>
      </c>
      <c r="N316" s="9">
        <v>59.177406497932303</v>
      </c>
      <c r="O316" s="9">
        <v>8.27671998888869</v>
      </c>
      <c r="P316" s="10"/>
    </row>
    <row r="317" spans="1:16" x14ac:dyDescent="0.25">
      <c r="A317" s="8" t="s">
        <v>477</v>
      </c>
      <c r="B317" s="10">
        <v>408000</v>
      </c>
      <c r="C317" s="10">
        <v>396000</v>
      </c>
      <c r="D317" s="10">
        <v>44000</v>
      </c>
      <c r="E317" s="10">
        <v>90000</v>
      </c>
      <c r="F317" s="10">
        <v>156000</v>
      </c>
      <c r="G317" s="10">
        <v>107000</v>
      </c>
      <c r="H317" s="10">
        <v>12000</v>
      </c>
      <c r="I317" s="9">
        <v>54.076455072041099</v>
      </c>
      <c r="J317" s="9">
        <v>67.311116245565898</v>
      </c>
      <c r="K317" s="9">
        <v>45.757512520868097</v>
      </c>
      <c r="L317" s="9">
        <v>74.233128834355796</v>
      </c>
      <c r="M317" s="9">
        <v>84.360737375974196</v>
      </c>
      <c r="N317" s="9">
        <v>57.013148818531299</v>
      </c>
      <c r="O317" s="9">
        <v>7.0952995525106504</v>
      </c>
      <c r="P317" s="10"/>
    </row>
    <row r="318" spans="1:16" x14ac:dyDescent="0.25">
      <c r="A318" s="8" t="s">
        <v>478</v>
      </c>
      <c r="B318" s="10">
        <v>412000</v>
      </c>
      <c r="C318" s="10">
        <v>398000</v>
      </c>
      <c r="D318" s="10">
        <v>45000</v>
      </c>
      <c r="E318" s="10">
        <v>93000</v>
      </c>
      <c r="F318" s="10">
        <v>151000</v>
      </c>
      <c r="G318" s="10">
        <v>109000</v>
      </c>
      <c r="H318" s="10">
        <v>14000</v>
      </c>
      <c r="I318" s="9">
        <v>54.634223302901702</v>
      </c>
      <c r="J318" s="9">
        <v>67.662342739899699</v>
      </c>
      <c r="K318" s="9">
        <v>47.2151422721765</v>
      </c>
      <c r="L318" s="9">
        <v>76.877148693760304</v>
      </c>
      <c r="M318" s="9">
        <v>81.856067976908605</v>
      </c>
      <c r="N318" s="9">
        <v>58.1597806743302</v>
      </c>
      <c r="O318" s="9">
        <v>8.4594019797446691</v>
      </c>
      <c r="P318" s="10"/>
    </row>
    <row r="319" spans="1:16" x14ac:dyDescent="0.25">
      <c r="A319" s="8" t="s">
        <v>479</v>
      </c>
      <c r="B319" s="10">
        <v>412000</v>
      </c>
      <c r="C319" s="10">
        <v>399000</v>
      </c>
      <c r="D319" s="10">
        <v>47000</v>
      </c>
      <c r="E319" s="10">
        <v>95000</v>
      </c>
      <c r="F319" s="10">
        <v>149000</v>
      </c>
      <c r="G319" s="10">
        <v>108000</v>
      </c>
      <c r="H319" s="10">
        <v>12000</v>
      </c>
      <c r="I319" s="9">
        <v>54.5436596015345</v>
      </c>
      <c r="J319" s="9">
        <v>67.838030287323406</v>
      </c>
      <c r="K319" s="9">
        <v>49.344581033617601</v>
      </c>
      <c r="L319" s="9">
        <v>78.754925924078407</v>
      </c>
      <c r="M319" s="9">
        <v>80.801427644386806</v>
      </c>
      <c r="N319" s="9">
        <v>57.488870524884703</v>
      </c>
      <c r="O319" s="9">
        <v>7.4789127269664402</v>
      </c>
      <c r="P319" s="10"/>
    </row>
    <row r="320" spans="1:16" x14ac:dyDescent="0.25">
      <c r="A320" s="8" t="s">
        <v>480</v>
      </c>
      <c r="B320" s="10">
        <v>413000</v>
      </c>
      <c r="C320" s="10">
        <v>400000</v>
      </c>
      <c r="D320" s="10">
        <v>45000</v>
      </c>
      <c r="E320" s="10">
        <v>95000</v>
      </c>
      <c r="F320" s="10">
        <v>148000</v>
      </c>
      <c r="G320" s="10">
        <v>112000</v>
      </c>
      <c r="H320" s="10">
        <v>13000</v>
      </c>
      <c r="I320" s="9">
        <v>54.784363271426102</v>
      </c>
      <c r="J320" s="9">
        <v>68.044034025673994</v>
      </c>
      <c r="K320" s="9">
        <v>47.350965662990902</v>
      </c>
      <c r="L320" s="9">
        <v>78.751790532662596</v>
      </c>
      <c r="M320" s="9">
        <v>80.277033790547307</v>
      </c>
      <c r="N320" s="9">
        <v>59.674768987814502</v>
      </c>
      <c r="O320" s="9">
        <v>7.9342756863310804</v>
      </c>
      <c r="P320" s="10"/>
    </row>
    <row r="321" spans="1:16" x14ac:dyDescent="0.25">
      <c r="A321" s="8" t="s">
        <v>481</v>
      </c>
      <c r="B321" s="10">
        <v>413000</v>
      </c>
      <c r="C321" s="10">
        <v>402000</v>
      </c>
      <c r="D321" s="10">
        <v>46000</v>
      </c>
      <c r="E321" s="10">
        <v>95000</v>
      </c>
      <c r="F321" s="10">
        <v>150000</v>
      </c>
      <c r="G321" s="10">
        <v>110000</v>
      </c>
      <c r="H321" s="10">
        <v>11000</v>
      </c>
      <c r="I321" s="9">
        <v>54.747205868901503</v>
      </c>
      <c r="J321" s="9">
        <v>68.383953013956599</v>
      </c>
      <c r="K321" s="9">
        <v>48.234813744581999</v>
      </c>
      <c r="L321" s="9">
        <v>79.440358864041897</v>
      </c>
      <c r="M321" s="9">
        <v>81.323214169716096</v>
      </c>
      <c r="N321" s="9">
        <v>58.831150136749699</v>
      </c>
      <c r="O321" s="9">
        <v>6.6380552220888402</v>
      </c>
      <c r="P321" s="10"/>
    </row>
    <row r="322" spans="1:16" x14ac:dyDescent="0.25">
      <c r="A322" s="8" t="s">
        <v>482</v>
      </c>
      <c r="B322" s="10">
        <v>412000</v>
      </c>
      <c r="C322" s="10">
        <v>401000</v>
      </c>
      <c r="D322" s="10">
        <v>44000</v>
      </c>
      <c r="E322" s="10">
        <v>97000</v>
      </c>
      <c r="F322" s="10">
        <v>152000</v>
      </c>
      <c r="G322" s="10">
        <v>107000</v>
      </c>
      <c r="H322" s="10">
        <v>11000</v>
      </c>
      <c r="I322" s="9">
        <v>54.600268479855401</v>
      </c>
      <c r="J322" s="9">
        <v>68.186156827582195</v>
      </c>
      <c r="K322" s="9">
        <v>46.381547937026703</v>
      </c>
      <c r="L322" s="9">
        <v>81.269043584242596</v>
      </c>
      <c r="M322" s="9">
        <v>82.204257116401905</v>
      </c>
      <c r="N322" s="9">
        <v>57.140499036218998</v>
      </c>
      <c r="O322" s="9">
        <v>6.75103968168363</v>
      </c>
      <c r="P322" s="10"/>
    </row>
    <row r="323" spans="1:16" x14ac:dyDescent="0.25">
      <c r="A323" s="8" t="s">
        <v>483</v>
      </c>
      <c r="B323" s="10">
        <v>426000</v>
      </c>
      <c r="C323" s="10">
        <v>414000</v>
      </c>
      <c r="D323" s="10">
        <v>49000</v>
      </c>
      <c r="E323" s="10">
        <v>101000</v>
      </c>
      <c r="F323" s="10">
        <v>152000</v>
      </c>
      <c r="G323" s="10">
        <v>112000</v>
      </c>
      <c r="H323" s="10">
        <v>11000</v>
      </c>
      <c r="I323" s="9">
        <v>56.428549663021997</v>
      </c>
      <c r="J323" s="9">
        <v>70.530781155082394</v>
      </c>
      <c r="K323" s="9">
        <v>51.572946576404803</v>
      </c>
      <c r="L323" s="9">
        <v>84.246157446488397</v>
      </c>
      <c r="M323" s="9">
        <v>82.520175486107405</v>
      </c>
      <c r="N323" s="9">
        <v>59.649001478896501</v>
      </c>
      <c r="O323" s="9">
        <v>6.8365686110246804</v>
      </c>
      <c r="P323" s="10"/>
    </row>
    <row r="324" spans="1:16" x14ac:dyDescent="0.25">
      <c r="A324" s="8" t="s">
        <v>484</v>
      </c>
      <c r="B324" s="10">
        <v>429000</v>
      </c>
      <c r="C324" s="10">
        <v>416000</v>
      </c>
      <c r="D324" s="10">
        <v>50000</v>
      </c>
      <c r="E324" s="10">
        <v>99000</v>
      </c>
      <c r="F324" s="10">
        <v>150000</v>
      </c>
      <c r="G324" s="10">
        <v>118000</v>
      </c>
      <c r="H324" s="10">
        <v>13000</v>
      </c>
      <c r="I324" s="9">
        <v>56.778803215242597</v>
      </c>
      <c r="J324" s="9">
        <v>70.757687024873206</v>
      </c>
      <c r="K324" s="9">
        <v>52.277441387835502</v>
      </c>
      <c r="L324" s="9">
        <v>82.606514614407104</v>
      </c>
      <c r="M324" s="9">
        <v>83.275280711320804</v>
      </c>
      <c r="N324" s="9">
        <v>60.922801794537797</v>
      </c>
      <c r="O324" s="9">
        <v>7.6878533350048697</v>
      </c>
      <c r="P324" s="10"/>
    </row>
    <row r="325" spans="1:16" x14ac:dyDescent="0.25">
      <c r="A325" s="8" t="s">
        <v>485</v>
      </c>
      <c r="B325" s="10">
        <v>433000</v>
      </c>
      <c r="C325" s="10">
        <v>420000</v>
      </c>
      <c r="D325" s="10">
        <v>52000</v>
      </c>
      <c r="E325" s="10">
        <v>97000</v>
      </c>
      <c r="F325" s="10">
        <v>149000</v>
      </c>
      <c r="G325" s="10">
        <v>122000</v>
      </c>
      <c r="H325" s="10">
        <v>13000</v>
      </c>
      <c r="I325" s="9">
        <v>57.264097176399297</v>
      </c>
      <c r="J325" s="9">
        <v>71.405417802808302</v>
      </c>
      <c r="K325" s="9">
        <v>54.867006521443301</v>
      </c>
      <c r="L325" s="9">
        <v>80.941719021521195</v>
      </c>
      <c r="M325" s="9">
        <v>82.586442534873001</v>
      </c>
      <c r="N325" s="9">
        <v>63.192862073797997</v>
      </c>
      <c r="O325" s="9">
        <v>7.6047918481308701</v>
      </c>
      <c r="P325" s="10"/>
    </row>
    <row r="326" spans="1:16" x14ac:dyDescent="0.25">
      <c r="A326" s="8" t="s">
        <v>486</v>
      </c>
      <c r="B326" s="10">
        <v>428000</v>
      </c>
      <c r="C326" s="10">
        <v>414000</v>
      </c>
      <c r="D326" s="10">
        <v>48000</v>
      </c>
      <c r="E326" s="10">
        <v>95000</v>
      </c>
      <c r="F326" s="10">
        <v>152000</v>
      </c>
      <c r="G326" s="10">
        <v>119000</v>
      </c>
      <c r="H326" s="10">
        <v>14000</v>
      </c>
      <c r="I326" s="9">
        <v>56.631190671355697</v>
      </c>
      <c r="J326" s="9">
        <v>70.344777212123702</v>
      </c>
      <c r="K326" s="9">
        <v>50.686594657958601</v>
      </c>
      <c r="L326" s="9">
        <v>79.150308234625797</v>
      </c>
      <c r="M326" s="9">
        <v>82.342317009863294</v>
      </c>
      <c r="N326" s="9">
        <v>62.946852471712802</v>
      </c>
      <c r="O326" s="9">
        <v>8.4851593203761908</v>
      </c>
      <c r="P326" s="10"/>
    </row>
    <row r="327" spans="1:16" x14ac:dyDescent="0.25">
      <c r="A327" s="8" t="s">
        <v>487</v>
      </c>
      <c r="B327" s="10">
        <v>422000</v>
      </c>
      <c r="C327" s="10">
        <v>408000</v>
      </c>
      <c r="D327" s="10">
        <v>44000</v>
      </c>
      <c r="E327" s="10">
        <v>95000</v>
      </c>
      <c r="F327" s="10">
        <v>152000</v>
      </c>
      <c r="G327" s="10">
        <v>117000</v>
      </c>
      <c r="H327" s="10">
        <v>14000</v>
      </c>
      <c r="I327" s="9">
        <v>55.787158795651401</v>
      </c>
      <c r="J327" s="9">
        <v>69.359294583897196</v>
      </c>
      <c r="K327" s="9">
        <v>46.282366480096201</v>
      </c>
      <c r="L327" s="9">
        <v>78.901886130801799</v>
      </c>
      <c r="M327" s="9">
        <v>82.353926905342405</v>
      </c>
      <c r="N327" s="9">
        <v>62.248252749467099</v>
      </c>
      <c r="O327" s="9">
        <v>8.1327617764369897</v>
      </c>
      <c r="P327" s="10"/>
    </row>
    <row r="328" spans="1:16" x14ac:dyDescent="0.25">
      <c r="A328" s="8" t="s">
        <v>488</v>
      </c>
      <c r="B328" s="10">
        <v>416000</v>
      </c>
      <c r="C328" s="10">
        <v>402000</v>
      </c>
      <c r="D328" s="10">
        <v>42000</v>
      </c>
      <c r="E328" s="10">
        <v>94000</v>
      </c>
      <c r="F328" s="10">
        <v>149000</v>
      </c>
      <c r="G328" s="10">
        <v>116000</v>
      </c>
      <c r="H328" s="10">
        <v>14000</v>
      </c>
      <c r="I328" s="9">
        <v>55.011554549636898</v>
      </c>
      <c r="J328" s="9">
        <v>68.298188550415702</v>
      </c>
      <c r="K328" s="9">
        <v>44.130143580727498</v>
      </c>
      <c r="L328" s="9">
        <v>78.687333494792895</v>
      </c>
      <c r="M328" s="9">
        <v>80.791525625358304</v>
      </c>
      <c r="N328" s="9">
        <v>61.694001824701402</v>
      </c>
      <c r="O328" s="9">
        <v>8.3533643092742906</v>
      </c>
      <c r="P328" s="10"/>
    </row>
    <row r="329" spans="1:16" x14ac:dyDescent="0.25">
      <c r="A329" s="8" t="s">
        <v>489</v>
      </c>
      <c r="B329" s="10">
        <v>413000</v>
      </c>
      <c r="C329" s="10">
        <v>401000</v>
      </c>
      <c r="D329" s="10">
        <v>43000</v>
      </c>
      <c r="E329" s="10">
        <v>93000</v>
      </c>
      <c r="F329" s="10">
        <v>149000</v>
      </c>
      <c r="G329" s="10">
        <v>116000</v>
      </c>
      <c r="H329" s="10">
        <v>12000</v>
      </c>
      <c r="I329" s="9">
        <v>54.643896117634597</v>
      </c>
      <c r="J329" s="9">
        <v>68.119374382010193</v>
      </c>
      <c r="K329" s="9">
        <v>44.793073484301203</v>
      </c>
      <c r="L329" s="9">
        <v>77.547968892267306</v>
      </c>
      <c r="M329" s="9">
        <v>80.779007257898797</v>
      </c>
      <c r="N329" s="9">
        <v>61.532339364355103</v>
      </c>
      <c r="O329" s="9">
        <v>7.3294837685966199</v>
      </c>
      <c r="P329" s="10"/>
    </row>
    <row r="330" spans="1:16" x14ac:dyDescent="0.25">
      <c r="A330" s="8" t="s">
        <v>490</v>
      </c>
      <c r="B330" s="10">
        <v>410000</v>
      </c>
      <c r="C330" s="10">
        <v>399000</v>
      </c>
      <c r="D330" s="10">
        <v>41000</v>
      </c>
      <c r="E330" s="10">
        <v>93000</v>
      </c>
      <c r="F330" s="10">
        <v>150000</v>
      </c>
      <c r="G330" s="10">
        <v>114000</v>
      </c>
      <c r="H330" s="10">
        <v>11000</v>
      </c>
      <c r="I330" s="9">
        <v>54.185794604632001</v>
      </c>
      <c r="J330" s="9">
        <v>67.726576014736295</v>
      </c>
      <c r="K330" s="9">
        <v>43.095721734760097</v>
      </c>
      <c r="L330" s="9">
        <v>78.084526813616506</v>
      </c>
      <c r="M330" s="9">
        <v>80.997771189924904</v>
      </c>
      <c r="N330" s="9">
        <v>60.613345220280003</v>
      </c>
      <c r="O330" s="9">
        <v>6.64558661217671</v>
      </c>
      <c r="P330" s="10"/>
    </row>
    <row r="331" spans="1:16" x14ac:dyDescent="0.25">
      <c r="A331" s="8" t="s">
        <v>491</v>
      </c>
      <c r="B331" s="10">
        <v>411000</v>
      </c>
      <c r="C331" s="10">
        <v>400000</v>
      </c>
      <c r="D331" s="10">
        <v>42000</v>
      </c>
      <c r="E331" s="10">
        <v>94000</v>
      </c>
      <c r="F331" s="10">
        <v>149000</v>
      </c>
      <c r="G331" s="10">
        <v>115000</v>
      </c>
      <c r="H331" s="10">
        <v>11000</v>
      </c>
      <c r="I331" s="9">
        <v>54.320484884385102</v>
      </c>
      <c r="J331" s="9">
        <v>67.9339424230172</v>
      </c>
      <c r="K331" s="9">
        <v>43.964533587362702</v>
      </c>
      <c r="L331" s="9">
        <v>78.402806783059006</v>
      </c>
      <c r="M331" s="9">
        <v>80.835230683532799</v>
      </c>
      <c r="N331" s="9">
        <v>60.777000859443802</v>
      </c>
      <c r="O331" s="9">
        <v>6.5266661100044097</v>
      </c>
      <c r="P331" s="10"/>
    </row>
    <row r="332" spans="1:16" x14ac:dyDescent="0.25">
      <c r="A332" s="8" t="s">
        <v>492</v>
      </c>
      <c r="B332" s="10">
        <v>412000</v>
      </c>
      <c r="C332" s="10">
        <v>401000</v>
      </c>
      <c r="D332" s="10">
        <v>41000</v>
      </c>
      <c r="E332" s="10">
        <v>96000</v>
      </c>
      <c r="F332" s="10">
        <v>148000</v>
      </c>
      <c r="G332" s="10">
        <v>115000</v>
      </c>
      <c r="H332" s="10">
        <v>11000</v>
      </c>
      <c r="I332" s="9">
        <v>54.471836989319499</v>
      </c>
      <c r="J332" s="9">
        <v>68.079831411925099</v>
      </c>
      <c r="K332" s="9">
        <v>42.983153709322998</v>
      </c>
      <c r="L332" s="9">
        <v>80.533707396089</v>
      </c>
      <c r="M332" s="9">
        <v>80.111682919973205</v>
      </c>
      <c r="N332" s="9">
        <v>61.0859800495315</v>
      </c>
      <c r="O332" s="9">
        <v>6.6926223154982596</v>
      </c>
      <c r="P332" s="10"/>
    </row>
    <row r="333" spans="1:16" x14ac:dyDescent="0.25">
      <c r="A333" s="8" t="s">
        <v>493</v>
      </c>
      <c r="B333" s="10">
        <v>414000</v>
      </c>
      <c r="C333" s="10">
        <v>402000</v>
      </c>
      <c r="D333" s="10">
        <v>44000</v>
      </c>
      <c r="E333" s="10">
        <v>94000</v>
      </c>
      <c r="F333" s="10">
        <v>149000</v>
      </c>
      <c r="G333" s="10">
        <v>115000</v>
      </c>
      <c r="H333" s="10">
        <v>12000</v>
      </c>
      <c r="I333" s="9">
        <v>54.727051212254203</v>
      </c>
      <c r="J333" s="9">
        <v>68.324592663269996</v>
      </c>
      <c r="K333" s="9">
        <v>46.211384155080601</v>
      </c>
      <c r="L333" s="9">
        <v>78.327627953577704</v>
      </c>
      <c r="M333" s="9">
        <v>80.715910994849295</v>
      </c>
      <c r="N333" s="9">
        <v>61.024667730494599</v>
      </c>
      <c r="O333" s="9">
        <v>6.9866418697805797</v>
      </c>
      <c r="P333" s="10"/>
    </row>
    <row r="334" spans="1:16" x14ac:dyDescent="0.25">
      <c r="A334" s="8" t="s">
        <v>494</v>
      </c>
      <c r="B334" s="10">
        <v>411000</v>
      </c>
      <c r="C334" s="10">
        <v>398000</v>
      </c>
      <c r="D334" s="10">
        <v>45000</v>
      </c>
      <c r="E334" s="10">
        <v>94000</v>
      </c>
      <c r="F334" s="10">
        <v>146000</v>
      </c>
      <c r="G334" s="10">
        <v>113000</v>
      </c>
      <c r="H334" s="10">
        <v>13000</v>
      </c>
      <c r="I334" s="9">
        <v>54.279257862233301</v>
      </c>
      <c r="J334" s="9">
        <v>67.614639046507193</v>
      </c>
      <c r="K334" s="9">
        <v>46.7839926383704</v>
      </c>
      <c r="L334" s="9">
        <v>78.588771244774804</v>
      </c>
      <c r="M334" s="9">
        <v>79.091336311436905</v>
      </c>
      <c r="N334" s="9">
        <v>59.942240945340899</v>
      </c>
      <c r="O334" s="9">
        <v>7.4543006268023504</v>
      </c>
      <c r="P334" s="10"/>
    </row>
    <row r="335" spans="1:16" x14ac:dyDescent="0.25">
      <c r="A335" s="8" t="s">
        <v>495</v>
      </c>
      <c r="B335" s="10">
        <v>411000</v>
      </c>
      <c r="C335" s="10">
        <v>399000</v>
      </c>
      <c r="D335" s="10">
        <v>46000</v>
      </c>
      <c r="E335" s="10">
        <v>93000</v>
      </c>
      <c r="F335" s="10">
        <v>148000</v>
      </c>
      <c r="G335" s="10">
        <v>112000</v>
      </c>
      <c r="H335" s="10">
        <v>12000</v>
      </c>
      <c r="I335" s="9">
        <v>54.240132677866598</v>
      </c>
      <c r="J335" s="9">
        <v>67.686019958400195</v>
      </c>
      <c r="K335" s="9">
        <v>48.336016054518502</v>
      </c>
      <c r="L335" s="9">
        <v>77.391340619003898</v>
      </c>
      <c r="M335" s="9">
        <v>79.789566927007399</v>
      </c>
      <c r="N335" s="9">
        <v>59.457984528981697</v>
      </c>
      <c r="O335" s="9">
        <v>7.0364568753461896</v>
      </c>
      <c r="P335" s="10"/>
    </row>
    <row r="336" spans="1:16" x14ac:dyDescent="0.25">
      <c r="A336" s="8" t="s">
        <v>496</v>
      </c>
      <c r="B336" s="10">
        <v>415000</v>
      </c>
      <c r="C336" s="10">
        <v>402000</v>
      </c>
      <c r="D336" s="10">
        <v>49000</v>
      </c>
      <c r="E336" s="10">
        <v>93000</v>
      </c>
      <c r="F336" s="10">
        <v>150000</v>
      </c>
      <c r="G336" s="10">
        <v>110000</v>
      </c>
      <c r="H336" s="10">
        <v>12000</v>
      </c>
      <c r="I336" s="9">
        <v>54.678190244513402</v>
      </c>
      <c r="J336" s="9">
        <v>68.182241684524399</v>
      </c>
      <c r="K336" s="9">
        <v>51.206246803002301</v>
      </c>
      <c r="L336" s="9">
        <v>77.727246224709901</v>
      </c>
      <c r="M336" s="9">
        <v>80.731292975596602</v>
      </c>
      <c r="N336" s="9">
        <v>58.413563267033403</v>
      </c>
      <c r="O336" s="9">
        <v>7.2646166656753701</v>
      </c>
      <c r="P336" s="10"/>
    </row>
    <row r="337" spans="1:16" x14ac:dyDescent="0.25">
      <c r="A337" s="8" t="s">
        <v>497</v>
      </c>
      <c r="B337" s="10">
        <v>423000</v>
      </c>
      <c r="C337" s="10">
        <v>410000</v>
      </c>
      <c r="D337" s="10">
        <v>50000</v>
      </c>
      <c r="E337" s="10">
        <v>93000</v>
      </c>
      <c r="F337" s="10">
        <v>151000</v>
      </c>
      <c r="G337" s="10">
        <v>116000</v>
      </c>
      <c r="H337" s="10">
        <v>12000</v>
      </c>
      <c r="I337" s="9">
        <v>55.684800826420101</v>
      </c>
      <c r="J337" s="9">
        <v>69.438618053404198</v>
      </c>
      <c r="K337" s="9">
        <v>52.381647701790797</v>
      </c>
      <c r="L337" s="9">
        <v>77.460848714938706</v>
      </c>
      <c r="M337" s="9">
        <v>81.229318243061201</v>
      </c>
      <c r="N337" s="9">
        <v>61.424802947722299</v>
      </c>
      <c r="O337" s="9">
        <v>7.3921287737839796</v>
      </c>
      <c r="P337" s="10"/>
    </row>
    <row r="338" spans="1:16" x14ac:dyDescent="0.25">
      <c r="A338" s="8" t="s">
        <v>498</v>
      </c>
      <c r="B338" s="10">
        <v>422000</v>
      </c>
      <c r="C338" s="10">
        <v>408000</v>
      </c>
      <c r="D338" s="10">
        <v>53000</v>
      </c>
      <c r="E338" s="10">
        <v>91000</v>
      </c>
      <c r="F338" s="10">
        <v>149000</v>
      </c>
      <c r="G338" s="10">
        <v>116000</v>
      </c>
      <c r="H338" s="10">
        <v>14000</v>
      </c>
      <c r="I338" s="9">
        <v>55.619849733397999</v>
      </c>
      <c r="J338" s="9">
        <v>69.1154818598134</v>
      </c>
      <c r="K338" s="9">
        <v>54.813718027590397</v>
      </c>
      <c r="L338" s="9">
        <v>76.136221776509103</v>
      </c>
      <c r="M338" s="9">
        <v>80.145462381811797</v>
      </c>
      <c r="N338" s="9">
        <v>61.086125893786701</v>
      </c>
      <c r="O338" s="9">
        <v>8.2330080933648695</v>
      </c>
      <c r="P338" s="10"/>
    </row>
    <row r="339" spans="1:16" x14ac:dyDescent="0.25">
      <c r="A339" s="8" t="s">
        <v>499</v>
      </c>
      <c r="B339" s="10">
        <v>421000</v>
      </c>
      <c r="C339" s="10">
        <v>407000</v>
      </c>
      <c r="D339" s="10">
        <v>53000</v>
      </c>
      <c r="E339" s="10">
        <v>91000</v>
      </c>
      <c r="F339" s="10">
        <v>148000</v>
      </c>
      <c r="G339" s="10">
        <v>115000</v>
      </c>
      <c r="H339" s="10">
        <v>14000</v>
      </c>
      <c r="I339" s="9">
        <v>55.379639311705397</v>
      </c>
      <c r="J339" s="9">
        <v>68.829621808570906</v>
      </c>
      <c r="K339" s="9">
        <v>55.364999270209999</v>
      </c>
      <c r="L339" s="9">
        <v>75.361667789729395</v>
      </c>
      <c r="M339" s="9">
        <v>79.509154865087595</v>
      </c>
      <c r="N339" s="9">
        <v>61.028467550585802</v>
      </c>
      <c r="O339" s="9">
        <v>8.1572396913187895</v>
      </c>
      <c r="P339" s="10"/>
    </row>
    <row r="340" spans="1:16" x14ac:dyDescent="0.25">
      <c r="A340" s="8" t="s">
        <v>500</v>
      </c>
      <c r="B340" s="10">
        <v>419000</v>
      </c>
      <c r="C340" s="10">
        <v>405000</v>
      </c>
      <c r="D340" s="10">
        <v>52000</v>
      </c>
      <c r="E340" s="10">
        <v>93000</v>
      </c>
      <c r="F340" s="10">
        <v>146000</v>
      </c>
      <c r="G340" s="10">
        <v>114000</v>
      </c>
      <c r="H340" s="10">
        <v>14000</v>
      </c>
      <c r="I340" s="9">
        <v>55.233415880710297</v>
      </c>
      <c r="J340" s="9">
        <v>68.582433836645293</v>
      </c>
      <c r="K340" s="9">
        <v>54.377183377652599</v>
      </c>
      <c r="L340" s="9">
        <v>77.026779621523602</v>
      </c>
      <c r="M340" s="9">
        <v>78.910791343651894</v>
      </c>
      <c r="N340" s="9">
        <v>60.286251876281703</v>
      </c>
      <c r="O340" s="9">
        <v>8.3589859395985098</v>
      </c>
      <c r="P340" s="10"/>
    </row>
    <row r="341" spans="1:16" x14ac:dyDescent="0.25">
      <c r="A341" s="10"/>
      <c r="B341" s="10"/>
      <c r="C341" s="10"/>
      <c r="D341" s="10"/>
      <c r="E341" s="10"/>
      <c r="F341" s="10"/>
      <c r="G341" s="10"/>
      <c r="H341" s="10"/>
      <c r="I341" s="9"/>
      <c r="J341" s="9"/>
      <c r="K341" s="9"/>
      <c r="L341" s="9"/>
      <c r="M341" s="9"/>
      <c r="N341" s="9"/>
      <c r="O341" s="9"/>
      <c r="P341" s="10"/>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2"/>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577</v>
      </c>
    </row>
    <row r="2" spans="1:13" x14ac:dyDescent="0.25">
      <c r="A2" t="s">
        <v>578</v>
      </c>
    </row>
    <row r="3" spans="1:13" ht="30" customHeight="1" x14ac:dyDescent="0.3">
      <c r="A3" s="3" t="s">
        <v>21</v>
      </c>
    </row>
    <row r="4" spans="1:13" x14ac:dyDescent="0.25">
      <c r="A4" t="s">
        <v>133</v>
      </c>
    </row>
    <row r="5" spans="1:13" x14ac:dyDescent="0.25">
      <c r="A5" t="s">
        <v>527</v>
      </c>
    </row>
    <row r="6" spans="1:13" x14ac:dyDescent="0.25">
      <c r="A6" t="s">
        <v>579</v>
      </c>
    </row>
    <row r="7" spans="1:13" ht="70.05" customHeight="1" x14ac:dyDescent="0.3">
      <c r="A7" s="5" t="s">
        <v>135</v>
      </c>
      <c r="B7" s="6" t="s">
        <v>580</v>
      </c>
      <c r="C7" s="6" t="s">
        <v>581</v>
      </c>
      <c r="D7" s="6" t="s">
        <v>582</v>
      </c>
      <c r="E7" s="6" t="s">
        <v>583</v>
      </c>
      <c r="F7" s="6" t="s">
        <v>584</v>
      </c>
      <c r="G7" s="6" t="s">
        <v>585</v>
      </c>
      <c r="H7" s="6" t="s">
        <v>586</v>
      </c>
      <c r="I7" s="6" t="s">
        <v>587</v>
      </c>
      <c r="J7" s="6" t="s">
        <v>588</v>
      </c>
      <c r="K7" s="6" t="s">
        <v>589</v>
      </c>
      <c r="L7" s="6" t="s">
        <v>590</v>
      </c>
      <c r="M7" s="6" t="s">
        <v>163</v>
      </c>
    </row>
    <row r="8" spans="1:13" x14ac:dyDescent="0.25">
      <c r="A8" s="8" t="s">
        <v>164</v>
      </c>
      <c r="B8" s="10">
        <v>320000</v>
      </c>
      <c r="C8" s="10">
        <v>80000</v>
      </c>
      <c r="D8" s="10">
        <v>114000</v>
      </c>
      <c r="E8" s="10">
        <v>18000</v>
      </c>
      <c r="F8" s="10">
        <v>72000</v>
      </c>
      <c r="G8" s="10">
        <v>37000</v>
      </c>
      <c r="H8" s="9">
        <v>25.1</v>
      </c>
      <c r="I8" s="9">
        <v>35.4</v>
      </c>
      <c r="J8" s="9">
        <v>5.6</v>
      </c>
      <c r="K8" s="9">
        <v>22.4</v>
      </c>
      <c r="L8" s="9">
        <v>11.5</v>
      </c>
      <c r="M8" s="10"/>
    </row>
    <row r="9" spans="1:13" x14ac:dyDescent="0.25">
      <c r="A9" s="8" t="s">
        <v>165</v>
      </c>
      <c r="B9" s="10">
        <v>313000</v>
      </c>
      <c r="C9" s="10" t="s">
        <v>591</v>
      </c>
      <c r="D9" s="10" t="s">
        <v>591</v>
      </c>
      <c r="E9" s="10" t="s">
        <v>591</v>
      </c>
      <c r="F9" s="10" t="s">
        <v>591</v>
      </c>
      <c r="G9" s="10" t="s">
        <v>591</v>
      </c>
      <c r="H9" s="9" t="s">
        <v>591</v>
      </c>
      <c r="I9" s="9" t="s">
        <v>591</v>
      </c>
      <c r="J9" s="9" t="s">
        <v>591</v>
      </c>
      <c r="K9" s="9" t="s">
        <v>591</v>
      </c>
      <c r="L9" s="9" t="s">
        <v>591</v>
      </c>
      <c r="M9" s="10"/>
    </row>
    <row r="10" spans="1:13" x14ac:dyDescent="0.25">
      <c r="A10" s="8" t="s">
        <v>166</v>
      </c>
      <c r="B10" s="10">
        <v>313000</v>
      </c>
      <c r="C10" s="10" t="s">
        <v>591</v>
      </c>
      <c r="D10" s="10" t="s">
        <v>591</v>
      </c>
      <c r="E10" s="10" t="s">
        <v>591</v>
      </c>
      <c r="F10" s="10" t="s">
        <v>591</v>
      </c>
      <c r="G10" s="10" t="s">
        <v>591</v>
      </c>
      <c r="H10" s="9" t="s">
        <v>591</v>
      </c>
      <c r="I10" s="9" t="s">
        <v>591</v>
      </c>
      <c r="J10" s="9" t="s">
        <v>591</v>
      </c>
      <c r="K10" s="9" t="s">
        <v>591</v>
      </c>
      <c r="L10" s="9" t="s">
        <v>591</v>
      </c>
      <c r="M10" s="10"/>
    </row>
    <row r="11" spans="1:13" x14ac:dyDescent="0.25">
      <c r="A11" s="8" t="s">
        <v>167</v>
      </c>
      <c r="B11" s="10">
        <v>315000</v>
      </c>
      <c r="C11" s="10">
        <v>82000</v>
      </c>
      <c r="D11" s="10">
        <v>111000</v>
      </c>
      <c r="E11" s="10">
        <v>17000</v>
      </c>
      <c r="F11" s="10">
        <v>72000</v>
      </c>
      <c r="G11" s="10">
        <v>34000</v>
      </c>
      <c r="H11" s="9">
        <v>26.1</v>
      </c>
      <c r="I11" s="9">
        <v>35.1</v>
      </c>
      <c r="J11" s="9">
        <v>5.4</v>
      </c>
      <c r="K11" s="9">
        <v>22.7</v>
      </c>
      <c r="L11" s="9">
        <v>10.7</v>
      </c>
      <c r="M11" s="10"/>
    </row>
    <row r="12" spans="1:13" x14ac:dyDescent="0.25">
      <c r="A12" s="8" t="s">
        <v>168</v>
      </c>
      <c r="B12" s="10">
        <v>310000</v>
      </c>
      <c r="C12" s="10" t="s">
        <v>591</v>
      </c>
      <c r="D12" s="10" t="s">
        <v>591</v>
      </c>
      <c r="E12" s="10" t="s">
        <v>591</v>
      </c>
      <c r="F12" s="10" t="s">
        <v>591</v>
      </c>
      <c r="G12" s="10" t="s">
        <v>591</v>
      </c>
      <c r="H12" s="9" t="s">
        <v>591</v>
      </c>
      <c r="I12" s="9" t="s">
        <v>591</v>
      </c>
      <c r="J12" s="9" t="s">
        <v>591</v>
      </c>
      <c r="K12" s="9" t="s">
        <v>591</v>
      </c>
      <c r="L12" s="9" t="s">
        <v>591</v>
      </c>
      <c r="M12" s="10"/>
    </row>
    <row r="13" spans="1:13" x14ac:dyDescent="0.25">
      <c r="A13" s="8" t="s">
        <v>169</v>
      </c>
      <c r="B13" s="10">
        <v>305000</v>
      </c>
      <c r="C13" s="10" t="s">
        <v>591</v>
      </c>
      <c r="D13" s="10" t="s">
        <v>591</v>
      </c>
      <c r="E13" s="10" t="s">
        <v>591</v>
      </c>
      <c r="F13" s="10" t="s">
        <v>591</v>
      </c>
      <c r="G13" s="10" t="s">
        <v>591</v>
      </c>
      <c r="H13" s="9" t="s">
        <v>591</v>
      </c>
      <c r="I13" s="9" t="s">
        <v>591</v>
      </c>
      <c r="J13" s="9" t="s">
        <v>591</v>
      </c>
      <c r="K13" s="9" t="s">
        <v>591</v>
      </c>
      <c r="L13" s="9" t="s">
        <v>591</v>
      </c>
      <c r="M13" s="10"/>
    </row>
    <row r="14" spans="1:13" x14ac:dyDescent="0.25">
      <c r="A14" s="8" t="s">
        <v>170</v>
      </c>
      <c r="B14" s="10">
        <v>306000</v>
      </c>
      <c r="C14" s="10">
        <v>84000</v>
      </c>
      <c r="D14" s="10">
        <v>109000</v>
      </c>
      <c r="E14" s="10">
        <v>17000</v>
      </c>
      <c r="F14" s="10">
        <v>60000</v>
      </c>
      <c r="G14" s="10">
        <v>36000</v>
      </c>
      <c r="H14" s="9">
        <v>27.3</v>
      </c>
      <c r="I14" s="9">
        <v>35.700000000000003</v>
      </c>
      <c r="J14" s="9">
        <v>5.4</v>
      </c>
      <c r="K14" s="9">
        <v>19.7</v>
      </c>
      <c r="L14" s="9">
        <v>11.9</v>
      </c>
      <c r="M14" s="10"/>
    </row>
    <row r="15" spans="1:13" x14ac:dyDescent="0.25">
      <c r="A15" s="8" t="s">
        <v>171</v>
      </c>
      <c r="B15" s="10">
        <v>299000</v>
      </c>
      <c r="C15" s="10" t="s">
        <v>591</v>
      </c>
      <c r="D15" s="10" t="s">
        <v>591</v>
      </c>
      <c r="E15" s="10" t="s">
        <v>591</v>
      </c>
      <c r="F15" s="10" t="s">
        <v>591</v>
      </c>
      <c r="G15" s="10" t="s">
        <v>591</v>
      </c>
      <c r="H15" s="9" t="s">
        <v>591</v>
      </c>
      <c r="I15" s="9" t="s">
        <v>591</v>
      </c>
      <c r="J15" s="9" t="s">
        <v>591</v>
      </c>
      <c r="K15" s="9" t="s">
        <v>591</v>
      </c>
      <c r="L15" s="9" t="s">
        <v>591</v>
      </c>
      <c r="M15" s="10"/>
    </row>
    <row r="16" spans="1:13" x14ac:dyDescent="0.25">
      <c r="A16" s="8" t="s">
        <v>172</v>
      </c>
      <c r="B16" s="10">
        <v>298000</v>
      </c>
      <c r="C16" s="10" t="s">
        <v>591</v>
      </c>
      <c r="D16" s="10" t="s">
        <v>591</v>
      </c>
      <c r="E16" s="10" t="s">
        <v>591</v>
      </c>
      <c r="F16" s="10" t="s">
        <v>591</v>
      </c>
      <c r="G16" s="10" t="s">
        <v>591</v>
      </c>
      <c r="H16" s="9" t="s">
        <v>591</v>
      </c>
      <c r="I16" s="9" t="s">
        <v>591</v>
      </c>
      <c r="J16" s="9" t="s">
        <v>591</v>
      </c>
      <c r="K16" s="9" t="s">
        <v>591</v>
      </c>
      <c r="L16" s="9" t="s">
        <v>591</v>
      </c>
      <c r="M16" s="10"/>
    </row>
    <row r="17" spans="1:13" x14ac:dyDescent="0.25">
      <c r="A17" s="8" t="s">
        <v>174</v>
      </c>
      <c r="B17" s="10">
        <v>295000</v>
      </c>
      <c r="C17" s="10">
        <v>84000</v>
      </c>
      <c r="D17" s="10">
        <v>100000</v>
      </c>
      <c r="E17" s="10">
        <v>18000</v>
      </c>
      <c r="F17" s="10">
        <v>62000</v>
      </c>
      <c r="G17" s="10">
        <v>30000</v>
      </c>
      <c r="H17" s="9">
        <v>28.6</v>
      </c>
      <c r="I17" s="9">
        <v>33.9</v>
      </c>
      <c r="J17" s="9">
        <v>6.1</v>
      </c>
      <c r="K17" s="9">
        <v>21.1</v>
      </c>
      <c r="L17" s="9">
        <v>10.199999999999999</v>
      </c>
      <c r="M17" s="10"/>
    </row>
    <row r="18" spans="1:13" x14ac:dyDescent="0.25">
      <c r="A18" s="8" t="s">
        <v>175</v>
      </c>
      <c r="B18" s="10">
        <v>292000</v>
      </c>
      <c r="C18" s="10" t="s">
        <v>591</v>
      </c>
      <c r="D18" s="10" t="s">
        <v>591</v>
      </c>
      <c r="E18" s="10" t="s">
        <v>591</v>
      </c>
      <c r="F18" s="10" t="s">
        <v>591</v>
      </c>
      <c r="G18" s="10" t="s">
        <v>591</v>
      </c>
      <c r="H18" s="9" t="s">
        <v>591</v>
      </c>
      <c r="I18" s="9" t="s">
        <v>591</v>
      </c>
      <c r="J18" s="9" t="s">
        <v>591</v>
      </c>
      <c r="K18" s="9" t="s">
        <v>591</v>
      </c>
      <c r="L18" s="9" t="s">
        <v>591</v>
      </c>
      <c r="M18" s="10"/>
    </row>
    <row r="19" spans="1:13" x14ac:dyDescent="0.25">
      <c r="A19" s="8" t="s">
        <v>176</v>
      </c>
      <c r="B19" s="10">
        <v>298000</v>
      </c>
      <c r="C19" s="10" t="s">
        <v>591</v>
      </c>
      <c r="D19" s="10" t="s">
        <v>591</v>
      </c>
      <c r="E19" s="10" t="s">
        <v>591</v>
      </c>
      <c r="F19" s="10" t="s">
        <v>591</v>
      </c>
      <c r="G19" s="10" t="s">
        <v>591</v>
      </c>
      <c r="H19" s="9" t="s">
        <v>591</v>
      </c>
      <c r="I19" s="9" t="s">
        <v>591</v>
      </c>
      <c r="J19" s="9" t="s">
        <v>591</v>
      </c>
      <c r="K19" s="9" t="s">
        <v>591</v>
      </c>
      <c r="L19" s="9" t="s">
        <v>591</v>
      </c>
      <c r="M19" s="10"/>
    </row>
    <row r="20" spans="1:13" x14ac:dyDescent="0.25">
      <c r="A20" s="8" t="s">
        <v>177</v>
      </c>
      <c r="B20" s="10">
        <v>300000</v>
      </c>
      <c r="C20" s="10">
        <v>85000</v>
      </c>
      <c r="D20" s="10">
        <v>101000</v>
      </c>
      <c r="E20" s="10">
        <v>19000</v>
      </c>
      <c r="F20" s="10">
        <v>70000</v>
      </c>
      <c r="G20" s="10">
        <v>25000</v>
      </c>
      <c r="H20" s="9">
        <v>28.3</v>
      </c>
      <c r="I20" s="9">
        <v>33.700000000000003</v>
      </c>
      <c r="J20" s="9">
        <v>6.4</v>
      </c>
      <c r="K20" s="9">
        <v>23.3</v>
      </c>
      <c r="L20" s="9">
        <v>8.3000000000000007</v>
      </c>
      <c r="M20" s="10"/>
    </row>
    <row r="21" spans="1:13" x14ac:dyDescent="0.25">
      <c r="A21" s="8" t="s">
        <v>178</v>
      </c>
      <c r="B21" s="10">
        <v>306000</v>
      </c>
      <c r="C21" s="10" t="s">
        <v>591</v>
      </c>
      <c r="D21" s="10" t="s">
        <v>591</v>
      </c>
      <c r="E21" s="10" t="s">
        <v>591</v>
      </c>
      <c r="F21" s="10" t="s">
        <v>591</v>
      </c>
      <c r="G21" s="10" t="s">
        <v>591</v>
      </c>
      <c r="H21" s="9" t="s">
        <v>591</v>
      </c>
      <c r="I21" s="9" t="s">
        <v>591</v>
      </c>
      <c r="J21" s="9" t="s">
        <v>591</v>
      </c>
      <c r="K21" s="9" t="s">
        <v>591</v>
      </c>
      <c r="L21" s="9" t="s">
        <v>591</v>
      </c>
      <c r="M21" s="10"/>
    </row>
    <row r="22" spans="1:13" x14ac:dyDescent="0.25">
      <c r="A22" s="8" t="s">
        <v>179</v>
      </c>
      <c r="B22" s="10">
        <v>308000</v>
      </c>
      <c r="C22" s="10" t="s">
        <v>591</v>
      </c>
      <c r="D22" s="10" t="s">
        <v>591</v>
      </c>
      <c r="E22" s="10" t="s">
        <v>591</v>
      </c>
      <c r="F22" s="10" t="s">
        <v>591</v>
      </c>
      <c r="G22" s="10" t="s">
        <v>591</v>
      </c>
      <c r="H22" s="9" t="s">
        <v>591</v>
      </c>
      <c r="I22" s="9" t="s">
        <v>591</v>
      </c>
      <c r="J22" s="9" t="s">
        <v>591</v>
      </c>
      <c r="K22" s="9" t="s">
        <v>591</v>
      </c>
      <c r="L22" s="9" t="s">
        <v>591</v>
      </c>
      <c r="M22" s="10"/>
    </row>
    <row r="23" spans="1:13" x14ac:dyDescent="0.25">
      <c r="A23" s="8" t="s">
        <v>180</v>
      </c>
      <c r="B23" s="10">
        <v>309000</v>
      </c>
      <c r="C23" s="10">
        <v>91000</v>
      </c>
      <c r="D23" s="10">
        <v>100000</v>
      </c>
      <c r="E23" s="10">
        <v>23000</v>
      </c>
      <c r="F23" s="10">
        <v>66000</v>
      </c>
      <c r="G23" s="10">
        <v>29000</v>
      </c>
      <c r="H23" s="9">
        <v>29.4</v>
      </c>
      <c r="I23" s="9">
        <v>32.4</v>
      </c>
      <c r="J23" s="9">
        <v>7.4</v>
      </c>
      <c r="K23" s="9">
        <v>21.5</v>
      </c>
      <c r="L23" s="9">
        <v>9.1999999999999993</v>
      </c>
      <c r="M23" s="10"/>
    </row>
    <row r="24" spans="1:13" x14ac:dyDescent="0.25">
      <c r="A24" s="8" t="s">
        <v>181</v>
      </c>
      <c r="B24" s="10">
        <v>306000</v>
      </c>
      <c r="C24" s="10" t="s">
        <v>591</v>
      </c>
      <c r="D24" s="10" t="s">
        <v>591</v>
      </c>
      <c r="E24" s="10" t="s">
        <v>591</v>
      </c>
      <c r="F24" s="10" t="s">
        <v>591</v>
      </c>
      <c r="G24" s="10" t="s">
        <v>591</v>
      </c>
      <c r="H24" s="9" t="s">
        <v>591</v>
      </c>
      <c r="I24" s="9" t="s">
        <v>591</v>
      </c>
      <c r="J24" s="9" t="s">
        <v>591</v>
      </c>
      <c r="K24" s="9" t="s">
        <v>591</v>
      </c>
      <c r="L24" s="9" t="s">
        <v>591</v>
      </c>
      <c r="M24" s="10"/>
    </row>
    <row r="25" spans="1:13" x14ac:dyDescent="0.25">
      <c r="A25" s="8" t="s">
        <v>182</v>
      </c>
      <c r="B25" s="10">
        <v>299000</v>
      </c>
      <c r="C25" s="10" t="s">
        <v>591</v>
      </c>
      <c r="D25" s="10" t="s">
        <v>591</v>
      </c>
      <c r="E25" s="10" t="s">
        <v>591</v>
      </c>
      <c r="F25" s="10" t="s">
        <v>591</v>
      </c>
      <c r="G25" s="10" t="s">
        <v>591</v>
      </c>
      <c r="H25" s="9" t="s">
        <v>591</v>
      </c>
      <c r="I25" s="9" t="s">
        <v>591</v>
      </c>
      <c r="J25" s="9" t="s">
        <v>591</v>
      </c>
      <c r="K25" s="9" t="s">
        <v>591</v>
      </c>
      <c r="L25" s="9" t="s">
        <v>591</v>
      </c>
      <c r="M25" s="10"/>
    </row>
    <row r="26" spans="1:13" x14ac:dyDescent="0.25">
      <c r="A26" s="8" t="s">
        <v>183</v>
      </c>
      <c r="B26" s="10">
        <v>299000</v>
      </c>
      <c r="C26" s="10">
        <v>86000</v>
      </c>
      <c r="D26" s="10">
        <v>100000</v>
      </c>
      <c r="E26" s="10">
        <v>24000</v>
      </c>
      <c r="F26" s="10">
        <v>61000</v>
      </c>
      <c r="G26" s="10">
        <v>27000</v>
      </c>
      <c r="H26" s="9">
        <v>28.7</v>
      </c>
      <c r="I26" s="9">
        <v>33.6</v>
      </c>
      <c r="J26" s="9">
        <v>8</v>
      </c>
      <c r="K26" s="9">
        <v>20.6</v>
      </c>
      <c r="L26" s="9">
        <v>9.1999999999999993</v>
      </c>
      <c r="M26" s="10"/>
    </row>
    <row r="27" spans="1:13" x14ac:dyDescent="0.25">
      <c r="A27" s="8" t="s">
        <v>184</v>
      </c>
      <c r="B27" s="10">
        <v>302000</v>
      </c>
      <c r="C27" s="10" t="s">
        <v>591</v>
      </c>
      <c r="D27" s="10" t="s">
        <v>591</v>
      </c>
      <c r="E27" s="10" t="s">
        <v>591</v>
      </c>
      <c r="F27" s="10" t="s">
        <v>591</v>
      </c>
      <c r="G27" s="10" t="s">
        <v>591</v>
      </c>
      <c r="H27" s="9" t="s">
        <v>591</v>
      </c>
      <c r="I27" s="9" t="s">
        <v>591</v>
      </c>
      <c r="J27" s="9" t="s">
        <v>591</v>
      </c>
      <c r="K27" s="9" t="s">
        <v>591</v>
      </c>
      <c r="L27" s="9" t="s">
        <v>591</v>
      </c>
      <c r="M27" s="10"/>
    </row>
    <row r="28" spans="1:13" x14ac:dyDescent="0.25">
      <c r="A28" s="8" t="s">
        <v>185</v>
      </c>
      <c r="B28" s="10">
        <v>306000</v>
      </c>
      <c r="C28" s="10" t="s">
        <v>591</v>
      </c>
      <c r="D28" s="10" t="s">
        <v>591</v>
      </c>
      <c r="E28" s="10" t="s">
        <v>591</v>
      </c>
      <c r="F28" s="10" t="s">
        <v>591</v>
      </c>
      <c r="G28" s="10" t="s">
        <v>591</v>
      </c>
      <c r="H28" s="9" t="s">
        <v>591</v>
      </c>
      <c r="I28" s="9" t="s">
        <v>591</v>
      </c>
      <c r="J28" s="9" t="s">
        <v>591</v>
      </c>
      <c r="K28" s="9" t="s">
        <v>591</v>
      </c>
      <c r="L28" s="9" t="s">
        <v>591</v>
      </c>
      <c r="M28" s="10"/>
    </row>
    <row r="29" spans="1:13" x14ac:dyDescent="0.25">
      <c r="A29" s="8" t="s">
        <v>186</v>
      </c>
      <c r="B29" s="10">
        <v>307000</v>
      </c>
      <c r="C29" s="10">
        <v>91000</v>
      </c>
      <c r="D29" s="10">
        <v>96000</v>
      </c>
      <c r="E29" s="10">
        <v>25000</v>
      </c>
      <c r="F29" s="10">
        <v>67000</v>
      </c>
      <c r="G29" s="10">
        <v>29000</v>
      </c>
      <c r="H29" s="9">
        <v>29.7</v>
      </c>
      <c r="I29" s="9">
        <v>31.2</v>
      </c>
      <c r="J29" s="9">
        <v>8</v>
      </c>
      <c r="K29" s="9">
        <v>21.8</v>
      </c>
      <c r="L29" s="9">
        <v>9.3000000000000007</v>
      </c>
      <c r="M29" s="10"/>
    </row>
    <row r="30" spans="1:13" x14ac:dyDescent="0.25">
      <c r="A30" s="8" t="s">
        <v>187</v>
      </c>
      <c r="B30" s="10">
        <v>303000</v>
      </c>
      <c r="C30" s="10" t="s">
        <v>591</v>
      </c>
      <c r="D30" s="10" t="s">
        <v>591</v>
      </c>
      <c r="E30" s="10" t="s">
        <v>591</v>
      </c>
      <c r="F30" s="10" t="s">
        <v>591</v>
      </c>
      <c r="G30" s="10" t="s">
        <v>591</v>
      </c>
      <c r="H30" s="9" t="s">
        <v>591</v>
      </c>
      <c r="I30" s="9" t="s">
        <v>591</v>
      </c>
      <c r="J30" s="9" t="s">
        <v>591</v>
      </c>
      <c r="K30" s="9" t="s">
        <v>591</v>
      </c>
      <c r="L30" s="9" t="s">
        <v>591</v>
      </c>
      <c r="M30" s="10"/>
    </row>
    <row r="31" spans="1:13" x14ac:dyDescent="0.25">
      <c r="A31" s="8" t="s">
        <v>188</v>
      </c>
      <c r="B31" s="10">
        <v>302000</v>
      </c>
      <c r="C31" s="10" t="s">
        <v>591</v>
      </c>
      <c r="D31" s="10" t="s">
        <v>591</v>
      </c>
      <c r="E31" s="10" t="s">
        <v>591</v>
      </c>
      <c r="F31" s="10" t="s">
        <v>591</v>
      </c>
      <c r="G31" s="10" t="s">
        <v>591</v>
      </c>
      <c r="H31" s="9" t="s">
        <v>591</v>
      </c>
      <c r="I31" s="9" t="s">
        <v>591</v>
      </c>
      <c r="J31" s="9" t="s">
        <v>591</v>
      </c>
      <c r="K31" s="9" t="s">
        <v>591</v>
      </c>
      <c r="L31" s="9" t="s">
        <v>591</v>
      </c>
      <c r="M31" s="10"/>
    </row>
    <row r="32" spans="1:13" x14ac:dyDescent="0.25">
      <c r="A32" s="8" t="s">
        <v>189</v>
      </c>
      <c r="B32" s="10">
        <v>303000</v>
      </c>
      <c r="C32" s="10">
        <v>91000</v>
      </c>
      <c r="D32" s="10">
        <v>95000</v>
      </c>
      <c r="E32" s="10">
        <v>22000</v>
      </c>
      <c r="F32" s="10">
        <v>69000</v>
      </c>
      <c r="G32" s="10">
        <v>26000</v>
      </c>
      <c r="H32" s="9">
        <v>30.1</v>
      </c>
      <c r="I32" s="9">
        <v>31.3</v>
      </c>
      <c r="J32" s="9">
        <v>7.4</v>
      </c>
      <c r="K32" s="9">
        <v>22.8</v>
      </c>
      <c r="L32" s="9">
        <v>8.5</v>
      </c>
      <c r="M32" s="10"/>
    </row>
    <row r="33" spans="1:13" x14ac:dyDescent="0.25">
      <c r="A33" s="8" t="s">
        <v>190</v>
      </c>
      <c r="B33" s="10">
        <v>304000</v>
      </c>
      <c r="C33" s="10" t="s">
        <v>591</v>
      </c>
      <c r="D33" s="10" t="s">
        <v>591</v>
      </c>
      <c r="E33" s="10" t="s">
        <v>591</v>
      </c>
      <c r="F33" s="10" t="s">
        <v>591</v>
      </c>
      <c r="G33" s="10" t="s">
        <v>591</v>
      </c>
      <c r="H33" s="9" t="s">
        <v>591</v>
      </c>
      <c r="I33" s="9" t="s">
        <v>591</v>
      </c>
      <c r="J33" s="9" t="s">
        <v>591</v>
      </c>
      <c r="K33" s="9" t="s">
        <v>591</v>
      </c>
      <c r="L33" s="9" t="s">
        <v>591</v>
      </c>
      <c r="M33" s="10"/>
    </row>
    <row r="34" spans="1:13" x14ac:dyDescent="0.25">
      <c r="A34" s="8" t="s">
        <v>191</v>
      </c>
      <c r="B34" s="10">
        <v>307000</v>
      </c>
      <c r="C34" s="10" t="s">
        <v>591</v>
      </c>
      <c r="D34" s="10" t="s">
        <v>591</v>
      </c>
      <c r="E34" s="10" t="s">
        <v>591</v>
      </c>
      <c r="F34" s="10" t="s">
        <v>591</v>
      </c>
      <c r="G34" s="10" t="s">
        <v>591</v>
      </c>
      <c r="H34" s="9" t="s">
        <v>591</v>
      </c>
      <c r="I34" s="9" t="s">
        <v>591</v>
      </c>
      <c r="J34" s="9" t="s">
        <v>591</v>
      </c>
      <c r="K34" s="9" t="s">
        <v>591</v>
      </c>
      <c r="L34" s="9" t="s">
        <v>591</v>
      </c>
      <c r="M34" s="10"/>
    </row>
    <row r="35" spans="1:13" x14ac:dyDescent="0.25">
      <c r="A35" s="8" t="s">
        <v>192</v>
      </c>
      <c r="B35" s="10">
        <v>298000</v>
      </c>
      <c r="C35" s="10">
        <v>90000</v>
      </c>
      <c r="D35" s="10">
        <v>92000</v>
      </c>
      <c r="E35" s="10">
        <v>22000</v>
      </c>
      <c r="F35" s="10">
        <v>69000</v>
      </c>
      <c r="G35" s="10">
        <v>25000</v>
      </c>
      <c r="H35" s="9">
        <v>30.2</v>
      </c>
      <c r="I35" s="9">
        <v>30.9</v>
      </c>
      <c r="J35" s="9">
        <v>7.3</v>
      </c>
      <c r="K35" s="9">
        <v>23.2</v>
      </c>
      <c r="L35" s="9">
        <v>8.5</v>
      </c>
      <c r="M35" s="10"/>
    </row>
    <row r="36" spans="1:13" x14ac:dyDescent="0.25">
      <c r="A36" s="8" t="s">
        <v>193</v>
      </c>
      <c r="B36" s="10">
        <v>295000</v>
      </c>
      <c r="C36" s="10" t="s">
        <v>591</v>
      </c>
      <c r="D36" s="10" t="s">
        <v>591</v>
      </c>
      <c r="E36" s="10" t="s">
        <v>591</v>
      </c>
      <c r="F36" s="10" t="s">
        <v>591</v>
      </c>
      <c r="G36" s="10" t="s">
        <v>591</v>
      </c>
      <c r="H36" s="9" t="s">
        <v>591</v>
      </c>
      <c r="I36" s="9" t="s">
        <v>591</v>
      </c>
      <c r="J36" s="9" t="s">
        <v>591</v>
      </c>
      <c r="K36" s="9" t="s">
        <v>591</v>
      </c>
      <c r="L36" s="9" t="s">
        <v>591</v>
      </c>
      <c r="M36" s="10"/>
    </row>
    <row r="37" spans="1:13" x14ac:dyDescent="0.25">
      <c r="A37" s="8" t="s">
        <v>194</v>
      </c>
      <c r="B37" s="10">
        <v>288000</v>
      </c>
      <c r="C37" s="10" t="s">
        <v>591</v>
      </c>
      <c r="D37" s="10" t="s">
        <v>591</v>
      </c>
      <c r="E37" s="10" t="s">
        <v>591</v>
      </c>
      <c r="F37" s="10" t="s">
        <v>591</v>
      </c>
      <c r="G37" s="10" t="s">
        <v>591</v>
      </c>
      <c r="H37" s="9" t="s">
        <v>591</v>
      </c>
      <c r="I37" s="9" t="s">
        <v>591</v>
      </c>
      <c r="J37" s="9" t="s">
        <v>591</v>
      </c>
      <c r="K37" s="9" t="s">
        <v>591</v>
      </c>
      <c r="L37" s="9" t="s">
        <v>591</v>
      </c>
      <c r="M37" s="10"/>
    </row>
    <row r="38" spans="1:13" x14ac:dyDescent="0.25">
      <c r="A38" s="8" t="s">
        <v>195</v>
      </c>
      <c r="B38" s="10">
        <v>285000</v>
      </c>
      <c r="C38" s="10">
        <v>87000</v>
      </c>
      <c r="D38" s="10">
        <v>91000</v>
      </c>
      <c r="E38" s="10">
        <v>24000</v>
      </c>
      <c r="F38" s="10">
        <v>57000</v>
      </c>
      <c r="G38" s="10">
        <v>27000</v>
      </c>
      <c r="H38" s="9">
        <v>30.4</v>
      </c>
      <c r="I38" s="9">
        <v>31.8</v>
      </c>
      <c r="J38" s="9">
        <v>8.3000000000000007</v>
      </c>
      <c r="K38" s="9">
        <v>20</v>
      </c>
      <c r="L38" s="9">
        <v>9.6</v>
      </c>
      <c r="M38" s="10"/>
    </row>
    <row r="39" spans="1:13" x14ac:dyDescent="0.25">
      <c r="A39" s="8" t="s">
        <v>196</v>
      </c>
      <c r="B39" s="10">
        <v>284000</v>
      </c>
      <c r="C39" s="10" t="s">
        <v>591</v>
      </c>
      <c r="D39" s="10" t="s">
        <v>591</v>
      </c>
      <c r="E39" s="10" t="s">
        <v>591</v>
      </c>
      <c r="F39" s="10" t="s">
        <v>591</v>
      </c>
      <c r="G39" s="10" t="s">
        <v>591</v>
      </c>
      <c r="H39" s="9" t="s">
        <v>591</v>
      </c>
      <c r="I39" s="9" t="s">
        <v>591</v>
      </c>
      <c r="J39" s="9" t="s">
        <v>591</v>
      </c>
      <c r="K39" s="9" t="s">
        <v>591</v>
      </c>
      <c r="L39" s="9" t="s">
        <v>591</v>
      </c>
      <c r="M39" s="10"/>
    </row>
    <row r="40" spans="1:13" x14ac:dyDescent="0.25">
      <c r="A40" s="8" t="s">
        <v>197</v>
      </c>
      <c r="B40" s="10">
        <v>283000</v>
      </c>
      <c r="C40" s="10" t="s">
        <v>591</v>
      </c>
      <c r="D40" s="10" t="s">
        <v>591</v>
      </c>
      <c r="E40" s="10" t="s">
        <v>591</v>
      </c>
      <c r="F40" s="10" t="s">
        <v>591</v>
      </c>
      <c r="G40" s="10" t="s">
        <v>591</v>
      </c>
      <c r="H40" s="9" t="s">
        <v>591</v>
      </c>
      <c r="I40" s="9" t="s">
        <v>591</v>
      </c>
      <c r="J40" s="9" t="s">
        <v>591</v>
      </c>
      <c r="K40" s="9" t="s">
        <v>591</v>
      </c>
      <c r="L40" s="9" t="s">
        <v>591</v>
      </c>
      <c r="M40" s="10"/>
    </row>
    <row r="41" spans="1:13" x14ac:dyDescent="0.25">
      <c r="A41" s="8" t="s">
        <v>198</v>
      </c>
      <c r="B41" s="10">
        <v>285000</v>
      </c>
      <c r="C41" s="10">
        <v>87000</v>
      </c>
      <c r="D41" s="10">
        <v>92000</v>
      </c>
      <c r="E41" s="10">
        <v>24000</v>
      </c>
      <c r="F41" s="10">
        <v>54000</v>
      </c>
      <c r="G41" s="10">
        <v>28000</v>
      </c>
      <c r="H41" s="9">
        <v>30.6</v>
      </c>
      <c r="I41" s="9">
        <v>32.200000000000003</v>
      </c>
      <c r="J41" s="9">
        <v>8.4</v>
      </c>
      <c r="K41" s="9">
        <v>19</v>
      </c>
      <c r="L41" s="9">
        <v>9.8000000000000007</v>
      </c>
      <c r="M41" s="10"/>
    </row>
    <row r="42" spans="1:13" x14ac:dyDescent="0.25">
      <c r="A42" s="8" t="s">
        <v>199</v>
      </c>
      <c r="B42" s="10">
        <v>290000</v>
      </c>
      <c r="C42" s="10" t="s">
        <v>591</v>
      </c>
      <c r="D42" s="10" t="s">
        <v>591</v>
      </c>
      <c r="E42" s="10" t="s">
        <v>591</v>
      </c>
      <c r="F42" s="10" t="s">
        <v>591</v>
      </c>
      <c r="G42" s="10" t="s">
        <v>591</v>
      </c>
      <c r="H42" s="9" t="s">
        <v>591</v>
      </c>
      <c r="I42" s="9" t="s">
        <v>591</v>
      </c>
      <c r="J42" s="9" t="s">
        <v>591</v>
      </c>
      <c r="K42" s="9" t="s">
        <v>591</v>
      </c>
      <c r="L42" s="9" t="s">
        <v>591</v>
      </c>
      <c r="M42" s="10"/>
    </row>
    <row r="43" spans="1:13" x14ac:dyDescent="0.25">
      <c r="A43" s="8" t="s">
        <v>200</v>
      </c>
      <c r="B43" s="10">
        <v>297000</v>
      </c>
      <c r="C43" s="10" t="s">
        <v>591</v>
      </c>
      <c r="D43" s="10" t="s">
        <v>591</v>
      </c>
      <c r="E43" s="10" t="s">
        <v>591</v>
      </c>
      <c r="F43" s="10" t="s">
        <v>591</v>
      </c>
      <c r="G43" s="10" t="s">
        <v>591</v>
      </c>
      <c r="H43" s="9" t="s">
        <v>591</v>
      </c>
      <c r="I43" s="9" t="s">
        <v>591</v>
      </c>
      <c r="J43" s="9" t="s">
        <v>591</v>
      </c>
      <c r="K43" s="9" t="s">
        <v>591</v>
      </c>
      <c r="L43" s="9" t="s">
        <v>591</v>
      </c>
      <c r="M43" s="10"/>
    </row>
    <row r="44" spans="1:13" x14ac:dyDescent="0.25">
      <c r="A44" s="8" t="s">
        <v>201</v>
      </c>
      <c r="B44" s="10">
        <v>301000</v>
      </c>
      <c r="C44" s="10">
        <v>93000</v>
      </c>
      <c r="D44" s="10">
        <v>99000</v>
      </c>
      <c r="E44" s="10">
        <v>22000</v>
      </c>
      <c r="F44" s="10">
        <v>62000</v>
      </c>
      <c r="G44" s="10">
        <v>26000</v>
      </c>
      <c r="H44" s="9">
        <v>30.9</v>
      </c>
      <c r="I44" s="9">
        <v>32.799999999999997</v>
      </c>
      <c r="J44" s="9">
        <v>7.2</v>
      </c>
      <c r="K44" s="9">
        <v>20.5</v>
      </c>
      <c r="L44" s="9">
        <v>8.6</v>
      </c>
      <c r="M44" s="10"/>
    </row>
    <row r="45" spans="1:13" x14ac:dyDescent="0.25">
      <c r="A45" s="8" t="s">
        <v>202</v>
      </c>
      <c r="B45" s="10">
        <v>306000</v>
      </c>
      <c r="C45" s="10" t="s">
        <v>591</v>
      </c>
      <c r="D45" s="10" t="s">
        <v>591</v>
      </c>
      <c r="E45" s="10" t="s">
        <v>591</v>
      </c>
      <c r="F45" s="10" t="s">
        <v>591</v>
      </c>
      <c r="G45" s="10" t="s">
        <v>591</v>
      </c>
      <c r="H45" s="9" t="s">
        <v>591</v>
      </c>
      <c r="I45" s="9" t="s">
        <v>591</v>
      </c>
      <c r="J45" s="9" t="s">
        <v>591</v>
      </c>
      <c r="K45" s="9" t="s">
        <v>591</v>
      </c>
      <c r="L45" s="9" t="s">
        <v>591</v>
      </c>
      <c r="M45" s="10"/>
    </row>
    <row r="46" spans="1:13" x14ac:dyDescent="0.25">
      <c r="A46" s="8" t="s">
        <v>203</v>
      </c>
      <c r="B46" s="10">
        <v>308000</v>
      </c>
      <c r="C46" s="10" t="s">
        <v>591</v>
      </c>
      <c r="D46" s="10" t="s">
        <v>591</v>
      </c>
      <c r="E46" s="10" t="s">
        <v>591</v>
      </c>
      <c r="F46" s="10" t="s">
        <v>591</v>
      </c>
      <c r="G46" s="10" t="s">
        <v>591</v>
      </c>
      <c r="H46" s="9" t="s">
        <v>591</v>
      </c>
      <c r="I46" s="9" t="s">
        <v>591</v>
      </c>
      <c r="J46" s="9" t="s">
        <v>591</v>
      </c>
      <c r="K46" s="9" t="s">
        <v>591</v>
      </c>
      <c r="L46" s="9" t="s">
        <v>591</v>
      </c>
      <c r="M46" s="10"/>
    </row>
    <row r="47" spans="1:13" x14ac:dyDescent="0.25">
      <c r="A47" s="8" t="s">
        <v>204</v>
      </c>
      <c r="B47" s="10">
        <v>309000</v>
      </c>
      <c r="C47" s="10">
        <v>95000</v>
      </c>
      <c r="D47" s="10">
        <v>103000</v>
      </c>
      <c r="E47" s="10">
        <v>30000</v>
      </c>
      <c r="F47" s="10">
        <v>61000</v>
      </c>
      <c r="G47" s="10">
        <v>21000</v>
      </c>
      <c r="H47" s="9">
        <v>30.6</v>
      </c>
      <c r="I47" s="9">
        <v>33.299999999999997</v>
      </c>
      <c r="J47" s="9">
        <v>9.8000000000000007</v>
      </c>
      <c r="K47" s="9">
        <v>19.600000000000001</v>
      </c>
      <c r="L47" s="9">
        <v>6.7</v>
      </c>
      <c r="M47" s="10"/>
    </row>
    <row r="48" spans="1:13" x14ac:dyDescent="0.25">
      <c r="A48" s="8" t="s">
        <v>205</v>
      </c>
      <c r="B48" s="10">
        <v>303000</v>
      </c>
      <c r="C48" s="10" t="s">
        <v>591</v>
      </c>
      <c r="D48" s="10" t="s">
        <v>591</v>
      </c>
      <c r="E48" s="10" t="s">
        <v>591</v>
      </c>
      <c r="F48" s="10" t="s">
        <v>591</v>
      </c>
      <c r="G48" s="10" t="s">
        <v>591</v>
      </c>
      <c r="H48" s="9" t="s">
        <v>591</v>
      </c>
      <c r="I48" s="9" t="s">
        <v>591</v>
      </c>
      <c r="J48" s="9" t="s">
        <v>591</v>
      </c>
      <c r="K48" s="9" t="s">
        <v>591</v>
      </c>
      <c r="L48" s="9" t="s">
        <v>591</v>
      </c>
      <c r="M48" s="10"/>
    </row>
    <row r="49" spans="1:13" x14ac:dyDescent="0.25">
      <c r="A49" s="8" t="s">
        <v>206</v>
      </c>
      <c r="B49" s="10">
        <v>302000</v>
      </c>
      <c r="C49" s="10" t="s">
        <v>591</v>
      </c>
      <c r="D49" s="10" t="s">
        <v>591</v>
      </c>
      <c r="E49" s="10" t="s">
        <v>591</v>
      </c>
      <c r="F49" s="10" t="s">
        <v>591</v>
      </c>
      <c r="G49" s="10" t="s">
        <v>591</v>
      </c>
      <c r="H49" s="9" t="s">
        <v>591</v>
      </c>
      <c r="I49" s="9" t="s">
        <v>591</v>
      </c>
      <c r="J49" s="9" t="s">
        <v>591</v>
      </c>
      <c r="K49" s="9" t="s">
        <v>591</v>
      </c>
      <c r="L49" s="9" t="s">
        <v>591</v>
      </c>
      <c r="M49" s="10"/>
    </row>
    <row r="50" spans="1:13" x14ac:dyDescent="0.25">
      <c r="A50" s="8" t="s">
        <v>207</v>
      </c>
      <c r="B50" s="10">
        <v>307000</v>
      </c>
      <c r="C50" s="10">
        <v>95000</v>
      </c>
      <c r="D50" s="10">
        <v>102000</v>
      </c>
      <c r="E50" s="10">
        <v>28000</v>
      </c>
      <c r="F50" s="10">
        <v>55000</v>
      </c>
      <c r="G50" s="10">
        <v>26000</v>
      </c>
      <c r="H50" s="9">
        <v>31.1</v>
      </c>
      <c r="I50" s="9">
        <v>33.299999999999997</v>
      </c>
      <c r="J50" s="9">
        <v>9</v>
      </c>
      <c r="K50" s="9">
        <v>18</v>
      </c>
      <c r="L50" s="9">
        <v>8.6</v>
      </c>
      <c r="M50" s="10"/>
    </row>
    <row r="51" spans="1:13" x14ac:dyDescent="0.25">
      <c r="A51" s="8" t="s">
        <v>208</v>
      </c>
      <c r="B51" s="10">
        <v>309000</v>
      </c>
      <c r="C51" s="10" t="s">
        <v>591</v>
      </c>
      <c r="D51" s="10" t="s">
        <v>591</v>
      </c>
      <c r="E51" s="10" t="s">
        <v>591</v>
      </c>
      <c r="F51" s="10" t="s">
        <v>591</v>
      </c>
      <c r="G51" s="10" t="s">
        <v>591</v>
      </c>
      <c r="H51" s="9" t="s">
        <v>591</v>
      </c>
      <c r="I51" s="9" t="s">
        <v>591</v>
      </c>
      <c r="J51" s="9" t="s">
        <v>591</v>
      </c>
      <c r="K51" s="9" t="s">
        <v>591</v>
      </c>
      <c r="L51" s="9" t="s">
        <v>591</v>
      </c>
      <c r="M51" s="10"/>
    </row>
    <row r="52" spans="1:13" x14ac:dyDescent="0.25">
      <c r="A52" s="8" t="s">
        <v>209</v>
      </c>
      <c r="B52" s="10">
        <v>306000</v>
      </c>
      <c r="C52" s="10" t="s">
        <v>591</v>
      </c>
      <c r="D52" s="10" t="s">
        <v>591</v>
      </c>
      <c r="E52" s="10" t="s">
        <v>591</v>
      </c>
      <c r="F52" s="10" t="s">
        <v>591</v>
      </c>
      <c r="G52" s="10" t="s">
        <v>591</v>
      </c>
      <c r="H52" s="9" t="s">
        <v>591</v>
      </c>
      <c r="I52" s="9" t="s">
        <v>591</v>
      </c>
      <c r="J52" s="9" t="s">
        <v>591</v>
      </c>
      <c r="K52" s="9" t="s">
        <v>591</v>
      </c>
      <c r="L52" s="9" t="s">
        <v>591</v>
      </c>
      <c r="M52" s="10"/>
    </row>
    <row r="53" spans="1:13" x14ac:dyDescent="0.25">
      <c r="A53" s="8" t="s">
        <v>210</v>
      </c>
      <c r="B53" s="10">
        <v>305000</v>
      </c>
      <c r="C53" s="10">
        <v>98000</v>
      </c>
      <c r="D53" s="10">
        <v>97000</v>
      </c>
      <c r="E53" s="10">
        <v>26000</v>
      </c>
      <c r="F53" s="10">
        <v>63000</v>
      </c>
      <c r="G53" s="10">
        <v>22000</v>
      </c>
      <c r="H53" s="9">
        <v>32</v>
      </c>
      <c r="I53" s="9">
        <v>31.7</v>
      </c>
      <c r="J53" s="9">
        <v>8.5</v>
      </c>
      <c r="K53" s="9">
        <v>20.6</v>
      </c>
      <c r="L53" s="9">
        <v>7.1</v>
      </c>
      <c r="M53" s="10"/>
    </row>
    <row r="54" spans="1:13" x14ac:dyDescent="0.25">
      <c r="A54" s="8" t="s">
        <v>211</v>
      </c>
      <c r="B54" s="10">
        <v>303000</v>
      </c>
      <c r="C54" s="10" t="s">
        <v>591</v>
      </c>
      <c r="D54" s="10" t="s">
        <v>591</v>
      </c>
      <c r="E54" s="10" t="s">
        <v>591</v>
      </c>
      <c r="F54" s="10" t="s">
        <v>591</v>
      </c>
      <c r="G54" s="10" t="s">
        <v>591</v>
      </c>
      <c r="H54" s="9" t="s">
        <v>591</v>
      </c>
      <c r="I54" s="9" t="s">
        <v>591</v>
      </c>
      <c r="J54" s="9" t="s">
        <v>591</v>
      </c>
      <c r="K54" s="9" t="s">
        <v>591</v>
      </c>
      <c r="L54" s="9" t="s">
        <v>591</v>
      </c>
      <c r="M54" s="10"/>
    </row>
    <row r="55" spans="1:13" x14ac:dyDescent="0.25">
      <c r="A55" s="8" t="s">
        <v>212</v>
      </c>
      <c r="B55" s="10">
        <v>305000</v>
      </c>
      <c r="C55" s="10" t="s">
        <v>591</v>
      </c>
      <c r="D55" s="10" t="s">
        <v>591</v>
      </c>
      <c r="E55" s="10" t="s">
        <v>591</v>
      </c>
      <c r="F55" s="10" t="s">
        <v>591</v>
      </c>
      <c r="G55" s="10" t="s">
        <v>591</v>
      </c>
      <c r="H55" s="9" t="s">
        <v>591</v>
      </c>
      <c r="I55" s="9" t="s">
        <v>591</v>
      </c>
      <c r="J55" s="9" t="s">
        <v>591</v>
      </c>
      <c r="K55" s="9" t="s">
        <v>591</v>
      </c>
      <c r="L55" s="9" t="s">
        <v>591</v>
      </c>
      <c r="M55" s="10"/>
    </row>
    <row r="56" spans="1:13" x14ac:dyDescent="0.25">
      <c r="A56" s="8" t="s">
        <v>213</v>
      </c>
      <c r="B56" s="10">
        <v>312000</v>
      </c>
      <c r="C56" s="10">
        <v>98000</v>
      </c>
      <c r="D56" s="10">
        <v>94000</v>
      </c>
      <c r="E56" s="10">
        <v>27000</v>
      </c>
      <c r="F56" s="10">
        <v>70000</v>
      </c>
      <c r="G56" s="10">
        <v>22000</v>
      </c>
      <c r="H56" s="9">
        <v>31.6</v>
      </c>
      <c r="I56" s="9">
        <v>30.3</v>
      </c>
      <c r="J56" s="9">
        <v>8.5</v>
      </c>
      <c r="K56" s="9">
        <v>22.6</v>
      </c>
      <c r="L56" s="9">
        <v>7</v>
      </c>
      <c r="M56" s="10"/>
    </row>
    <row r="57" spans="1:13" x14ac:dyDescent="0.25">
      <c r="A57" s="8" t="s">
        <v>214</v>
      </c>
      <c r="B57" s="10">
        <v>311000</v>
      </c>
      <c r="C57" s="10" t="s">
        <v>591</v>
      </c>
      <c r="D57" s="10" t="s">
        <v>591</v>
      </c>
      <c r="E57" s="10" t="s">
        <v>591</v>
      </c>
      <c r="F57" s="10" t="s">
        <v>591</v>
      </c>
      <c r="G57" s="10" t="s">
        <v>591</v>
      </c>
      <c r="H57" s="9" t="s">
        <v>591</v>
      </c>
      <c r="I57" s="9" t="s">
        <v>591</v>
      </c>
      <c r="J57" s="9" t="s">
        <v>591</v>
      </c>
      <c r="K57" s="9" t="s">
        <v>591</v>
      </c>
      <c r="L57" s="9" t="s">
        <v>591</v>
      </c>
      <c r="M57" s="10"/>
    </row>
    <row r="58" spans="1:13" x14ac:dyDescent="0.25">
      <c r="A58" s="8" t="s">
        <v>215</v>
      </c>
      <c r="B58" s="10">
        <v>313000</v>
      </c>
      <c r="C58" s="10" t="s">
        <v>591</v>
      </c>
      <c r="D58" s="10" t="s">
        <v>591</v>
      </c>
      <c r="E58" s="10" t="s">
        <v>591</v>
      </c>
      <c r="F58" s="10" t="s">
        <v>591</v>
      </c>
      <c r="G58" s="10" t="s">
        <v>591</v>
      </c>
      <c r="H58" s="9" t="s">
        <v>591</v>
      </c>
      <c r="I58" s="9" t="s">
        <v>591</v>
      </c>
      <c r="J58" s="9" t="s">
        <v>591</v>
      </c>
      <c r="K58" s="9" t="s">
        <v>591</v>
      </c>
      <c r="L58" s="9" t="s">
        <v>591</v>
      </c>
      <c r="M58" s="10"/>
    </row>
    <row r="59" spans="1:13" x14ac:dyDescent="0.25">
      <c r="A59" s="8" t="s">
        <v>216</v>
      </c>
      <c r="B59" s="10">
        <v>312000</v>
      </c>
      <c r="C59" s="10">
        <v>93000</v>
      </c>
      <c r="D59" s="10">
        <v>99000</v>
      </c>
      <c r="E59" s="10">
        <v>26000</v>
      </c>
      <c r="F59" s="10">
        <v>69000</v>
      </c>
      <c r="G59" s="10">
        <v>25000</v>
      </c>
      <c r="H59" s="9">
        <v>29.7</v>
      </c>
      <c r="I59" s="9">
        <v>31.9</v>
      </c>
      <c r="J59" s="9">
        <v>8.4</v>
      </c>
      <c r="K59" s="9">
        <v>22.1</v>
      </c>
      <c r="L59" s="9">
        <v>7.9</v>
      </c>
      <c r="M59" s="10"/>
    </row>
    <row r="60" spans="1:13" x14ac:dyDescent="0.25">
      <c r="A60" s="8" t="s">
        <v>217</v>
      </c>
      <c r="B60" s="10">
        <v>308000</v>
      </c>
      <c r="C60" s="10" t="s">
        <v>591</v>
      </c>
      <c r="D60" s="10" t="s">
        <v>591</v>
      </c>
      <c r="E60" s="10" t="s">
        <v>591</v>
      </c>
      <c r="F60" s="10" t="s">
        <v>591</v>
      </c>
      <c r="G60" s="10" t="s">
        <v>591</v>
      </c>
      <c r="H60" s="9" t="s">
        <v>591</v>
      </c>
      <c r="I60" s="9" t="s">
        <v>591</v>
      </c>
      <c r="J60" s="9" t="s">
        <v>591</v>
      </c>
      <c r="K60" s="9" t="s">
        <v>591</v>
      </c>
      <c r="L60" s="9" t="s">
        <v>591</v>
      </c>
      <c r="M60" s="10"/>
    </row>
    <row r="61" spans="1:13" x14ac:dyDescent="0.25">
      <c r="A61" s="8" t="s">
        <v>218</v>
      </c>
      <c r="B61" s="10">
        <v>304000</v>
      </c>
      <c r="C61" s="10" t="s">
        <v>591</v>
      </c>
      <c r="D61" s="10" t="s">
        <v>591</v>
      </c>
      <c r="E61" s="10" t="s">
        <v>591</v>
      </c>
      <c r="F61" s="10" t="s">
        <v>591</v>
      </c>
      <c r="G61" s="10" t="s">
        <v>591</v>
      </c>
      <c r="H61" s="9" t="s">
        <v>591</v>
      </c>
      <c r="I61" s="9" t="s">
        <v>591</v>
      </c>
      <c r="J61" s="9" t="s">
        <v>591</v>
      </c>
      <c r="K61" s="9" t="s">
        <v>591</v>
      </c>
      <c r="L61" s="9" t="s">
        <v>591</v>
      </c>
      <c r="M61" s="10"/>
    </row>
    <row r="62" spans="1:13" x14ac:dyDescent="0.25">
      <c r="A62" s="8" t="s">
        <v>219</v>
      </c>
      <c r="B62" s="10">
        <v>304000</v>
      </c>
      <c r="C62" s="10">
        <v>88000</v>
      </c>
      <c r="D62" s="10">
        <v>101000</v>
      </c>
      <c r="E62" s="10">
        <v>28000</v>
      </c>
      <c r="F62" s="10">
        <v>64000</v>
      </c>
      <c r="G62" s="10">
        <v>22000</v>
      </c>
      <c r="H62" s="9">
        <v>29.1</v>
      </c>
      <c r="I62" s="9">
        <v>33.4</v>
      </c>
      <c r="J62" s="9">
        <v>9.1</v>
      </c>
      <c r="K62" s="9">
        <v>21.1</v>
      </c>
      <c r="L62" s="9">
        <v>7.4</v>
      </c>
      <c r="M62" s="10"/>
    </row>
    <row r="63" spans="1:13" x14ac:dyDescent="0.25">
      <c r="A63" s="8" t="s">
        <v>220</v>
      </c>
      <c r="B63" s="10">
        <v>308000</v>
      </c>
      <c r="C63" s="10" t="s">
        <v>591</v>
      </c>
      <c r="D63" s="10" t="s">
        <v>591</v>
      </c>
      <c r="E63" s="10" t="s">
        <v>591</v>
      </c>
      <c r="F63" s="10" t="s">
        <v>591</v>
      </c>
      <c r="G63" s="10" t="s">
        <v>591</v>
      </c>
      <c r="H63" s="9" t="s">
        <v>591</v>
      </c>
      <c r="I63" s="9" t="s">
        <v>591</v>
      </c>
      <c r="J63" s="9" t="s">
        <v>591</v>
      </c>
      <c r="K63" s="9" t="s">
        <v>591</v>
      </c>
      <c r="L63" s="9" t="s">
        <v>591</v>
      </c>
      <c r="M63" s="10"/>
    </row>
    <row r="64" spans="1:13" x14ac:dyDescent="0.25">
      <c r="A64" s="8" t="s">
        <v>221</v>
      </c>
      <c r="B64" s="10">
        <v>312000</v>
      </c>
      <c r="C64" s="10" t="s">
        <v>591</v>
      </c>
      <c r="D64" s="10" t="s">
        <v>591</v>
      </c>
      <c r="E64" s="10" t="s">
        <v>591</v>
      </c>
      <c r="F64" s="10" t="s">
        <v>591</v>
      </c>
      <c r="G64" s="10" t="s">
        <v>591</v>
      </c>
      <c r="H64" s="9" t="s">
        <v>591</v>
      </c>
      <c r="I64" s="9" t="s">
        <v>591</v>
      </c>
      <c r="J64" s="9" t="s">
        <v>591</v>
      </c>
      <c r="K64" s="9" t="s">
        <v>591</v>
      </c>
      <c r="L64" s="9" t="s">
        <v>591</v>
      </c>
      <c r="M64" s="10"/>
    </row>
    <row r="65" spans="1:13" x14ac:dyDescent="0.25">
      <c r="A65" s="8" t="s">
        <v>222</v>
      </c>
      <c r="B65" s="10">
        <v>311000</v>
      </c>
      <c r="C65" s="10">
        <v>93000</v>
      </c>
      <c r="D65" s="10">
        <v>98000</v>
      </c>
      <c r="E65" s="10">
        <v>27000</v>
      </c>
      <c r="F65" s="10">
        <v>69000</v>
      </c>
      <c r="G65" s="10">
        <v>25000</v>
      </c>
      <c r="H65" s="9">
        <v>29.8</v>
      </c>
      <c r="I65" s="9">
        <v>31.4</v>
      </c>
      <c r="J65" s="9">
        <v>8.6</v>
      </c>
      <c r="K65" s="9">
        <v>22.1</v>
      </c>
      <c r="L65" s="9">
        <v>8.1</v>
      </c>
      <c r="M65" s="10"/>
    </row>
    <row r="66" spans="1:13" x14ac:dyDescent="0.25">
      <c r="A66" s="8" t="s">
        <v>223</v>
      </c>
      <c r="B66" s="10">
        <v>312000</v>
      </c>
      <c r="C66" s="10" t="s">
        <v>591</v>
      </c>
      <c r="D66" s="10" t="s">
        <v>591</v>
      </c>
      <c r="E66" s="10" t="s">
        <v>591</v>
      </c>
      <c r="F66" s="10" t="s">
        <v>591</v>
      </c>
      <c r="G66" s="10" t="s">
        <v>591</v>
      </c>
      <c r="H66" s="9" t="s">
        <v>591</v>
      </c>
      <c r="I66" s="9" t="s">
        <v>591</v>
      </c>
      <c r="J66" s="9" t="s">
        <v>591</v>
      </c>
      <c r="K66" s="9" t="s">
        <v>591</v>
      </c>
      <c r="L66" s="9" t="s">
        <v>591</v>
      </c>
      <c r="M66" s="10"/>
    </row>
    <row r="67" spans="1:13" x14ac:dyDescent="0.25">
      <c r="A67" s="8" t="s">
        <v>225</v>
      </c>
      <c r="B67" s="10">
        <v>316000</v>
      </c>
      <c r="C67" s="10" t="s">
        <v>591</v>
      </c>
      <c r="D67" s="10" t="s">
        <v>591</v>
      </c>
      <c r="E67" s="10" t="s">
        <v>591</v>
      </c>
      <c r="F67" s="10" t="s">
        <v>591</v>
      </c>
      <c r="G67" s="10" t="s">
        <v>591</v>
      </c>
      <c r="H67" s="9" t="s">
        <v>591</v>
      </c>
      <c r="I67" s="9" t="s">
        <v>591</v>
      </c>
      <c r="J67" s="9" t="s">
        <v>591</v>
      </c>
      <c r="K67" s="9" t="s">
        <v>591</v>
      </c>
      <c r="L67" s="9" t="s">
        <v>591</v>
      </c>
      <c r="M67" s="10"/>
    </row>
    <row r="68" spans="1:13" x14ac:dyDescent="0.25">
      <c r="A68" s="8" t="s">
        <v>226</v>
      </c>
      <c r="B68" s="10">
        <v>320000</v>
      </c>
      <c r="C68" s="10">
        <v>95000</v>
      </c>
      <c r="D68" s="10">
        <v>101000</v>
      </c>
      <c r="E68" s="10">
        <v>27000</v>
      </c>
      <c r="F68" s="10">
        <v>72000</v>
      </c>
      <c r="G68" s="10">
        <v>25000</v>
      </c>
      <c r="H68" s="9">
        <v>29.8</v>
      </c>
      <c r="I68" s="9">
        <v>31.5</v>
      </c>
      <c r="J68" s="9">
        <v>8.5</v>
      </c>
      <c r="K68" s="9">
        <v>22.5</v>
      </c>
      <c r="L68" s="9">
        <v>7.7</v>
      </c>
      <c r="M68" s="10"/>
    </row>
    <row r="69" spans="1:13" x14ac:dyDescent="0.25">
      <c r="A69" s="8" t="s">
        <v>227</v>
      </c>
      <c r="B69" s="10">
        <v>335000</v>
      </c>
      <c r="C69" s="10" t="s">
        <v>591</v>
      </c>
      <c r="D69" s="10" t="s">
        <v>591</v>
      </c>
      <c r="E69" s="10" t="s">
        <v>591</v>
      </c>
      <c r="F69" s="10" t="s">
        <v>591</v>
      </c>
      <c r="G69" s="10" t="s">
        <v>591</v>
      </c>
      <c r="H69" s="9" t="s">
        <v>591</v>
      </c>
      <c r="I69" s="9" t="s">
        <v>591</v>
      </c>
      <c r="J69" s="9" t="s">
        <v>591</v>
      </c>
      <c r="K69" s="9" t="s">
        <v>591</v>
      </c>
      <c r="L69" s="9" t="s">
        <v>591</v>
      </c>
      <c r="M69" s="10"/>
    </row>
    <row r="70" spans="1:13" x14ac:dyDescent="0.25">
      <c r="A70" s="8" t="s">
        <v>228</v>
      </c>
      <c r="B70" s="10">
        <v>335000</v>
      </c>
      <c r="C70" s="10" t="s">
        <v>591</v>
      </c>
      <c r="D70" s="10" t="s">
        <v>591</v>
      </c>
      <c r="E70" s="10" t="s">
        <v>591</v>
      </c>
      <c r="F70" s="10" t="s">
        <v>591</v>
      </c>
      <c r="G70" s="10" t="s">
        <v>591</v>
      </c>
      <c r="H70" s="9" t="s">
        <v>591</v>
      </c>
      <c r="I70" s="9" t="s">
        <v>591</v>
      </c>
      <c r="J70" s="9" t="s">
        <v>591</v>
      </c>
      <c r="K70" s="9" t="s">
        <v>591</v>
      </c>
      <c r="L70" s="9" t="s">
        <v>591</v>
      </c>
      <c r="M70" s="10"/>
    </row>
    <row r="71" spans="1:13" x14ac:dyDescent="0.25">
      <c r="A71" s="8" t="s">
        <v>229</v>
      </c>
      <c r="B71" s="10">
        <v>338000</v>
      </c>
      <c r="C71" s="10">
        <v>95000</v>
      </c>
      <c r="D71" s="10">
        <v>106000</v>
      </c>
      <c r="E71" s="10">
        <v>29000</v>
      </c>
      <c r="F71" s="10">
        <v>79000</v>
      </c>
      <c r="G71" s="10">
        <v>28000</v>
      </c>
      <c r="H71" s="9">
        <v>28.2</v>
      </c>
      <c r="I71" s="9">
        <v>31.3</v>
      </c>
      <c r="J71" s="9">
        <v>8.6</v>
      </c>
      <c r="K71" s="9">
        <v>23.5</v>
      </c>
      <c r="L71" s="9">
        <v>8.4</v>
      </c>
      <c r="M71" s="10"/>
    </row>
    <row r="72" spans="1:13" x14ac:dyDescent="0.25">
      <c r="A72" s="8" t="s">
        <v>230</v>
      </c>
      <c r="B72" s="10">
        <v>335000</v>
      </c>
      <c r="C72" s="10" t="s">
        <v>591</v>
      </c>
      <c r="D72" s="10" t="s">
        <v>591</v>
      </c>
      <c r="E72" s="10" t="s">
        <v>591</v>
      </c>
      <c r="F72" s="10" t="s">
        <v>591</v>
      </c>
      <c r="G72" s="10" t="s">
        <v>591</v>
      </c>
      <c r="H72" s="9" t="s">
        <v>591</v>
      </c>
      <c r="I72" s="9" t="s">
        <v>591</v>
      </c>
      <c r="J72" s="9" t="s">
        <v>591</v>
      </c>
      <c r="K72" s="9" t="s">
        <v>591</v>
      </c>
      <c r="L72" s="9" t="s">
        <v>591</v>
      </c>
      <c r="M72" s="10"/>
    </row>
    <row r="73" spans="1:13" x14ac:dyDescent="0.25">
      <c r="A73" s="8" t="s">
        <v>231</v>
      </c>
      <c r="B73" s="10">
        <v>328000</v>
      </c>
      <c r="C73" s="10" t="s">
        <v>591</v>
      </c>
      <c r="D73" s="10" t="s">
        <v>591</v>
      </c>
      <c r="E73" s="10" t="s">
        <v>591</v>
      </c>
      <c r="F73" s="10" t="s">
        <v>591</v>
      </c>
      <c r="G73" s="10" t="s">
        <v>591</v>
      </c>
      <c r="H73" s="9" t="s">
        <v>591</v>
      </c>
      <c r="I73" s="9" t="s">
        <v>591</v>
      </c>
      <c r="J73" s="9" t="s">
        <v>591</v>
      </c>
      <c r="K73" s="9" t="s">
        <v>591</v>
      </c>
      <c r="L73" s="9" t="s">
        <v>591</v>
      </c>
      <c r="M73" s="10"/>
    </row>
    <row r="74" spans="1:13" x14ac:dyDescent="0.25">
      <c r="A74" s="8" t="s">
        <v>232</v>
      </c>
      <c r="B74" s="10">
        <v>323000</v>
      </c>
      <c r="C74" s="10">
        <v>97000</v>
      </c>
      <c r="D74" s="10">
        <v>99000</v>
      </c>
      <c r="E74" s="10">
        <v>30000</v>
      </c>
      <c r="F74" s="10">
        <v>75000</v>
      </c>
      <c r="G74" s="10">
        <v>24000</v>
      </c>
      <c r="H74" s="9">
        <v>29.9</v>
      </c>
      <c r="I74" s="9">
        <v>30.5</v>
      </c>
      <c r="J74" s="9">
        <v>9.1</v>
      </c>
      <c r="K74" s="9">
        <v>23.1</v>
      </c>
      <c r="L74" s="9">
        <v>7.3</v>
      </c>
      <c r="M74" s="10"/>
    </row>
    <row r="75" spans="1:13" x14ac:dyDescent="0.25">
      <c r="A75" s="8" t="s">
        <v>234</v>
      </c>
      <c r="B75" s="10">
        <v>322000</v>
      </c>
      <c r="C75" s="10" t="s">
        <v>591</v>
      </c>
      <c r="D75" s="10" t="s">
        <v>591</v>
      </c>
      <c r="E75" s="10" t="s">
        <v>591</v>
      </c>
      <c r="F75" s="10" t="s">
        <v>591</v>
      </c>
      <c r="G75" s="10" t="s">
        <v>591</v>
      </c>
      <c r="H75" s="9" t="s">
        <v>591</v>
      </c>
      <c r="I75" s="9" t="s">
        <v>591</v>
      </c>
      <c r="J75" s="9" t="s">
        <v>591</v>
      </c>
      <c r="K75" s="9" t="s">
        <v>591</v>
      </c>
      <c r="L75" s="9" t="s">
        <v>591</v>
      </c>
      <c r="M75" s="10"/>
    </row>
    <row r="76" spans="1:13" x14ac:dyDescent="0.25">
      <c r="A76" s="8" t="s">
        <v>235</v>
      </c>
      <c r="B76" s="10">
        <v>318000</v>
      </c>
      <c r="C76" s="10" t="s">
        <v>591</v>
      </c>
      <c r="D76" s="10" t="s">
        <v>591</v>
      </c>
      <c r="E76" s="10" t="s">
        <v>591</v>
      </c>
      <c r="F76" s="10" t="s">
        <v>591</v>
      </c>
      <c r="G76" s="10" t="s">
        <v>591</v>
      </c>
      <c r="H76" s="9" t="s">
        <v>591</v>
      </c>
      <c r="I76" s="9" t="s">
        <v>591</v>
      </c>
      <c r="J76" s="9" t="s">
        <v>591</v>
      </c>
      <c r="K76" s="9" t="s">
        <v>591</v>
      </c>
      <c r="L76" s="9" t="s">
        <v>591</v>
      </c>
      <c r="M76" s="10"/>
    </row>
    <row r="77" spans="1:13" x14ac:dyDescent="0.25">
      <c r="A77" s="8" t="s">
        <v>236</v>
      </c>
      <c r="B77" s="10">
        <v>316000</v>
      </c>
      <c r="C77" s="10">
        <v>99000</v>
      </c>
      <c r="D77" s="10">
        <v>95000</v>
      </c>
      <c r="E77" s="10">
        <v>30000</v>
      </c>
      <c r="F77" s="10">
        <v>72000</v>
      </c>
      <c r="G77" s="10">
        <v>19000</v>
      </c>
      <c r="H77" s="9">
        <v>31.5</v>
      </c>
      <c r="I77" s="9">
        <v>30.1</v>
      </c>
      <c r="J77" s="9">
        <v>9.4</v>
      </c>
      <c r="K77" s="9">
        <v>22.9</v>
      </c>
      <c r="L77" s="9">
        <v>6.2</v>
      </c>
      <c r="M77" s="10"/>
    </row>
    <row r="78" spans="1:13" x14ac:dyDescent="0.25">
      <c r="A78" s="8" t="s">
        <v>237</v>
      </c>
      <c r="B78" s="10">
        <v>314000</v>
      </c>
      <c r="C78" s="10" t="s">
        <v>591</v>
      </c>
      <c r="D78" s="10" t="s">
        <v>591</v>
      </c>
      <c r="E78" s="10" t="s">
        <v>591</v>
      </c>
      <c r="F78" s="10" t="s">
        <v>591</v>
      </c>
      <c r="G78" s="10" t="s">
        <v>591</v>
      </c>
      <c r="H78" s="9" t="s">
        <v>591</v>
      </c>
      <c r="I78" s="9" t="s">
        <v>591</v>
      </c>
      <c r="J78" s="9" t="s">
        <v>591</v>
      </c>
      <c r="K78" s="9" t="s">
        <v>591</v>
      </c>
      <c r="L78" s="9" t="s">
        <v>591</v>
      </c>
      <c r="M78" s="10"/>
    </row>
    <row r="79" spans="1:13" x14ac:dyDescent="0.25">
      <c r="A79" s="8" t="s">
        <v>238</v>
      </c>
      <c r="B79" s="10">
        <v>323000</v>
      </c>
      <c r="C79" s="10" t="s">
        <v>591</v>
      </c>
      <c r="D79" s="10" t="s">
        <v>591</v>
      </c>
      <c r="E79" s="10" t="s">
        <v>591</v>
      </c>
      <c r="F79" s="10" t="s">
        <v>591</v>
      </c>
      <c r="G79" s="10" t="s">
        <v>591</v>
      </c>
      <c r="H79" s="9" t="s">
        <v>591</v>
      </c>
      <c r="I79" s="9" t="s">
        <v>591</v>
      </c>
      <c r="J79" s="9" t="s">
        <v>591</v>
      </c>
      <c r="K79" s="9" t="s">
        <v>591</v>
      </c>
      <c r="L79" s="9" t="s">
        <v>591</v>
      </c>
      <c r="M79" s="10"/>
    </row>
    <row r="80" spans="1:13" x14ac:dyDescent="0.25">
      <c r="A80" s="8" t="s">
        <v>239</v>
      </c>
      <c r="B80" s="10">
        <v>325000</v>
      </c>
      <c r="C80" s="10">
        <v>100000</v>
      </c>
      <c r="D80" s="10">
        <v>99000</v>
      </c>
      <c r="E80" s="10">
        <v>29000</v>
      </c>
      <c r="F80" s="10">
        <v>78000</v>
      </c>
      <c r="G80" s="10">
        <v>19000</v>
      </c>
      <c r="H80" s="9">
        <v>30.9</v>
      </c>
      <c r="I80" s="9">
        <v>30.4</v>
      </c>
      <c r="J80" s="9">
        <v>8.8000000000000007</v>
      </c>
      <c r="K80" s="9">
        <v>24</v>
      </c>
      <c r="L80" s="9">
        <v>6</v>
      </c>
      <c r="M80" s="10"/>
    </row>
    <row r="81" spans="1:13" x14ac:dyDescent="0.25">
      <c r="A81" s="8" t="s">
        <v>240</v>
      </c>
      <c r="B81" s="10">
        <v>324000</v>
      </c>
      <c r="C81" s="10" t="s">
        <v>591</v>
      </c>
      <c r="D81" s="10" t="s">
        <v>591</v>
      </c>
      <c r="E81" s="10" t="s">
        <v>591</v>
      </c>
      <c r="F81" s="10" t="s">
        <v>591</v>
      </c>
      <c r="G81" s="10" t="s">
        <v>591</v>
      </c>
      <c r="H81" s="9" t="s">
        <v>591</v>
      </c>
      <c r="I81" s="9" t="s">
        <v>591</v>
      </c>
      <c r="J81" s="9" t="s">
        <v>591</v>
      </c>
      <c r="K81" s="9" t="s">
        <v>591</v>
      </c>
      <c r="L81" s="9" t="s">
        <v>591</v>
      </c>
      <c r="M81" s="10"/>
    </row>
    <row r="82" spans="1:13" x14ac:dyDescent="0.25">
      <c r="A82" s="8" t="s">
        <v>241</v>
      </c>
      <c r="B82" s="10">
        <v>320000</v>
      </c>
      <c r="C82" s="10" t="s">
        <v>591</v>
      </c>
      <c r="D82" s="10" t="s">
        <v>591</v>
      </c>
      <c r="E82" s="10" t="s">
        <v>591</v>
      </c>
      <c r="F82" s="10" t="s">
        <v>591</v>
      </c>
      <c r="G82" s="10" t="s">
        <v>591</v>
      </c>
      <c r="H82" s="9" t="s">
        <v>591</v>
      </c>
      <c r="I82" s="9" t="s">
        <v>591</v>
      </c>
      <c r="J82" s="9" t="s">
        <v>591</v>
      </c>
      <c r="K82" s="9" t="s">
        <v>591</v>
      </c>
      <c r="L82" s="9" t="s">
        <v>591</v>
      </c>
      <c r="M82" s="10"/>
    </row>
    <row r="83" spans="1:13" x14ac:dyDescent="0.25">
      <c r="A83" s="8" t="s">
        <v>242</v>
      </c>
      <c r="B83" s="10">
        <v>321000</v>
      </c>
      <c r="C83" s="10">
        <v>97000</v>
      </c>
      <c r="D83" s="10">
        <v>98000</v>
      </c>
      <c r="E83" s="10">
        <v>26000</v>
      </c>
      <c r="F83" s="10">
        <v>75000</v>
      </c>
      <c r="G83" s="10">
        <v>25000</v>
      </c>
      <c r="H83" s="9">
        <v>30.2</v>
      </c>
      <c r="I83" s="9">
        <v>30.5</v>
      </c>
      <c r="J83" s="9">
        <v>8.1</v>
      </c>
      <c r="K83" s="9">
        <v>23.3</v>
      </c>
      <c r="L83" s="9">
        <v>7.9</v>
      </c>
      <c r="M83" s="10"/>
    </row>
    <row r="84" spans="1:13" x14ac:dyDescent="0.25">
      <c r="A84" s="8" t="s">
        <v>243</v>
      </c>
      <c r="B84" s="10">
        <v>309000</v>
      </c>
      <c r="C84" s="10">
        <v>95000</v>
      </c>
      <c r="D84" s="10">
        <v>96000</v>
      </c>
      <c r="E84" s="10">
        <v>25000</v>
      </c>
      <c r="F84" s="10">
        <v>68000</v>
      </c>
      <c r="G84" s="10">
        <v>25000</v>
      </c>
      <c r="H84" s="9">
        <v>30.8</v>
      </c>
      <c r="I84" s="9">
        <v>31.3</v>
      </c>
      <c r="J84" s="9">
        <v>8</v>
      </c>
      <c r="K84" s="9">
        <v>22</v>
      </c>
      <c r="L84" s="9">
        <v>8</v>
      </c>
      <c r="M84" s="10"/>
    </row>
    <row r="85" spans="1:13" x14ac:dyDescent="0.25">
      <c r="A85" s="8" t="s">
        <v>244</v>
      </c>
      <c r="B85" s="10">
        <v>304000</v>
      </c>
      <c r="C85" s="10">
        <v>93000</v>
      </c>
      <c r="D85" s="10">
        <v>92000</v>
      </c>
      <c r="E85" s="10">
        <v>26000</v>
      </c>
      <c r="F85" s="10">
        <v>66000</v>
      </c>
      <c r="G85" s="10">
        <v>26000</v>
      </c>
      <c r="H85" s="9">
        <v>30.7</v>
      </c>
      <c r="I85" s="9">
        <v>30.3</v>
      </c>
      <c r="J85" s="9">
        <v>8.5</v>
      </c>
      <c r="K85" s="9">
        <v>21.8</v>
      </c>
      <c r="L85" s="9">
        <v>8.6</v>
      </c>
      <c r="M85" s="10"/>
    </row>
    <row r="86" spans="1:13" x14ac:dyDescent="0.25">
      <c r="A86" s="8" t="s">
        <v>245</v>
      </c>
      <c r="B86" s="10">
        <v>303000</v>
      </c>
      <c r="C86" s="10">
        <v>91000</v>
      </c>
      <c r="D86" s="10">
        <v>90000</v>
      </c>
      <c r="E86" s="10">
        <v>25000</v>
      </c>
      <c r="F86" s="10">
        <v>68000</v>
      </c>
      <c r="G86" s="10">
        <v>29000</v>
      </c>
      <c r="H86" s="9">
        <v>30.1</v>
      </c>
      <c r="I86" s="9">
        <v>29.8</v>
      </c>
      <c r="J86" s="9">
        <v>8.1999999999999993</v>
      </c>
      <c r="K86" s="9">
        <v>22.3</v>
      </c>
      <c r="L86" s="9">
        <v>9.5</v>
      </c>
      <c r="M86" s="10"/>
    </row>
    <row r="87" spans="1:13" x14ac:dyDescent="0.25">
      <c r="A87" s="8" t="s">
        <v>246</v>
      </c>
      <c r="B87" s="10">
        <v>311000</v>
      </c>
      <c r="C87" s="10">
        <v>95000</v>
      </c>
      <c r="D87" s="10">
        <v>92000</v>
      </c>
      <c r="E87" s="10">
        <v>24000</v>
      </c>
      <c r="F87" s="10">
        <v>71000</v>
      </c>
      <c r="G87" s="10">
        <v>29000</v>
      </c>
      <c r="H87" s="9">
        <v>30.5</v>
      </c>
      <c r="I87" s="9">
        <v>29.7</v>
      </c>
      <c r="J87" s="9">
        <v>7.8</v>
      </c>
      <c r="K87" s="9">
        <v>22.7</v>
      </c>
      <c r="L87" s="9">
        <v>9.3000000000000007</v>
      </c>
      <c r="M87" s="10"/>
    </row>
    <row r="88" spans="1:13" x14ac:dyDescent="0.25">
      <c r="A88" s="8" t="s">
        <v>247</v>
      </c>
      <c r="B88" s="10">
        <v>317000</v>
      </c>
      <c r="C88" s="10">
        <v>96000</v>
      </c>
      <c r="D88" s="10">
        <v>96000</v>
      </c>
      <c r="E88" s="10">
        <v>28000</v>
      </c>
      <c r="F88" s="10">
        <v>70000</v>
      </c>
      <c r="G88" s="10">
        <v>28000</v>
      </c>
      <c r="H88" s="9">
        <v>30.2</v>
      </c>
      <c r="I88" s="9">
        <v>30.3</v>
      </c>
      <c r="J88" s="9">
        <v>8.6999999999999993</v>
      </c>
      <c r="K88" s="9">
        <v>22</v>
      </c>
      <c r="L88" s="9">
        <v>8.8000000000000007</v>
      </c>
      <c r="M88" s="10"/>
    </row>
    <row r="89" spans="1:13" x14ac:dyDescent="0.25">
      <c r="A89" s="8" t="s">
        <v>248</v>
      </c>
      <c r="B89" s="10">
        <v>322000</v>
      </c>
      <c r="C89" s="10">
        <v>98000</v>
      </c>
      <c r="D89" s="10">
        <v>96000</v>
      </c>
      <c r="E89" s="10">
        <v>28000</v>
      </c>
      <c r="F89" s="10">
        <v>73000</v>
      </c>
      <c r="G89" s="10">
        <v>27000</v>
      </c>
      <c r="H89" s="9">
        <v>30.5</v>
      </c>
      <c r="I89" s="9">
        <v>29.9</v>
      </c>
      <c r="J89" s="9">
        <v>8.6</v>
      </c>
      <c r="K89" s="9">
        <v>22.7</v>
      </c>
      <c r="L89" s="9">
        <v>8.3000000000000007</v>
      </c>
      <c r="M89" s="10"/>
    </row>
    <row r="90" spans="1:13" x14ac:dyDescent="0.25">
      <c r="A90" s="8" t="s">
        <v>249</v>
      </c>
      <c r="B90" s="10">
        <v>330000</v>
      </c>
      <c r="C90" s="10">
        <v>94000</v>
      </c>
      <c r="D90" s="10">
        <v>103000</v>
      </c>
      <c r="E90" s="10">
        <v>29000</v>
      </c>
      <c r="F90" s="10">
        <v>78000</v>
      </c>
      <c r="G90" s="10">
        <v>25000</v>
      </c>
      <c r="H90" s="9">
        <v>28.6</v>
      </c>
      <c r="I90" s="9">
        <v>31.1</v>
      </c>
      <c r="J90" s="9">
        <v>8.9</v>
      </c>
      <c r="K90" s="9">
        <v>23.7</v>
      </c>
      <c r="L90" s="9">
        <v>7.7</v>
      </c>
      <c r="M90" s="10"/>
    </row>
    <row r="91" spans="1:13" x14ac:dyDescent="0.25">
      <c r="A91" s="8" t="s">
        <v>250</v>
      </c>
      <c r="B91" s="10">
        <v>329000</v>
      </c>
      <c r="C91" s="10">
        <v>98000</v>
      </c>
      <c r="D91" s="10">
        <v>99000</v>
      </c>
      <c r="E91" s="10">
        <v>28000</v>
      </c>
      <c r="F91" s="10">
        <v>77000</v>
      </c>
      <c r="G91" s="10">
        <v>26000</v>
      </c>
      <c r="H91" s="9">
        <v>29.9</v>
      </c>
      <c r="I91" s="9">
        <v>30.1</v>
      </c>
      <c r="J91" s="9">
        <v>8.6</v>
      </c>
      <c r="K91" s="9">
        <v>23.5</v>
      </c>
      <c r="L91" s="9">
        <v>8</v>
      </c>
      <c r="M91" s="10"/>
    </row>
    <row r="92" spans="1:13" x14ac:dyDescent="0.25">
      <c r="A92" s="8" t="s">
        <v>251</v>
      </c>
      <c r="B92" s="10">
        <v>325000</v>
      </c>
      <c r="C92" s="10">
        <v>95000</v>
      </c>
      <c r="D92" s="10">
        <v>100000</v>
      </c>
      <c r="E92" s="10">
        <v>27000</v>
      </c>
      <c r="F92" s="10">
        <v>76000</v>
      </c>
      <c r="G92" s="10">
        <v>26000</v>
      </c>
      <c r="H92" s="9">
        <v>29.2</v>
      </c>
      <c r="I92" s="9">
        <v>30.9</v>
      </c>
      <c r="J92" s="9">
        <v>8.4</v>
      </c>
      <c r="K92" s="9">
        <v>23.5</v>
      </c>
      <c r="L92" s="9">
        <v>8.1</v>
      </c>
      <c r="M92" s="10"/>
    </row>
    <row r="93" spans="1:13" x14ac:dyDescent="0.25">
      <c r="A93" s="8" t="s">
        <v>252</v>
      </c>
      <c r="B93" s="10">
        <v>322000</v>
      </c>
      <c r="C93" s="10">
        <v>94000</v>
      </c>
      <c r="D93" s="10">
        <v>96000</v>
      </c>
      <c r="E93" s="10">
        <v>27000</v>
      </c>
      <c r="F93" s="10">
        <v>78000</v>
      </c>
      <c r="G93" s="10">
        <v>26000</v>
      </c>
      <c r="H93" s="9">
        <v>29.4</v>
      </c>
      <c r="I93" s="9">
        <v>30</v>
      </c>
      <c r="J93" s="9">
        <v>8.4</v>
      </c>
      <c r="K93" s="9">
        <v>24.3</v>
      </c>
      <c r="L93" s="9">
        <v>8</v>
      </c>
      <c r="M93" s="10"/>
    </row>
    <row r="94" spans="1:13" x14ac:dyDescent="0.25">
      <c r="A94" s="8" t="s">
        <v>253</v>
      </c>
      <c r="B94" s="10">
        <v>325000</v>
      </c>
      <c r="C94" s="10">
        <v>97000</v>
      </c>
      <c r="D94" s="10">
        <v>97000</v>
      </c>
      <c r="E94" s="10">
        <v>27000</v>
      </c>
      <c r="F94" s="10">
        <v>82000</v>
      </c>
      <c r="G94" s="10">
        <v>22000</v>
      </c>
      <c r="H94" s="9">
        <v>29.9</v>
      </c>
      <c r="I94" s="9">
        <v>29.7</v>
      </c>
      <c r="J94" s="9">
        <v>8.3000000000000007</v>
      </c>
      <c r="K94" s="9">
        <v>25.4</v>
      </c>
      <c r="L94" s="9">
        <v>6.8</v>
      </c>
      <c r="M94" s="10"/>
    </row>
    <row r="95" spans="1:13" x14ac:dyDescent="0.25">
      <c r="A95" s="8" t="s">
        <v>254</v>
      </c>
      <c r="B95" s="10">
        <v>325000</v>
      </c>
      <c r="C95" s="10">
        <v>98000</v>
      </c>
      <c r="D95" s="10">
        <v>97000</v>
      </c>
      <c r="E95" s="10">
        <v>28000</v>
      </c>
      <c r="F95" s="10">
        <v>81000</v>
      </c>
      <c r="G95" s="10">
        <v>20000</v>
      </c>
      <c r="H95" s="9">
        <v>30.2</v>
      </c>
      <c r="I95" s="9">
        <v>29.9</v>
      </c>
      <c r="J95" s="9">
        <v>8.6</v>
      </c>
      <c r="K95" s="9">
        <v>25</v>
      </c>
      <c r="L95" s="9">
        <v>6.3</v>
      </c>
      <c r="M95" s="10"/>
    </row>
    <row r="96" spans="1:13" x14ac:dyDescent="0.25">
      <c r="A96" s="8" t="s">
        <v>255</v>
      </c>
      <c r="B96" s="10">
        <v>322000</v>
      </c>
      <c r="C96" s="10">
        <v>99000</v>
      </c>
      <c r="D96" s="10">
        <v>96000</v>
      </c>
      <c r="E96" s="10">
        <v>29000</v>
      </c>
      <c r="F96" s="10">
        <v>77000</v>
      </c>
      <c r="G96" s="10">
        <v>21000</v>
      </c>
      <c r="H96" s="9">
        <v>30.6</v>
      </c>
      <c r="I96" s="9">
        <v>29.8</v>
      </c>
      <c r="J96" s="9">
        <v>9</v>
      </c>
      <c r="K96" s="9">
        <v>23.9</v>
      </c>
      <c r="L96" s="9">
        <v>6.6</v>
      </c>
      <c r="M96" s="10"/>
    </row>
    <row r="97" spans="1:13" x14ac:dyDescent="0.25">
      <c r="A97" s="8" t="s">
        <v>256</v>
      </c>
      <c r="B97" s="10">
        <v>315000</v>
      </c>
      <c r="C97" s="10">
        <v>96000</v>
      </c>
      <c r="D97" s="10">
        <v>97000</v>
      </c>
      <c r="E97" s="10">
        <v>28000</v>
      </c>
      <c r="F97" s="10">
        <v>71000</v>
      </c>
      <c r="G97" s="10">
        <v>22000</v>
      </c>
      <c r="H97" s="9">
        <v>30.5</v>
      </c>
      <c r="I97" s="9">
        <v>31</v>
      </c>
      <c r="J97" s="9">
        <v>9</v>
      </c>
      <c r="K97" s="9">
        <v>22.7</v>
      </c>
      <c r="L97" s="9">
        <v>6.8</v>
      </c>
      <c r="M97" s="10"/>
    </row>
    <row r="98" spans="1:13" x14ac:dyDescent="0.25">
      <c r="A98" s="8" t="s">
        <v>257</v>
      </c>
      <c r="B98" s="10">
        <v>312000</v>
      </c>
      <c r="C98" s="10">
        <v>91000</v>
      </c>
      <c r="D98" s="10">
        <v>95000</v>
      </c>
      <c r="E98" s="10">
        <v>31000</v>
      </c>
      <c r="F98" s="10">
        <v>74000</v>
      </c>
      <c r="G98" s="10">
        <v>22000</v>
      </c>
      <c r="H98" s="9">
        <v>29.2</v>
      </c>
      <c r="I98" s="9">
        <v>30.3</v>
      </c>
      <c r="J98" s="9">
        <v>9.8000000000000007</v>
      </c>
      <c r="K98" s="9">
        <v>23.6</v>
      </c>
      <c r="L98" s="9">
        <v>7</v>
      </c>
      <c r="M98" s="10"/>
    </row>
    <row r="99" spans="1:13" x14ac:dyDescent="0.25">
      <c r="A99" s="8" t="s">
        <v>258</v>
      </c>
      <c r="B99" s="10">
        <v>315000</v>
      </c>
      <c r="C99" s="10">
        <v>93000</v>
      </c>
      <c r="D99" s="10">
        <v>95000</v>
      </c>
      <c r="E99" s="10">
        <v>31000</v>
      </c>
      <c r="F99" s="10">
        <v>73000</v>
      </c>
      <c r="G99" s="10">
        <v>22000</v>
      </c>
      <c r="H99" s="9">
        <v>29.6</v>
      </c>
      <c r="I99" s="9">
        <v>30.4</v>
      </c>
      <c r="J99" s="9">
        <v>9.8000000000000007</v>
      </c>
      <c r="K99" s="9">
        <v>23.3</v>
      </c>
      <c r="L99" s="9">
        <v>7</v>
      </c>
      <c r="M99" s="10"/>
    </row>
    <row r="100" spans="1:13" x14ac:dyDescent="0.25">
      <c r="A100" s="8" t="s">
        <v>259</v>
      </c>
      <c r="B100" s="10">
        <v>313000</v>
      </c>
      <c r="C100" s="10">
        <v>91000</v>
      </c>
      <c r="D100" s="10">
        <v>93000</v>
      </c>
      <c r="E100" s="10">
        <v>31000</v>
      </c>
      <c r="F100" s="10">
        <v>73000</v>
      </c>
      <c r="G100" s="10">
        <v>24000</v>
      </c>
      <c r="H100" s="9">
        <v>29.2</v>
      </c>
      <c r="I100" s="9">
        <v>29.8</v>
      </c>
      <c r="J100" s="9">
        <v>10</v>
      </c>
      <c r="K100" s="9">
        <v>23.4</v>
      </c>
      <c r="L100" s="9">
        <v>7.5</v>
      </c>
      <c r="M100" s="10"/>
    </row>
    <row r="101" spans="1:13" x14ac:dyDescent="0.25">
      <c r="A101" s="8" t="s">
        <v>260</v>
      </c>
      <c r="B101" s="10">
        <v>309000</v>
      </c>
      <c r="C101" s="10">
        <v>94000</v>
      </c>
      <c r="D101" s="10">
        <v>94000</v>
      </c>
      <c r="E101" s="10">
        <v>29000</v>
      </c>
      <c r="F101" s="10">
        <v>69000</v>
      </c>
      <c r="G101" s="10">
        <v>23000</v>
      </c>
      <c r="H101" s="9">
        <v>30.3</v>
      </c>
      <c r="I101" s="9">
        <v>30.5</v>
      </c>
      <c r="J101" s="9">
        <v>9.5</v>
      </c>
      <c r="K101" s="9">
        <v>22.2</v>
      </c>
      <c r="L101" s="9">
        <v>7.6</v>
      </c>
      <c r="M101" s="10"/>
    </row>
    <row r="102" spans="1:13" x14ac:dyDescent="0.25">
      <c r="A102" s="8" t="s">
        <v>261</v>
      </c>
      <c r="B102" s="10">
        <v>305000</v>
      </c>
      <c r="C102" s="10">
        <v>96000</v>
      </c>
      <c r="D102" s="10">
        <v>90000</v>
      </c>
      <c r="E102" s="10">
        <v>28000</v>
      </c>
      <c r="F102" s="10">
        <v>69000</v>
      </c>
      <c r="G102" s="10">
        <v>22000</v>
      </c>
      <c r="H102" s="9">
        <v>31.5</v>
      </c>
      <c r="I102" s="9">
        <v>29.5</v>
      </c>
      <c r="J102" s="9">
        <v>9.3000000000000007</v>
      </c>
      <c r="K102" s="9">
        <v>22.7</v>
      </c>
      <c r="L102" s="9">
        <v>7.1</v>
      </c>
      <c r="M102" s="10"/>
    </row>
    <row r="103" spans="1:13" x14ac:dyDescent="0.25">
      <c r="A103" s="8" t="s">
        <v>262</v>
      </c>
      <c r="B103" s="10">
        <v>302000</v>
      </c>
      <c r="C103" s="10">
        <v>95000</v>
      </c>
      <c r="D103" s="10">
        <v>91000</v>
      </c>
      <c r="E103" s="10">
        <v>28000</v>
      </c>
      <c r="F103" s="10">
        <v>66000</v>
      </c>
      <c r="G103" s="10">
        <v>23000</v>
      </c>
      <c r="H103" s="9">
        <v>31.5</v>
      </c>
      <c r="I103" s="9">
        <v>30.1</v>
      </c>
      <c r="J103" s="9">
        <v>9.3000000000000007</v>
      </c>
      <c r="K103" s="9">
        <v>21.7</v>
      </c>
      <c r="L103" s="9">
        <v>7.4</v>
      </c>
      <c r="M103" s="10"/>
    </row>
    <row r="104" spans="1:13" x14ac:dyDescent="0.25">
      <c r="A104" s="8" t="s">
        <v>263</v>
      </c>
      <c r="B104" s="10">
        <v>296000</v>
      </c>
      <c r="C104" s="10">
        <v>91000</v>
      </c>
      <c r="D104" s="10">
        <v>87000</v>
      </c>
      <c r="E104" s="10">
        <v>32000</v>
      </c>
      <c r="F104" s="10">
        <v>66000</v>
      </c>
      <c r="G104" s="10">
        <v>21000</v>
      </c>
      <c r="H104" s="9">
        <v>30.7</v>
      </c>
      <c r="I104" s="9">
        <v>29.3</v>
      </c>
      <c r="J104" s="9">
        <v>10.8</v>
      </c>
      <c r="K104" s="9">
        <v>22.1</v>
      </c>
      <c r="L104" s="9">
        <v>7.1</v>
      </c>
      <c r="M104" s="10"/>
    </row>
    <row r="105" spans="1:13" x14ac:dyDescent="0.25">
      <c r="A105" s="8" t="s">
        <v>264</v>
      </c>
      <c r="B105" s="10">
        <v>298000</v>
      </c>
      <c r="C105" s="10">
        <v>90000</v>
      </c>
      <c r="D105" s="10">
        <v>84000</v>
      </c>
      <c r="E105" s="10">
        <v>33000</v>
      </c>
      <c r="F105" s="10">
        <v>68000</v>
      </c>
      <c r="G105" s="10">
        <v>23000</v>
      </c>
      <c r="H105" s="9">
        <v>30.1</v>
      </c>
      <c r="I105" s="9">
        <v>28.2</v>
      </c>
      <c r="J105" s="9">
        <v>11</v>
      </c>
      <c r="K105" s="9">
        <v>22.9</v>
      </c>
      <c r="L105" s="9">
        <v>7.8</v>
      </c>
      <c r="M105" s="10"/>
    </row>
    <row r="106" spans="1:13" x14ac:dyDescent="0.25">
      <c r="A106" s="8" t="s">
        <v>265</v>
      </c>
      <c r="B106" s="10">
        <v>306000</v>
      </c>
      <c r="C106" s="10">
        <v>94000</v>
      </c>
      <c r="D106" s="10">
        <v>88000</v>
      </c>
      <c r="E106" s="10">
        <v>30000</v>
      </c>
      <c r="F106" s="10">
        <v>70000</v>
      </c>
      <c r="G106" s="10">
        <v>24000</v>
      </c>
      <c r="H106" s="9">
        <v>30.8</v>
      </c>
      <c r="I106" s="9">
        <v>28.6</v>
      </c>
      <c r="J106" s="9">
        <v>9.8000000000000007</v>
      </c>
      <c r="K106" s="9">
        <v>23</v>
      </c>
      <c r="L106" s="9">
        <v>7.8</v>
      </c>
      <c r="M106" s="10"/>
    </row>
    <row r="107" spans="1:13" x14ac:dyDescent="0.25">
      <c r="A107" s="8" t="s">
        <v>266</v>
      </c>
      <c r="B107" s="10">
        <v>314000</v>
      </c>
      <c r="C107" s="10">
        <v>98000</v>
      </c>
      <c r="D107" s="10">
        <v>90000</v>
      </c>
      <c r="E107" s="10">
        <v>27000</v>
      </c>
      <c r="F107" s="10">
        <v>74000</v>
      </c>
      <c r="G107" s="10">
        <v>25000</v>
      </c>
      <c r="H107" s="9">
        <v>31.1</v>
      </c>
      <c r="I107" s="9">
        <v>28.6</v>
      </c>
      <c r="J107" s="9">
        <v>8.8000000000000007</v>
      </c>
      <c r="K107" s="9">
        <v>23.5</v>
      </c>
      <c r="L107" s="9">
        <v>8.1</v>
      </c>
      <c r="M107" s="10"/>
    </row>
    <row r="108" spans="1:13" x14ac:dyDescent="0.25">
      <c r="A108" s="8" t="s">
        <v>267</v>
      </c>
      <c r="B108" s="10">
        <v>315000</v>
      </c>
      <c r="C108" s="10">
        <v>96000</v>
      </c>
      <c r="D108" s="10">
        <v>92000</v>
      </c>
      <c r="E108" s="10">
        <v>30000</v>
      </c>
      <c r="F108" s="10">
        <v>70000</v>
      </c>
      <c r="G108" s="10">
        <v>26000</v>
      </c>
      <c r="H108" s="9">
        <v>30.7</v>
      </c>
      <c r="I108" s="9">
        <v>29.3</v>
      </c>
      <c r="J108" s="9">
        <v>9.5</v>
      </c>
      <c r="K108" s="9">
        <v>22.2</v>
      </c>
      <c r="L108" s="9">
        <v>8.4</v>
      </c>
      <c r="M108" s="10"/>
    </row>
    <row r="109" spans="1:13" x14ac:dyDescent="0.25">
      <c r="A109" s="8" t="s">
        <v>268</v>
      </c>
      <c r="B109" s="10">
        <v>315000</v>
      </c>
      <c r="C109" s="10">
        <v>97000</v>
      </c>
      <c r="D109" s="10">
        <v>92000</v>
      </c>
      <c r="E109" s="10">
        <v>31000</v>
      </c>
      <c r="F109" s="10">
        <v>70000</v>
      </c>
      <c r="G109" s="10">
        <v>25000</v>
      </c>
      <c r="H109" s="9">
        <v>30.6</v>
      </c>
      <c r="I109" s="9">
        <v>29.3</v>
      </c>
      <c r="J109" s="9">
        <v>9.8000000000000007</v>
      </c>
      <c r="K109" s="9">
        <v>22.3</v>
      </c>
      <c r="L109" s="9">
        <v>8</v>
      </c>
      <c r="M109" s="10"/>
    </row>
    <row r="110" spans="1:13" x14ac:dyDescent="0.25">
      <c r="A110" s="8" t="s">
        <v>269</v>
      </c>
      <c r="B110" s="10">
        <v>312000</v>
      </c>
      <c r="C110" s="10">
        <v>93000</v>
      </c>
      <c r="D110" s="10">
        <v>91000</v>
      </c>
      <c r="E110" s="10">
        <v>33000</v>
      </c>
      <c r="F110" s="10">
        <v>70000</v>
      </c>
      <c r="G110" s="10">
        <v>26000</v>
      </c>
      <c r="H110" s="9">
        <v>29.7</v>
      </c>
      <c r="I110" s="9">
        <v>29.2</v>
      </c>
      <c r="J110" s="9">
        <v>10.5</v>
      </c>
      <c r="K110" s="9">
        <v>22.4</v>
      </c>
      <c r="L110" s="9">
        <v>8.1999999999999993</v>
      </c>
      <c r="M110" s="10"/>
    </row>
    <row r="111" spans="1:13" x14ac:dyDescent="0.25">
      <c r="A111" s="8" t="s">
        <v>270</v>
      </c>
      <c r="B111" s="10">
        <v>319000</v>
      </c>
      <c r="C111" s="10">
        <v>94000</v>
      </c>
      <c r="D111" s="10">
        <v>92000</v>
      </c>
      <c r="E111" s="10">
        <v>33000</v>
      </c>
      <c r="F111" s="10">
        <v>75000</v>
      </c>
      <c r="G111" s="10">
        <v>25000</v>
      </c>
      <c r="H111" s="9">
        <v>29.5</v>
      </c>
      <c r="I111" s="9">
        <v>29</v>
      </c>
      <c r="J111" s="9">
        <v>10.4</v>
      </c>
      <c r="K111" s="9">
        <v>23.4</v>
      </c>
      <c r="L111" s="9">
        <v>7.8</v>
      </c>
      <c r="M111" s="10"/>
    </row>
    <row r="112" spans="1:13" x14ac:dyDescent="0.25">
      <c r="A112" s="8" t="s">
        <v>271</v>
      </c>
      <c r="B112" s="10">
        <v>322000</v>
      </c>
      <c r="C112" s="10">
        <v>101000</v>
      </c>
      <c r="D112" s="10">
        <v>88000</v>
      </c>
      <c r="E112" s="10">
        <v>34000</v>
      </c>
      <c r="F112" s="10">
        <v>77000</v>
      </c>
      <c r="G112" s="10">
        <v>22000</v>
      </c>
      <c r="H112" s="9">
        <v>31.4</v>
      </c>
      <c r="I112" s="9">
        <v>27.4</v>
      </c>
      <c r="J112" s="9">
        <v>10.7</v>
      </c>
      <c r="K112" s="9">
        <v>23.8</v>
      </c>
      <c r="L112" s="9">
        <v>6.7</v>
      </c>
      <c r="M112" s="10"/>
    </row>
    <row r="113" spans="1:13" x14ac:dyDescent="0.25">
      <c r="A113" s="8" t="s">
        <v>272</v>
      </c>
      <c r="B113" s="10">
        <v>328000</v>
      </c>
      <c r="C113" s="10">
        <v>103000</v>
      </c>
      <c r="D113" s="10">
        <v>89000</v>
      </c>
      <c r="E113" s="10">
        <v>34000</v>
      </c>
      <c r="F113" s="10">
        <v>78000</v>
      </c>
      <c r="G113" s="10">
        <v>23000</v>
      </c>
      <c r="H113" s="9">
        <v>31.6</v>
      </c>
      <c r="I113" s="9">
        <v>27.2</v>
      </c>
      <c r="J113" s="9">
        <v>10.4</v>
      </c>
      <c r="K113" s="9">
        <v>23.7</v>
      </c>
      <c r="L113" s="9">
        <v>7.1</v>
      </c>
      <c r="M113" s="10"/>
    </row>
    <row r="114" spans="1:13" x14ac:dyDescent="0.25">
      <c r="A114" s="8" t="s">
        <v>273</v>
      </c>
      <c r="B114" s="10">
        <v>326000</v>
      </c>
      <c r="C114" s="10">
        <v>104000</v>
      </c>
      <c r="D114" s="10">
        <v>91000</v>
      </c>
      <c r="E114" s="10">
        <v>32000</v>
      </c>
      <c r="F114" s="10">
        <v>78000</v>
      </c>
      <c r="G114" s="10">
        <v>21000</v>
      </c>
      <c r="H114" s="9">
        <v>31.9</v>
      </c>
      <c r="I114" s="9">
        <v>27.7</v>
      </c>
      <c r="J114" s="9">
        <v>9.9</v>
      </c>
      <c r="K114" s="9">
        <v>24</v>
      </c>
      <c r="L114" s="9">
        <v>6.5</v>
      </c>
      <c r="M114" s="10"/>
    </row>
    <row r="115" spans="1:13" x14ac:dyDescent="0.25">
      <c r="A115" s="8" t="s">
        <v>274</v>
      </c>
      <c r="B115" s="10">
        <v>324000</v>
      </c>
      <c r="C115" s="10">
        <v>105000</v>
      </c>
      <c r="D115" s="10">
        <v>87000</v>
      </c>
      <c r="E115" s="10">
        <v>33000</v>
      </c>
      <c r="F115" s="10">
        <v>77000</v>
      </c>
      <c r="G115" s="10">
        <v>21000</v>
      </c>
      <c r="H115" s="9">
        <v>32.5</v>
      </c>
      <c r="I115" s="9">
        <v>27</v>
      </c>
      <c r="J115" s="9">
        <v>10.199999999999999</v>
      </c>
      <c r="K115" s="9">
        <v>23.8</v>
      </c>
      <c r="L115" s="9">
        <v>6.5</v>
      </c>
      <c r="M115" s="10"/>
    </row>
    <row r="116" spans="1:13" x14ac:dyDescent="0.25">
      <c r="A116" s="8" t="s">
        <v>275</v>
      </c>
      <c r="B116" s="10">
        <v>335000</v>
      </c>
      <c r="C116" s="10">
        <v>112000</v>
      </c>
      <c r="D116" s="10">
        <v>88000</v>
      </c>
      <c r="E116" s="10">
        <v>33000</v>
      </c>
      <c r="F116" s="10">
        <v>79000</v>
      </c>
      <c r="G116" s="10">
        <v>24000</v>
      </c>
      <c r="H116" s="9">
        <v>33.4</v>
      </c>
      <c r="I116" s="9">
        <v>26.2</v>
      </c>
      <c r="J116" s="9">
        <v>9.8000000000000007</v>
      </c>
      <c r="K116" s="9">
        <v>23.4</v>
      </c>
      <c r="L116" s="9">
        <v>7.3</v>
      </c>
      <c r="M116" s="10"/>
    </row>
    <row r="117" spans="1:13" x14ac:dyDescent="0.25">
      <c r="A117" s="8" t="s">
        <v>276</v>
      </c>
      <c r="B117" s="10">
        <v>337000</v>
      </c>
      <c r="C117" s="10">
        <v>110000</v>
      </c>
      <c r="D117" s="10">
        <v>88000</v>
      </c>
      <c r="E117" s="10">
        <v>34000</v>
      </c>
      <c r="F117" s="10">
        <v>79000</v>
      </c>
      <c r="G117" s="10">
        <v>26000</v>
      </c>
      <c r="H117" s="9">
        <v>32.6</v>
      </c>
      <c r="I117" s="9">
        <v>26</v>
      </c>
      <c r="J117" s="9">
        <v>10.199999999999999</v>
      </c>
      <c r="K117" s="9">
        <v>23.4</v>
      </c>
      <c r="L117" s="9">
        <v>7.8</v>
      </c>
      <c r="M117" s="10"/>
    </row>
    <row r="118" spans="1:13" x14ac:dyDescent="0.25">
      <c r="A118" s="8" t="s">
        <v>277</v>
      </c>
      <c r="B118" s="10">
        <v>345000</v>
      </c>
      <c r="C118" s="10">
        <v>110000</v>
      </c>
      <c r="D118" s="10">
        <v>90000</v>
      </c>
      <c r="E118" s="10">
        <v>34000</v>
      </c>
      <c r="F118" s="10">
        <v>84000</v>
      </c>
      <c r="G118" s="10">
        <v>27000</v>
      </c>
      <c r="H118" s="9">
        <v>32.1</v>
      </c>
      <c r="I118" s="9">
        <v>26.1</v>
      </c>
      <c r="J118" s="9">
        <v>9.8000000000000007</v>
      </c>
      <c r="K118" s="9">
        <v>24.4</v>
      </c>
      <c r="L118" s="9">
        <v>7.8</v>
      </c>
      <c r="M118" s="10"/>
    </row>
    <row r="119" spans="1:13" x14ac:dyDescent="0.25">
      <c r="A119" s="8" t="s">
        <v>278</v>
      </c>
      <c r="B119" s="10">
        <v>343000</v>
      </c>
      <c r="C119" s="10">
        <v>113000</v>
      </c>
      <c r="D119" s="10">
        <v>87000</v>
      </c>
      <c r="E119" s="10">
        <v>33000</v>
      </c>
      <c r="F119" s="10">
        <v>84000</v>
      </c>
      <c r="G119" s="10">
        <v>27000</v>
      </c>
      <c r="H119" s="9">
        <v>32.9</v>
      </c>
      <c r="I119" s="9">
        <v>25.4</v>
      </c>
      <c r="J119" s="9">
        <v>9.5</v>
      </c>
      <c r="K119" s="9">
        <v>24.5</v>
      </c>
      <c r="L119" s="9">
        <v>7.7</v>
      </c>
      <c r="M119" s="10"/>
    </row>
    <row r="120" spans="1:13" x14ac:dyDescent="0.25">
      <c r="A120" s="8" t="s">
        <v>279</v>
      </c>
      <c r="B120" s="10">
        <v>339000</v>
      </c>
      <c r="C120" s="10">
        <v>111000</v>
      </c>
      <c r="D120" s="10">
        <v>88000</v>
      </c>
      <c r="E120" s="10">
        <v>32000</v>
      </c>
      <c r="F120" s="10">
        <v>82000</v>
      </c>
      <c r="G120" s="10">
        <v>26000</v>
      </c>
      <c r="H120" s="9">
        <v>32.700000000000003</v>
      </c>
      <c r="I120" s="9">
        <v>26.1</v>
      </c>
      <c r="J120" s="9">
        <v>9.4</v>
      </c>
      <c r="K120" s="9">
        <v>24.2</v>
      </c>
      <c r="L120" s="9">
        <v>7.6</v>
      </c>
      <c r="M120" s="10"/>
    </row>
    <row r="121" spans="1:13" x14ac:dyDescent="0.25">
      <c r="A121" s="8" t="s">
        <v>280</v>
      </c>
      <c r="B121" s="10">
        <v>337000</v>
      </c>
      <c r="C121" s="10">
        <v>110000</v>
      </c>
      <c r="D121" s="10">
        <v>89000</v>
      </c>
      <c r="E121" s="10">
        <v>33000</v>
      </c>
      <c r="F121" s="10">
        <v>77000</v>
      </c>
      <c r="G121" s="10">
        <v>28000</v>
      </c>
      <c r="H121" s="9">
        <v>32.6</v>
      </c>
      <c r="I121" s="9">
        <v>26.6</v>
      </c>
      <c r="J121" s="9">
        <v>9.8000000000000007</v>
      </c>
      <c r="K121" s="9">
        <v>22.8</v>
      </c>
      <c r="L121" s="9">
        <v>8.3000000000000007</v>
      </c>
      <c r="M121" s="10"/>
    </row>
    <row r="122" spans="1:13" x14ac:dyDescent="0.25">
      <c r="A122" s="8" t="s">
        <v>281</v>
      </c>
      <c r="B122" s="10">
        <v>333000</v>
      </c>
      <c r="C122" s="10">
        <v>112000</v>
      </c>
      <c r="D122" s="10">
        <v>88000</v>
      </c>
      <c r="E122" s="10">
        <v>32000</v>
      </c>
      <c r="F122" s="10">
        <v>73000</v>
      </c>
      <c r="G122" s="10">
        <v>28000</v>
      </c>
      <c r="H122" s="9">
        <v>33.5</v>
      </c>
      <c r="I122" s="9">
        <v>26.5</v>
      </c>
      <c r="J122" s="9">
        <v>9.6</v>
      </c>
      <c r="K122" s="9">
        <v>21.9</v>
      </c>
      <c r="L122" s="9">
        <v>8.4</v>
      </c>
      <c r="M122" s="10"/>
    </row>
    <row r="123" spans="1:13" x14ac:dyDescent="0.25">
      <c r="A123" s="8" t="s">
        <v>282</v>
      </c>
      <c r="B123" s="10">
        <v>329000</v>
      </c>
      <c r="C123" s="10">
        <v>108000</v>
      </c>
      <c r="D123" s="10">
        <v>86000</v>
      </c>
      <c r="E123" s="10">
        <v>31000</v>
      </c>
      <c r="F123" s="10">
        <v>75000</v>
      </c>
      <c r="G123" s="10">
        <v>30000</v>
      </c>
      <c r="H123" s="9">
        <v>32.700000000000003</v>
      </c>
      <c r="I123" s="9">
        <v>26.2</v>
      </c>
      <c r="J123" s="9">
        <v>9.3000000000000007</v>
      </c>
      <c r="K123" s="9">
        <v>22.7</v>
      </c>
      <c r="L123" s="9">
        <v>9.1</v>
      </c>
      <c r="M123" s="10"/>
    </row>
    <row r="124" spans="1:13" x14ac:dyDescent="0.25">
      <c r="A124" s="8" t="s">
        <v>283</v>
      </c>
      <c r="B124" s="10">
        <v>324000</v>
      </c>
      <c r="C124" s="10">
        <v>106000</v>
      </c>
      <c r="D124" s="10">
        <v>87000</v>
      </c>
      <c r="E124" s="10">
        <v>31000</v>
      </c>
      <c r="F124" s="10">
        <v>75000</v>
      </c>
      <c r="G124" s="10">
        <v>27000</v>
      </c>
      <c r="H124" s="9">
        <v>32.5</v>
      </c>
      <c r="I124" s="9">
        <v>26.7</v>
      </c>
      <c r="J124" s="9">
        <v>9.5</v>
      </c>
      <c r="K124" s="9">
        <v>23</v>
      </c>
      <c r="L124" s="9">
        <v>8.1999999999999993</v>
      </c>
      <c r="M124" s="10"/>
    </row>
    <row r="125" spans="1:13" x14ac:dyDescent="0.25">
      <c r="A125" s="8" t="s">
        <v>284</v>
      </c>
      <c r="B125" s="10">
        <v>319000</v>
      </c>
      <c r="C125" s="10">
        <v>102000</v>
      </c>
      <c r="D125" s="10">
        <v>86000</v>
      </c>
      <c r="E125" s="10">
        <v>31000</v>
      </c>
      <c r="F125" s="10">
        <v>76000</v>
      </c>
      <c r="G125" s="10">
        <v>25000</v>
      </c>
      <c r="H125" s="9">
        <v>32.1</v>
      </c>
      <c r="I125" s="9">
        <v>26.9</v>
      </c>
      <c r="J125" s="9">
        <v>9.6</v>
      </c>
      <c r="K125" s="9">
        <v>23.7</v>
      </c>
      <c r="L125" s="9">
        <v>7.8</v>
      </c>
      <c r="M125" s="10"/>
    </row>
    <row r="126" spans="1:13" x14ac:dyDescent="0.25">
      <c r="A126" s="8" t="s">
        <v>285</v>
      </c>
      <c r="B126" s="10">
        <v>326000</v>
      </c>
      <c r="C126" s="10">
        <v>103000</v>
      </c>
      <c r="D126" s="10">
        <v>90000</v>
      </c>
      <c r="E126" s="10">
        <v>30000</v>
      </c>
      <c r="F126" s="10">
        <v>77000</v>
      </c>
      <c r="G126" s="10">
        <v>26000</v>
      </c>
      <c r="H126" s="9">
        <v>31.6</v>
      </c>
      <c r="I126" s="9">
        <v>27.6</v>
      </c>
      <c r="J126" s="9">
        <v>9.1999999999999993</v>
      </c>
      <c r="K126" s="9">
        <v>23.7</v>
      </c>
      <c r="L126" s="9">
        <v>8</v>
      </c>
      <c r="M126" s="10"/>
    </row>
    <row r="127" spans="1:13" x14ac:dyDescent="0.25">
      <c r="A127" s="8" t="s">
        <v>286</v>
      </c>
      <c r="B127" s="10">
        <v>324000</v>
      </c>
      <c r="C127" s="10">
        <v>103000</v>
      </c>
      <c r="D127" s="10">
        <v>89000</v>
      </c>
      <c r="E127" s="10">
        <v>28000</v>
      </c>
      <c r="F127" s="10">
        <v>78000</v>
      </c>
      <c r="G127" s="10">
        <v>26000</v>
      </c>
      <c r="H127" s="9">
        <v>31.6</v>
      </c>
      <c r="I127" s="9">
        <v>27.5</v>
      </c>
      <c r="J127" s="9">
        <v>8.6999999999999993</v>
      </c>
      <c r="K127" s="9">
        <v>24.2</v>
      </c>
      <c r="L127" s="9">
        <v>8</v>
      </c>
      <c r="M127" s="10"/>
    </row>
    <row r="128" spans="1:13" x14ac:dyDescent="0.25">
      <c r="A128" s="8" t="s">
        <v>287</v>
      </c>
      <c r="B128" s="10">
        <v>323000</v>
      </c>
      <c r="C128" s="10">
        <v>100000</v>
      </c>
      <c r="D128" s="10">
        <v>90000</v>
      </c>
      <c r="E128" s="10">
        <v>29000</v>
      </c>
      <c r="F128" s="10">
        <v>81000</v>
      </c>
      <c r="G128" s="10">
        <v>23000</v>
      </c>
      <c r="H128" s="9">
        <v>30.9</v>
      </c>
      <c r="I128" s="9">
        <v>27.9</v>
      </c>
      <c r="J128" s="9">
        <v>9</v>
      </c>
      <c r="K128" s="9">
        <v>25.2</v>
      </c>
      <c r="L128" s="9">
        <v>7.1</v>
      </c>
      <c r="M128" s="10"/>
    </row>
    <row r="129" spans="1:13" x14ac:dyDescent="0.25">
      <c r="A129" s="8" t="s">
        <v>288</v>
      </c>
      <c r="B129" s="10">
        <v>331000</v>
      </c>
      <c r="C129" s="10">
        <v>104000</v>
      </c>
      <c r="D129" s="10">
        <v>91000</v>
      </c>
      <c r="E129" s="10">
        <v>30000</v>
      </c>
      <c r="F129" s="10">
        <v>85000</v>
      </c>
      <c r="G129" s="10">
        <v>21000</v>
      </c>
      <c r="H129" s="9">
        <v>31.5</v>
      </c>
      <c r="I129" s="9">
        <v>27.4</v>
      </c>
      <c r="J129" s="9">
        <v>9.1999999999999993</v>
      </c>
      <c r="K129" s="9">
        <v>25.5</v>
      </c>
      <c r="L129" s="9">
        <v>6.4</v>
      </c>
      <c r="M129" s="10"/>
    </row>
    <row r="130" spans="1:13" x14ac:dyDescent="0.25">
      <c r="A130" s="8" t="s">
        <v>289</v>
      </c>
      <c r="B130" s="10">
        <v>333000</v>
      </c>
      <c r="C130" s="10">
        <v>104000</v>
      </c>
      <c r="D130" s="10">
        <v>95000</v>
      </c>
      <c r="E130" s="10">
        <v>32000</v>
      </c>
      <c r="F130" s="10">
        <v>84000</v>
      </c>
      <c r="G130" s="10">
        <v>19000</v>
      </c>
      <c r="H130" s="9">
        <v>31.2</v>
      </c>
      <c r="I130" s="9">
        <v>28.5</v>
      </c>
      <c r="J130" s="9">
        <v>9.6</v>
      </c>
      <c r="K130" s="9">
        <v>25.1</v>
      </c>
      <c r="L130" s="9">
        <v>5.6</v>
      </c>
      <c r="M130" s="10"/>
    </row>
    <row r="131" spans="1:13" x14ac:dyDescent="0.25">
      <c r="A131" s="8" t="s">
        <v>290</v>
      </c>
      <c r="B131" s="10">
        <v>329000</v>
      </c>
      <c r="C131" s="10">
        <v>102000</v>
      </c>
      <c r="D131" s="10">
        <v>93000</v>
      </c>
      <c r="E131" s="10">
        <v>33000</v>
      </c>
      <c r="F131" s="10">
        <v>80000</v>
      </c>
      <c r="G131" s="10">
        <v>22000</v>
      </c>
      <c r="H131" s="9">
        <v>31</v>
      </c>
      <c r="I131" s="9">
        <v>28.1</v>
      </c>
      <c r="J131" s="9">
        <v>10</v>
      </c>
      <c r="K131" s="9">
        <v>24.3</v>
      </c>
      <c r="L131" s="9">
        <v>6.6</v>
      </c>
      <c r="M131" s="10"/>
    </row>
    <row r="132" spans="1:13" x14ac:dyDescent="0.25">
      <c r="A132" s="8" t="s">
        <v>291</v>
      </c>
      <c r="B132" s="10">
        <v>318000</v>
      </c>
      <c r="C132" s="10">
        <v>101000</v>
      </c>
      <c r="D132" s="10">
        <v>93000</v>
      </c>
      <c r="E132" s="10">
        <v>32000</v>
      </c>
      <c r="F132" s="10">
        <v>73000</v>
      </c>
      <c r="G132" s="10">
        <v>19000</v>
      </c>
      <c r="H132" s="9">
        <v>31.7</v>
      </c>
      <c r="I132" s="9">
        <v>29.1</v>
      </c>
      <c r="J132" s="9">
        <v>10.1</v>
      </c>
      <c r="K132" s="9">
        <v>22.9</v>
      </c>
      <c r="L132" s="9">
        <v>6.1</v>
      </c>
      <c r="M132" s="10"/>
    </row>
    <row r="133" spans="1:13" x14ac:dyDescent="0.25">
      <c r="A133" s="8" t="s">
        <v>292</v>
      </c>
      <c r="B133" s="10">
        <v>314000</v>
      </c>
      <c r="C133" s="10">
        <v>96000</v>
      </c>
      <c r="D133" s="10">
        <v>91000</v>
      </c>
      <c r="E133" s="10">
        <v>34000</v>
      </c>
      <c r="F133" s="10">
        <v>73000</v>
      </c>
      <c r="G133" s="10">
        <v>20000</v>
      </c>
      <c r="H133" s="9">
        <v>30.7</v>
      </c>
      <c r="I133" s="9">
        <v>28.8</v>
      </c>
      <c r="J133" s="9">
        <v>10.9</v>
      </c>
      <c r="K133" s="9">
        <v>23.2</v>
      </c>
      <c r="L133" s="9">
        <v>6.3</v>
      </c>
      <c r="M133" s="10"/>
    </row>
    <row r="134" spans="1:13" x14ac:dyDescent="0.25">
      <c r="A134" s="8" t="s">
        <v>293</v>
      </c>
      <c r="B134" s="10">
        <v>312000</v>
      </c>
      <c r="C134" s="10">
        <v>92000</v>
      </c>
      <c r="D134" s="10">
        <v>92000</v>
      </c>
      <c r="E134" s="10">
        <v>35000</v>
      </c>
      <c r="F134" s="10">
        <v>75000</v>
      </c>
      <c r="G134" s="10">
        <v>18000</v>
      </c>
      <c r="H134" s="9">
        <v>29.5</v>
      </c>
      <c r="I134" s="9">
        <v>29.6</v>
      </c>
      <c r="J134" s="9">
        <v>11.2</v>
      </c>
      <c r="K134" s="9">
        <v>23.9</v>
      </c>
      <c r="L134" s="9">
        <v>5.7</v>
      </c>
      <c r="M134" s="10"/>
    </row>
    <row r="135" spans="1:13" x14ac:dyDescent="0.25">
      <c r="A135" s="8" t="s">
        <v>294</v>
      </c>
      <c r="B135" s="10">
        <v>322000</v>
      </c>
      <c r="C135" s="10">
        <v>94000</v>
      </c>
      <c r="D135" s="10">
        <v>95000</v>
      </c>
      <c r="E135" s="10">
        <v>38000</v>
      </c>
      <c r="F135" s="10">
        <v>76000</v>
      </c>
      <c r="G135" s="10">
        <v>19000</v>
      </c>
      <c r="H135" s="9">
        <v>29.1</v>
      </c>
      <c r="I135" s="9">
        <v>29.6</v>
      </c>
      <c r="J135" s="9">
        <v>11.8</v>
      </c>
      <c r="K135" s="9">
        <v>23.7</v>
      </c>
      <c r="L135" s="9">
        <v>5.8</v>
      </c>
      <c r="M135" s="10"/>
    </row>
    <row r="136" spans="1:13" x14ac:dyDescent="0.25">
      <c r="A136" s="8" t="s">
        <v>295</v>
      </c>
      <c r="B136" s="10">
        <v>322000</v>
      </c>
      <c r="C136" s="10">
        <v>98000</v>
      </c>
      <c r="D136" s="10">
        <v>90000</v>
      </c>
      <c r="E136" s="10">
        <v>37000</v>
      </c>
      <c r="F136" s="10">
        <v>78000</v>
      </c>
      <c r="G136" s="10">
        <v>19000</v>
      </c>
      <c r="H136" s="9">
        <v>30.5</v>
      </c>
      <c r="I136" s="9">
        <v>27.9</v>
      </c>
      <c r="J136" s="9">
        <v>11.4</v>
      </c>
      <c r="K136" s="9">
        <v>24.1</v>
      </c>
      <c r="L136" s="9">
        <v>6</v>
      </c>
      <c r="M136" s="10"/>
    </row>
    <row r="137" spans="1:13" x14ac:dyDescent="0.25">
      <c r="A137" s="8" t="s">
        <v>296</v>
      </c>
      <c r="B137" s="10">
        <v>329000</v>
      </c>
      <c r="C137" s="10">
        <v>98000</v>
      </c>
      <c r="D137" s="10">
        <v>98000</v>
      </c>
      <c r="E137" s="10">
        <v>36000</v>
      </c>
      <c r="F137" s="10">
        <v>77000</v>
      </c>
      <c r="G137" s="10">
        <v>20000</v>
      </c>
      <c r="H137" s="9">
        <v>29.7</v>
      </c>
      <c r="I137" s="9">
        <v>29.7</v>
      </c>
      <c r="J137" s="9">
        <v>11</v>
      </c>
      <c r="K137" s="9">
        <v>23.5</v>
      </c>
      <c r="L137" s="9">
        <v>6.1</v>
      </c>
      <c r="M137" s="10"/>
    </row>
    <row r="138" spans="1:13" x14ac:dyDescent="0.25">
      <c r="A138" s="8" t="s">
        <v>297</v>
      </c>
      <c r="B138" s="10">
        <v>327000</v>
      </c>
      <c r="C138" s="10">
        <v>98000</v>
      </c>
      <c r="D138" s="10">
        <v>97000</v>
      </c>
      <c r="E138" s="10">
        <v>37000</v>
      </c>
      <c r="F138" s="10">
        <v>79000</v>
      </c>
      <c r="G138" s="10">
        <v>16000</v>
      </c>
      <c r="H138" s="9">
        <v>29.9</v>
      </c>
      <c r="I138" s="9">
        <v>29.6</v>
      </c>
      <c r="J138" s="9">
        <v>11.3</v>
      </c>
      <c r="K138" s="9">
        <v>24.2</v>
      </c>
      <c r="L138" s="9">
        <v>5</v>
      </c>
      <c r="M138" s="10"/>
    </row>
    <row r="139" spans="1:13" x14ac:dyDescent="0.25">
      <c r="A139" s="8" t="s">
        <v>298</v>
      </c>
      <c r="B139" s="10">
        <v>322000</v>
      </c>
      <c r="C139" s="10">
        <v>94000</v>
      </c>
      <c r="D139" s="10">
        <v>95000</v>
      </c>
      <c r="E139" s="10">
        <v>37000</v>
      </c>
      <c r="F139" s="10">
        <v>78000</v>
      </c>
      <c r="G139" s="10">
        <v>18000</v>
      </c>
      <c r="H139" s="9">
        <v>29</v>
      </c>
      <c r="I139" s="9">
        <v>29.5</v>
      </c>
      <c r="J139" s="9">
        <v>11.6</v>
      </c>
      <c r="K139" s="9">
        <v>24.3</v>
      </c>
      <c r="L139" s="9">
        <v>5.7</v>
      </c>
      <c r="M139" s="10"/>
    </row>
    <row r="140" spans="1:13" x14ac:dyDescent="0.25">
      <c r="A140" s="8" t="s">
        <v>299</v>
      </c>
      <c r="B140" s="10">
        <v>328000</v>
      </c>
      <c r="C140" s="10">
        <v>93000</v>
      </c>
      <c r="D140" s="10">
        <v>96000</v>
      </c>
      <c r="E140" s="10">
        <v>38000</v>
      </c>
      <c r="F140" s="10">
        <v>81000</v>
      </c>
      <c r="G140" s="10">
        <v>21000</v>
      </c>
      <c r="H140" s="9">
        <v>28.2</v>
      </c>
      <c r="I140" s="9">
        <v>29.2</v>
      </c>
      <c r="J140" s="9">
        <v>11.6</v>
      </c>
      <c r="K140" s="9">
        <v>24.6</v>
      </c>
      <c r="L140" s="9">
        <v>6.4</v>
      </c>
      <c r="M140" s="10"/>
    </row>
    <row r="141" spans="1:13" x14ac:dyDescent="0.25">
      <c r="A141" s="8" t="s">
        <v>300</v>
      </c>
      <c r="B141" s="10">
        <v>331000</v>
      </c>
      <c r="C141" s="10">
        <v>99000</v>
      </c>
      <c r="D141" s="10">
        <v>92000</v>
      </c>
      <c r="E141" s="10">
        <v>35000</v>
      </c>
      <c r="F141" s="10">
        <v>83000</v>
      </c>
      <c r="G141" s="10">
        <v>23000</v>
      </c>
      <c r="H141" s="9">
        <v>29.8</v>
      </c>
      <c r="I141" s="9">
        <v>27.7</v>
      </c>
      <c r="J141" s="9">
        <v>10.7</v>
      </c>
      <c r="K141" s="9">
        <v>25</v>
      </c>
      <c r="L141" s="9">
        <v>6.8</v>
      </c>
      <c r="M141" s="10"/>
    </row>
    <row r="142" spans="1:13" x14ac:dyDescent="0.25">
      <c r="A142" s="8" t="s">
        <v>301</v>
      </c>
      <c r="B142" s="10">
        <v>333000</v>
      </c>
      <c r="C142" s="10">
        <v>102000</v>
      </c>
      <c r="D142" s="10">
        <v>91000</v>
      </c>
      <c r="E142" s="10">
        <v>34000</v>
      </c>
      <c r="F142" s="10">
        <v>85000</v>
      </c>
      <c r="G142" s="10">
        <v>20000</v>
      </c>
      <c r="H142" s="9">
        <v>30.6</v>
      </c>
      <c r="I142" s="9">
        <v>27.4</v>
      </c>
      <c r="J142" s="9">
        <v>10.4</v>
      </c>
      <c r="K142" s="9">
        <v>25.5</v>
      </c>
      <c r="L142" s="9">
        <v>6.1</v>
      </c>
      <c r="M142" s="10"/>
    </row>
    <row r="143" spans="1:13" x14ac:dyDescent="0.25">
      <c r="A143" s="8" t="s">
        <v>302</v>
      </c>
      <c r="B143" s="10">
        <v>323000</v>
      </c>
      <c r="C143" s="10">
        <v>96000</v>
      </c>
      <c r="D143" s="10">
        <v>90000</v>
      </c>
      <c r="E143" s="10">
        <v>35000</v>
      </c>
      <c r="F143" s="10">
        <v>85000</v>
      </c>
      <c r="G143" s="10">
        <v>17000</v>
      </c>
      <c r="H143" s="9">
        <v>29.7</v>
      </c>
      <c r="I143" s="9">
        <v>28</v>
      </c>
      <c r="J143" s="9">
        <v>10.8</v>
      </c>
      <c r="K143" s="9">
        <v>26.2</v>
      </c>
      <c r="L143" s="9">
        <v>5.4</v>
      </c>
      <c r="M143" s="10"/>
    </row>
    <row r="144" spans="1:13" x14ac:dyDescent="0.25">
      <c r="A144" s="8" t="s">
        <v>303</v>
      </c>
      <c r="B144" s="10">
        <v>318000</v>
      </c>
      <c r="C144" s="10">
        <v>96000</v>
      </c>
      <c r="D144" s="10">
        <v>89000</v>
      </c>
      <c r="E144" s="10">
        <v>35000</v>
      </c>
      <c r="F144" s="10">
        <v>78000</v>
      </c>
      <c r="G144" s="10">
        <v>19000</v>
      </c>
      <c r="H144" s="9">
        <v>30.4</v>
      </c>
      <c r="I144" s="9">
        <v>28</v>
      </c>
      <c r="J144" s="9">
        <v>10.9</v>
      </c>
      <c r="K144" s="9">
        <v>24.7</v>
      </c>
      <c r="L144" s="9">
        <v>6.1</v>
      </c>
      <c r="M144" s="10"/>
    </row>
    <row r="145" spans="1:13" x14ac:dyDescent="0.25">
      <c r="A145" s="8" t="s">
        <v>304</v>
      </c>
      <c r="B145" s="10">
        <v>317000</v>
      </c>
      <c r="C145" s="10">
        <v>96000</v>
      </c>
      <c r="D145" s="10">
        <v>89000</v>
      </c>
      <c r="E145" s="10">
        <v>35000</v>
      </c>
      <c r="F145" s="10">
        <v>76000</v>
      </c>
      <c r="G145" s="10">
        <v>21000</v>
      </c>
      <c r="H145" s="9">
        <v>30.4</v>
      </c>
      <c r="I145" s="9">
        <v>28</v>
      </c>
      <c r="J145" s="9">
        <v>10.9</v>
      </c>
      <c r="K145" s="9">
        <v>23.9</v>
      </c>
      <c r="L145" s="9">
        <v>6.8</v>
      </c>
      <c r="M145" s="10"/>
    </row>
    <row r="146" spans="1:13" x14ac:dyDescent="0.25">
      <c r="A146" s="8" t="s">
        <v>305</v>
      </c>
      <c r="B146" s="10">
        <v>322000</v>
      </c>
      <c r="C146" s="10">
        <v>99000</v>
      </c>
      <c r="D146" s="10">
        <v>92000</v>
      </c>
      <c r="E146" s="10">
        <v>35000</v>
      </c>
      <c r="F146" s="10">
        <v>75000</v>
      </c>
      <c r="G146" s="10">
        <v>22000</v>
      </c>
      <c r="H146" s="9">
        <v>30.7</v>
      </c>
      <c r="I146" s="9">
        <v>28.4</v>
      </c>
      <c r="J146" s="9">
        <v>10.7</v>
      </c>
      <c r="K146" s="9">
        <v>23.3</v>
      </c>
      <c r="L146" s="9">
        <v>6.9</v>
      </c>
      <c r="M146" s="10"/>
    </row>
    <row r="147" spans="1:13" x14ac:dyDescent="0.25">
      <c r="A147" s="8" t="s">
        <v>306</v>
      </c>
      <c r="B147" s="10">
        <v>329000</v>
      </c>
      <c r="C147" s="10">
        <v>98000</v>
      </c>
      <c r="D147" s="10">
        <v>91000</v>
      </c>
      <c r="E147" s="10">
        <v>33000</v>
      </c>
      <c r="F147" s="10">
        <v>85000</v>
      </c>
      <c r="G147" s="10">
        <v>22000</v>
      </c>
      <c r="H147" s="9">
        <v>29.7</v>
      </c>
      <c r="I147" s="9">
        <v>27.6</v>
      </c>
      <c r="J147" s="9">
        <v>10.199999999999999</v>
      </c>
      <c r="K147" s="9">
        <v>25.9</v>
      </c>
      <c r="L147" s="9">
        <v>6.6</v>
      </c>
      <c r="M147" s="10"/>
    </row>
    <row r="148" spans="1:13" x14ac:dyDescent="0.25">
      <c r="A148" s="8" t="s">
        <v>307</v>
      </c>
      <c r="B148" s="10">
        <v>327000</v>
      </c>
      <c r="C148" s="10">
        <v>97000</v>
      </c>
      <c r="D148" s="10">
        <v>91000</v>
      </c>
      <c r="E148" s="10">
        <v>33000</v>
      </c>
      <c r="F148" s="10">
        <v>84000</v>
      </c>
      <c r="G148" s="10">
        <v>22000</v>
      </c>
      <c r="H148" s="9">
        <v>29.6</v>
      </c>
      <c r="I148" s="9">
        <v>27.8</v>
      </c>
      <c r="J148" s="9">
        <v>10.1</v>
      </c>
      <c r="K148" s="9">
        <v>25.7</v>
      </c>
      <c r="L148" s="9">
        <v>6.8</v>
      </c>
      <c r="M148" s="10"/>
    </row>
    <row r="149" spans="1:13" x14ac:dyDescent="0.25">
      <c r="A149" s="8" t="s">
        <v>308</v>
      </c>
      <c r="B149" s="10">
        <v>326000</v>
      </c>
      <c r="C149" s="10">
        <v>96000</v>
      </c>
      <c r="D149" s="10">
        <v>85000</v>
      </c>
      <c r="E149" s="10">
        <v>34000</v>
      </c>
      <c r="F149" s="10">
        <v>86000</v>
      </c>
      <c r="G149" s="10">
        <v>26000</v>
      </c>
      <c r="H149" s="9">
        <v>29.5</v>
      </c>
      <c r="I149" s="9">
        <v>25.9</v>
      </c>
      <c r="J149" s="9">
        <v>10.4</v>
      </c>
      <c r="K149" s="9">
        <v>26.3</v>
      </c>
      <c r="L149" s="9">
        <v>7.9</v>
      </c>
      <c r="M149" s="10"/>
    </row>
    <row r="150" spans="1:13" x14ac:dyDescent="0.25">
      <c r="A150" s="8" t="s">
        <v>309</v>
      </c>
      <c r="B150" s="10">
        <v>323000</v>
      </c>
      <c r="C150" s="10">
        <v>96000</v>
      </c>
      <c r="D150" s="10">
        <v>82000</v>
      </c>
      <c r="E150" s="10">
        <v>37000</v>
      </c>
      <c r="F150" s="10">
        <v>82000</v>
      </c>
      <c r="G150" s="10">
        <v>26000</v>
      </c>
      <c r="H150" s="9">
        <v>29.8</v>
      </c>
      <c r="I150" s="9">
        <v>25.5</v>
      </c>
      <c r="J150" s="9">
        <v>11.4</v>
      </c>
      <c r="K150" s="9">
        <v>25.3</v>
      </c>
      <c r="L150" s="9">
        <v>8</v>
      </c>
      <c r="M150" s="10"/>
    </row>
    <row r="151" spans="1:13" x14ac:dyDescent="0.25">
      <c r="A151" s="8" t="s">
        <v>310</v>
      </c>
      <c r="B151" s="10">
        <v>324000</v>
      </c>
      <c r="C151" s="10">
        <v>98000</v>
      </c>
      <c r="D151" s="10">
        <v>82000</v>
      </c>
      <c r="E151" s="10">
        <v>36000</v>
      </c>
      <c r="F151" s="10">
        <v>82000</v>
      </c>
      <c r="G151" s="10">
        <v>26000</v>
      </c>
      <c r="H151" s="9">
        <v>30.2</v>
      </c>
      <c r="I151" s="9">
        <v>25.2</v>
      </c>
      <c r="J151" s="9">
        <v>11.3</v>
      </c>
      <c r="K151" s="9">
        <v>25.3</v>
      </c>
      <c r="L151" s="9">
        <v>8</v>
      </c>
      <c r="M151" s="10"/>
    </row>
    <row r="152" spans="1:13" x14ac:dyDescent="0.25">
      <c r="A152" s="8" t="s">
        <v>311</v>
      </c>
      <c r="B152" s="10">
        <v>319000</v>
      </c>
      <c r="C152" s="10">
        <v>101000</v>
      </c>
      <c r="D152" s="10">
        <v>80000</v>
      </c>
      <c r="E152" s="10">
        <v>36000</v>
      </c>
      <c r="F152" s="10">
        <v>81000</v>
      </c>
      <c r="G152" s="10">
        <v>20000</v>
      </c>
      <c r="H152" s="9">
        <v>31.8</v>
      </c>
      <c r="I152" s="9">
        <v>25.1</v>
      </c>
      <c r="J152" s="9">
        <v>11.2</v>
      </c>
      <c r="K152" s="9">
        <v>25.5</v>
      </c>
      <c r="L152" s="9">
        <v>6.4</v>
      </c>
      <c r="M152" s="10"/>
    </row>
    <row r="153" spans="1:13" x14ac:dyDescent="0.25">
      <c r="A153" s="8" t="s">
        <v>312</v>
      </c>
      <c r="B153" s="10">
        <v>312000</v>
      </c>
      <c r="C153" s="10">
        <v>98000</v>
      </c>
      <c r="D153" s="10">
        <v>81000</v>
      </c>
      <c r="E153" s="10">
        <v>36000</v>
      </c>
      <c r="F153" s="10">
        <v>77000</v>
      </c>
      <c r="G153" s="10">
        <v>21000</v>
      </c>
      <c r="H153" s="9">
        <v>31.4</v>
      </c>
      <c r="I153" s="9">
        <v>25.9</v>
      </c>
      <c r="J153" s="9">
        <v>11.4</v>
      </c>
      <c r="K153" s="9">
        <v>24.5</v>
      </c>
      <c r="L153" s="9">
        <v>6.8</v>
      </c>
      <c r="M153" s="10"/>
    </row>
    <row r="154" spans="1:13" x14ac:dyDescent="0.25">
      <c r="A154" s="8" t="s">
        <v>313</v>
      </c>
      <c r="B154" s="10">
        <v>319000</v>
      </c>
      <c r="C154" s="10">
        <v>94000</v>
      </c>
      <c r="D154" s="10">
        <v>84000</v>
      </c>
      <c r="E154" s="10">
        <v>40000</v>
      </c>
      <c r="F154" s="10">
        <v>77000</v>
      </c>
      <c r="G154" s="10">
        <v>24000</v>
      </c>
      <c r="H154" s="9">
        <v>29.5</v>
      </c>
      <c r="I154" s="9">
        <v>26.3</v>
      </c>
      <c r="J154" s="9">
        <v>12.5</v>
      </c>
      <c r="K154" s="9">
        <v>24</v>
      </c>
      <c r="L154" s="9">
        <v>7.6</v>
      </c>
      <c r="M154" s="10"/>
    </row>
    <row r="155" spans="1:13" x14ac:dyDescent="0.25">
      <c r="A155" s="8" t="s">
        <v>314</v>
      </c>
      <c r="B155" s="10">
        <v>325000</v>
      </c>
      <c r="C155" s="10">
        <v>93000</v>
      </c>
      <c r="D155" s="10">
        <v>89000</v>
      </c>
      <c r="E155" s="10">
        <v>42000</v>
      </c>
      <c r="F155" s="10">
        <v>75000</v>
      </c>
      <c r="G155" s="10">
        <v>25000</v>
      </c>
      <c r="H155" s="9">
        <v>28.7</v>
      </c>
      <c r="I155" s="9">
        <v>27.4</v>
      </c>
      <c r="J155" s="9">
        <v>13.1</v>
      </c>
      <c r="K155" s="9">
        <v>23.2</v>
      </c>
      <c r="L155" s="9">
        <v>7.7</v>
      </c>
      <c r="M155" s="10"/>
    </row>
    <row r="156" spans="1:13" x14ac:dyDescent="0.25">
      <c r="A156" s="8" t="s">
        <v>315</v>
      </c>
      <c r="B156" s="10">
        <v>329000</v>
      </c>
      <c r="C156" s="10">
        <v>90000</v>
      </c>
      <c r="D156" s="10">
        <v>91000</v>
      </c>
      <c r="E156" s="10">
        <v>43000</v>
      </c>
      <c r="F156" s="10">
        <v>77000</v>
      </c>
      <c r="G156" s="10">
        <v>27000</v>
      </c>
      <c r="H156" s="9">
        <v>27.4</v>
      </c>
      <c r="I156" s="9">
        <v>27.8</v>
      </c>
      <c r="J156" s="9">
        <v>13.2</v>
      </c>
      <c r="K156" s="9">
        <v>23.3</v>
      </c>
      <c r="L156" s="9">
        <v>8.3000000000000007</v>
      </c>
      <c r="M156" s="10"/>
    </row>
    <row r="157" spans="1:13" x14ac:dyDescent="0.25">
      <c r="A157" s="8" t="s">
        <v>316</v>
      </c>
      <c r="B157" s="10">
        <v>333000</v>
      </c>
      <c r="C157" s="10">
        <v>94000</v>
      </c>
      <c r="D157" s="10">
        <v>93000</v>
      </c>
      <c r="E157" s="10">
        <v>43000</v>
      </c>
      <c r="F157" s="10">
        <v>76000</v>
      </c>
      <c r="G157" s="10">
        <v>28000</v>
      </c>
      <c r="H157" s="9">
        <v>28.1</v>
      </c>
      <c r="I157" s="9">
        <v>27.8</v>
      </c>
      <c r="J157" s="9">
        <v>12.9</v>
      </c>
      <c r="K157" s="9">
        <v>22.9</v>
      </c>
      <c r="L157" s="9">
        <v>8.3000000000000007</v>
      </c>
      <c r="M157" s="10"/>
    </row>
    <row r="158" spans="1:13" x14ac:dyDescent="0.25">
      <c r="A158" s="8" t="s">
        <v>317</v>
      </c>
      <c r="B158" s="10">
        <v>327000</v>
      </c>
      <c r="C158" s="10">
        <v>93000</v>
      </c>
      <c r="D158" s="10">
        <v>90000</v>
      </c>
      <c r="E158" s="10">
        <v>41000</v>
      </c>
      <c r="F158" s="10">
        <v>72000</v>
      </c>
      <c r="G158" s="10">
        <v>30000</v>
      </c>
      <c r="H158" s="9">
        <v>28.5</v>
      </c>
      <c r="I158" s="9">
        <v>27.6</v>
      </c>
      <c r="J158" s="9">
        <v>12.6</v>
      </c>
      <c r="K158" s="9">
        <v>22</v>
      </c>
      <c r="L158" s="9">
        <v>9.3000000000000007</v>
      </c>
      <c r="M158" s="10"/>
    </row>
    <row r="159" spans="1:13" x14ac:dyDescent="0.25">
      <c r="A159" s="8" t="s">
        <v>318</v>
      </c>
      <c r="B159" s="10">
        <v>329000</v>
      </c>
      <c r="C159" s="10">
        <v>98000</v>
      </c>
      <c r="D159" s="10">
        <v>88000</v>
      </c>
      <c r="E159" s="10">
        <v>42000</v>
      </c>
      <c r="F159" s="10">
        <v>71000</v>
      </c>
      <c r="G159" s="10">
        <v>30000</v>
      </c>
      <c r="H159" s="9">
        <v>29.7</v>
      </c>
      <c r="I159" s="9">
        <v>26.9</v>
      </c>
      <c r="J159" s="9">
        <v>12.9</v>
      </c>
      <c r="K159" s="9">
        <v>21.5</v>
      </c>
      <c r="L159" s="9">
        <v>9.1</v>
      </c>
      <c r="M159" s="10"/>
    </row>
    <row r="160" spans="1:13" x14ac:dyDescent="0.25">
      <c r="A160" s="8" t="s">
        <v>319</v>
      </c>
      <c r="B160" s="10">
        <v>327000</v>
      </c>
      <c r="C160" s="10">
        <v>100000</v>
      </c>
      <c r="D160" s="10">
        <v>84000</v>
      </c>
      <c r="E160" s="10">
        <v>42000</v>
      </c>
      <c r="F160" s="10">
        <v>74000</v>
      </c>
      <c r="G160" s="10">
        <v>27000</v>
      </c>
      <c r="H160" s="9">
        <v>30.5</v>
      </c>
      <c r="I160" s="9">
        <v>25.7</v>
      </c>
      <c r="J160" s="9">
        <v>12.7</v>
      </c>
      <c r="K160" s="9">
        <v>22.7</v>
      </c>
      <c r="L160" s="9">
        <v>8.4</v>
      </c>
      <c r="M160" s="10"/>
    </row>
    <row r="161" spans="1:13" x14ac:dyDescent="0.25">
      <c r="A161" s="8" t="s">
        <v>320</v>
      </c>
      <c r="B161" s="10">
        <v>330000</v>
      </c>
      <c r="C161" s="10">
        <v>104000</v>
      </c>
      <c r="D161" s="10">
        <v>84000</v>
      </c>
      <c r="E161" s="10">
        <v>40000</v>
      </c>
      <c r="F161" s="10">
        <v>77000</v>
      </c>
      <c r="G161" s="10">
        <v>26000</v>
      </c>
      <c r="H161" s="9">
        <v>31.4</v>
      </c>
      <c r="I161" s="9">
        <v>25.4</v>
      </c>
      <c r="J161" s="9">
        <v>12</v>
      </c>
      <c r="K161" s="9">
        <v>23.4</v>
      </c>
      <c r="L161" s="9">
        <v>7.8</v>
      </c>
      <c r="M161" s="10"/>
    </row>
    <row r="162" spans="1:13" x14ac:dyDescent="0.25">
      <c r="A162" s="8" t="s">
        <v>321</v>
      </c>
      <c r="B162" s="10">
        <v>330000</v>
      </c>
      <c r="C162" s="10">
        <v>103000</v>
      </c>
      <c r="D162" s="10">
        <v>83000</v>
      </c>
      <c r="E162" s="10">
        <v>40000</v>
      </c>
      <c r="F162" s="10">
        <v>80000</v>
      </c>
      <c r="G162" s="10">
        <v>24000</v>
      </c>
      <c r="H162" s="9">
        <v>31.3</v>
      </c>
      <c r="I162" s="9">
        <v>25.2</v>
      </c>
      <c r="J162" s="9">
        <v>12</v>
      </c>
      <c r="K162" s="9">
        <v>24.3</v>
      </c>
      <c r="L162" s="9">
        <v>7.2</v>
      </c>
      <c r="M162" s="10"/>
    </row>
    <row r="163" spans="1:13" x14ac:dyDescent="0.25">
      <c r="A163" s="8" t="s">
        <v>322</v>
      </c>
      <c r="B163" s="10">
        <v>326000</v>
      </c>
      <c r="C163" s="10">
        <v>99000</v>
      </c>
      <c r="D163" s="10">
        <v>85000</v>
      </c>
      <c r="E163" s="10">
        <v>38000</v>
      </c>
      <c r="F163" s="10">
        <v>81000</v>
      </c>
      <c r="G163" s="10">
        <v>23000</v>
      </c>
      <c r="H163" s="9">
        <v>30.3</v>
      </c>
      <c r="I163" s="9">
        <v>26</v>
      </c>
      <c r="J163" s="9">
        <v>11.7</v>
      </c>
      <c r="K163" s="9">
        <v>24.8</v>
      </c>
      <c r="L163" s="9">
        <v>7.1</v>
      </c>
      <c r="M163" s="10"/>
    </row>
    <row r="164" spans="1:13" x14ac:dyDescent="0.25">
      <c r="A164" s="8" t="s">
        <v>323</v>
      </c>
      <c r="B164" s="10">
        <v>324000</v>
      </c>
      <c r="C164" s="10">
        <v>99000</v>
      </c>
      <c r="D164" s="10">
        <v>85000</v>
      </c>
      <c r="E164" s="10">
        <v>38000</v>
      </c>
      <c r="F164" s="10">
        <v>79000</v>
      </c>
      <c r="G164" s="10">
        <v>23000</v>
      </c>
      <c r="H164" s="9">
        <v>30.6</v>
      </c>
      <c r="I164" s="9">
        <v>26.3</v>
      </c>
      <c r="J164" s="9">
        <v>11.9</v>
      </c>
      <c r="K164" s="9">
        <v>24.2</v>
      </c>
      <c r="L164" s="9">
        <v>7</v>
      </c>
      <c r="M164" s="10"/>
    </row>
    <row r="165" spans="1:13" x14ac:dyDescent="0.25">
      <c r="A165" s="8" t="s">
        <v>324</v>
      </c>
      <c r="B165" s="10">
        <v>321000</v>
      </c>
      <c r="C165" s="10">
        <v>97000</v>
      </c>
      <c r="D165" s="10">
        <v>85000</v>
      </c>
      <c r="E165" s="10">
        <v>37000</v>
      </c>
      <c r="F165" s="10">
        <v>77000</v>
      </c>
      <c r="G165" s="10">
        <v>25000</v>
      </c>
      <c r="H165" s="9">
        <v>30.2</v>
      </c>
      <c r="I165" s="9">
        <v>26.6</v>
      </c>
      <c r="J165" s="9">
        <v>11.6</v>
      </c>
      <c r="K165" s="9">
        <v>24</v>
      </c>
      <c r="L165" s="9">
        <v>7.7</v>
      </c>
      <c r="M165" s="10"/>
    </row>
    <row r="166" spans="1:13" x14ac:dyDescent="0.25">
      <c r="A166" s="8" t="s">
        <v>325</v>
      </c>
      <c r="B166" s="10">
        <v>321000</v>
      </c>
      <c r="C166" s="10">
        <v>92000</v>
      </c>
      <c r="D166" s="10">
        <v>90000</v>
      </c>
      <c r="E166" s="10">
        <v>36000</v>
      </c>
      <c r="F166" s="10">
        <v>78000</v>
      </c>
      <c r="G166" s="10">
        <v>26000</v>
      </c>
      <c r="H166" s="9">
        <v>28.6</v>
      </c>
      <c r="I166" s="9">
        <v>28</v>
      </c>
      <c r="J166" s="9">
        <v>11.2</v>
      </c>
      <c r="K166" s="9">
        <v>24.2</v>
      </c>
      <c r="L166" s="9">
        <v>8.1</v>
      </c>
      <c r="M166" s="10"/>
    </row>
    <row r="167" spans="1:13" x14ac:dyDescent="0.25">
      <c r="A167" s="8" t="s">
        <v>326</v>
      </c>
      <c r="B167" s="10">
        <v>328000</v>
      </c>
      <c r="C167" s="10">
        <v>89000</v>
      </c>
      <c r="D167" s="10">
        <v>90000</v>
      </c>
      <c r="E167" s="10">
        <v>39000</v>
      </c>
      <c r="F167" s="10">
        <v>79000</v>
      </c>
      <c r="G167" s="10">
        <v>31000</v>
      </c>
      <c r="H167" s="9">
        <v>27.1</v>
      </c>
      <c r="I167" s="9">
        <v>27.5</v>
      </c>
      <c r="J167" s="9">
        <v>12</v>
      </c>
      <c r="K167" s="9">
        <v>24</v>
      </c>
      <c r="L167" s="9">
        <v>9.4</v>
      </c>
      <c r="M167" s="10"/>
    </row>
    <row r="168" spans="1:13" x14ac:dyDescent="0.25">
      <c r="A168" s="8" t="s">
        <v>327</v>
      </c>
      <c r="B168" s="10">
        <v>329000</v>
      </c>
      <c r="C168" s="10">
        <v>89000</v>
      </c>
      <c r="D168" s="10">
        <v>90000</v>
      </c>
      <c r="E168" s="10">
        <v>41000</v>
      </c>
      <c r="F168" s="10">
        <v>77000</v>
      </c>
      <c r="G168" s="10">
        <v>31000</v>
      </c>
      <c r="H168" s="9">
        <v>27.2</v>
      </c>
      <c r="I168" s="9">
        <v>27.4</v>
      </c>
      <c r="J168" s="9">
        <v>12.5</v>
      </c>
      <c r="K168" s="9">
        <v>23.4</v>
      </c>
      <c r="L168" s="9">
        <v>9.5</v>
      </c>
      <c r="M168" s="10"/>
    </row>
    <row r="169" spans="1:13" x14ac:dyDescent="0.25">
      <c r="A169" s="8" t="s">
        <v>328</v>
      </c>
      <c r="B169" s="10">
        <v>326000</v>
      </c>
      <c r="C169" s="10">
        <v>92000</v>
      </c>
      <c r="D169" s="10">
        <v>84000</v>
      </c>
      <c r="E169" s="10">
        <v>43000</v>
      </c>
      <c r="F169" s="10">
        <v>73000</v>
      </c>
      <c r="G169" s="10">
        <v>34000</v>
      </c>
      <c r="H169" s="9">
        <v>28.2</v>
      </c>
      <c r="I169" s="9">
        <v>25.6</v>
      </c>
      <c r="J169" s="9">
        <v>13.3</v>
      </c>
      <c r="K169" s="9">
        <v>22.3</v>
      </c>
      <c r="L169" s="9">
        <v>10.5</v>
      </c>
      <c r="M169" s="10"/>
    </row>
    <row r="170" spans="1:13" x14ac:dyDescent="0.25">
      <c r="A170" s="8" t="s">
        <v>329</v>
      </c>
      <c r="B170" s="10">
        <v>328000</v>
      </c>
      <c r="C170" s="10">
        <v>95000</v>
      </c>
      <c r="D170" s="10">
        <v>83000</v>
      </c>
      <c r="E170" s="10">
        <v>44000</v>
      </c>
      <c r="F170" s="10">
        <v>73000</v>
      </c>
      <c r="G170" s="10">
        <v>34000</v>
      </c>
      <c r="H170" s="9">
        <v>28.8</v>
      </c>
      <c r="I170" s="9">
        <v>25.4</v>
      </c>
      <c r="J170" s="9">
        <v>13.3</v>
      </c>
      <c r="K170" s="9">
        <v>22.2</v>
      </c>
      <c r="L170" s="9">
        <v>10.3</v>
      </c>
      <c r="M170" s="10"/>
    </row>
    <row r="171" spans="1:13" x14ac:dyDescent="0.25">
      <c r="A171" s="8" t="s">
        <v>330</v>
      </c>
      <c r="B171" s="10">
        <v>332000</v>
      </c>
      <c r="C171" s="10">
        <v>95000</v>
      </c>
      <c r="D171" s="10">
        <v>88000</v>
      </c>
      <c r="E171" s="10">
        <v>43000</v>
      </c>
      <c r="F171" s="10">
        <v>73000</v>
      </c>
      <c r="G171" s="10">
        <v>34000</v>
      </c>
      <c r="H171" s="9">
        <v>28.6</v>
      </c>
      <c r="I171" s="9">
        <v>26.3</v>
      </c>
      <c r="J171" s="9">
        <v>13</v>
      </c>
      <c r="K171" s="9">
        <v>21.9</v>
      </c>
      <c r="L171" s="9">
        <v>10.199999999999999</v>
      </c>
      <c r="M171" s="10"/>
    </row>
    <row r="172" spans="1:13" x14ac:dyDescent="0.25">
      <c r="A172" s="8" t="s">
        <v>331</v>
      </c>
      <c r="B172" s="10">
        <v>337000</v>
      </c>
      <c r="C172" s="10">
        <v>100000</v>
      </c>
      <c r="D172" s="10">
        <v>91000</v>
      </c>
      <c r="E172" s="10">
        <v>43000</v>
      </c>
      <c r="F172" s="10">
        <v>75000</v>
      </c>
      <c r="G172" s="10">
        <v>29000</v>
      </c>
      <c r="H172" s="9">
        <v>29.7</v>
      </c>
      <c r="I172" s="9">
        <v>26.9</v>
      </c>
      <c r="J172" s="9">
        <v>12.6</v>
      </c>
      <c r="K172" s="9">
        <v>22.1</v>
      </c>
      <c r="L172" s="9">
        <v>8.6</v>
      </c>
      <c r="M172" s="10"/>
    </row>
    <row r="173" spans="1:13" x14ac:dyDescent="0.25">
      <c r="A173" s="8" t="s">
        <v>332</v>
      </c>
      <c r="B173" s="10">
        <v>341000</v>
      </c>
      <c r="C173" s="10">
        <v>104000</v>
      </c>
      <c r="D173" s="10">
        <v>88000</v>
      </c>
      <c r="E173" s="10">
        <v>44000</v>
      </c>
      <c r="F173" s="10">
        <v>79000</v>
      </c>
      <c r="G173" s="10">
        <v>25000</v>
      </c>
      <c r="H173" s="9">
        <v>30.4</v>
      </c>
      <c r="I173" s="9">
        <v>25.9</v>
      </c>
      <c r="J173" s="9">
        <v>13</v>
      </c>
      <c r="K173" s="9">
        <v>23.3</v>
      </c>
      <c r="L173" s="9">
        <v>7.4</v>
      </c>
      <c r="M173" s="10"/>
    </row>
    <row r="174" spans="1:13" x14ac:dyDescent="0.25">
      <c r="A174" s="8" t="s">
        <v>333</v>
      </c>
      <c r="B174" s="10">
        <v>346000</v>
      </c>
      <c r="C174" s="10">
        <v>104000</v>
      </c>
      <c r="D174" s="10">
        <v>86000</v>
      </c>
      <c r="E174" s="10">
        <v>43000</v>
      </c>
      <c r="F174" s="10">
        <v>85000</v>
      </c>
      <c r="G174" s="10">
        <v>27000</v>
      </c>
      <c r="H174" s="9">
        <v>30.2</v>
      </c>
      <c r="I174" s="9">
        <v>24.9</v>
      </c>
      <c r="J174" s="9">
        <v>12.5</v>
      </c>
      <c r="K174" s="9">
        <v>24.5</v>
      </c>
      <c r="L174" s="9">
        <v>7.8</v>
      </c>
      <c r="M174" s="10"/>
    </row>
    <row r="175" spans="1:13" x14ac:dyDescent="0.25">
      <c r="A175" s="8" t="s">
        <v>334</v>
      </c>
      <c r="B175" s="10">
        <v>352000</v>
      </c>
      <c r="C175" s="10">
        <v>102000</v>
      </c>
      <c r="D175" s="10">
        <v>86000</v>
      </c>
      <c r="E175" s="10">
        <v>45000</v>
      </c>
      <c r="F175" s="10">
        <v>91000</v>
      </c>
      <c r="G175" s="10">
        <v>28000</v>
      </c>
      <c r="H175" s="9">
        <v>29</v>
      </c>
      <c r="I175" s="9">
        <v>24.3</v>
      </c>
      <c r="J175" s="9">
        <v>12.8</v>
      </c>
      <c r="K175" s="9">
        <v>25.9</v>
      </c>
      <c r="L175" s="9">
        <v>8</v>
      </c>
      <c r="M175" s="10"/>
    </row>
    <row r="176" spans="1:13" x14ac:dyDescent="0.25">
      <c r="A176" s="8" t="s">
        <v>335</v>
      </c>
      <c r="B176" s="10">
        <v>352000</v>
      </c>
      <c r="C176" s="10">
        <v>103000</v>
      </c>
      <c r="D176" s="10">
        <v>83000</v>
      </c>
      <c r="E176" s="10">
        <v>46000</v>
      </c>
      <c r="F176" s="10">
        <v>93000</v>
      </c>
      <c r="G176" s="10">
        <v>27000</v>
      </c>
      <c r="H176" s="9">
        <v>29.1</v>
      </c>
      <c r="I176" s="9">
        <v>23.7</v>
      </c>
      <c r="J176" s="9">
        <v>13</v>
      </c>
      <c r="K176" s="9">
        <v>26.5</v>
      </c>
      <c r="L176" s="9">
        <v>7.7</v>
      </c>
      <c r="M176" s="10"/>
    </row>
    <row r="177" spans="1:13" x14ac:dyDescent="0.25">
      <c r="A177" s="8" t="s">
        <v>336</v>
      </c>
      <c r="B177" s="10">
        <v>356000</v>
      </c>
      <c r="C177" s="10">
        <v>102000</v>
      </c>
      <c r="D177" s="10">
        <v>86000</v>
      </c>
      <c r="E177" s="10">
        <v>45000</v>
      </c>
      <c r="F177" s="10">
        <v>95000</v>
      </c>
      <c r="G177" s="10">
        <v>29000</v>
      </c>
      <c r="H177" s="9">
        <v>28.6</v>
      </c>
      <c r="I177" s="9">
        <v>24</v>
      </c>
      <c r="J177" s="9">
        <v>12.6</v>
      </c>
      <c r="K177" s="9">
        <v>26.6</v>
      </c>
      <c r="L177" s="9">
        <v>8.1999999999999993</v>
      </c>
      <c r="M177" s="10"/>
    </row>
    <row r="178" spans="1:13" x14ac:dyDescent="0.25">
      <c r="A178" s="8" t="s">
        <v>337</v>
      </c>
      <c r="B178" s="10">
        <v>367000</v>
      </c>
      <c r="C178" s="10">
        <v>106000</v>
      </c>
      <c r="D178" s="10">
        <v>87000</v>
      </c>
      <c r="E178" s="10">
        <v>45000</v>
      </c>
      <c r="F178" s="10">
        <v>96000</v>
      </c>
      <c r="G178" s="10">
        <v>32000</v>
      </c>
      <c r="H178" s="9">
        <v>29</v>
      </c>
      <c r="I178" s="9">
        <v>23.8</v>
      </c>
      <c r="J178" s="9">
        <v>12.1</v>
      </c>
      <c r="K178" s="9">
        <v>26.2</v>
      </c>
      <c r="L178" s="9">
        <v>8.8000000000000007</v>
      </c>
      <c r="M178" s="10"/>
    </row>
    <row r="179" spans="1:13" x14ac:dyDescent="0.25">
      <c r="A179" s="8" t="s">
        <v>338</v>
      </c>
      <c r="B179" s="10">
        <v>364000</v>
      </c>
      <c r="C179" s="10">
        <v>103000</v>
      </c>
      <c r="D179" s="10">
        <v>87000</v>
      </c>
      <c r="E179" s="10">
        <v>45000</v>
      </c>
      <c r="F179" s="10">
        <v>97000</v>
      </c>
      <c r="G179" s="10">
        <v>31000</v>
      </c>
      <c r="H179" s="9">
        <v>28.4</v>
      </c>
      <c r="I179" s="9">
        <v>23.9</v>
      </c>
      <c r="J179" s="9">
        <v>12.3</v>
      </c>
      <c r="K179" s="9">
        <v>26.8</v>
      </c>
      <c r="L179" s="9">
        <v>8.6</v>
      </c>
      <c r="M179" s="10"/>
    </row>
    <row r="180" spans="1:13" x14ac:dyDescent="0.25">
      <c r="A180" s="8" t="s">
        <v>339</v>
      </c>
      <c r="B180" s="10">
        <v>361000</v>
      </c>
      <c r="C180" s="10">
        <v>107000</v>
      </c>
      <c r="D180" s="10">
        <v>85000</v>
      </c>
      <c r="E180" s="10">
        <v>45000</v>
      </c>
      <c r="F180" s="10">
        <v>94000</v>
      </c>
      <c r="G180" s="10">
        <v>29000</v>
      </c>
      <c r="H180" s="9">
        <v>29.8</v>
      </c>
      <c r="I180" s="9">
        <v>23.6</v>
      </c>
      <c r="J180" s="9">
        <v>12.5</v>
      </c>
      <c r="K180" s="9">
        <v>26.1</v>
      </c>
      <c r="L180" s="9">
        <v>8</v>
      </c>
      <c r="M180" s="10"/>
    </row>
    <row r="181" spans="1:13" x14ac:dyDescent="0.25">
      <c r="A181" s="8" t="s">
        <v>340</v>
      </c>
      <c r="B181" s="10">
        <v>357000</v>
      </c>
      <c r="C181" s="10">
        <v>109000</v>
      </c>
      <c r="D181" s="10">
        <v>84000</v>
      </c>
      <c r="E181" s="10">
        <v>44000</v>
      </c>
      <c r="F181" s="10">
        <v>93000</v>
      </c>
      <c r="G181" s="10">
        <v>27000</v>
      </c>
      <c r="H181" s="9">
        <v>30.7</v>
      </c>
      <c r="I181" s="9">
        <v>23.5</v>
      </c>
      <c r="J181" s="9">
        <v>12.2</v>
      </c>
      <c r="K181" s="9">
        <v>26</v>
      </c>
      <c r="L181" s="9">
        <v>7.6</v>
      </c>
      <c r="M181" s="10"/>
    </row>
    <row r="182" spans="1:13" x14ac:dyDescent="0.25">
      <c r="A182" s="8" t="s">
        <v>341</v>
      </c>
      <c r="B182" s="10">
        <v>349000</v>
      </c>
      <c r="C182" s="10">
        <v>109000</v>
      </c>
      <c r="D182" s="10">
        <v>82000</v>
      </c>
      <c r="E182" s="10">
        <v>43000</v>
      </c>
      <c r="F182" s="10">
        <v>88000</v>
      </c>
      <c r="G182" s="10">
        <v>27000</v>
      </c>
      <c r="H182" s="9">
        <v>31.3</v>
      </c>
      <c r="I182" s="9">
        <v>23.5</v>
      </c>
      <c r="J182" s="9">
        <v>12.2</v>
      </c>
      <c r="K182" s="9">
        <v>25.2</v>
      </c>
      <c r="L182" s="9">
        <v>7.8</v>
      </c>
      <c r="M182" s="10"/>
    </row>
    <row r="183" spans="1:13" x14ac:dyDescent="0.25">
      <c r="A183" s="8" t="s">
        <v>342</v>
      </c>
      <c r="B183" s="10">
        <v>364000</v>
      </c>
      <c r="C183" s="10">
        <v>103000</v>
      </c>
      <c r="D183" s="10">
        <v>87000</v>
      </c>
      <c r="E183" s="10">
        <v>45000</v>
      </c>
      <c r="F183" s="10">
        <v>97000</v>
      </c>
      <c r="G183" s="10">
        <v>31000</v>
      </c>
      <c r="H183" s="9">
        <v>28.4</v>
      </c>
      <c r="I183" s="9">
        <v>23.9</v>
      </c>
      <c r="J183" s="9">
        <v>12.3</v>
      </c>
      <c r="K183" s="9">
        <v>26.8</v>
      </c>
      <c r="L183" s="9">
        <v>8.6</v>
      </c>
      <c r="M183" s="10"/>
    </row>
    <row r="184" spans="1:13" x14ac:dyDescent="0.25">
      <c r="A184" s="8" t="s">
        <v>343</v>
      </c>
      <c r="B184" s="10">
        <v>341000</v>
      </c>
      <c r="C184" s="10">
        <v>101000</v>
      </c>
      <c r="D184" s="10">
        <v>80000</v>
      </c>
      <c r="E184" s="10">
        <v>44000</v>
      </c>
      <c r="F184" s="10">
        <v>95000</v>
      </c>
      <c r="G184" s="10">
        <v>22000</v>
      </c>
      <c r="H184" s="9">
        <v>29.6</v>
      </c>
      <c r="I184" s="9">
        <v>23.3</v>
      </c>
      <c r="J184" s="9">
        <v>13</v>
      </c>
      <c r="K184" s="9">
        <v>27.7</v>
      </c>
      <c r="L184" s="9">
        <v>6.4</v>
      </c>
      <c r="M184" s="10"/>
    </row>
    <row r="185" spans="1:13" x14ac:dyDescent="0.25">
      <c r="A185" s="8" t="s">
        <v>344</v>
      </c>
      <c r="B185" s="10">
        <v>350000</v>
      </c>
      <c r="C185" s="10">
        <v>102000</v>
      </c>
      <c r="D185" s="10">
        <v>79000</v>
      </c>
      <c r="E185" s="10">
        <v>44000</v>
      </c>
      <c r="F185" s="10">
        <v>102000</v>
      </c>
      <c r="G185" s="10">
        <v>22000</v>
      </c>
      <c r="H185" s="9">
        <v>29.3</v>
      </c>
      <c r="I185" s="9">
        <v>22.7</v>
      </c>
      <c r="J185" s="9">
        <v>12.5</v>
      </c>
      <c r="K185" s="9">
        <v>29.2</v>
      </c>
      <c r="L185" s="9">
        <v>6.3</v>
      </c>
      <c r="M185" s="10"/>
    </row>
    <row r="186" spans="1:13" x14ac:dyDescent="0.25">
      <c r="A186" s="8" t="s">
        <v>345</v>
      </c>
      <c r="B186" s="10">
        <v>348000</v>
      </c>
      <c r="C186" s="10">
        <v>98000</v>
      </c>
      <c r="D186" s="10">
        <v>79000</v>
      </c>
      <c r="E186" s="10">
        <v>43000</v>
      </c>
      <c r="F186" s="10">
        <v>104000</v>
      </c>
      <c r="G186" s="10">
        <v>23000</v>
      </c>
      <c r="H186" s="9">
        <v>28.3</v>
      </c>
      <c r="I186" s="9">
        <v>22.7</v>
      </c>
      <c r="J186" s="9">
        <v>12.5</v>
      </c>
      <c r="K186" s="9">
        <v>30</v>
      </c>
      <c r="L186" s="9">
        <v>6.6</v>
      </c>
      <c r="M186" s="10"/>
    </row>
    <row r="187" spans="1:13" x14ac:dyDescent="0.25">
      <c r="A187" s="8" t="s">
        <v>346</v>
      </c>
      <c r="B187" s="10">
        <v>338000</v>
      </c>
      <c r="C187" s="10">
        <v>95000</v>
      </c>
      <c r="D187" s="10">
        <v>79000</v>
      </c>
      <c r="E187" s="10">
        <v>43000</v>
      </c>
      <c r="F187" s="10">
        <v>100000</v>
      </c>
      <c r="G187" s="10">
        <v>21000</v>
      </c>
      <c r="H187" s="9">
        <v>28.2</v>
      </c>
      <c r="I187" s="9">
        <v>23.4</v>
      </c>
      <c r="J187" s="9">
        <v>12.7</v>
      </c>
      <c r="K187" s="9">
        <v>29.6</v>
      </c>
      <c r="L187" s="9">
        <v>6.1</v>
      </c>
      <c r="M187" s="10"/>
    </row>
    <row r="188" spans="1:13" x14ac:dyDescent="0.25">
      <c r="A188" s="8" t="s">
        <v>347</v>
      </c>
      <c r="B188" s="10">
        <v>335000</v>
      </c>
      <c r="C188" s="10">
        <v>96000</v>
      </c>
      <c r="D188" s="10">
        <v>80000</v>
      </c>
      <c r="E188" s="10">
        <v>40000</v>
      </c>
      <c r="F188" s="10">
        <v>95000</v>
      </c>
      <c r="G188" s="10">
        <v>23000</v>
      </c>
      <c r="H188" s="9">
        <v>28.7</v>
      </c>
      <c r="I188" s="9">
        <v>24</v>
      </c>
      <c r="J188" s="9">
        <v>12.1</v>
      </c>
      <c r="K188" s="9">
        <v>28.3</v>
      </c>
      <c r="L188" s="9">
        <v>7</v>
      </c>
      <c r="M188" s="10"/>
    </row>
    <row r="189" spans="1:13" x14ac:dyDescent="0.25">
      <c r="A189" s="8" t="s">
        <v>348</v>
      </c>
      <c r="B189" s="10">
        <v>332000</v>
      </c>
      <c r="C189" s="10">
        <v>92000</v>
      </c>
      <c r="D189" s="10">
        <v>80000</v>
      </c>
      <c r="E189" s="10">
        <v>42000</v>
      </c>
      <c r="F189" s="10">
        <v>94000</v>
      </c>
      <c r="G189" s="10">
        <v>23000</v>
      </c>
      <c r="H189" s="9">
        <v>27.8</v>
      </c>
      <c r="I189" s="9">
        <v>24.1</v>
      </c>
      <c r="J189" s="9">
        <v>12.7</v>
      </c>
      <c r="K189" s="9">
        <v>28.4</v>
      </c>
      <c r="L189" s="9">
        <v>7.1</v>
      </c>
      <c r="M189" s="10"/>
    </row>
    <row r="190" spans="1:13" x14ac:dyDescent="0.25">
      <c r="A190" s="8" t="s">
        <v>349</v>
      </c>
      <c r="B190" s="10">
        <v>334000</v>
      </c>
      <c r="C190" s="10">
        <v>90000</v>
      </c>
      <c r="D190" s="10">
        <v>77000</v>
      </c>
      <c r="E190" s="10">
        <v>46000</v>
      </c>
      <c r="F190" s="10">
        <v>97000</v>
      </c>
      <c r="G190" s="10">
        <v>24000</v>
      </c>
      <c r="H190" s="9">
        <v>27</v>
      </c>
      <c r="I190" s="9">
        <v>22.9</v>
      </c>
      <c r="J190" s="9">
        <v>13.8</v>
      </c>
      <c r="K190" s="9">
        <v>29.1</v>
      </c>
      <c r="L190" s="9">
        <v>7.3</v>
      </c>
      <c r="M190" s="10"/>
    </row>
    <row r="191" spans="1:13" x14ac:dyDescent="0.25">
      <c r="A191" s="8" t="s">
        <v>350</v>
      </c>
      <c r="B191" s="10">
        <v>336000</v>
      </c>
      <c r="C191" s="10">
        <v>90000</v>
      </c>
      <c r="D191" s="10">
        <v>78000</v>
      </c>
      <c r="E191" s="10">
        <v>46000</v>
      </c>
      <c r="F191" s="10">
        <v>95000</v>
      </c>
      <c r="G191" s="10">
        <v>26000</v>
      </c>
      <c r="H191" s="9">
        <v>26.9</v>
      </c>
      <c r="I191" s="9">
        <v>23.3</v>
      </c>
      <c r="J191" s="9">
        <v>13.8</v>
      </c>
      <c r="K191" s="9">
        <v>28.1</v>
      </c>
      <c r="L191" s="9">
        <v>7.8</v>
      </c>
      <c r="M191" s="10"/>
    </row>
    <row r="192" spans="1:13" x14ac:dyDescent="0.25">
      <c r="A192" s="8" t="s">
        <v>351</v>
      </c>
      <c r="B192" s="10">
        <v>333000</v>
      </c>
      <c r="C192" s="10">
        <v>91000</v>
      </c>
      <c r="D192" s="10">
        <v>80000</v>
      </c>
      <c r="E192" s="10">
        <v>45000</v>
      </c>
      <c r="F192" s="10">
        <v>88000</v>
      </c>
      <c r="G192" s="10">
        <v>28000</v>
      </c>
      <c r="H192" s="9">
        <v>27.5</v>
      </c>
      <c r="I192" s="9">
        <v>24.1</v>
      </c>
      <c r="J192" s="9">
        <v>13.6</v>
      </c>
      <c r="K192" s="9">
        <v>26.5</v>
      </c>
      <c r="L192" s="9">
        <v>8.4</v>
      </c>
      <c r="M192" s="10"/>
    </row>
    <row r="193" spans="1:13" x14ac:dyDescent="0.25">
      <c r="A193" s="8" t="s">
        <v>352</v>
      </c>
      <c r="B193" s="10">
        <v>329000</v>
      </c>
      <c r="C193" s="10">
        <v>92000</v>
      </c>
      <c r="D193" s="10">
        <v>80000</v>
      </c>
      <c r="E193" s="10">
        <v>43000</v>
      </c>
      <c r="F193" s="10">
        <v>86000</v>
      </c>
      <c r="G193" s="10">
        <v>28000</v>
      </c>
      <c r="H193" s="9">
        <v>27.9</v>
      </c>
      <c r="I193" s="9">
        <v>24.4</v>
      </c>
      <c r="J193" s="9">
        <v>13.1</v>
      </c>
      <c r="K193" s="9">
        <v>26</v>
      </c>
      <c r="L193" s="9">
        <v>8.6</v>
      </c>
      <c r="M193" s="10"/>
    </row>
    <row r="194" spans="1:13" x14ac:dyDescent="0.25">
      <c r="A194" s="8" t="s">
        <v>353</v>
      </c>
      <c r="B194" s="10">
        <v>330000</v>
      </c>
      <c r="C194" s="10">
        <v>90000</v>
      </c>
      <c r="D194" s="10">
        <v>82000</v>
      </c>
      <c r="E194" s="10">
        <v>44000</v>
      </c>
      <c r="F194" s="10">
        <v>87000</v>
      </c>
      <c r="G194" s="10">
        <v>27000</v>
      </c>
      <c r="H194" s="9">
        <v>27.3</v>
      </c>
      <c r="I194" s="9">
        <v>24.8</v>
      </c>
      <c r="J194" s="9">
        <v>13.4</v>
      </c>
      <c r="K194" s="9">
        <v>26.3</v>
      </c>
      <c r="L194" s="9">
        <v>8.1999999999999993</v>
      </c>
      <c r="M194" s="10"/>
    </row>
    <row r="195" spans="1:13" x14ac:dyDescent="0.25">
      <c r="A195" s="8" t="s">
        <v>354</v>
      </c>
      <c r="B195" s="10">
        <v>332000</v>
      </c>
      <c r="C195" s="10">
        <v>93000</v>
      </c>
      <c r="D195" s="10">
        <v>82000</v>
      </c>
      <c r="E195" s="10">
        <v>43000</v>
      </c>
      <c r="F195" s="10">
        <v>88000</v>
      </c>
      <c r="G195" s="10">
        <v>26000</v>
      </c>
      <c r="H195" s="9">
        <v>27.9</v>
      </c>
      <c r="I195" s="9">
        <v>24.7</v>
      </c>
      <c r="J195" s="9">
        <v>13</v>
      </c>
      <c r="K195" s="9">
        <v>26.5</v>
      </c>
      <c r="L195" s="9">
        <v>7.8</v>
      </c>
      <c r="M195" s="10"/>
    </row>
    <row r="196" spans="1:13" x14ac:dyDescent="0.25">
      <c r="A196" s="8" t="s">
        <v>355</v>
      </c>
      <c r="B196" s="10">
        <v>335000</v>
      </c>
      <c r="C196" s="10">
        <v>92000</v>
      </c>
      <c r="D196" s="10">
        <v>84000</v>
      </c>
      <c r="E196" s="10">
        <v>43000</v>
      </c>
      <c r="F196" s="10">
        <v>88000</v>
      </c>
      <c r="G196" s="10">
        <v>29000</v>
      </c>
      <c r="H196" s="9">
        <v>27.4</v>
      </c>
      <c r="I196" s="9">
        <v>25</v>
      </c>
      <c r="J196" s="9">
        <v>12.7</v>
      </c>
      <c r="K196" s="9">
        <v>26.2</v>
      </c>
      <c r="L196" s="9">
        <v>8.6999999999999993</v>
      </c>
      <c r="M196" s="10"/>
    </row>
    <row r="197" spans="1:13" x14ac:dyDescent="0.25">
      <c r="A197" s="8" t="s">
        <v>356</v>
      </c>
      <c r="B197" s="10">
        <v>329000</v>
      </c>
      <c r="C197" s="10">
        <v>92000</v>
      </c>
      <c r="D197" s="10">
        <v>79000</v>
      </c>
      <c r="E197" s="10">
        <v>43000</v>
      </c>
      <c r="F197" s="10">
        <v>88000</v>
      </c>
      <c r="G197" s="10">
        <v>28000</v>
      </c>
      <c r="H197" s="9">
        <v>28</v>
      </c>
      <c r="I197" s="9">
        <v>23.9</v>
      </c>
      <c r="J197" s="9">
        <v>13</v>
      </c>
      <c r="K197" s="9">
        <v>26.7</v>
      </c>
      <c r="L197" s="9">
        <v>8.4</v>
      </c>
      <c r="M197" s="10"/>
    </row>
    <row r="198" spans="1:13" x14ac:dyDescent="0.25">
      <c r="A198" s="8" t="s">
        <v>357</v>
      </c>
      <c r="B198" s="10">
        <v>329000</v>
      </c>
      <c r="C198" s="10">
        <v>91000</v>
      </c>
      <c r="D198" s="10">
        <v>80000</v>
      </c>
      <c r="E198" s="10">
        <v>42000</v>
      </c>
      <c r="F198" s="10">
        <v>90000</v>
      </c>
      <c r="G198" s="10">
        <v>26000</v>
      </c>
      <c r="H198" s="9">
        <v>27.7</v>
      </c>
      <c r="I198" s="9">
        <v>24.3</v>
      </c>
      <c r="J198" s="9">
        <v>12.8</v>
      </c>
      <c r="K198" s="9">
        <v>27.3</v>
      </c>
      <c r="L198" s="9">
        <v>7.9</v>
      </c>
      <c r="M198" s="10"/>
    </row>
    <row r="199" spans="1:13" x14ac:dyDescent="0.25">
      <c r="A199" s="8" t="s">
        <v>358</v>
      </c>
      <c r="B199" s="10">
        <v>327000</v>
      </c>
      <c r="C199" s="10">
        <v>96000</v>
      </c>
      <c r="D199" s="10">
        <v>80000</v>
      </c>
      <c r="E199" s="10">
        <v>39000</v>
      </c>
      <c r="F199" s="10">
        <v>91000</v>
      </c>
      <c r="G199" s="10">
        <v>22000</v>
      </c>
      <c r="H199" s="9">
        <v>29.3</v>
      </c>
      <c r="I199" s="9">
        <v>24.3</v>
      </c>
      <c r="J199" s="9">
        <v>11.8</v>
      </c>
      <c r="K199" s="9">
        <v>27.9</v>
      </c>
      <c r="L199" s="9">
        <v>6.8</v>
      </c>
      <c r="M199" s="10"/>
    </row>
    <row r="200" spans="1:13" x14ac:dyDescent="0.25">
      <c r="A200" s="8" t="s">
        <v>359</v>
      </c>
      <c r="B200" s="10">
        <v>320000</v>
      </c>
      <c r="C200" s="10">
        <v>93000</v>
      </c>
      <c r="D200" s="10">
        <v>79000</v>
      </c>
      <c r="E200" s="10">
        <v>38000</v>
      </c>
      <c r="F200" s="10">
        <v>89000</v>
      </c>
      <c r="G200" s="10">
        <v>21000</v>
      </c>
      <c r="H200" s="9">
        <v>29</v>
      </c>
      <c r="I200" s="9">
        <v>24.7</v>
      </c>
      <c r="J200" s="9">
        <v>11.8</v>
      </c>
      <c r="K200" s="9">
        <v>27.9</v>
      </c>
      <c r="L200" s="9">
        <v>6.5</v>
      </c>
      <c r="M200" s="10"/>
    </row>
    <row r="201" spans="1:13" x14ac:dyDescent="0.25">
      <c r="A201" s="8" t="s">
        <v>360</v>
      </c>
      <c r="B201" s="10">
        <v>320000</v>
      </c>
      <c r="C201" s="10">
        <v>100000</v>
      </c>
      <c r="D201" s="10">
        <v>73000</v>
      </c>
      <c r="E201" s="10">
        <v>37000</v>
      </c>
      <c r="F201" s="10">
        <v>91000</v>
      </c>
      <c r="G201" s="10">
        <v>19000</v>
      </c>
      <c r="H201" s="9">
        <v>31.1</v>
      </c>
      <c r="I201" s="9">
        <v>22.8</v>
      </c>
      <c r="J201" s="9">
        <v>11.5</v>
      </c>
      <c r="K201" s="9">
        <v>28.6</v>
      </c>
      <c r="L201" s="9">
        <v>6</v>
      </c>
      <c r="M201" s="10"/>
    </row>
    <row r="202" spans="1:13" x14ac:dyDescent="0.25">
      <c r="A202" s="8" t="s">
        <v>361</v>
      </c>
      <c r="B202" s="10">
        <v>311000</v>
      </c>
      <c r="C202" s="10">
        <v>95000</v>
      </c>
      <c r="D202" s="10">
        <v>71000</v>
      </c>
      <c r="E202" s="10">
        <v>37000</v>
      </c>
      <c r="F202" s="10">
        <v>88000</v>
      </c>
      <c r="G202" s="10">
        <v>20000</v>
      </c>
      <c r="H202" s="9">
        <v>30.6</v>
      </c>
      <c r="I202" s="9">
        <v>22.9</v>
      </c>
      <c r="J202" s="9">
        <v>11.7</v>
      </c>
      <c r="K202" s="9">
        <v>28.4</v>
      </c>
      <c r="L202" s="9">
        <v>6.4</v>
      </c>
      <c r="M202" s="10"/>
    </row>
    <row r="203" spans="1:13" x14ac:dyDescent="0.25">
      <c r="A203" s="8" t="s">
        <v>362</v>
      </c>
      <c r="B203" s="10">
        <v>312000</v>
      </c>
      <c r="C203" s="10">
        <v>93000</v>
      </c>
      <c r="D203" s="10">
        <v>70000</v>
      </c>
      <c r="E203" s="10">
        <v>38000</v>
      </c>
      <c r="F203" s="10">
        <v>91000</v>
      </c>
      <c r="G203" s="10">
        <v>20000</v>
      </c>
      <c r="H203" s="9">
        <v>29.9</v>
      </c>
      <c r="I203" s="9">
        <v>22.3</v>
      </c>
      <c r="J203" s="9">
        <v>12.1</v>
      </c>
      <c r="K203" s="9">
        <v>29.3</v>
      </c>
      <c r="L203" s="9">
        <v>6.4</v>
      </c>
      <c r="M203" s="10"/>
    </row>
    <row r="204" spans="1:13" x14ac:dyDescent="0.25">
      <c r="A204" s="8" t="s">
        <v>363</v>
      </c>
      <c r="B204" s="10">
        <v>317000</v>
      </c>
      <c r="C204" s="10">
        <v>99000</v>
      </c>
      <c r="D204" s="10">
        <v>71000</v>
      </c>
      <c r="E204" s="10">
        <v>37000</v>
      </c>
      <c r="F204" s="10">
        <v>91000</v>
      </c>
      <c r="G204" s="10">
        <v>19000</v>
      </c>
      <c r="H204" s="9">
        <v>31.1</v>
      </c>
      <c r="I204" s="9">
        <v>22.3</v>
      </c>
      <c r="J204" s="9">
        <v>11.7</v>
      </c>
      <c r="K204" s="9">
        <v>28.7</v>
      </c>
      <c r="L204" s="9">
        <v>6.1</v>
      </c>
      <c r="M204" s="10"/>
    </row>
    <row r="205" spans="1:13" x14ac:dyDescent="0.25">
      <c r="A205" s="8" t="s">
        <v>364</v>
      </c>
      <c r="B205" s="10">
        <v>313000</v>
      </c>
      <c r="C205" s="10">
        <v>102000</v>
      </c>
      <c r="D205" s="10">
        <v>67000</v>
      </c>
      <c r="E205" s="10">
        <v>34000</v>
      </c>
      <c r="F205" s="10">
        <v>92000</v>
      </c>
      <c r="G205" s="10">
        <v>19000</v>
      </c>
      <c r="H205" s="9">
        <v>32.6</v>
      </c>
      <c r="I205" s="9">
        <v>21.2</v>
      </c>
      <c r="J205" s="9">
        <v>10.9</v>
      </c>
      <c r="K205" s="9">
        <v>29.3</v>
      </c>
      <c r="L205" s="9">
        <v>6</v>
      </c>
      <c r="M205" s="10"/>
    </row>
    <row r="206" spans="1:13" x14ac:dyDescent="0.25">
      <c r="A206" s="8" t="s">
        <v>365</v>
      </c>
      <c r="B206" s="10">
        <v>314000</v>
      </c>
      <c r="C206" s="10">
        <v>101000</v>
      </c>
      <c r="D206" s="10">
        <v>66000</v>
      </c>
      <c r="E206" s="10">
        <v>35000</v>
      </c>
      <c r="F206" s="10">
        <v>93000</v>
      </c>
      <c r="G206" s="10">
        <v>19000</v>
      </c>
      <c r="H206" s="9">
        <v>32.299999999999997</v>
      </c>
      <c r="I206" s="9">
        <v>21.2</v>
      </c>
      <c r="J206" s="9">
        <v>11</v>
      </c>
      <c r="K206" s="9">
        <v>29.6</v>
      </c>
      <c r="L206" s="9">
        <v>6</v>
      </c>
      <c r="M206" s="10"/>
    </row>
    <row r="207" spans="1:13" x14ac:dyDescent="0.25">
      <c r="A207" s="8" t="s">
        <v>366</v>
      </c>
      <c r="B207" s="10">
        <v>313000</v>
      </c>
      <c r="C207" s="10">
        <v>97000</v>
      </c>
      <c r="D207" s="10">
        <v>68000</v>
      </c>
      <c r="E207" s="10">
        <v>34000</v>
      </c>
      <c r="F207" s="10">
        <v>96000</v>
      </c>
      <c r="G207" s="10">
        <v>18000</v>
      </c>
      <c r="H207" s="9">
        <v>31.1</v>
      </c>
      <c r="I207" s="9">
        <v>21.6</v>
      </c>
      <c r="J207" s="9">
        <v>10.8</v>
      </c>
      <c r="K207" s="9">
        <v>30.7</v>
      </c>
      <c r="L207" s="9">
        <v>5.8</v>
      </c>
      <c r="M207" s="10"/>
    </row>
    <row r="208" spans="1:13" x14ac:dyDescent="0.25">
      <c r="A208" s="8" t="s">
        <v>367</v>
      </c>
      <c r="B208" s="10">
        <v>314000</v>
      </c>
      <c r="C208" s="10">
        <v>95000</v>
      </c>
      <c r="D208" s="10">
        <v>66000</v>
      </c>
      <c r="E208" s="10">
        <v>37000</v>
      </c>
      <c r="F208" s="10">
        <v>96000</v>
      </c>
      <c r="G208" s="10">
        <v>21000</v>
      </c>
      <c r="H208" s="9">
        <v>30.2</v>
      </c>
      <c r="I208" s="9">
        <v>20.9</v>
      </c>
      <c r="J208" s="9">
        <v>11.7</v>
      </c>
      <c r="K208" s="9">
        <v>30.6</v>
      </c>
      <c r="L208" s="9">
        <v>6.6</v>
      </c>
      <c r="M208" s="10"/>
    </row>
    <row r="209" spans="1:13" x14ac:dyDescent="0.25">
      <c r="A209" s="8" t="s">
        <v>368</v>
      </c>
      <c r="B209" s="10">
        <v>317000</v>
      </c>
      <c r="C209" s="10">
        <v>97000</v>
      </c>
      <c r="D209" s="10">
        <v>69000</v>
      </c>
      <c r="E209" s="10">
        <v>38000</v>
      </c>
      <c r="F209" s="10">
        <v>94000</v>
      </c>
      <c r="G209" s="10">
        <v>19000</v>
      </c>
      <c r="H209" s="9">
        <v>30.5</v>
      </c>
      <c r="I209" s="9">
        <v>21.9</v>
      </c>
      <c r="J209" s="9">
        <v>11.8</v>
      </c>
      <c r="K209" s="9">
        <v>29.7</v>
      </c>
      <c r="L209" s="9">
        <v>6.1</v>
      </c>
      <c r="M209" s="10"/>
    </row>
    <row r="210" spans="1:13" x14ac:dyDescent="0.25">
      <c r="A210" s="8" t="s">
        <v>369</v>
      </c>
      <c r="B210" s="10">
        <v>318000</v>
      </c>
      <c r="C210" s="10">
        <v>93000</v>
      </c>
      <c r="D210" s="10">
        <v>73000</v>
      </c>
      <c r="E210" s="10">
        <v>36000</v>
      </c>
      <c r="F210" s="10">
        <v>96000</v>
      </c>
      <c r="G210" s="10">
        <v>20000</v>
      </c>
      <c r="H210" s="9">
        <v>29.4</v>
      </c>
      <c r="I210" s="9">
        <v>22.8</v>
      </c>
      <c r="J210" s="9">
        <v>11.3</v>
      </c>
      <c r="K210" s="9">
        <v>30.1</v>
      </c>
      <c r="L210" s="9">
        <v>6.4</v>
      </c>
      <c r="M210" s="10"/>
    </row>
    <row r="211" spans="1:13" x14ac:dyDescent="0.25">
      <c r="A211" s="8" t="s">
        <v>370</v>
      </c>
      <c r="B211" s="10">
        <v>317000</v>
      </c>
      <c r="C211" s="10">
        <v>92000</v>
      </c>
      <c r="D211" s="10">
        <v>75000</v>
      </c>
      <c r="E211" s="10">
        <v>34000</v>
      </c>
      <c r="F211" s="10">
        <v>97000</v>
      </c>
      <c r="G211" s="10">
        <v>20000</v>
      </c>
      <c r="H211" s="9">
        <v>28.9</v>
      </c>
      <c r="I211" s="9">
        <v>23.7</v>
      </c>
      <c r="J211" s="9">
        <v>10.7</v>
      </c>
      <c r="K211" s="9">
        <v>30.6</v>
      </c>
      <c r="L211" s="9">
        <v>6.1</v>
      </c>
      <c r="M211" s="10"/>
    </row>
    <row r="212" spans="1:13" x14ac:dyDescent="0.25">
      <c r="A212" s="8" t="s">
        <v>371</v>
      </c>
      <c r="B212" s="10">
        <v>318000</v>
      </c>
      <c r="C212" s="10">
        <v>87000</v>
      </c>
      <c r="D212" s="10">
        <v>75000</v>
      </c>
      <c r="E212" s="10">
        <v>33000</v>
      </c>
      <c r="F212" s="10">
        <v>101000</v>
      </c>
      <c r="G212" s="10">
        <v>22000</v>
      </c>
      <c r="H212" s="9">
        <v>27.4</v>
      </c>
      <c r="I212" s="9">
        <v>23.5</v>
      </c>
      <c r="J212" s="9">
        <v>10.5</v>
      </c>
      <c r="K212" s="9">
        <v>31.8</v>
      </c>
      <c r="L212" s="9">
        <v>6.8</v>
      </c>
      <c r="M212" s="10"/>
    </row>
    <row r="213" spans="1:13" x14ac:dyDescent="0.25">
      <c r="A213" s="8" t="s">
        <v>372</v>
      </c>
      <c r="B213" s="10">
        <v>323000</v>
      </c>
      <c r="C213" s="10">
        <v>89000</v>
      </c>
      <c r="D213" s="10">
        <v>75000</v>
      </c>
      <c r="E213" s="10">
        <v>35000</v>
      </c>
      <c r="F213" s="10">
        <v>102000</v>
      </c>
      <c r="G213" s="10">
        <v>22000</v>
      </c>
      <c r="H213" s="9">
        <v>27.6</v>
      </c>
      <c r="I213" s="9">
        <v>23.1</v>
      </c>
      <c r="J213" s="9">
        <v>10.9</v>
      </c>
      <c r="K213" s="9">
        <v>31.6</v>
      </c>
      <c r="L213" s="9">
        <v>6.8</v>
      </c>
      <c r="M213" s="10"/>
    </row>
    <row r="214" spans="1:13" x14ac:dyDescent="0.25">
      <c r="A214" s="8" t="s">
        <v>373</v>
      </c>
      <c r="B214" s="10">
        <v>318000</v>
      </c>
      <c r="C214" s="10">
        <v>84000</v>
      </c>
      <c r="D214" s="10">
        <v>73000</v>
      </c>
      <c r="E214" s="10">
        <v>36000</v>
      </c>
      <c r="F214" s="10">
        <v>103000</v>
      </c>
      <c r="G214" s="10">
        <v>22000</v>
      </c>
      <c r="H214" s="9">
        <v>26.5</v>
      </c>
      <c r="I214" s="9">
        <v>23</v>
      </c>
      <c r="J214" s="9">
        <v>11.2</v>
      </c>
      <c r="K214" s="9">
        <v>32.200000000000003</v>
      </c>
      <c r="L214" s="9">
        <v>7</v>
      </c>
      <c r="M214" s="10"/>
    </row>
    <row r="215" spans="1:13" x14ac:dyDescent="0.25">
      <c r="A215" s="8" t="s">
        <v>374</v>
      </c>
      <c r="B215" s="10">
        <v>317000</v>
      </c>
      <c r="C215" s="10">
        <v>87000</v>
      </c>
      <c r="D215" s="10">
        <v>74000</v>
      </c>
      <c r="E215" s="10">
        <v>34000</v>
      </c>
      <c r="F215" s="10">
        <v>100000</v>
      </c>
      <c r="G215" s="10">
        <v>23000</v>
      </c>
      <c r="H215" s="9">
        <v>27.3</v>
      </c>
      <c r="I215" s="9">
        <v>23.2</v>
      </c>
      <c r="J215" s="9">
        <v>10.6</v>
      </c>
      <c r="K215" s="9">
        <v>31.6</v>
      </c>
      <c r="L215" s="9">
        <v>7.4</v>
      </c>
      <c r="M215" s="10"/>
    </row>
    <row r="216" spans="1:13" x14ac:dyDescent="0.25">
      <c r="A216" s="8" t="s">
        <v>375</v>
      </c>
      <c r="B216" s="10">
        <v>312000</v>
      </c>
      <c r="C216" s="10">
        <v>84000</v>
      </c>
      <c r="D216" s="10">
        <v>72000</v>
      </c>
      <c r="E216" s="10">
        <v>36000</v>
      </c>
      <c r="F216" s="10">
        <v>96000</v>
      </c>
      <c r="G216" s="10">
        <v>24000</v>
      </c>
      <c r="H216" s="9">
        <v>27</v>
      </c>
      <c r="I216" s="9">
        <v>23.2</v>
      </c>
      <c r="J216" s="9">
        <v>11.4</v>
      </c>
      <c r="K216" s="9">
        <v>30.7</v>
      </c>
      <c r="L216" s="9">
        <v>7.7</v>
      </c>
      <c r="M216" s="10"/>
    </row>
    <row r="217" spans="1:13" x14ac:dyDescent="0.25">
      <c r="A217" s="8" t="s">
        <v>376</v>
      </c>
      <c r="B217" s="10">
        <v>316000</v>
      </c>
      <c r="C217" s="10">
        <v>86000</v>
      </c>
      <c r="D217" s="10">
        <v>75000</v>
      </c>
      <c r="E217" s="10">
        <v>36000</v>
      </c>
      <c r="F217" s="10">
        <v>94000</v>
      </c>
      <c r="G217" s="10">
        <v>25000</v>
      </c>
      <c r="H217" s="9">
        <v>27.4</v>
      </c>
      <c r="I217" s="9">
        <v>23.7</v>
      </c>
      <c r="J217" s="9">
        <v>11.3</v>
      </c>
      <c r="K217" s="9">
        <v>29.8</v>
      </c>
      <c r="L217" s="9">
        <v>7.8</v>
      </c>
      <c r="M217" s="10"/>
    </row>
    <row r="218" spans="1:13" x14ac:dyDescent="0.25">
      <c r="A218" s="8" t="s">
        <v>377</v>
      </c>
      <c r="B218" s="10">
        <v>310000</v>
      </c>
      <c r="C218" s="10">
        <v>81000</v>
      </c>
      <c r="D218" s="10">
        <v>74000</v>
      </c>
      <c r="E218" s="10">
        <v>36000</v>
      </c>
      <c r="F218" s="10">
        <v>95000</v>
      </c>
      <c r="G218" s="10">
        <v>24000</v>
      </c>
      <c r="H218" s="9">
        <v>26.2</v>
      </c>
      <c r="I218" s="9">
        <v>23.9</v>
      </c>
      <c r="J218" s="9">
        <v>11.6</v>
      </c>
      <c r="K218" s="9">
        <v>30.8</v>
      </c>
      <c r="L218" s="9">
        <v>7.6</v>
      </c>
      <c r="M218" s="10"/>
    </row>
    <row r="219" spans="1:13" x14ac:dyDescent="0.25">
      <c r="A219" s="8" t="s">
        <v>378</v>
      </c>
      <c r="B219" s="10">
        <v>309000</v>
      </c>
      <c r="C219" s="10">
        <v>80000</v>
      </c>
      <c r="D219" s="10">
        <v>75000</v>
      </c>
      <c r="E219" s="10">
        <v>38000</v>
      </c>
      <c r="F219" s="10">
        <v>93000</v>
      </c>
      <c r="G219" s="10">
        <v>23000</v>
      </c>
      <c r="H219" s="9">
        <v>25.9</v>
      </c>
      <c r="I219" s="9">
        <v>24.2</v>
      </c>
      <c r="J219" s="9">
        <v>12.3</v>
      </c>
      <c r="K219" s="9">
        <v>30.1</v>
      </c>
      <c r="L219" s="9">
        <v>7.6</v>
      </c>
      <c r="M219" s="10"/>
    </row>
    <row r="220" spans="1:13" x14ac:dyDescent="0.25">
      <c r="A220" s="8" t="s">
        <v>379</v>
      </c>
      <c r="B220" s="10">
        <v>312000</v>
      </c>
      <c r="C220" s="10">
        <v>74000</v>
      </c>
      <c r="D220" s="10">
        <v>76000</v>
      </c>
      <c r="E220" s="10">
        <v>41000</v>
      </c>
      <c r="F220" s="10">
        <v>97000</v>
      </c>
      <c r="G220" s="10">
        <v>24000</v>
      </c>
      <c r="H220" s="9">
        <v>23.6</v>
      </c>
      <c r="I220" s="9">
        <v>24.4</v>
      </c>
      <c r="J220" s="9">
        <v>13.1</v>
      </c>
      <c r="K220" s="9">
        <v>31.2</v>
      </c>
      <c r="L220" s="9">
        <v>7.7</v>
      </c>
      <c r="M220" s="10"/>
    </row>
    <row r="221" spans="1:13" x14ac:dyDescent="0.25">
      <c r="A221" s="8" t="s">
        <v>380</v>
      </c>
      <c r="B221" s="10">
        <v>318000</v>
      </c>
      <c r="C221" s="10">
        <v>75000</v>
      </c>
      <c r="D221" s="10">
        <v>79000</v>
      </c>
      <c r="E221" s="10">
        <v>38000</v>
      </c>
      <c r="F221" s="10">
        <v>98000</v>
      </c>
      <c r="G221" s="10">
        <v>28000</v>
      </c>
      <c r="H221" s="9">
        <v>23.6</v>
      </c>
      <c r="I221" s="9">
        <v>24.9</v>
      </c>
      <c r="J221" s="9">
        <v>12.1</v>
      </c>
      <c r="K221" s="9">
        <v>30.7</v>
      </c>
      <c r="L221" s="9">
        <v>8.8000000000000007</v>
      </c>
      <c r="M221" s="10"/>
    </row>
    <row r="222" spans="1:13" x14ac:dyDescent="0.25">
      <c r="A222" s="8" t="s">
        <v>381</v>
      </c>
      <c r="B222" s="10">
        <v>321000</v>
      </c>
      <c r="C222" s="10">
        <v>78000</v>
      </c>
      <c r="D222" s="10">
        <v>78000</v>
      </c>
      <c r="E222" s="10">
        <v>39000</v>
      </c>
      <c r="F222" s="10">
        <v>100000</v>
      </c>
      <c r="G222" s="10">
        <v>26000</v>
      </c>
      <c r="H222" s="9">
        <v>24.4</v>
      </c>
      <c r="I222" s="9">
        <v>24.3</v>
      </c>
      <c r="J222" s="9">
        <v>12.2</v>
      </c>
      <c r="K222" s="9">
        <v>31.1</v>
      </c>
      <c r="L222" s="9">
        <v>8.1</v>
      </c>
      <c r="M222" s="10"/>
    </row>
    <row r="223" spans="1:13" x14ac:dyDescent="0.25">
      <c r="A223" s="8" t="s">
        <v>382</v>
      </c>
      <c r="B223" s="10">
        <v>322000</v>
      </c>
      <c r="C223" s="10">
        <v>79000</v>
      </c>
      <c r="D223" s="10">
        <v>78000</v>
      </c>
      <c r="E223" s="10">
        <v>40000</v>
      </c>
      <c r="F223" s="10">
        <v>100000</v>
      </c>
      <c r="G223" s="10">
        <v>25000</v>
      </c>
      <c r="H223" s="9">
        <v>24.4</v>
      </c>
      <c r="I223" s="9">
        <v>24.3</v>
      </c>
      <c r="J223" s="9">
        <v>12.5</v>
      </c>
      <c r="K223" s="9">
        <v>31</v>
      </c>
      <c r="L223" s="9">
        <v>7.9</v>
      </c>
      <c r="M223" s="10"/>
    </row>
    <row r="224" spans="1:13" x14ac:dyDescent="0.25">
      <c r="A224" s="8" t="s">
        <v>383</v>
      </c>
      <c r="B224" s="10">
        <v>318000</v>
      </c>
      <c r="C224" s="10">
        <v>78000</v>
      </c>
      <c r="D224" s="10">
        <v>75000</v>
      </c>
      <c r="E224" s="10">
        <v>42000</v>
      </c>
      <c r="F224" s="10">
        <v>100000</v>
      </c>
      <c r="G224" s="10">
        <v>22000</v>
      </c>
      <c r="H224" s="9">
        <v>24.6</v>
      </c>
      <c r="I224" s="9">
        <v>23.5</v>
      </c>
      <c r="J224" s="9">
        <v>13.3</v>
      </c>
      <c r="K224" s="9">
        <v>31.6</v>
      </c>
      <c r="L224" s="9">
        <v>7</v>
      </c>
      <c r="M224" s="10"/>
    </row>
    <row r="225" spans="1:13" x14ac:dyDescent="0.25">
      <c r="A225" s="8" t="s">
        <v>384</v>
      </c>
      <c r="B225" s="10">
        <v>317000</v>
      </c>
      <c r="C225" s="10">
        <v>76000</v>
      </c>
      <c r="D225" s="10">
        <v>74000</v>
      </c>
      <c r="E225" s="10">
        <v>41000</v>
      </c>
      <c r="F225" s="10">
        <v>100000</v>
      </c>
      <c r="G225" s="10">
        <v>25000</v>
      </c>
      <c r="H225" s="9">
        <v>24.1</v>
      </c>
      <c r="I225" s="9">
        <v>23.5</v>
      </c>
      <c r="J225" s="9">
        <v>13.1</v>
      </c>
      <c r="K225" s="9">
        <v>31.5</v>
      </c>
      <c r="L225" s="9">
        <v>7.8</v>
      </c>
      <c r="M225" s="10"/>
    </row>
    <row r="226" spans="1:13" x14ac:dyDescent="0.25">
      <c r="A226" s="8" t="s">
        <v>385</v>
      </c>
      <c r="B226" s="10">
        <v>321000</v>
      </c>
      <c r="C226" s="10">
        <v>80000</v>
      </c>
      <c r="D226" s="10">
        <v>76000</v>
      </c>
      <c r="E226" s="10">
        <v>43000</v>
      </c>
      <c r="F226" s="10">
        <v>95000</v>
      </c>
      <c r="G226" s="10">
        <v>27000</v>
      </c>
      <c r="H226" s="9">
        <v>25</v>
      </c>
      <c r="I226" s="9">
        <v>23.7</v>
      </c>
      <c r="J226" s="9">
        <v>13.5</v>
      </c>
      <c r="K226" s="9">
        <v>29.5</v>
      </c>
      <c r="L226" s="9">
        <v>8.4</v>
      </c>
      <c r="M226" s="10"/>
    </row>
    <row r="227" spans="1:13" x14ac:dyDescent="0.25">
      <c r="A227" s="8" t="s">
        <v>386</v>
      </c>
      <c r="B227" s="10">
        <v>329000</v>
      </c>
      <c r="C227" s="10">
        <v>85000</v>
      </c>
      <c r="D227" s="10">
        <v>79000</v>
      </c>
      <c r="E227" s="10">
        <v>43000</v>
      </c>
      <c r="F227" s="10">
        <v>95000</v>
      </c>
      <c r="G227" s="10">
        <v>27000</v>
      </c>
      <c r="H227" s="9">
        <v>25.7</v>
      </c>
      <c r="I227" s="9">
        <v>24.1</v>
      </c>
      <c r="J227" s="9">
        <v>13.1</v>
      </c>
      <c r="K227" s="9">
        <v>28.9</v>
      </c>
      <c r="L227" s="9">
        <v>8.1999999999999993</v>
      </c>
      <c r="M227" s="10"/>
    </row>
    <row r="228" spans="1:13" x14ac:dyDescent="0.25">
      <c r="A228" s="8" t="s">
        <v>387</v>
      </c>
      <c r="B228" s="10">
        <v>317000</v>
      </c>
      <c r="C228" s="10">
        <v>82000</v>
      </c>
      <c r="D228" s="10">
        <v>80000</v>
      </c>
      <c r="E228" s="10">
        <v>41000</v>
      </c>
      <c r="F228" s="10">
        <v>90000</v>
      </c>
      <c r="G228" s="10">
        <v>25000</v>
      </c>
      <c r="H228" s="9">
        <v>25.8</v>
      </c>
      <c r="I228" s="9">
        <v>25.2</v>
      </c>
      <c r="J228" s="9">
        <v>12.8</v>
      </c>
      <c r="K228" s="9">
        <v>28.3</v>
      </c>
      <c r="L228" s="9">
        <v>7.9</v>
      </c>
      <c r="M228" s="10"/>
    </row>
    <row r="229" spans="1:13" x14ac:dyDescent="0.25">
      <c r="A229" s="8" t="s">
        <v>388</v>
      </c>
      <c r="B229" s="10">
        <v>324000</v>
      </c>
      <c r="C229" s="10">
        <v>83000</v>
      </c>
      <c r="D229" s="10">
        <v>84000</v>
      </c>
      <c r="E229" s="10">
        <v>41000</v>
      </c>
      <c r="F229" s="10">
        <v>87000</v>
      </c>
      <c r="G229" s="10">
        <v>29000</v>
      </c>
      <c r="H229" s="9">
        <v>25.7</v>
      </c>
      <c r="I229" s="9">
        <v>25.8</v>
      </c>
      <c r="J229" s="9">
        <v>12.5</v>
      </c>
      <c r="K229" s="9">
        <v>26.9</v>
      </c>
      <c r="L229" s="9">
        <v>9.1</v>
      </c>
      <c r="M229" s="10"/>
    </row>
    <row r="230" spans="1:13" x14ac:dyDescent="0.25">
      <c r="A230" s="8" t="s">
        <v>389</v>
      </c>
      <c r="B230" s="10">
        <v>316000</v>
      </c>
      <c r="C230" s="10">
        <v>83000</v>
      </c>
      <c r="D230" s="10">
        <v>81000</v>
      </c>
      <c r="E230" s="10">
        <v>39000</v>
      </c>
      <c r="F230" s="10">
        <v>85000</v>
      </c>
      <c r="G230" s="10">
        <v>28000</v>
      </c>
      <c r="H230" s="9">
        <v>26.4</v>
      </c>
      <c r="I230" s="9">
        <v>25.7</v>
      </c>
      <c r="J230" s="9">
        <v>12.5</v>
      </c>
      <c r="K230" s="9">
        <v>26.8</v>
      </c>
      <c r="L230" s="9">
        <v>8.6999999999999993</v>
      </c>
      <c r="M230" s="10"/>
    </row>
    <row r="231" spans="1:13" x14ac:dyDescent="0.25">
      <c r="A231" s="8" t="s">
        <v>390</v>
      </c>
      <c r="B231" s="10">
        <v>317000</v>
      </c>
      <c r="C231" s="10">
        <v>81000</v>
      </c>
      <c r="D231" s="10">
        <v>80000</v>
      </c>
      <c r="E231" s="10">
        <v>40000</v>
      </c>
      <c r="F231" s="10">
        <v>84000</v>
      </c>
      <c r="G231" s="10">
        <v>33000</v>
      </c>
      <c r="H231" s="9">
        <v>25.5</v>
      </c>
      <c r="I231" s="9">
        <v>25.2</v>
      </c>
      <c r="J231" s="9">
        <v>12.6</v>
      </c>
      <c r="K231" s="9">
        <v>26.4</v>
      </c>
      <c r="L231" s="9">
        <v>10.3</v>
      </c>
      <c r="M231" s="10"/>
    </row>
    <row r="232" spans="1:13" x14ac:dyDescent="0.25">
      <c r="A232" s="8" t="s">
        <v>391</v>
      </c>
      <c r="B232" s="10">
        <v>315000</v>
      </c>
      <c r="C232" s="10">
        <v>83000</v>
      </c>
      <c r="D232" s="10">
        <v>78000</v>
      </c>
      <c r="E232" s="10">
        <v>40000</v>
      </c>
      <c r="F232" s="10">
        <v>86000</v>
      </c>
      <c r="G232" s="10">
        <v>29000</v>
      </c>
      <c r="H232" s="9">
        <v>26.3</v>
      </c>
      <c r="I232" s="9">
        <v>24.7</v>
      </c>
      <c r="J232" s="9">
        <v>12.6</v>
      </c>
      <c r="K232" s="9">
        <v>27.3</v>
      </c>
      <c r="L232" s="9">
        <v>9.1999999999999993</v>
      </c>
      <c r="M232" s="10"/>
    </row>
    <row r="233" spans="1:13" x14ac:dyDescent="0.25">
      <c r="A233" s="8" t="s">
        <v>392</v>
      </c>
      <c r="B233" s="10">
        <v>315000</v>
      </c>
      <c r="C233" s="10">
        <v>84000</v>
      </c>
      <c r="D233" s="10">
        <v>80000</v>
      </c>
      <c r="E233" s="10">
        <v>39000</v>
      </c>
      <c r="F233" s="10">
        <v>85000</v>
      </c>
      <c r="G233" s="10">
        <v>26000</v>
      </c>
      <c r="H233" s="9">
        <v>26.8</v>
      </c>
      <c r="I233" s="9">
        <v>25.3</v>
      </c>
      <c r="J233" s="9">
        <v>12.5</v>
      </c>
      <c r="K233" s="9">
        <v>27</v>
      </c>
      <c r="L233" s="9">
        <v>8.4</v>
      </c>
      <c r="M233" s="10"/>
    </row>
    <row r="234" spans="1:13" x14ac:dyDescent="0.25">
      <c r="A234" s="8" t="s">
        <v>393</v>
      </c>
      <c r="B234" s="10">
        <v>314000</v>
      </c>
      <c r="C234" s="10">
        <v>84000</v>
      </c>
      <c r="D234" s="10">
        <v>80000</v>
      </c>
      <c r="E234" s="10">
        <v>37000</v>
      </c>
      <c r="F234" s="10">
        <v>87000</v>
      </c>
      <c r="G234" s="10">
        <v>27000</v>
      </c>
      <c r="H234" s="9">
        <v>26.8</v>
      </c>
      <c r="I234" s="9">
        <v>25.4</v>
      </c>
      <c r="J234" s="9">
        <v>11.7</v>
      </c>
      <c r="K234" s="9">
        <v>27.7</v>
      </c>
      <c r="L234" s="9">
        <v>8.5</v>
      </c>
      <c r="M234" s="10"/>
    </row>
    <row r="235" spans="1:13" x14ac:dyDescent="0.25">
      <c r="A235" s="8" t="s">
        <v>394</v>
      </c>
      <c r="B235" s="10">
        <v>308000</v>
      </c>
      <c r="C235" s="10">
        <v>86000</v>
      </c>
      <c r="D235" s="10">
        <v>78000</v>
      </c>
      <c r="E235" s="10">
        <v>35000</v>
      </c>
      <c r="F235" s="10">
        <v>82000</v>
      </c>
      <c r="G235" s="10">
        <v>27000</v>
      </c>
      <c r="H235" s="9">
        <v>28.1</v>
      </c>
      <c r="I235" s="9">
        <v>25.3</v>
      </c>
      <c r="J235" s="9">
        <v>11.3</v>
      </c>
      <c r="K235" s="9">
        <v>26.7</v>
      </c>
      <c r="L235" s="9">
        <v>8.6999999999999993</v>
      </c>
      <c r="M235" s="10"/>
    </row>
    <row r="236" spans="1:13" x14ac:dyDescent="0.25">
      <c r="A236" s="8" t="s">
        <v>395</v>
      </c>
      <c r="B236" s="10">
        <v>311000</v>
      </c>
      <c r="C236" s="10">
        <v>86000</v>
      </c>
      <c r="D236" s="10">
        <v>76000</v>
      </c>
      <c r="E236" s="10">
        <v>36000</v>
      </c>
      <c r="F236" s="10">
        <v>82000</v>
      </c>
      <c r="G236" s="10">
        <v>30000</v>
      </c>
      <c r="H236" s="9">
        <v>27.7</v>
      </c>
      <c r="I236" s="9">
        <v>24.5</v>
      </c>
      <c r="J236" s="9">
        <v>11.7</v>
      </c>
      <c r="K236" s="9">
        <v>26.3</v>
      </c>
      <c r="L236" s="9">
        <v>9.6999999999999993</v>
      </c>
      <c r="M236" s="10"/>
    </row>
    <row r="237" spans="1:13" x14ac:dyDescent="0.25">
      <c r="A237" s="8" t="s">
        <v>396</v>
      </c>
      <c r="B237" s="10">
        <v>314000</v>
      </c>
      <c r="C237" s="10">
        <v>87000</v>
      </c>
      <c r="D237" s="10">
        <v>77000</v>
      </c>
      <c r="E237" s="10">
        <v>37000</v>
      </c>
      <c r="F237" s="10">
        <v>86000</v>
      </c>
      <c r="G237" s="10">
        <v>27000</v>
      </c>
      <c r="H237" s="9">
        <v>27.7</v>
      </c>
      <c r="I237" s="9">
        <v>24.5</v>
      </c>
      <c r="J237" s="9">
        <v>11.8</v>
      </c>
      <c r="K237" s="9">
        <v>27.5</v>
      </c>
      <c r="L237" s="9">
        <v>8.5</v>
      </c>
      <c r="M237" s="10"/>
    </row>
    <row r="238" spans="1:13" x14ac:dyDescent="0.25">
      <c r="A238" s="8" t="s">
        <v>397</v>
      </c>
      <c r="B238" s="10">
        <v>313000</v>
      </c>
      <c r="C238" s="10">
        <v>87000</v>
      </c>
      <c r="D238" s="10">
        <v>79000</v>
      </c>
      <c r="E238" s="10">
        <v>35000</v>
      </c>
      <c r="F238" s="10">
        <v>89000</v>
      </c>
      <c r="G238" s="10">
        <v>23000</v>
      </c>
      <c r="H238" s="9">
        <v>27.9</v>
      </c>
      <c r="I238" s="9">
        <v>25.2</v>
      </c>
      <c r="J238" s="9">
        <v>11.1</v>
      </c>
      <c r="K238" s="9">
        <v>28.3</v>
      </c>
      <c r="L238" s="9">
        <v>7.5</v>
      </c>
      <c r="M238" s="10"/>
    </row>
    <row r="239" spans="1:13" x14ac:dyDescent="0.25">
      <c r="A239" s="8" t="s">
        <v>398</v>
      </c>
      <c r="B239" s="10">
        <v>312000</v>
      </c>
      <c r="C239" s="10">
        <v>87000</v>
      </c>
      <c r="D239" s="10">
        <v>81000</v>
      </c>
      <c r="E239" s="10">
        <v>36000</v>
      </c>
      <c r="F239" s="10">
        <v>87000</v>
      </c>
      <c r="G239" s="10">
        <v>21000</v>
      </c>
      <c r="H239" s="9">
        <v>27.8</v>
      </c>
      <c r="I239" s="9">
        <v>25.9</v>
      </c>
      <c r="J239" s="9">
        <v>11.6</v>
      </c>
      <c r="K239" s="9">
        <v>28</v>
      </c>
      <c r="L239" s="9">
        <v>6.7</v>
      </c>
      <c r="M239" s="10"/>
    </row>
    <row r="240" spans="1:13" x14ac:dyDescent="0.25">
      <c r="A240" s="8" t="s">
        <v>399</v>
      </c>
      <c r="B240" s="10">
        <v>315000</v>
      </c>
      <c r="C240" s="10">
        <v>90000</v>
      </c>
      <c r="D240" s="10">
        <v>82000</v>
      </c>
      <c r="E240" s="10">
        <v>37000</v>
      </c>
      <c r="F240" s="10">
        <v>86000</v>
      </c>
      <c r="G240" s="10">
        <v>21000</v>
      </c>
      <c r="H240" s="9">
        <v>28.4</v>
      </c>
      <c r="I240" s="9">
        <v>26.1</v>
      </c>
      <c r="J240" s="9">
        <v>11.7</v>
      </c>
      <c r="K240" s="9">
        <v>27.2</v>
      </c>
      <c r="L240" s="9">
        <v>6.7</v>
      </c>
      <c r="M240" s="10"/>
    </row>
    <row r="241" spans="1:13" x14ac:dyDescent="0.25">
      <c r="A241" s="8" t="s">
        <v>400</v>
      </c>
      <c r="B241" s="10">
        <v>316000</v>
      </c>
      <c r="C241" s="10">
        <v>92000</v>
      </c>
      <c r="D241" s="10">
        <v>80000</v>
      </c>
      <c r="E241" s="10">
        <v>37000</v>
      </c>
      <c r="F241" s="10">
        <v>85000</v>
      </c>
      <c r="G241" s="10">
        <v>22000</v>
      </c>
      <c r="H241" s="9">
        <v>29.1</v>
      </c>
      <c r="I241" s="9">
        <v>25.2</v>
      </c>
      <c r="J241" s="9">
        <v>11.7</v>
      </c>
      <c r="K241" s="9">
        <v>26.9</v>
      </c>
      <c r="L241" s="9">
        <v>7.1</v>
      </c>
      <c r="M241" s="10"/>
    </row>
    <row r="242" spans="1:13" x14ac:dyDescent="0.25">
      <c r="A242" s="8" t="s">
        <v>401</v>
      </c>
      <c r="B242" s="10">
        <v>312000</v>
      </c>
      <c r="C242" s="10">
        <v>88000</v>
      </c>
      <c r="D242" s="10">
        <v>78000</v>
      </c>
      <c r="E242" s="10">
        <v>35000</v>
      </c>
      <c r="F242" s="10">
        <v>86000</v>
      </c>
      <c r="G242" s="10">
        <v>24000</v>
      </c>
      <c r="H242" s="9">
        <v>28.2</v>
      </c>
      <c r="I242" s="9">
        <v>25.1</v>
      </c>
      <c r="J242" s="9">
        <v>11.3</v>
      </c>
      <c r="K242" s="9">
        <v>27.7</v>
      </c>
      <c r="L242" s="9">
        <v>7.7</v>
      </c>
      <c r="M242" s="10"/>
    </row>
    <row r="243" spans="1:13" x14ac:dyDescent="0.25">
      <c r="A243" s="8" t="s">
        <v>402</v>
      </c>
      <c r="B243" s="10">
        <v>313000</v>
      </c>
      <c r="C243" s="10">
        <v>91000</v>
      </c>
      <c r="D243" s="10">
        <v>75000</v>
      </c>
      <c r="E243" s="10">
        <v>36000</v>
      </c>
      <c r="F243" s="10">
        <v>86000</v>
      </c>
      <c r="G243" s="10">
        <v>25000</v>
      </c>
      <c r="H243" s="9">
        <v>29.1</v>
      </c>
      <c r="I243" s="9">
        <v>23.9</v>
      </c>
      <c r="J243" s="9">
        <v>11.5</v>
      </c>
      <c r="K243" s="9">
        <v>27.5</v>
      </c>
      <c r="L243" s="9">
        <v>8</v>
      </c>
      <c r="M243" s="10"/>
    </row>
    <row r="244" spans="1:13" x14ac:dyDescent="0.25">
      <c r="A244" s="8" t="s">
        <v>403</v>
      </c>
      <c r="B244" s="10">
        <v>324000</v>
      </c>
      <c r="C244" s="10">
        <v>92000</v>
      </c>
      <c r="D244" s="10">
        <v>76000</v>
      </c>
      <c r="E244" s="10">
        <v>38000</v>
      </c>
      <c r="F244" s="10">
        <v>89000</v>
      </c>
      <c r="G244" s="10">
        <v>30000</v>
      </c>
      <c r="H244" s="9">
        <v>28.4</v>
      </c>
      <c r="I244" s="9">
        <v>23.3</v>
      </c>
      <c r="J244" s="9">
        <v>11.6</v>
      </c>
      <c r="K244" s="9">
        <v>27.5</v>
      </c>
      <c r="L244" s="9">
        <v>9.1999999999999993</v>
      </c>
      <c r="M244" s="10"/>
    </row>
    <row r="245" spans="1:13" x14ac:dyDescent="0.25">
      <c r="A245" s="8" t="s">
        <v>404</v>
      </c>
      <c r="B245" s="10">
        <v>327000</v>
      </c>
      <c r="C245" s="10">
        <v>95000</v>
      </c>
      <c r="D245" s="10">
        <v>82000</v>
      </c>
      <c r="E245" s="10">
        <v>37000</v>
      </c>
      <c r="F245" s="10">
        <v>86000</v>
      </c>
      <c r="G245" s="10">
        <v>27000</v>
      </c>
      <c r="H245" s="9">
        <v>29.2</v>
      </c>
      <c r="I245" s="9">
        <v>25</v>
      </c>
      <c r="J245" s="9">
        <v>11.2</v>
      </c>
      <c r="K245" s="9">
        <v>26.4</v>
      </c>
      <c r="L245" s="9">
        <v>8.3000000000000007</v>
      </c>
      <c r="M245" s="10"/>
    </row>
    <row r="246" spans="1:13" x14ac:dyDescent="0.25">
      <c r="A246" s="8" t="s">
        <v>405</v>
      </c>
      <c r="B246" s="10">
        <v>327000</v>
      </c>
      <c r="C246" s="10">
        <v>98000</v>
      </c>
      <c r="D246" s="10">
        <v>88000</v>
      </c>
      <c r="E246" s="10">
        <v>35000</v>
      </c>
      <c r="F246" s="10">
        <v>82000</v>
      </c>
      <c r="G246" s="10">
        <v>25000</v>
      </c>
      <c r="H246" s="9">
        <v>29.8</v>
      </c>
      <c r="I246" s="9">
        <v>26.8</v>
      </c>
      <c r="J246" s="9">
        <v>10.8</v>
      </c>
      <c r="K246" s="9">
        <v>25</v>
      </c>
      <c r="L246" s="9">
        <v>7.6</v>
      </c>
      <c r="M246" s="10"/>
    </row>
    <row r="247" spans="1:13" x14ac:dyDescent="0.25">
      <c r="A247" s="8" t="s">
        <v>406</v>
      </c>
      <c r="B247" s="10">
        <v>311000</v>
      </c>
      <c r="C247" s="10">
        <v>97000</v>
      </c>
      <c r="D247" s="10">
        <v>82000</v>
      </c>
      <c r="E247" s="10">
        <v>32000</v>
      </c>
      <c r="F247" s="10">
        <v>81000</v>
      </c>
      <c r="G247" s="10">
        <v>18000</v>
      </c>
      <c r="H247" s="9">
        <v>31.2</v>
      </c>
      <c r="I247" s="9">
        <v>26.4</v>
      </c>
      <c r="J247" s="9">
        <v>10.4</v>
      </c>
      <c r="K247" s="9">
        <v>26.2</v>
      </c>
      <c r="L247" s="9">
        <v>5.8</v>
      </c>
      <c r="M247" s="10"/>
    </row>
    <row r="248" spans="1:13" x14ac:dyDescent="0.25">
      <c r="A248" s="8" t="s">
        <v>407</v>
      </c>
      <c r="B248" s="10">
        <v>313000</v>
      </c>
      <c r="C248" s="10">
        <v>100000</v>
      </c>
      <c r="D248" s="10">
        <v>79000</v>
      </c>
      <c r="E248" s="10">
        <v>34000</v>
      </c>
      <c r="F248" s="10">
        <v>82000</v>
      </c>
      <c r="G248" s="10">
        <v>19000</v>
      </c>
      <c r="H248" s="9">
        <v>31.8</v>
      </c>
      <c r="I248" s="9">
        <v>25.3</v>
      </c>
      <c r="J248" s="9">
        <v>10.7</v>
      </c>
      <c r="K248" s="9">
        <v>26.2</v>
      </c>
      <c r="L248" s="9">
        <v>5.9</v>
      </c>
      <c r="M248" s="10"/>
    </row>
    <row r="249" spans="1:13" x14ac:dyDescent="0.25">
      <c r="A249" s="8" t="s">
        <v>408</v>
      </c>
      <c r="B249" s="10">
        <v>316000</v>
      </c>
      <c r="C249" s="10">
        <v>103000</v>
      </c>
      <c r="D249" s="10">
        <v>76000</v>
      </c>
      <c r="E249" s="10">
        <v>33000</v>
      </c>
      <c r="F249" s="10">
        <v>84000</v>
      </c>
      <c r="G249" s="10">
        <v>21000</v>
      </c>
      <c r="H249" s="9">
        <v>32.6</v>
      </c>
      <c r="I249" s="9">
        <v>23.9</v>
      </c>
      <c r="J249" s="9">
        <v>10.5</v>
      </c>
      <c r="K249" s="9">
        <v>26.5</v>
      </c>
      <c r="L249" s="9">
        <v>6.6</v>
      </c>
      <c r="M249" s="10"/>
    </row>
    <row r="250" spans="1:13" x14ac:dyDescent="0.25">
      <c r="A250" s="8" t="s">
        <v>409</v>
      </c>
      <c r="B250" s="10">
        <v>322000</v>
      </c>
      <c r="C250" s="10">
        <v>103000</v>
      </c>
      <c r="D250" s="10">
        <v>83000</v>
      </c>
      <c r="E250" s="10">
        <v>32000</v>
      </c>
      <c r="F250" s="10">
        <v>83000</v>
      </c>
      <c r="G250" s="10">
        <v>21000</v>
      </c>
      <c r="H250" s="9">
        <v>32.1</v>
      </c>
      <c r="I250" s="9">
        <v>25.7</v>
      </c>
      <c r="J250" s="9">
        <v>10</v>
      </c>
      <c r="K250" s="9">
        <v>25.7</v>
      </c>
      <c r="L250" s="9">
        <v>6.5</v>
      </c>
      <c r="M250" s="10"/>
    </row>
    <row r="251" spans="1:13" x14ac:dyDescent="0.25">
      <c r="A251" s="8" t="s">
        <v>410</v>
      </c>
      <c r="B251" s="10">
        <v>321000</v>
      </c>
      <c r="C251" s="10">
        <v>105000</v>
      </c>
      <c r="D251" s="10">
        <v>80000</v>
      </c>
      <c r="E251" s="10">
        <v>33000</v>
      </c>
      <c r="F251" s="10">
        <v>83000</v>
      </c>
      <c r="G251" s="10">
        <v>20000</v>
      </c>
      <c r="H251" s="9">
        <v>32.799999999999997</v>
      </c>
      <c r="I251" s="9">
        <v>25</v>
      </c>
      <c r="J251" s="9">
        <v>10.199999999999999</v>
      </c>
      <c r="K251" s="9">
        <v>25.8</v>
      </c>
      <c r="L251" s="9">
        <v>6.3</v>
      </c>
      <c r="M251" s="10"/>
    </row>
    <row r="252" spans="1:13" x14ac:dyDescent="0.25">
      <c r="A252" s="8" t="s">
        <v>411</v>
      </c>
      <c r="B252" s="10">
        <v>321000</v>
      </c>
      <c r="C252" s="10">
        <v>107000</v>
      </c>
      <c r="D252" s="10">
        <v>78000</v>
      </c>
      <c r="E252" s="10">
        <v>34000</v>
      </c>
      <c r="F252" s="10">
        <v>83000</v>
      </c>
      <c r="G252" s="10">
        <v>18000</v>
      </c>
      <c r="H252" s="9">
        <v>33.4</v>
      </c>
      <c r="I252" s="9">
        <v>24.3</v>
      </c>
      <c r="J252" s="9">
        <v>10.7</v>
      </c>
      <c r="K252" s="9">
        <v>25.9</v>
      </c>
      <c r="L252" s="9">
        <v>5.6</v>
      </c>
      <c r="M252" s="10"/>
    </row>
    <row r="253" spans="1:13" x14ac:dyDescent="0.25">
      <c r="A253" s="8" t="s">
        <v>412</v>
      </c>
      <c r="B253" s="10">
        <v>323000</v>
      </c>
      <c r="C253" s="10">
        <v>110000</v>
      </c>
      <c r="D253" s="10">
        <v>79000</v>
      </c>
      <c r="E253" s="10">
        <v>34000</v>
      </c>
      <c r="F253" s="10">
        <v>77000</v>
      </c>
      <c r="G253" s="10">
        <v>22000</v>
      </c>
      <c r="H253" s="9">
        <v>34.1</v>
      </c>
      <c r="I253" s="9">
        <v>24.5</v>
      </c>
      <c r="J253" s="9">
        <v>10.7</v>
      </c>
      <c r="K253" s="9">
        <v>23.8</v>
      </c>
      <c r="L253" s="9">
        <v>6.9</v>
      </c>
      <c r="M253" s="10"/>
    </row>
    <row r="254" spans="1:13" x14ac:dyDescent="0.25">
      <c r="A254" s="8" t="s">
        <v>413</v>
      </c>
      <c r="B254" s="10">
        <v>321000</v>
      </c>
      <c r="C254" s="10">
        <v>105000</v>
      </c>
      <c r="D254" s="10">
        <v>78000</v>
      </c>
      <c r="E254" s="10">
        <v>35000</v>
      </c>
      <c r="F254" s="10">
        <v>79000</v>
      </c>
      <c r="G254" s="10">
        <v>23000</v>
      </c>
      <c r="H254" s="9">
        <v>32.6</v>
      </c>
      <c r="I254" s="9">
        <v>24.5</v>
      </c>
      <c r="J254" s="9">
        <v>10.9</v>
      </c>
      <c r="K254" s="9">
        <v>24.8</v>
      </c>
      <c r="L254" s="9">
        <v>7.2</v>
      </c>
      <c r="M254" s="10"/>
    </row>
    <row r="255" spans="1:13" x14ac:dyDescent="0.25">
      <c r="A255" s="8" t="s">
        <v>414</v>
      </c>
      <c r="B255" s="10">
        <v>312000</v>
      </c>
      <c r="C255" s="10">
        <v>100000</v>
      </c>
      <c r="D255" s="10">
        <v>80000</v>
      </c>
      <c r="E255" s="10">
        <v>34000</v>
      </c>
      <c r="F255" s="10">
        <v>76000</v>
      </c>
      <c r="G255" s="10">
        <v>22000</v>
      </c>
      <c r="H255" s="9">
        <v>32.200000000000003</v>
      </c>
      <c r="I255" s="9">
        <v>25.5</v>
      </c>
      <c r="J255" s="9">
        <v>11</v>
      </c>
      <c r="K255" s="9">
        <v>24.3</v>
      </c>
      <c r="L255" s="9">
        <v>7.1</v>
      </c>
      <c r="M255" s="10"/>
    </row>
    <row r="256" spans="1:13" x14ac:dyDescent="0.25">
      <c r="A256" s="8" t="s">
        <v>415</v>
      </c>
      <c r="B256" s="10">
        <v>311000</v>
      </c>
      <c r="C256" s="10">
        <v>100000</v>
      </c>
      <c r="D256" s="10">
        <v>80000</v>
      </c>
      <c r="E256" s="10">
        <v>32000</v>
      </c>
      <c r="F256" s="10">
        <v>80000</v>
      </c>
      <c r="G256" s="10">
        <v>20000</v>
      </c>
      <c r="H256" s="9">
        <v>32</v>
      </c>
      <c r="I256" s="9">
        <v>25.8</v>
      </c>
      <c r="J256" s="9">
        <v>10.3</v>
      </c>
      <c r="K256" s="9">
        <v>25.5</v>
      </c>
      <c r="L256" s="9">
        <v>6.3</v>
      </c>
      <c r="M256" s="10"/>
    </row>
    <row r="257" spans="1:13" x14ac:dyDescent="0.25">
      <c r="A257" s="8" t="s">
        <v>416</v>
      </c>
      <c r="B257" s="10">
        <v>314000</v>
      </c>
      <c r="C257" s="10">
        <v>100000</v>
      </c>
      <c r="D257" s="10">
        <v>81000</v>
      </c>
      <c r="E257" s="10">
        <v>34000</v>
      </c>
      <c r="F257" s="10">
        <v>79000</v>
      </c>
      <c r="G257" s="10">
        <v>21000</v>
      </c>
      <c r="H257" s="9">
        <v>31.8</v>
      </c>
      <c r="I257" s="9">
        <v>25.6</v>
      </c>
      <c r="J257" s="9">
        <v>10.8</v>
      </c>
      <c r="K257" s="9">
        <v>25.1</v>
      </c>
      <c r="L257" s="9">
        <v>6.7</v>
      </c>
      <c r="M257" s="10"/>
    </row>
    <row r="258" spans="1:13" x14ac:dyDescent="0.25">
      <c r="A258" s="8" t="s">
        <v>417</v>
      </c>
      <c r="B258" s="10">
        <v>311000</v>
      </c>
      <c r="C258" s="10">
        <v>97000</v>
      </c>
      <c r="D258" s="10">
        <v>79000</v>
      </c>
      <c r="E258" s="10">
        <v>33000</v>
      </c>
      <c r="F258" s="10">
        <v>81000</v>
      </c>
      <c r="G258" s="10">
        <v>21000</v>
      </c>
      <c r="H258" s="9">
        <v>31.2</v>
      </c>
      <c r="I258" s="9">
        <v>25.3</v>
      </c>
      <c r="J258" s="9">
        <v>10.6</v>
      </c>
      <c r="K258" s="9">
        <v>26.1</v>
      </c>
      <c r="L258" s="9">
        <v>6.8</v>
      </c>
      <c r="M258" s="10"/>
    </row>
    <row r="259" spans="1:13" x14ac:dyDescent="0.25">
      <c r="A259" s="8" t="s">
        <v>418</v>
      </c>
      <c r="B259" s="10">
        <v>304000</v>
      </c>
      <c r="C259" s="10">
        <v>90000</v>
      </c>
      <c r="D259" s="10">
        <v>78000</v>
      </c>
      <c r="E259" s="10">
        <v>33000</v>
      </c>
      <c r="F259" s="10">
        <v>80000</v>
      </c>
      <c r="G259" s="10">
        <v>24000</v>
      </c>
      <c r="H259" s="9">
        <v>29.5</v>
      </c>
      <c r="I259" s="9">
        <v>25.5</v>
      </c>
      <c r="J259" s="9">
        <v>10.7</v>
      </c>
      <c r="K259" s="9">
        <v>26.5</v>
      </c>
      <c r="L259" s="9">
        <v>7.8</v>
      </c>
      <c r="M259" s="10"/>
    </row>
    <row r="260" spans="1:13" x14ac:dyDescent="0.25">
      <c r="A260" s="8" t="s">
        <v>419</v>
      </c>
      <c r="B260" s="10">
        <v>303000</v>
      </c>
      <c r="C260" s="10">
        <v>90000</v>
      </c>
      <c r="D260" s="10">
        <v>74000</v>
      </c>
      <c r="E260" s="10">
        <v>32000</v>
      </c>
      <c r="F260" s="10">
        <v>79000</v>
      </c>
      <c r="G260" s="10">
        <v>28000</v>
      </c>
      <c r="H260" s="9">
        <v>29.7</v>
      </c>
      <c r="I260" s="9">
        <v>24.5</v>
      </c>
      <c r="J260" s="9">
        <v>10.4</v>
      </c>
      <c r="K260" s="9">
        <v>26.2</v>
      </c>
      <c r="L260" s="9">
        <v>9.1</v>
      </c>
      <c r="M260" s="10"/>
    </row>
    <row r="261" spans="1:13" x14ac:dyDescent="0.25">
      <c r="A261" s="8" t="s">
        <v>420</v>
      </c>
      <c r="B261" s="10">
        <v>301000</v>
      </c>
      <c r="C261" s="10">
        <v>87000</v>
      </c>
      <c r="D261" s="10">
        <v>73000</v>
      </c>
      <c r="E261" s="10">
        <v>32000</v>
      </c>
      <c r="F261" s="10">
        <v>81000</v>
      </c>
      <c r="G261" s="10">
        <v>30000</v>
      </c>
      <c r="H261" s="9">
        <v>28.8</v>
      </c>
      <c r="I261" s="9">
        <v>24.2</v>
      </c>
      <c r="J261" s="9">
        <v>10.5</v>
      </c>
      <c r="K261" s="9">
        <v>26.7</v>
      </c>
      <c r="L261" s="9">
        <v>9.8000000000000007</v>
      </c>
      <c r="M261" s="10"/>
    </row>
    <row r="262" spans="1:13" x14ac:dyDescent="0.25">
      <c r="A262" s="8" t="s">
        <v>421</v>
      </c>
      <c r="B262" s="10">
        <v>312000</v>
      </c>
      <c r="C262" s="10">
        <v>87000</v>
      </c>
      <c r="D262" s="10">
        <v>73000</v>
      </c>
      <c r="E262" s="10">
        <v>36000</v>
      </c>
      <c r="F262" s="10">
        <v>86000</v>
      </c>
      <c r="G262" s="10">
        <v>30000</v>
      </c>
      <c r="H262" s="9">
        <v>27.9</v>
      </c>
      <c r="I262" s="9">
        <v>23.3</v>
      </c>
      <c r="J262" s="9">
        <v>11.6</v>
      </c>
      <c r="K262" s="9">
        <v>27.5</v>
      </c>
      <c r="L262" s="9">
        <v>9.6</v>
      </c>
      <c r="M262" s="10"/>
    </row>
    <row r="263" spans="1:13" x14ac:dyDescent="0.25">
      <c r="A263" s="8" t="s">
        <v>422</v>
      </c>
      <c r="B263" s="10">
        <v>310000</v>
      </c>
      <c r="C263" s="10">
        <v>85000</v>
      </c>
      <c r="D263" s="10">
        <v>71000</v>
      </c>
      <c r="E263" s="10">
        <v>40000</v>
      </c>
      <c r="F263" s="10">
        <v>84000</v>
      </c>
      <c r="G263" s="10">
        <v>30000</v>
      </c>
      <c r="H263" s="9">
        <v>27.5</v>
      </c>
      <c r="I263" s="9">
        <v>22.8</v>
      </c>
      <c r="J263" s="9">
        <v>12.8</v>
      </c>
      <c r="K263" s="9">
        <v>27.1</v>
      </c>
      <c r="L263" s="9">
        <v>9.8000000000000007</v>
      </c>
      <c r="M263" s="10"/>
    </row>
    <row r="264" spans="1:13" x14ac:dyDescent="0.25">
      <c r="A264" s="8" t="s">
        <v>423</v>
      </c>
      <c r="B264" s="10">
        <v>308000</v>
      </c>
      <c r="C264" s="10">
        <v>85000</v>
      </c>
      <c r="D264" s="10">
        <v>66000</v>
      </c>
      <c r="E264" s="10">
        <v>39000</v>
      </c>
      <c r="F264" s="10">
        <v>80000</v>
      </c>
      <c r="G264" s="10">
        <v>37000</v>
      </c>
      <c r="H264" s="9">
        <v>27.8</v>
      </c>
      <c r="I264" s="9">
        <v>21.3</v>
      </c>
      <c r="J264" s="9">
        <v>12.8</v>
      </c>
      <c r="K264" s="9">
        <v>26</v>
      </c>
      <c r="L264" s="9">
        <v>12.1</v>
      </c>
      <c r="M264" s="10"/>
    </row>
    <row r="265" spans="1:13" x14ac:dyDescent="0.25">
      <c r="A265" s="8" t="s">
        <v>424</v>
      </c>
      <c r="B265" s="10">
        <v>301000</v>
      </c>
      <c r="C265" s="10">
        <v>84000</v>
      </c>
      <c r="D265" s="10">
        <v>65000</v>
      </c>
      <c r="E265" s="10">
        <v>38000</v>
      </c>
      <c r="F265" s="10">
        <v>76000</v>
      </c>
      <c r="G265" s="10">
        <v>38000</v>
      </c>
      <c r="H265" s="9">
        <v>27.9</v>
      </c>
      <c r="I265" s="9">
        <v>21.7</v>
      </c>
      <c r="J265" s="9">
        <v>12.5</v>
      </c>
      <c r="K265" s="9">
        <v>25.2</v>
      </c>
      <c r="L265" s="9">
        <v>12.7</v>
      </c>
      <c r="M265" s="10"/>
    </row>
    <row r="266" spans="1:13" x14ac:dyDescent="0.25">
      <c r="A266" s="8" t="s">
        <v>425</v>
      </c>
      <c r="B266" s="10">
        <v>299000</v>
      </c>
      <c r="C266" s="10">
        <v>86000</v>
      </c>
      <c r="D266" s="10">
        <v>67000</v>
      </c>
      <c r="E266" s="10">
        <v>33000</v>
      </c>
      <c r="F266" s="10">
        <v>78000</v>
      </c>
      <c r="G266" s="10">
        <v>35000</v>
      </c>
      <c r="H266" s="9">
        <v>28.8</v>
      </c>
      <c r="I266" s="9">
        <v>22.3</v>
      </c>
      <c r="J266" s="9">
        <v>11.1</v>
      </c>
      <c r="K266" s="9">
        <v>26.1</v>
      </c>
      <c r="L266" s="9">
        <v>11.7</v>
      </c>
      <c r="M266" s="10"/>
    </row>
    <row r="267" spans="1:13" x14ac:dyDescent="0.25">
      <c r="A267" s="8" t="s">
        <v>426</v>
      </c>
      <c r="B267" s="10">
        <v>303000</v>
      </c>
      <c r="C267" s="10">
        <v>87000</v>
      </c>
      <c r="D267" s="10">
        <v>71000</v>
      </c>
      <c r="E267" s="10">
        <v>33000</v>
      </c>
      <c r="F267" s="10">
        <v>83000</v>
      </c>
      <c r="G267" s="10">
        <v>29000</v>
      </c>
      <c r="H267" s="9">
        <v>28.8</v>
      </c>
      <c r="I267" s="9">
        <v>23.3</v>
      </c>
      <c r="J267" s="9">
        <v>11</v>
      </c>
      <c r="K267" s="9">
        <v>27.4</v>
      </c>
      <c r="L267" s="9">
        <v>9.5</v>
      </c>
      <c r="M267" s="10"/>
    </row>
    <row r="268" spans="1:13" x14ac:dyDescent="0.25">
      <c r="A268" s="8" t="s">
        <v>427</v>
      </c>
      <c r="B268" s="10">
        <v>310000</v>
      </c>
      <c r="C268" s="10">
        <v>92000</v>
      </c>
      <c r="D268" s="10">
        <v>69000</v>
      </c>
      <c r="E268" s="10">
        <v>35000</v>
      </c>
      <c r="F268" s="10">
        <v>79000</v>
      </c>
      <c r="G268" s="10">
        <v>34000</v>
      </c>
      <c r="H268" s="9">
        <v>29.8</v>
      </c>
      <c r="I268" s="9">
        <v>22.3</v>
      </c>
      <c r="J268" s="9">
        <v>11.5</v>
      </c>
      <c r="K268" s="9">
        <v>25.6</v>
      </c>
      <c r="L268" s="9">
        <v>10.9</v>
      </c>
      <c r="M268" s="10"/>
    </row>
    <row r="269" spans="1:13" x14ac:dyDescent="0.25">
      <c r="A269" s="8" t="s">
        <v>428</v>
      </c>
      <c r="B269" s="10">
        <v>305000</v>
      </c>
      <c r="C269" s="10">
        <v>93000</v>
      </c>
      <c r="D269" s="10">
        <v>69000</v>
      </c>
      <c r="E269" s="10">
        <v>33000</v>
      </c>
      <c r="F269" s="10">
        <v>78000</v>
      </c>
      <c r="G269" s="10">
        <v>32000</v>
      </c>
      <c r="H269" s="9">
        <v>30.5</v>
      </c>
      <c r="I269" s="9">
        <v>22.8</v>
      </c>
      <c r="J269" s="9">
        <v>10.7</v>
      </c>
      <c r="K269" s="9">
        <v>25.7</v>
      </c>
      <c r="L269" s="9">
        <v>10.4</v>
      </c>
      <c r="M269" s="10"/>
    </row>
    <row r="270" spans="1:13" x14ac:dyDescent="0.25">
      <c r="A270" s="8" t="s">
        <v>429</v>
      </c>
      <c r="B270" s="10">
        <v>308000</v>
      </c>
      <c r="C270" s="10">
        <v>96000</v>
      </c>
      <c r="D270" s="10">
        <v>73000</v>
      </c>
      <c r="E270" s="10">
        <v>30000</v>
      </c>
      <c r="F270" s="10">
        <v>77000</v>
      </c>
      <c r="G270" s="10">
        <v>32000</v>
      </c>
      <c r="H270" s="9">
        <v>31.2</v>
      </c>
      <c r="I270" s="9">
        <v>23.7</v>
      </c>
      <c r="J270" s="9">
        <v>9.6999999999999993</v>
      </c>
      <c r="K270" s="9">
        <v>25.1</v>
      </c>
      <c r="L270" s="9">
        <v>10.3</v>
      </c>
      <c r="M270" s="10"/>
    </row>
    <row r="271" spans="1:13" x14ac:dyDescent="0.25">
      <c r="A271" s="8" t="s">
        <v>430</v>
      </c>
      <c r="B271" s="10">
        <v>316000</v>
      </c>
      <c r="C271" s="10">
        <v>98000</v>
      </c>
      <c r="D271" s="10">
        <v>76000</v>
      </c>
      <c r="E271" s="10">
        <v>28000</v>
      </c>
      <c r="F271" s="10">
        <v>85000</v>
      </c>
      <c r="G271" s="10">
        <v>30000</v>
      </c>
      <c r="H271" s="9">
        <v>30.9</v>
      </c>
      <c r="I271" s="9">
        <v>24</v>
      </c>
      <c r="J271" s="9">
        <v>8.8000000000000007</v>
      </c>
      <c r="K271" s="9">
        <v>27</v>
      </c>
      <c r="L271" s="9">
        <v>9.4</v>
      </c>
      <c r="M271" s="10"/>
    </row>
    <row r="272" spans="1:13" x14ac:dyDescent="0.25">
      <c r="A272" s="8" t="s">
        <v>431</v>
      </c>
      <c r="B272" s="10">
        <v>321000</v>
      </c>
      <c r="C272" s="10">
        <v>102000</v>
      </c>
      <c r="D272" s="10">
        <v>77000</v>
      </c>
      <c r="E272" s="10">
        <v>27000</v>
      </c>
      <c r="F272" s="10">
        <v>84000</v>
      </c>
      <c r="G272" s="10">
        <v>30000</v>
      </c>
      <c r="H272" s="9">
        <v>31.7</v>
      </c>
      <c r="I272" s="9">
        <v>24.1</v>
      </c>
      <c r="J272" s="9">
        <v>8.4</v>
      </c>
      <c r="K272" s="9">
        <v>26.2</v>
      </c>
      <c r="L272" s="9">
        <v>9.5</v>
      </c>
      <c r="M272" s="10"/>
    </row>
    <row r="273" spans="1:13" x14ac:dyDescent="0.25">
      <c r="A273" s="8" t="s">
        <v>432</v>
      </c>
      <c r="B273" s="10">
        <v>317000</v>
      </c>
      <c r="C273" s="10">
        <v>96000</v>
      </c>
      <c r="D273" s="10">
        <v>77000</v>
      </c>
      <c r="E273" s="10">
        <v>31000</v>
      </c>
      <c r="F273" s="10">
        <v>83000</v>
      </c>
      <c r="G273" s="10">
        <v>30000</v>
      </c>
      <c r="H273" s="9">
        <v>30.3</v>
      </c>
      <c r="I273" s="9">
        <v>24.2</v>
      </c>
      <c r="J273" s="9">
        <v>9.6999999999999993</v>
      </c>
      <c r="K273" s="9">
        <v>26.3</v>
      </c>
      <c r="L273" s="9">
        <v>9.4</v>
      </c>
      <c r="M273" s="10"/>
    </row>
    <row r="274" spans="1:13" x14ac:dyDescent="0.25">
      <c r="A274" s="8" t="s">
        <v>433</v>
      </c>
      <c r="B274" s="10">
        <v>320000</v>
      </c>
      <c r="C274" s="10">
        <v>104000</v>
      </c>
      <c r="D274" s="10">
        <v>73000</v>
      </c>
      <c r="E274" s="10">
        <v>32000</v>
      </c>
      <c r="F274" s="10">
        <v>85000</v>
      </c>
      <c r="G274" s="10">
        <v>26000</v>
      </c>
      <c r="H274" s="9">
        <v>32.5</v>
      </c>
      <c r="I274" s="9">
        <v>22.8</v>
      </c>
      <c r="J274" s="9">
        <v>10.1</v>
      </c>
      <c r="K274" s="9">
        <v>26.4</v>
      </c>
      <c r="L274" s="9">
        <v>8.1999999999999993</v>
      </c>
      <c r="M274" s="10"/>
    </row>
    <row r="275" spans="1:13" x14ac:dyDescent="0.25">
      <c r="A275" s="8" t="s">
        <v>434</v>
      </c>
      <c r="B275" s="10">
        <v>315000</v>
      </c>
      <c r="C275" s="10">
        <v>101000</v>
      </c>
      <c r="D275" s="10">
        <v>77000</v>
      </c>
      <c r="E275" s="10">
        <v>33000</v>
      </c>
      <c r="F275" s="10">
        <v>80000</v>
      </c>
      <c r="G275" s="10">
        <v>24000</v>
      </c>
      <c r="H275" s="9">
        <v>32.200000000000003</v>
      </c>
      <c r="I275" s="9">
        <v>24.5</v>
      </c>
      <c r="J275" s="9">
        <v>10.5</v>
      </c>
      <c r="K275" s="9">
        <v>25.4</v>
      </c>
      <c r="L275" s="9">
        <v>7.5</v>
      </c>
      <c r="M275" s="10"/>
    </row>
    <row r="276" spans="1:13" x14ac:dyDescent="0.25">
      <c r="A276" s="8" t="s">
        <v>435</v>
      </c>
      <c r="B276" s="10">
        <v>327000</v>
      </c>
      <c r="C276" s="10">
        <v>101000</v>
      </c>
      <c r="D276" s="10">
        <v>79000</v>
      </c>
      <c r="E276" s="10">
        <v>33000</v>
      </c>
      <c r="F276" s="10">
        <v>82000</v>
      </c>
      <c r="G276" s="10">
        <v>32000</v>
      </c>
      <c r="H276" s="9">
        <v>30.8</v>
      </c>
      <c r="I276" s="9">
        <v>24.2</v>
      </c>
      <c r="J276" s="9">
        <v>10.1</v>
      </c>
      <c r="K276" s="9">
        <v>25.2</v>
      </c>
      <c r="L276" s="9">
        <v>9.6999999999999993</v>
      </c>
      <c r="M276" s="10"/>
    </row>
    <row r="277" spans="1:13" x14ac:dyDescent="0.25">
      <c r="A277" s="8" t="s">
        <v>436</v>
      </c>
      <c r="B277" s="10">
        <v>330000</v>
      </c>
      <c r="C277" s="10">
        <v>101000</v>
      </c>
      <c r="D277" s="10">
        <v>79000</v>
      </c>
      <c r="E277" s="10">
        <v>32000</v>
      </c>
      <c r="F277" s="10">
        <v>84000</v>
      </c>
      <c r="G277" s="10">
        <v>33000</v>
      </c>
      <c r="H277" s="9">
        <v>30.7</v>
      </c>
      <c r="I277" s="9">
        <v>24</v>
      </c>
      <c r="J277" s="9">
        <v>9.6999999999999993</v>
      </c>
      <c r="K277" s="9">
        <v>25.5</v>
      </c>
      <c r="L277" s="9">
        <v>10.1</v>
      </c>
      <c r="M277" s="10"/>
    </row>
    <row r="278" spans="1:13" x14ac:dyDescent="0.25">
      <c r="A278" s="8" t="s">
        <v>437</v>
      </c>
      <c r="B278" s="10">
        <v>337000</v>
      </c>
      <c r="C278" s="10">
        <v>98000</v>
      </c>
      <c r="D278" s="10">
        <v>78000</v>
      </c>
      <c r="E278" s="10">
        <v>33000</v>
      </c>
      <c r="F278" s="10">
        <v>93000</v>
      </c>
      <c r="G278" s="10">
        <v>34000</v>
      </c>
      <c r="H278" s="9">
        <v>29.2</v>
      </c>
      <c r="I278" s="9">
        <v>23.3</v>
      </c>
      <c r="J278" s="9">
        <v>9.9</v>
      </c>
      <c r="K278" s="9">
        <v>27.5</v>
      </c>
      <c r="L278" s="9">
        <v>10.1</v>
      </c>
      <c r="M278" s="10"/>
    </row>
    <row r="279" spans="1:13" x14ac:dyDescent="0.25">
      <c r="A279" s="8" t="s">
        <v>438</v>
      </c>
      <c r="B279" s="10">
        <v>337000</v>
      </c>
      <c r="C279" s="10">
        <v>99000</v>
      </c>
      <c r="D279" s="10">
        <v>80000</v>
      </c>
      <c r="E279" s="10">
        <v>36000</v>
      </c>
      <c r="F279" s="10">
        <v>92000</v>
      </c>
      <c r="G279" s="10">
        <v>29000</v>
      </c>
      <c r="H279" s="9">
        <v>29.4</v>
      </c>
      <c r="I279" s="9">
        <v>23.9</v>
      </c>
      <c r="J279" s="9">
        <v>10.6</v>
      </c>
      <c r="K279" s="9">
        <v>27.4</v>
      </c>
      <c r="L279" s="9">
        <v>8.6999999999999993</v>
      </c>
      <c r="M279" s="10"/>
    </row>
    <row r="280" spans="1:13" x14ac:dyDescent="0.25">
      <c r="A280" s="8" t="s">
        <v>439</v>
      </c>
      <c r="B280" s="10">
        <v>329000</v>
      </c>
      <c r="C280" s="10">
        <v>99000</v>
      </c>
      <c r="D280" s="10">
        <v>80000</v>
      </c>
      <c r="E280" s="10">
        <v>33000</v>
      </c>
      <c r="F280" s="10">
        <v>89000</v>
      </c>
      <c r="G280" s="10">
        <v>27000</v>
      </c>
      <c r="H280" s="9">
        <v>30.2</v>
      </c>
      <c r="I280" s="9">
        <v>24.4</v>
      </c>
      <c r="J280" s="9">
        <v>10.1</v>
      </c>
      <c r="K280" s="9">
        <v>27</v>
      </c>
      <c r="L280" s="9">
        <v>8.3000000000000007</v>
      </c>
      <c r="M280" s="10"/>
    </row>
    <row r="281" spans="1:13" x14ac:dyDescent="0.25">
      <c r="A281" s="8" t="s">
        <v>440</v>
      </c>
      <c r="B281" s="10">
        <v>331000</v>
      </c>
      <c r="C281" s="10">
        <v>100000</v>
      </c>
      <c r="D281" s="10">
        <v>80000</v>
      </c>
      <c r="E281" s="10">
        <v>37000</v>
      </c>
      <c r="F281" s="10">
        <v>88000</v>
      </c>
      <c r="G281" s="10">
        <v>26000</v>
      </c>
      <c r="H281" s="9">
        <v>30.2</v>
      </c>
      <c r="I281" s="9">
        <v>24.3</v>
      </c>
      <c r="J281" s="9">
        <v>11.2</v>
      </c>
      <c r="K281" s="9">
        <v>26.5</v>
      </c>
      <c r="L281" s="9">
        <v>7.8</v>
      </c>
      <c r="M281" s="10"/>
    </row>
    <row r="282" spans="1:13" x14ac:dyDescent="0.25">
      <c r="A282" s="8" t="s">
        <v>441</v>
      </c>
      <c r="B282" s="10">
        <v>325000</v>
      </c>
      <c r="C282" s="10">
        <v>99000</v>
      </c>
      <c r="D282" s="10">
        <v>75000</v>
      </c>
      <c r="E282" s="10">
        <v>37000</v>
      </c>
      <c r="F282" s="10">
        <v>88000</v>
      </c>
      <c r="G282" s="10">
        <v>26000</v>
      </c>
      <c r="H282" s="9">
        <v>30.4</v>
      </c>
      <c r="I282" s="9">
        <v>23.1</v>
      </c>
      <c r="J282" s="9">
        <v>11.3</v>
      </c>
      <c r="K282" s="9">
        <v>27.1</v>
      </c>
      <c r="L282" s="9">
        <v>8.1</v>
      </c>
      <c r="M282" s="10"/>
    </row>
    <row r="283" spans="1:13" x14ac:dyDescent="0.25">
      <c r="A283" s="8" t="s">
        <v>443</v>
      </c>
      <c r="B283" s="10">
        <v>325000</v>
      </c>
      <c r="C283" s="10">
        <v>95000</v>
      </c>
      <c r="D283" s="10">
        <v>75000</v>
      </c>
      <c r="E283" s="10">
        <v>37000</v>
      </c>
      <c r="F283" s="10">
        <v>89000</v>
      </c>
      <c r="G283" s="10">
        <v>28000</v>
      </c>
      <c r="H283" s="9">
        <v>29.4</v>
      </c>
      <c r="I283" s="9">
        <v>23</v>
      </c>
      <c r="J283" s="9">
        <v>11.4</v>
      </c>
      <c r="K283" s="9">
        <v>27.4</v>
      </c>
      <c r="L283" s="9">
        <v>8.8000000000000007</v>
      </c>
      <c r="M283" s="10"/>
    </row>
    <row r="284" spans="1:13" x14ac:dyDescent="0.25">
      <c r="A284" s="8" t="s">
        <v>444</v>
      </c>
      <c r="B284" s="10">
        <v>325000</v>
      </c>
      <c r="C284" s="10">
        <v>92000</v>
      </c>
      <c r="D284" s="10">
        <v>76000</v>
      </c>
      <c r="E284" s="10">
        <v>37000</v>
      </c>
      <c r="F284" s="10">
        <v>90000</v>
      </c>
      <c r="G284" s="10">
        <v>30000</v>
      </c>
      <c r="H284" s="9">
        <v>28.2</v>
      </c>
      <c r="I284" s="9">
        <v>23.4</v>
      </c>
      <c r="J284" s="9">
        <v>11.4</v>
      </c>
      <c r="K284" s="9">
        <v>27.8</v>
      </c>
      <c r="L284" s="9">
        <v>9.1999999999999993</v>
      </c>
      <c r="M284" s="10"/>
    </row>
    <row r="285" spans="1:13" x14ac:dyDescent="0.25">
      <c r="A285" s="8" t="s">
        <v>445</v>
      </c>
      <c r="B285" s="10">
        <v>323000</v>
      </c>
      <c r="C285" s="10">
        <v>92000</v>
      </c>
      <c r="D285" s="10">
        <v>73000</v>
      </c>
      <c r="E285" s="10">
        <v>37000</v>
      </c>
      <c r="F285" s="10">
        <v>90000</v>
      </c>
      <c r="G285" s="10">
        <v>30000</v>
      </c>
      <c r="H285" s="9">
        <v>28.5</v>
      </c>
      <c r="I285" s="9">
        <v>22.7</v>
      </c>
      <c r="J285" s="9">
        <v>11.5</v>
      </c>
      <c r="K285" s="9">
        <v>27.9</v>
      </c>
      <c r="L285" s="9">
        <v>9.4</v>
      </c>
      <c r="M285" s="10"/>
    </row>
    <row r="286" spans="1:13" x14ac:dyDescent="0.25">
      <c r="A286" s="8" t="s">
        <v>446</v>
      </c>
      <c r="B286" s="10">
        <v>320000</v>
      </c>
      <c r="C286" s="10">
        <v>91000</v>
      </c>
      <c r="D286" s="10">
        <v>70000</v>
      </c>
      <c r="E286" s="10">
        <v>38000</v>
      </c>
      <c r="F286" s="10">
        <v>87000</v>
      </c>
      <c r="G286" s="10">
        <v>34000</v>
      </c>
      <c r="H286" s="9">
        <v>28.4</v>
      </c>
      <c r="I286" s="9">
        <v>22</v>
      </c>
      <c r="J286" s="9">
        <v>12</v>
      </c>
      <c r="K286" s="9">
        <v>27.1</v>
      </c>
      <c r="L286" s="9">
        <v>10.5</v>
      </c>
      <c r="M286" s="10"/>
    </row>
    <row r="287" spans="1:13" x14ac:dyDescent="0.25">
      <c r="A287" s="8" t="s">
        <v>447</v>
      </c>
      <c r="B287" s="10">
        <v>325000</v>
      </c>
      <c r="C287" s="10">
        <v>95000</v>
      </c>
      <c r="D287" s="10">
        <v>67000</v>
      </c>
      <c r="E287" s="10">
        <v>41000</v>
      </c>
      <c r="F287" s="10">
        <v>90000</v>
      </c>
      <c r="G287" s="10">
        <v>34000</v>
      </c>
      <c r="H287" s="9">
        <v>29.1</v>
      </c>
      <c r="I287" s="9">
        <v>20.5</v>
      </c>
      <c r="J287" s="9">
        <v>12.5</v>
      </c>
      <c r="K287" s="9">
        <v>27.6</v>
      </c>
      <c r="L287" s="9">
        <v>10.3</v>
      </c>
      <c r="M287" s="10"/>
    </row>
    <row r="288" spans="1:13" x14ac:dyDescent="0.25">
      <c r="A288" s="8" t="s">
        <v>448</v>
      </c>
      <c r="B288" s="10">
        <v>317000</v>
      </c>
      <c r="C288" s="10">
        <v>94000</v>
      </c>
      <c r="D288" s="10">
        <v>68000</v>
      </c>
      <c r="E288" s="10">
        <v>40000</v>
      </c>
      <c r="F288" s="10">
        <v>83000</v>
      </c>
      <c r="G288" s="10">
        <v>33000</v>
      </c>
      <c r="H288" s="9">
        <v>29.5</v>
      </c>
      <c r="I288" s="9">
        <v>21.3</v>
      </c>
      <c r="J288" s="9">
        <v>12.5</v>
      </c>
      <c r="K288" s="9">
        <v>26.2</v>
      </c>
      <c r="L288" s="9">
        <v>10.4</v>
      </c>
      <c r="M288" s="10"/>
    </row>
    <row r="289" spans="1:13" x14ac:dyDescent="0.25">
      <c r="A289" s="8" t="s">
        <v>449</v>
      </c>
      <c r="B289" s="10">
        <v>318000</v>
      </c>
      <c r="C289" s="10">
        <v>89000</v>
      </c>
      <c r="D289" s="10">
        <v>71000</v>
      </c>
      <c r="E289" s="10">
        <v>42000</v>
      </c>
      <c r="F289" s="10">
        <v>81000</v>
      </c>
      <c r="G289" s="10">
        <v>34000</v>
      </c>
      <c r="H289" s="9">
        <v>27.9</v>
      </c>
      <c r="I289" s="9">
        <v>22.4</v>
      </c>
      <c r="J289" s="9">
        <v>13.2</v>
      </c>
      <c r="K289" s="9">
        <v>25.6</v>
      </c>
      <c r="L289" s="9">
        <v>10.8</v>
      </c>
      <c r="M289" s="10"/>
    </row>
    <row r="290" spans="1:13" x14ac:dyDescent="0.25">
      <c r="A290" s="8" t="s">
        <v>450</v>
      </c>
      <c r="B290" s="10">
        <v>324000</v>
      </c>
      <c r="C290" s="10">
        <v>91000</v>
      </c>
      <c r="D290" s="10">
        <v>73000</v>
      </c>
      <c r="E290" s="10">
        <v>41000</v>
      </c>
      <c r="F290" s="10">
        <v>83000</v>
      </c>
      <c r="G290" s="10">
        <v>37000</v>
      </c>
      <c r="H290" s="9">
        <v>28</v>
      </c>
      <c r="I290" s="9">
        <v>22.5</v>
      </c>
      <c r="J290" s="9">
        <v>12.5</v>
      </c>
      <c r="K290" s="9">
        <v>25.5</v>
      </c>
      <c r="L290" s="9">
        <v>11.5</v>
      </c>
      <c r="M290" s="10"/>
    </row>
    <row r="291" spans="1:13" x14ac:dyDescent="0.25">
      <c r="A291" s="8" t="s">
        <v>451</v>
      </c>
      <c r="B291" s="10">
        <v>328000</v>
      </c>
      <c r="C291" s="10">
        <v>93000</v>
      </c>
      <c r="D291" s="10">
        <v>72000</v>
      </c>
      <c r="E291" s="10">
        <v>40000</v>
      </c>
      <c r="F291" s="10">
        <v>86000</v>
      </c>
      <c r="G291" s="10">
        <v>38000</v>
      </c>
      <c r="H291" s="9">
        <v>28.4</v>
      </c>
      <c r="I291" s="9">
        <v>21.9</v>
      </c>
      <c r="J291" s="9">
        <v>12.1</v>
      </c>
      <c r="K291" s="9">
        <v>26.1</v>
      </c>
      <c r="L291" s="9">
        <v>11.5</v>
      </c>
      <c r="M291" s="10"/>
    </row>
    <row r="292" spans="1:13" x14ac:dyDescent="0.25">
      <c r="A292" s="8" t="s">
        <v>452</v>
      </c>
      <c r="B292" s="10">
        <v>323000</v>
      </c>
      <c r="C292" s="10">
        <v>94000</v>
      </c>
      <c r="D292" s="10">
        <v>72000</v>
      </c>
      <c r="E292" s="10">
        <v>38000</v>
      </c>
      <c r="F292" s="10">
        <v>86000</v>
      </c>
      <c r="G292" s="10">
        <v>33000</v>
      </c>
      <c r="H292" s="9">
        <v>29.2</v>
      </c>
      <c r="I292" s="9">
        <v>22.4</v>
      </c>
      <c r="J292" s="9">
        <v>11.7</v>
      </c>
      <c r="K292" s="9">
        <v>26.5</v>
      </c>
      <c r="L292" s="9">
        <v>10.3</v>
      </c>
      <c r="M292" s="10"/>
    </row>
    <row r="293" spans="1:13" x14ac:dyDescent="0.25">
      <c r="A293" s="8" t="s">
        <v>453</v>
      </c>
      <c r="B293" s="10">
        <v>312000</v>
      </c>
      <c r="C293" s="10">
        <v>93000</v>
      </c>
      <c r="D293" s="10">
        <v>72000</v>
      </c>
      <c r="E293" s="10">
        <v>37000</v>
      </c>
      <c r="F293" s="10">
        <v>79000</v>
      </c>
      <c r="G293" s="10">
        <v>32000</v>
      </c>
      <c r="H293" s="9">
        <v>29.7</v>
      </c>
      <c r="I293" s="9">
        <v>23</v>
      </c>
      <c r="J293" s="9">
        <v>11.7</v>
      </c>
      <c r="K293" s="9">
        <v>25.2</v>
      </c>
      <c r="L293" s="9">
        <v>10.4</v>
      </c>
      <c r="M293" s="10"/>
    </row>
    <row r="294" spans="1:13" x14ac:dyDescent="0.25">
      <c r="A294" s="8" t="s">
        <v>454</v>
      </c>
      <c r="B294" s="10">
        <v>305000</v>
      </c>
      <c r="C294" s="10">
        <v>92000</v>
      </c>
      <c r="D294" s="10">
        <v>69000</v>
      </c>
      <c r="E294" s="10">
        <v>34000</v>
      </c>
      <c r="F294" s="10">
        <v>78000</v>
      </c>
      <c r="G294" s="10">
        <v>33000</v>
      </c>
      <c r="H294" s="9">
        <v>30.1</v>
      </c>
      <c r="I294" s="9">
        <v>22.5</v>
      </c>
      <c r="J294" s="9">
        <v>11</v>
      </c>
      <c r="K294" s="9">
        <v>25.5</v>
      </c>
      <c r="L294" s="9">
        <v>10.9</v>
      </c>
      <c r="M294" s="10"/>
    </row>
    <row r="295" spans="1:13" x14ac:dyDescent="0.25">
      <c r="A295" s="8" t="s">
        <v>455</v>
      </c>
      <c r="B295" s="10">
        <v>308000</v>
      </c>
      <c r="C295" s="10">
        <v>91000</v>
      </c>
      <c r="D295" s="10">
        <v>66000</v>
      </c>
      <c r="E295" s="10">
        <v>36000</v>
      </c>
      <c r="F295" s="10">
        <v>81000</v>
      </c>
      <c r="G295" s="10">
        <v>34000</v>
      </c>
      <c r="H295" s="9">
        <v>29.5</v>
      </c>
      <c r="I295" s="9">
        <v>21.5</v>
      </c>
      <c r="J295" s="9">
        <v>11.6</v>
      </c>
      <c r="K295" s="9">
        <v>26.3</v>
      </c>
      <c r="L295" s="9">
        <v>11.1</v>
      </c>
      <c r="M295" s="10"/>
    </row>
    <row r="296" spans="1:13" x14ac:dyDescent="0.25">
      <c r="A296" s="8" t="s">
        <v>456</v>
      </c>
      <c r="B296" s="10">
        <v>309000</v>
      </c>
      <c r="C296" s="10">
        <v>90000</v>
      </c>
      <c r="D296" s="10">
        <v>69000</v>
      </c>
      <c r="E296" s="10">
        <v>33000</v>
      </c>
      <c r="F296" s="10">
        <v>84000</v>
      </c>
      <c r="G296" s="10">
        <v>34000</v>
      </c>
      <c r="H296" s="9">
        <v>29.1</v>
      </c>
      <c r="I296" s="9">
        <v>22.2</v>
      </c>
      <c r="J296" s="9">
        <v>10.7</v>
      </c>
      <c r="K296" s="9">
        <v>27.1</v>
      </c>
      <c r="L296" s="9">
        <v>10.9</v>
      </c>
      <c r="M296" s="10"/>
    </row>
    <row r="297" spans="1:13" x14ac:dyDescent="0.25">
      <c r="A297" s="8" t="s">
        <v>457</v>
      </c>
      <c r="B297" s="10">
        <v>306000</v>
      </c>
      <c r="C297" s="10">
        <v>90000</v>
      </c>
      <c r="D297" s="10">
        <v>69000</v>
      </c>
      <c r="E297" s="10">
        <v>34000</v>
      </c>
      <c r="F297" s="10">
        <v>82000</v>
      </c>
      <c r="G297" s="10">
        <v>31000</v>
      </c>
      <c r="H297" s="9">
        <v>29.3</v>
      </c>
      <c r="I297" s="9">
        <v>22.7</v>
      </c>
      <c r="J297" s="9">
        <v>10.9</v>
      </c>
      <c r="K297" s="9">
        <v>26.9</v>
      </c>
      <c r="L297" s="9">
        <v>10.199999999999999</v>
      </c>
      <c r="M297" s="10"/>
    </row>
    <row r="298" spans="1:13" x14ac:dyDescent="0.25">
      <c r="A298" s="8" t="s">
        <v>458</v>
      </c>
      <c r="B298" s="10">
        <v>301000</v>
      </c>
      <c r="C298" s="10">
        <v>92000</v>
      </c>
      <c r="D298" s="10">
        <v>67000</v>
      </c>
      <c r="E298" s="10">
        <v>32000</v>
      </c>
      <c r="F298" s="10">
        <v>82000</v>
      </c>
      <c r="G298" s="10">
        <v>28000</v>
      </c>
      <c r="H298" s="9">
        <v>30.5</v>
      </c>
      <c r="I298" s="9">
        <v>22.3</v>
      </c>
      <c r="J298" s="9">
        <v>10.7</v>
      </c>
      <c r="K298" s="9">
        <v>27.1</v>
      </c>
      <c r="L298" s="9">
        <v>9.3000000000000007</v>
      </c>
      <c r="M298" s="10"/>
    </row>
    <row r="299" spans="1:13" x14ac:dyDescent="0.25">
      <c r="A299" s="8" t="s">
        <v>459</v>
      </c>
      <c r="B299" s="10">
        <v>298000</v>
      </c>
      <c r="C299" s="10">
        <v>91000</v>
      </c>
      <c r="D299" s="10">
        <v>65000</v>
      </c>
      <c r="E299" s="10">
        <v>34000</v>
      </c>
      <c r="F299" s="10">
        <v>79000</v>
      </c>
      <c r="G299" s="10">
        <v>28000</v>
      </c>
      <c r="H299" s="9">
        <v>30.6</v>
      </c>
      <c r="I299" s="9">
        <v>21.7</v>
      </c>
      <c r="J299" s="9">
        <v>11.5</v>
      </c>
      <c r="K299" s="9">
        <v>26.6</v>
      </c>
      <c r="L299" s="9">
        <v>9.5</v>
      </c>
      <c r="M299" s="10"/>
    </row>
    <row r="300" spans="1:13" x14ac:dyDescent="0.25">
      <c r="A300" s="8" t="s">
        <v>460</v>
      </c>
      <c r="B300" s="10">
        <v>300000</v>
      </c>
      <c r="C300" s="10">
        <v>92000</v>
      </c>
      <c r="D300" s="10">
        <v>66000</v>
      </c>
      <c r="E300" s="10">
        <v>36000</v>
      </c>
      <c r="F300" s="10">
        <v>77000</v>
      </c>
      <c r="G300" s="10">
        <v>29000</v>
      </c>
      <c r="H300" s="9">
        <v>30.7</v>
      </c>
      <c r="I300" s="9">
        <v>21.9</v>
      </c>
      <c r="J300" s="9">
        <v>11.9</v>
      </c>
      <c r="K300" s="9">
        <v>25.7</v>
      </c>
      <c r="L300" s="9">
        <v>9.6999999999999993</v>
      </c>
      <c r="M300" s="10"/>
    </row>
    <row r="301" spans="1:13" x14ac:dyDescent="0.25">
      <c r="A301" s="8" t="s">
        <v>461</v>
      </c>
      <c r="B301" s="10">
        <v>307000</v>
      </c>
      <c r="C301" s="10">
        <v>97000</v>
      </c>
      <c r="D301" s="10">
        <v>68000</v>
      </c>
      <c r="E301" s="10">
        <v>34000</v>
      </c>
      <c r="F301" s="10">
        <v>76000</v>
      </c>
      <c r="G301" s="10">
        <v>32000</v>
      </c>
      <c r="H301" s="9">
        <v>31.4</v>
      </c>
      <c r="I301" s="9">
        <v>22.1</v>
      </c>
      <c r="J301" s="9">
        <v>11.2</v>
      </c>
      <c r="K301" s="9">
        <v>24.8</v>
      </c>
      <c r="L301" s="9">
        <v>10.5</v>
      </c>
      <c r="M301" s="10"/>
    </row>
    <row r="302" spans="1:13" x14ac:dyDescent="0.25">
      <c r="A302" s="8" t="s">
        <v>462</v>
      </c>
      <c r="B302" s="10">
        <v>304000</v>
      </c>
      <c r="C302" s="10">
        <v>98000</v>
      </c>
      <c r="D302" s="10">
        <v>66000</v>
      </c>
      <c r="E302" s="10">
        <v>34000</v>
      </c>
      <c r="F302" s="10">
        <v>75000</v>
      </c>
      <c r="G302" s="10">
        <v>31000</v>
      </c>
      <c r="H302" s="9">
        <v>32.299999999999997</v>
      </c>
      <c r="I302" s="9">
        <v>21.7</v>
      </c>
      <c r="J302" s="9">
        <v>11.1</v>
      </c>
      <c r="K302" s="9">
        <v>24.5</v>
      </c>
      <c r="L302" s="9">
        <v>10.3</v>
      </c>
      <c r="M302" s="10"/>
    </row>
    <row r="303" spans="1:13" x14ac:dyDescent="0.25">
      <c r="A303" s="8" t="s">
        <v>463</v>
      </c>
      <c r="B303" s="10">
        <v>307000</v>
      </c>
      <c r="C303" s="10">
        <v>103000</v>
      </c>
      <c r="D303" s="10">
        <v>65000</v>
      </c>
      <c r="E303" s="10">
        <v>33000</v>
      </c>
      <c r="F303" s="10">
        <v>74000</v>
      </c>
      <c r="G303" s="10">
        <v>33000</v>
      </c>
      <c r="H303" s="9">
        <v>33.5</v>
      </c>
      <c r="I303" s="9">
        <v>21</v>
      </c>
      <c r="J303" s="9">
        <v>10.8</v>
      </c>
      <c r="K303" s="9">
        <v>24</v>
      </c>
      <c r="L303" s="9">
        <v>10.6</v>
      </c>
      <c r="M303" s="10"/>
    </row>
    <row r="304" spans="1:13" x14ac:dyDescent="0.25">
      <c r="A304" s="8" t="s">
        <v>464</v>
      </c>
      <c r="B304" s="10">
        <v>302000</v>
      </c>
      <c r="C304" s="10">
        <v>103000</v>
      </c>
      <c r="D304" s="10">
        <v>66000</v>
      </c>
      <c r="E304" s="10">
        <v>33000</v>
      </c>
      <c r="F304" s="10">
        <v>68000</v>
      </c>
      <c r="G304" s="10">
        <v>31000</v>
      </c>
      <c r="H304" s="9">
        <v>34.299999999999997</v>
      </c>
      <c r="I304" s="9">
        <v>22</v>
      </c>
      <c r="J304" s="9">
        <v>10.8</v>
      </c>
      <c r="K304" s="9">
        <v>22.6</v>
      </c>
      <c r="L304" s="9">
        <v>10.3</v>
      </c>
      <c r="M304" s="10"/>
    </row>
    <row r="305" spans="1:13" x14ac:dyDescent="0.25">
      <c r="A305" s="8" t="s">
        <v>465</v>
      </c>
      <c r="B305" s="10">
        <v>302000</v>
      </c>
      <c r="C305" s="10">
        <v>104000</v>
      </c>
      <c r="D305" s="10">
        <v>66000</v>
      </c>
      <c r="E305" s="10">
        <v>32000</v>
      </c>
      <c r="F305" s="10">
        <v>69000</v>
      </c>
      <c r="G305" s="10">
        <v>32000</v>
      </c>
      <c r="H305" s="9">
        <v>34.4</v>
      </c>
      <c r="I305" s="9">
        <v>21.8</v>
      </c>
      <c r="J305" s="9">
        <v>10.5</v>
      </c>
      <c r="K305" s="9">
        <v>22.7</v>
      </c>
      <c r="L305" s="9">
        <v>10.6</v>
      </c>
      <c r="M305" s="10"/>
    </row>
    <row r="306" spans="1:13" x14ac:dyDescent="0.25">
      <c r="A306" s="8" t="s">
        <v>466</v>
      </c>
      <c r="B306" s="10">
        <v>299000</v>
      </c>
      <c r="C306" s="10">
        <v>103000</v>
      </c>
      <c r="D306" s="10">
        <v>65000</v>
      </c>
      <c r="E306" s="10">
        <v>32000</v>
      </c>
      <c r="F306" s="10">
        <v>68000</v>
      </c>
      <c r="G306" s="10">
        <v>32000</v>
      </c>
      <c r="H306" s="9">
        <v>34.299999999999997</v>
      </c>
      <c r="I306" s="9">
        <v>21.6</v>
      </c>
      <c r="J306" s="9">
        <v>10.8</v>
      </c>
      <c r="K306" s="9">
        <v>22.6</v>
      </c>
      <c r="L306" s="9">
        <v>10.8</v>
      </c>
      <c r="M306" s="10"/>
    </row>
    <row r="307" spans="1:13" x14ac:dyDescent="0.25">
      <c r="A307" s="8" t="s">
        <v>467</v>
      </c>
      <c r="B307" s="10">
        <v>298000</v>
      </c>
      <c r="C307" s="10">
        <v>99000</v>
      </c>
      <c r="D307" s="10">
        <v>64000</v>
      </c>
      <c r="E307" s="10">
        <v>33000</v>
      </c>
      <c r="F307" s="10">
        <v>68000</v>
      </c>
      <c r="G307" s="10">
        <v>33000</v>
      </c>
      <c r="H307" s="9">
        <v>33.4</v>
      </c>
      <c r="I307" s="9">
        <v>21.5</v>
      </c>
      <c r="J307" s="9">
        <v>11.1</v>
      </c>
      <c r="K307" s="9">
        <v>22.8</v>
      </c>
      <c r="L307" s="9">
        <v>11.2</v>
      </c>
      <c r="M307" s="10"/>
    </row>
    <row r="308" spans="1:13" x14ac:dyDescent="0.25">
      <c r="A308" s="8" t="s">
        <v>468</v>
      </c>
      <c r="B308" s="10">
        <v>310000</v>
      </c>
      <c r="C308" s="10">
        <v>100000</v>
      </c>
      <c r="D308" s="10">
        <v>63000</v>
      </c>
      <c r="E308" s="10">
        <v>38000</v>
      </c>
      <c r="F308" s="10">
        <v>71000</v>
      </c>
      <c r="G308" s="10">
        <v>37000</v>
      </c>
      <c r="H308" s="9">
        <v>32.173767073095902</v>
      </c>
      <c r="I308" s="9">
        <v>20.477062087800299</v>
      </c>
      <c r="J308" s="9">
        <v>12.405292942205699</v>
      </c>
      <c r="K308" s="9">
        <v>22.8949772573934</v>
      </c>
      <c r="L308" s="9">
        <v>12.0489006395047</v>
      </c>
      <c r="M308" s="10"/>
    </row>
    <row r="309" spans="1:13" x14ac:dyDescent="0.25">
      <c r="A309" s="8" t="s">
        <v>469</v>
      </c>
      <c r="B309" s="10">
        <v>320000</v>
      </c>
      <c r="C309" s="10">
        <v>107000</v>
      </c>
      <c r="D309" s="10">
        <v>62000</v>
      </c>
      <c r="E309" s="10">
        <v>34000</v>
      </c>
      <c r="F309" s="10">
        <v>73000</v>
      </c>
      <c r="G309" s="10">
        <v>45000</v>
      </c>
      <c r="H309" s="9">
        <v>33.4834595829549</v>
      </c>
      <c r="I309" s="9">
        <v>19.3756495847339</v>
      </c>
      <c r="J309" s="9">
        <v>10.6102741286591</v>
      </c>
      <c r="K309" s="9">
        <v>22.6394129782738</v>
      </c>
      <c r="L309" s="9">
        <v>13.891203725378199</v>
      </c>
      <c r="M309" s="10"/>
    </row>
    <row r="310" spans="1:13" x14ac:dyDescent="0.25">
      <c r="A310" s="8" t="s">
        <v>470</v>
      </c>
      <c r="B310" s="10">
        <v>318000</v>
      </c>
      <c r="C310" s="10">
        <v>106000</v>
      </c>
      <c r="D310" s="10">
        <v>60000</v>
      </c>
      <c r="E310" s="10">
        <v>30000</v>
      </c>
      <c r="F310" s="10">
        <v>78000</v>
      </c>
      <c r="G310" s="10">
        <v>45000</v>
      </c>
      <c r="H310" s="9">
        <v>33.303475456825502</v>
      </c>
      <c r="I310" s="9">
        <v>18.969494679012101</v>
      </c>
      <c r="J310" s="9">
        <v>9.3178575244991695</v>
      </c>
      <c r="K310" s="9">
        <v>24.3725131531803</v>
      </c>
      <c r="L310" s="9">
        <v>14.0366591864829</v>
      </c>
      <c r="M310" s="10"/>
    </row>
    <row r="311" spans="1:13" x14ac:dyDescent="0.25">
      <c r="A311" s="8" t="s">
        <v>471</v>
      </c>
      <c r="B311" s="10">
        <v>324000</v>
      </c>
      <c r="C311" s="10">
        <v>111000</v>
      </c>
      <c r="D311" s="10">
        <v>61000</v>
      </c>
      <c r="E311" s="10">
        <v>33000</v>
      </c>
      <c r="F311" s="10">
        <v>76000</v>
      </c>
      <c r="G311" s="10">
        <v>43000</v>
      </c>
      <c r="H311" s="9">
        <v>34.250398724082899</v>
      </c>
      <c r="I311" s="9">
        <v>18.892721585499999</v>
      </c>
      <c r="J311" s="9">
        <v>10.2425726048737</v>
      </c>
      <c r="K311" s="9">
        <v>23.362758552477001</v>
      </c>
      <c r="L311" s="9">
        <v>13.2515485330663</v>
      </c>
      <c r="M311" s="10"/>
    </row>
    <row r="312" spans="1:13" x14ac:dyDescent="0.25">
      <c r="A312" s="8" t="s">
        <v>472</v>
      </c>
      <c r="B312" s="10">
        <v>321000</v>
      </c>
      <c r="C312" s="10">
        <v>117000</v>
      </c>
      <c r="D312" s="10">
        <v>57000</v>
      </c>
      <c r="E312" s="10">
        <v>34000</v>
      </c>
      <c r="F312" s="10">
        <v>76000</v>
      </c>
      <c r="G312" s="10">
        <v>38000</v>
      </c>
      <c r="H312" s="9">
        <v>36.301007054366004</v>
      </c>
      <c r="I312" s="9">
        <v>17.807288680609201</v>
      </c>
      <c r="J312" s="9">
        <v>10.4684423062542</v>
      </c>
      <c r="K312" s="9">
        <v>23.623713139068201</v>
      </c>
      <c r="L312" s="9">
        <v>11.7995488197024</v>
      </c>
      <c r="M312" s="10"/>
    </row>
    <row r="313" spans="1:13" x14ac:dyDescent="0.25">
      <c r="A313" s="8" t="s">
        <v>473</v>
      </c>
      <c r="B313" s="10">
        <v>315000</v>
      </c>
      <c r="C313" s="10">
        <v>116000</v>
      </c>
      <c r="D313" s="10">
        <v>55000</v>
      </c>
      <c r="E313" s="10">
        <v>32000</v>
      </c>
      <c r="F313" s="10">
        <v>78000</v>
      </c>
      <c r="G313" s="10">
        <v>34000</v>
      </c>
      <c r="H313" s="9">
        <v>36.910699715211898</v>
      </c>
      <c r="I313" s="9">
        <v>17.5771737715536</v>
      </c>
      <c r="J313" s="9">
        <v>10.064101139470001</v>
      </c>
      <c r="K313" s="9">
        <v>24.713068822208999</v>
      </c>
      <c r="L313" s="9">
        <v>10.7349565515555</v>
      </c>
      <c r="M313" s="10"/>
    </row>
    <row r="314" spans="1:13" x14ac:dyDescent="0.25">
      <c r="A314" s="8" t="s">
        <v>474</v>
      </c>
      <c r="B314" s="10">
        <v>319000</v>
      </c>
      <c r="C314" s="10">
        <v>115000</v>
      </c>
      <c r="D314" s="10">
        <v>56000</v>
      </c>
      <c r="E314" s="10">
        <v>34000</v>
      </c>
      <c r="F314" s="10">
        <v>80000</v>
      </c>
      <c r="G314" s="10">
        <v>35000</v>
      </c>
      <c r="H314" s="9">
        <v>36.181928152607497</v>
      </c>
      <c r="I314" s="9">
        <v>17.426267577164001</v>
      </c>
      <c r="J314" s="9">
        <v>10.523891153989601</v>
      </c>
      <c r="K314" s="9">
        <v>25.031260478919901</v>
      </c>
      <c r="L314" s="9">
        <v>10.836652637318901</v>
      </c>
      <c r="M314" s="10"/>
    </row>
    <row r="315" spans="1:13" x14ac:dyDescent="0.25">
      <c r="A315" s="8" t="s">
        <v>475</v>
      </c>
      <c r="B315" s="10">
        <v>323000</v>
      </c>
      <c r="C315" s="10">
        <v>120000</v>
      </c>
      <c r="D315" s="10">
        <v>53000</v>
      </c>
      <c r="E315" s="10">
        <v>33000</v>
      </c>
      <c r="F315" s="10">
        <v>83000</v>
      </c>
      <c r="G315" s="10">
        <v>34000</v>
      </c>
      <c r="H315" s="9">
        <v>37.188387748337199</v>
      </c>
      <c r="I315" s="9">
        <v>16.524317140493899</v>
      </c>
      <c r="J315" s="9">
        <v>10.1745059588534</v>
      </c>
      <c r="K315" s="9">
        <v>25.623224503325599</v>
      </c>
      <c r="L315" s="9">
        <v>10.4895646489899</v>
      </c>
      <c r="M315" s="10"/>
    </row>
    <row r="316" spans="1:13" x14ac:dyDescent="0.25">
      <c r="A316" s="8" t="s">
        <v>476</v>
      </c>
      <c r="B316" s="10">
        <v>335000</v>
      </c>
      <c r="C316" s="10">
        <v>128000</v>
      </c>
      <c r="D316" s="10">
        <v>54000</v>
      </c>
      <c r="E316" s="10">
        <v>37000</v>
      </c>
      <c r="F316" s="10">
        <v>81000</v>
      </c>
      <c r="G316" s="10">
        <v>35000</v>
      </c>
      <c r="H316" s="9">
        <v>38.219559425098403</v>
      </c>
      <c r="I316" s="9">
        <v>16.0270085602695</v>
      </c>
      <c r="J316" s="9">
        <v>11.0707646955271</v>
      </c>
      <c r="K316" s="9">
        <v>24.2886084862734</v>
      </c>
      <c r="L316" s="9">
        <v>10.3940588328316</v>
      </c>
      <c r="M316" s="10"/>
    </row>
    <row r="317" spans="1:13" x14ac:dyDescent="0.25">
      <c r="A317" s="8" t="s">
        <v>477</v>
      </c>
      <c r="B317" s="10">
        <v>340000</v>
      </c>
      <c r="C317" s="10">
        <v>131000</v>
      </c>
      <c r="D317" s="10">
        <v>54000</v>
      </c>
      <c r="E317" s="10">
        <v>39000</v>
      </c>
      <c r="F317" s="10">
        <v>86000</v>
      </c>
      <c r="G317" s="10">
        <v>30000</v>
      </c>
      <c r="H317" s="9">
        <v>38.400343379940502</v>
      </c>
      <c r="I317" s="9">
        <v>15.802533015040501</v>
      </c>
      <c r="J317" s="9">
        <v>11.4967602337806</v>
      </c>
      <c r="K317" s="9">
        <v>25.4121735244658</v>
      </c>
      <c r="L317" s="9">
        <v>8.8881898467725797</v>
      </c>
      <c r="M317" s="10"/>
    </row>
    <row r="318" spans="1:13" x14ac:dyDescent="0.25">
      <c r="A318" s="8" t="s">
        <v>478</v>
      </c>
      <c r="B318" s="10">
        <v>338000</v>
      </c>
      <c r="C318" s="10">
        <v>124000</v>
      </c>
      <c r="D318" s="10">
        <v>53000</v>
      </c>
      <c r="E318" s="10">
        <v>41000</v>
      </c>
      <c r="F318" s="10">
        <v>92000</v>
      </c>
      <c r="G318" s="10">
        <v>27000</v>
      </c>
      <c r="H318" s="9">
        <v>36.707265481934598</v>
      </c>
      <c r="I318" s="9">
        <v>15.792416492368901</v>
      </c>
      <c r="J318" s="9">
        <v>12.2402913411218</v>
      </c>
      <c r="K318" s="9">
        <v>27.296959082666</v>
      </c>
      <c r="L318" s="9">
        <v>7.9630676019087501</v>
      </c>
      <c r="M318" s="10"/>
    </row>
    <row r="319" spans="1:13" x14ac:dyDescent="0.25">
      <c r="A319" s="8" t="s">
        <v>479</v>
      </c>
      <c r="B319" s="10">
        <v>346000</v>
      </c>
      <c r="C319" s="10">
        <v>125000</v>
      </c>
      <c r="D319" s="10">
        <v>53000</v>
      </c>
      <c r="E319" s="10">
        <v>42000</v>
      </c>
      <c r="F319" s="10">
        <v>96000</v>
      </c>
      <c r="G319" s="10">
        <v>30000</v>
      </c>
      <c r="H319" s="9">
        <v>36.077154989261501</v>
      </c>
      <c r="I319" s="9">
        <v>15.2512046434053</v>
      </c>
      <c r="J319" s="9">
        <v>12.2597578283755</v>
      </c>
      <c r="K319" s="9">
        <v>27.652022095486998</v>
      </c>
      <c r="L319" s="9">
        <v>8.7598604434706395</v>
      </c>
      <c r="M319" s="10"/>
    </row>
    <row r="320" spans="1:13" x14ac:dyDescent="0.25">
      <c r="A320" s="8" t="s">
        <v>480</v>
      </c>
      <c r="B320" s="10">
        <v>341000</v>
      </c>
      <c r="C320" s="10">
        <v>119000</v>
      </c>
      <c r="D320" s="10">
        <v>51000</v>
      </c>
      <c r="E320" s="10">
        <v>38000</v>
      </c>
      <c r="F320" s="10">
        <v>96000</v>
      </c>
      <c r="G320" s="10">
        <v>37000</v>
      </c>
      <c r="H320" s="9">
        <v>35.0239520606981</v>
      </c>
      <c r="I320" s="9">
        <v>14.812165418736001</v>
      </c>
      <c r="J320" s="9">
        <v>11.2008865487338</v>
      </c>
      <c r="K320" s="9">
        <v>28.121830089886199</v>
      </c>
      <c r="L320" s="9">
        <v>10.841165881946001</v>
      </c>
      <c r="M320" s="10"/>
    </row>
    <row r="321" spans="1:13" x14ac:dyDescent="0.25">
      <c r="A321" s="8" t="s">
        <v>481</v>
      </c>
      <c r="B321" s="10">
        <v>339000</v>
      </c>
      <c r="C321" s="10">
        <v>114000</v>
      </c>
      <c r="D321" s="10">
        <v>53000</v>
      </c>
      <c r="E321" s="10">
        <v>38000</v>
      </c>
      <c r="F321" s="10">
        <v>99000</v>
      </c>
      <c r="G321" s="10">
        <v>36000</v>
      </c>
      <c r="H321" s="9">
        <v>33.567130428116997</v>
      </c>
      <c r="I321" s="9">
        <v>15.565343781970199</v>
      </c>
      <c r="J321" s="9">
        <v>11.204865809902</v>
      </c>
      <c r="K321" s="9">
        <v>29.1624285415248</v>
      </c>
      <c r="L321" s="9">
        <v>10.500231438486001</v>
      </c>
      <c r="M321" s="10"/>
    </row>
    <row r="322" spans="1:13" x14ac:dyDescent="0.25">
      <c r="A322" s="8" t="s">
        <v>482</v>
      </c>
      <c r="B322" s="10">
        <v>344000</v>
      </c>
      <c r="C322" s="10">
        <v>115000</v>
      </c>
      <c r="D322" s="10">
        <v>53000</v>
      </c>
      <c r="E322" s="10">
        <v>40000</v>
      </c>
      <c r="F322" s="10">
        <v>97000</v>
      </c>
      <c r="G322" s="10">
        <v>38000</v>
      </c>
      <c r="H322" s="9">
        <v>33.534201432859099</v>
      </c>
      <c r="I322" s="9">
        <v>15.312553673994</v>
      </c>
      <c r="J322" s="9">
        <v>11.786881857535001</v>
      </c>
      <c r="K322" s="9">
        <v>28.293290714362701</v>
      </c>
      <c r="L322" s="9">
        <v>11.073072321249199</v>
      </c>
      <c r="M322" s="10"/>
    </row>
    <row r="323" spans="1:13" x14ac:dyDescent="0.25">
      <c r="A323" s="8" t="s">
        <v>483</v>
      </c>
      <c r="B323" s="10">
        <v>324000</v>
      </c>
      <c r="C323" s="10">
        <v>107000</v>
      </c>
      <c r="D323" s="10">
        <v>48000</v>
      </c>
      <c r="E323" s="10">
        <v>39000</v>
      </c>
      <c r="F323" s="10">
        <v>90000</v>
      </c>
      <c r="G323" s="10">
        <v>39000</v>
      </c>
      <c r="H323" s="9">
        <v>32.9997314309175</v>
      </c>
      <c r="I323" s="9">
        <v>14.8713183654947</v>
      </c>
      <c r="J323" s="9">
        <v>12.1118482183374</v>
      </c>
      <c r="K323" s="9">
        <v>27.9126625691874</v>
      </c>
      <c r="L323" s="9">
        <v>12.104439416062901</v>
      </c>
      <c r="M323" s="10"/>
    </row>
    <row r="324" spans="1:13" x14ac:dyDescent="0.25">
      <c r="A324" s="8" t="s">
        <v>484</v>
      </c>
      <c r="B324" s="10">
        <v>322000</v>
      </c>
      <c r="C324" s="10">
        <v>113000</v>
      </c>
      <c r="D324" s="10">
        <v>47000</v>
      </c>
      <c r="E324" s="10">
        <v>38000</v>
      </c>
      <c r="F324" s="10">
        <v>85000</v>
      </c>
      <c r="G324" s="10">
        <v>39000</v>
      </c>
      <c r="H324" s="9">
        <v>35.165817910818497</v>
      </c>
      <c r="I324" s="9">
        <v>14.666190535337201</v>
      </c>
      <c r="J324" s="9">
        <v>11.644826729598799</v>
      </c>
      <c r="K324" s="9">
        <v>26.526828965345899</v>
      </c>
      <c r="L324" s="9">
        <v>11.996335858899499</v>
      </c>
      <c r="M324" s="10"/>
    </row>
    <row r="325" spans="1:13" x14ac:dyDescent="0.25">
      <c r="A325" s="8" t="s">
        <v>485</v>
      </c>
      <c r="B325" s="10">
        <v>318000</v>
      </c>
      <c r="C325" s="10">
        <v>110000</v>
      </c>
      <c r="D325" s="10">
        <v>45000</v>
      </c>
      <c r="E325" s="10">
        <v>38000</v>
      </c>
      <c r="F325" s="10">
        <v>83000</v>
      </c>
      <c r="G325" s="10">
        <v>41000</v>
      </c>
      <c r="H325" s="9">
        <v>34.788660978889702</v>
      </c>
      <c r="I325" s="9">
        <v>14.066382592757099</v>
      </c>
      <c r="J325" s="9">
        <v>12.010468532988201</v>
      </c>
      <c r="K325" s="9">
        <v>26.149916698947798</v>
      </c>
      <c r="L325" s="9">
        <v>12.984571196417299</v>
      </c>
      <c r="M325" s="10"/>
    </row>
    <row r="326" spans="1:13" x14ac:dyDescent="0.25">
      <c r="A326" s="8" t="s">
        <v>486</v>
      </c>
      <c r="B326" s="10">
        <v>333000</v>
      </c>
      <c r="C326" s="10">
        <v>118000</v>
      </c>
      <c r="D326" s="10">
        <v>47000</v>
      </c>
      <c r="E326" s="10">
        <v>37000</v>
      </c>
      <c r="F326" s="10">
        <v>86000</v>
      </c>
      <c r="G326" s="10">
        <v>45000</v>
      </c>
      <c r="H326" s="9">
        <v>35.416040130399701</v>
      </c>
      <c r="I326" s="9">
        <v>14.248336922133101</v>
      </c>
      <c r="J326" s="9">
        <v>11.0391680400342</v>
      </c>
      <c r="K326" s="9">
        <v>25.7322955887837</v>
      </c>
      <c r="L326" s="9">
        <v>13.564159318649301</v>
      </c>
      <c r="M326" s="10"/>
    </row>
    <row r="327" spans="1:13" x14ac:dyDescent="0.25">
      <c r="A327" s="8" t="s">
        <v>487</v>
      </c>
      <c r="B327" s="10">
        <v>338000</v>
      </c>
      <c r="C327" s="10">
        <v>120000</v>
      </c>
      <c r="D327" s="10">
        <v>48000</v>
      </c>
      <c r="E327" s="10">
        <v>34000</v>
      </c>
      <c r="F327" s="10">
        <v>89000</v>
      </c>
      <c r="G327" s="10">
        <v>47000</v>
      </c>
      <c r="H327" s="9">
        <v>35.5380491922228</v>
      </c>
      <c r="I327" s="9">
        <v>14.2180628155958</v>
      </c>
      <c r="J327" s="9">
        <v>10.1769557684619</v>
      </c>
      <c r="K327" s="9">
        <v>26.233877774651599</v>
      </c>
      <c r="L327" s="9">
        <v>13.8330544490678</v>
      </c>
      <c r="M327" s="10"/>
    </row>
    <row r="328" spans="1:13" x14ac:dyDescent="0.25">
      <c r="A328" s="8" t="s">
        <v>488</v>
      </c>
      <c r="B328" s="10">
        <v>346000</v>
      </c>
      <c r="C328" s="10">
        <v>123000</v>
      </c>
      <c r="D328" s="10">
        <v>50000</v>
      </c>
      <c r="E328" s="10">
        <v>32000</v>
      </c>
      <c r="F328" s="10">
        <v>95000</v>
      </c>
      <c r="G328" s="10">
        <v>46000</v>
      </c>
      <c r="H328" s="9">
        <v>35.5193246136377</v>
      </c>
      <c r="I328" s="9">
        <v>14.544960749812899</v>
      </c>
      <c r="J328" s="9">
        <v>9.1695486734101301</v>
      </c>
      <c r="K328" s="9">
        <v>27.3474269963856</v>
      </c>
      <c r="L328" s="9">
        <v>13.418738966753599</v>
      </c>
      <c r="M328" s="10"/>
    </row>
    <row r="329" spans="1:13" x14ac:dyDescent="0.25">
      <c r="A329" s="8" t="s">
        <v>489</v>
      </c>
      <c r="B329" s="10">
        <v>340000</v>
      </c>
      <c r="C329" s="10">
        <v>126000</v>
      </c>
      <c r="D329" s="10">
        <v>51000</v>
      </c>
      <c r="E329" s="10">
        <v>30000</v>
      </c>
      <c r="F329" s="10">
        <v>90000</v>
      </c>
      <c r="G329" s="10">
        <v>43000</v>
      </c>
      <c r="H329" s="9">
        <v>36.969301302467002</v>
      </c>
      <c r="I329" s="9">
        <v>15.094972165612401</v>
      </c>
      <c r="J329" s="9">
        <v>8.7908436186762398</v>
      </c>
      <c r="K329" s="9">
        <v>26.5430955132673</v>
      </c>
      <c r="L329" s="9">
        <v>12.6017873999771</v>
      </c>
      <c r="M329" s="10"/>
    </row>
    <row r="330" spans="1:13" x14ac:dyDescent="0.25">
      <c r="A330" s="8" t="s">
        <v>490</v>
      </c>
      <c r="B330" s="10">
        <v>338000</v>
      </c>
      <c r="C330" s="10">
        <v>123000</v>
      </c>
      <c r="D330" s="10">
        <v>51000</v>
      </c>
      <c r="E330" s="10">
        <v>30000</v>
      </c>
      <c r="F330" s="10">
        <v>92000</v>
      </c>
      <c r="G330" s="10">
        <v>42000</v>
      </c>
      <c r="H330" s="9">
        <v>36.4908956328645</v>
      </c>
      <c r="I330" s="9">
        <v>15.1464100666173</v>
      </c>
      <c r="J330" s="9">
        <v>8.7638786084381906</v>
      </c>
      <c r="K330" s="9">
        <v>27.161806069578098</v>
      </c>
      <c r="L330" s="9">
        <v>12.4370096225019</v>
      </c>
      <c r="M330" s="10"/>
    </row>
    <row r="331" spans="1:13" x14ac:dyDescent="0.25">
      <c r="A331" s="8" t="s">
        <v>491</v>
      </c>
      <c r="B331" s="10">
        <v>332000</v>
      </c>
      <c r="C331" s="10">
        <v>119000</v>
      </c>
      <c r="D331" s="10">
        <v>54000</v>
      </c>
      <c r="E331" s="10">
        <v>29000</v>
      </c>
      <c r="F331" s="10">
        <v>92000</v>
      </c>
      <c r="G331" s="10">
        <v>38000</v>
      </c>
      <c r="H331" s="9">
        <v>35.787816580479301</v>
      </c>
      <c r="I331" s="9">
        <v>16.301750034615399</v>
      </c>
      <c r="J331" s="9">
        <v>8.62886864807267</v>
      </c>
      <c r="K331" s="9">
        <v>27.816941683572999</v>
      </c>
      <c r="L331" s="9">
        <v>11.464623053259601</v>
      </c>
      <c r="M331" s="10"/>
    </row>
    <row r="332" spans="1:13" x14ac:dyDescent="0.25">
      <c r="A332" s="8" t="s">
        <v>492</v>
      </c>
      <c r="B332" s="10">
        <v>322000</v>
      </c>
      <c r="C332" s="10">
        <v>112000</v>
      </c>
      <c r="D332" s="10">
        <v>55000</v>
      </c>
      <c r="E332" s="10">
        <v>28000</v>
      </c>
      <c r="F332" s="10">
        <v>94000</v>
      </c>
      <c r="G332" s="10">
        <v>33000</v>
      </c>
      <c r="H332" s="9">
        <v>34.916968721050999</v>
      </c>
      <c r="I332" s="9">
        <v>17.063534005209998</v>
      </c>
      <c r="J332" s="9">
        <v>8.7753274932698293</v>
      </c>
      <c r="K332" s="9">
        <v>29.110685575374699</v>
      </c>
      <c r="L332" s="9">
        <v>10.133484205094399</v>
      </c>
      <c r="M332" s="10"/>
    </row>
    <row r="333" spans="1:13" x14ac:dyDescent="0.25">
      <c r="A333" s="8" t="s">
        <v>493</v>
      </c>
      <c r="B333" s="10">
        <v>326000</v>
      </c>
      <c r="C333" s="10">
        <v>113000</v>
      </c>
      <c r="D333" s="10">
        <v>56000</v>
      </c>
      <c r="E333" s="10">
        <v>28000</v>
      </c>
      <c r="F333" s="10">
        <v>94000</v>
      </c>
      <c r="G333" s="10">
        <v>35000</v>
      </c>
      <c r="H333" s="9">
        <v>34.779902751292198</v>
      </c>
      <c r="I333" s="9">
        <v>17.106207116447099</v>
      </c>
      <c r="J333" s="9">
        <v>8.4758441813265293</v>
      </c>
      <c r="K333" s="9">
        <v>28.8039512652756</v>
      </c>
      <c r="L333" s="9">
        <v>10.8340946856586</v>
      </c>
      <c r="M333" s="10"/>
    </row>
    <row r="334" spans="1:13" x14ac:dyDescent="0.25">
      <c r="A334" s="8" t="s">
        <v>494</v>
      </c>
      <c r="B334" s="10">
        <v>328000</v>
      </c>
      <c r="C334" s="10">
        <v>114000</v>
      </c>
      <c r="D334" s="10">
        <v>56000</v>
      </c>
      <c r="E334" s="10">
        <v>31000</v>
      </c>
      <c r="F334" s="10">
        <v>91000</v>
      </c>
      <c r="G334" s="10">
        <v>35000</v>
      </c>
      <c r="H334" s="9">
        <v>34.9203299049571</v>
      </c>
      <c r="I334" s="9">
        <v>17.129070434220299</v>
      </c>
      <c r="J334" s="9">
        <v>9.3697766065175792</v>
      </c>
      <c r="K334" s="9">
        <v>27.900089064577902</v>
      </c>
      <c r="L334" s="9">
        <v>10.6807339897271</v>
      </c>
      <c r="M334" s="10"/>
    </row>
    <row r="335" spans="1:13" x14ac:dyDescent="0.25">
      <c r="A335" s="8" t="s">
        <v>495</v>
      </c>
      <c r="B335" s="10">
        <v>328000</v>
      </c>
      <c r="C335" s="10">
        <v>121000</v>
      </c>
      <c r="D335" s="10">
        <v>56000</v>
      </c>
      <c r="E335" s="10">
        <v>30000</v>
      </c>
      <c r="F335" s="10">
        <v>89000</v>
      </c>
      <c r="G335" s="10">
        <v>33000</v>
      </c>
      <c r="H335" s="9">
        <v>36.818922582512201</v>
      </c>
      <c r="I335" s="9">
        <v>17.057739464185101</v>
      </c>
      <c r="J335" s="9">
        <v>9.1301765234476093</v>
      </c>
      <c r="K335" s="9">
        <v>27.025298140335401</v>
      </c>
      <c r="L335" s="9">
        <v>9.9678632895197801</v>
      </c>
      <c r="M335" s="10"/>
    </row>
    <row r="336" spans="1:13" x14ac:dyDescent="0.25">
      <c r="A336" s="8" t="s">
        <v>496</v>
      </c>
      <c r="B336" s="10">
        <v>326000</v>
      </c>
      <c r="C336" s="10">
        <v>123000</v>
      </c>
      <c r="D336" s="10">
        <v>58000</v>
      </c>
      <c r="E336" s="10">
        <v>30000</v>
      </c>
      <c r="F336" s="10">
        <v>83000</v>
      </c>
      <c r="G336" s="10">
        <v>32000</v>
      </c>
      <c r="H336" s="9">
        <v>37.704253633734297</v>
      </c>
      <c r="I336" s="9">
        <v>17.951292301457201</v>
      </c>
      <c r="J336" s="9">
        <v>9.0734361279467493</v>
      </c>
      <c r="K336" s="9">
        <v>25.5878144784432</v>
      </c>
      <c r="L336" s="9">
        <v>9.6832034584185394</v>
      </c>
      <c r="M336" s="10"/>
    </row>
    <row r="337" spans="1:13" x14ac:dyDescent="0.25">
      <c r="A337" s="8" t="s">
        <v>497</v>
      </c>
      <c r="B337" s="10">
        <v>318000</v>
      </c>
      <c r="C337" s="10">
        <v>120000</v>
      </c>
      <c r="D337" s="10">
        <v>58000</v>
      </c>
      <c r="E337" s="10">
        <v>29000</v>
      </c>
      <c r="F337" s="10">
        <v>80000</v>
      </c>
      <c r="G337" s="10">
        <v>32000</v>
      </c>
      <c r="H337" s="9">
        <v>37.605894575368701</v>
      </c>
      <c r="I337" s="9">
        <v>18.291667059596399</v>
      </c>
      <c r="J337" s="9">
        <v>9.0125517488518607</v>
      </c>
      <c r="K337" s="9">
        <v>25.169195562722599</v>
      </c>
      <c r="L337" s="9">
        <v>9.92069105346045</v>
      </c>
      <c r="M337" s="10"/>
    </row>
    <row r="338" spans="1:13" x14ac:dyDescent="0.25">
      <c r="A338" s="8" t="s">
        <v>498</v>
      </c>
      <c r="B338" s="10">
        <v>320000</v>
      </c>
      <c r="C338" s="10">
        <v>120000</v>
      </c>
      <c r="D338" s="10">
        <v>60000</v>
      </c>
      <c r="E338" s="10">
        <v>30000</v>
      </c>
      <c r="F338" s="10">
        <v>78000</v>
      </c>
      <c r="G338" s="10">
        <v>33000</v>
      </c>
      <c r="H338" s="9">
        <v>37.437591501182503</v>
      </c>
      <c r="I338" s="9">
        <v>18.6787542074903</v>
      </c>
      <c r="J338" s="9">
        <v>9.2724326488732096</v>
      </c>
      <c r="K338" s="9">
        <v>24.419084800480501</v>
      </c>
      <c r="L338" s="9">
        <v>10.1921368419735</v>
      </c>
      <c r="M338" s="10"/>
    </row>
    <row r="339" spans="1:13" x14ac:dyDescent="0.25">
      <c r="A339" s="8" t="s">
        <v>499</v>
      </c>
      <c r="B339" s="10">
        <v>313000</v>
      </c>
      <c r="C339" s="10">
        <v>116000</v>
      </c>
      <c r="D339" s="10">
        <v>59000</v>
      </c>
      <c r="E339" s="10">
        <v>31000</v>
      </c>
      <c r="F339" s="10">
        <v>77000</v>
      </c>
      <c r="G339" s="10">
        <v>29000</v>
      </c>
      <c r="H339" s="9">
        <v>37.128812616133501</v>
      </c>
      <c r="I339" s="9">
        <v>19.019505627176802</v>
      </c>
      <c r="J339" s="9">
        <v>10.041608166842</v>
      </c>
      <c r="K339" s="9">
        <v>24.508841335682899</v>
      </c>
      <c r="L339" s="9">
        <v>9.3012322541648107</v>
      </c>
      <c r="M339" s="10"/>
    </row>
    <row r="340" spans="1:13" x14ac:dyDescent="0.25">
      <c r="A340" s="8" t="s">
        <v>500</v>
      </c>
      <c r="B340" s="10">
        <v>313000</v>
      </c>
      <c r="C340" s="10">
        <v>124000</v>
      </c>
      <c r="D340" s="10">
        <v>56000</v>
      </c>
      <c r="E340" s="10">
        <v>30000</v>
      </c>
      <c r="F340" s="10">
        <v>77000</v>
      </c>
      <c r="G340" s="10">
        <v>26000</v>
      </c>
      <c r="H340" s="9">
        <v>39.565717572620102</v>
      </c>
      <c r="I340" s="9">
        <v>17.9040040903716</v>
      </c>
      <c r="J340" s="9">
        <v>9.6462467644521102</v>
      </c>
      <c r="K340" s="9">
        <v>24.651839069440499</v>
      </c>
      <c r="L340" s="9">
        <v>8.2321925031157104</v>
      </c>
      <c r="M340" s="10"/>
    </row>
    <row r="341" spans="1:13" x14ac:dyDescent="0.25">
      <c r="A341" s="10"/>
      <c r="B341" s="10"/>
      <c r="C341" s="10"/>
      <c r="D341" s="10"/>
      <c r="E341" s="10"/>
      <c r="F341" s="10"/>
      <c r="G341" s="10"/>
      <c r="H341" s="9"/>
      <c r="I341" s="9"/>
      <c r="J341" s="9"/>
      <c r="K341" s="9"/>
      <c r="L341" s="9"/>
      <c r="M341" s="10"/>
    </row>
    <row r="342" spans="1:13" x14ac:dyDescent="0.25">
      <c r="A342" s="11"/>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592</v>
      </c>
    </row>
    <row r="2" spans="1:13" x14ac:dyDescent="0.25">
      <c r="A2" t="s">
        <v>578</v>
      </c>
    </row>
    <row r="3" spans="1:13" ht="30" customHeight="1" x14ac:dyDescent="0.3">
      <c r="A3" s="3" t="s">
        <v>21</v>
      </c>
    </row>
    <row r="4" spans="1:13" x14ac:dyDescent="0.25">
      <c r="A4" t="s">
        <v>133</v>
      </c>
    </row>
    <row r="5" spans="1:13" x14ac:dyDescent="0.25">
      <c r="A5" t="s">
        <v>527</v>
      </c>
    </row>
    <row r="6" spans="1:13" x14ac:dyDescent="0.25">
      <c r="A6" t="s">
        <v>593</v>
      </c>
    </row>
    <row r="7" spans="1:13" ht="70.05" customHeight="1" x14ac:dyDescent="0.3">
      <c r="A7" s="5" t="s">
        <v>135</v>
      </c>
      <c r="B7" s="6" t="s">
        <v>594</v>
      </c>
      <c r="C7" s="6" t="s">
        <v>595</v>
      </c>
      <c r="D7" s="6" t="s">
        <v>596</v>
      </c>
      <c r="E7" s="6" t="s">
        <v>597</v>
      </c>
      <c r="F7" s="6" t="s">
        <v>598</v>
      </c>
      <c r="G7" s="6" t="s">
        <v>599</v>
      </c>
      <c r="H7" s="6" t="s">
        <v>600</v>
      </c>
      <c r="I7" s="6" t="s">
        <v>601</v>
      </c>
      <c r="J7" s="6" t="s">
        <v>602</v>
      </c>
      <c r="K7" s="6" t="s">
        <v>603</v>
      </c>
      <c r="L7" s="6" t="s">
        <v>604</v>
      </c>
      <c r="M7" s="6" t="s">
        <v>163</v>
      </c>
    </row>
    <row r="8" spans="1:13" x14ac:dyDescent="0.25">
      <c r="A8" s="8" t="s">
        <v>164</v>
      </c>
      <c r="B8" s="10">
        <v>102000</v>
      </c>
      <c r="C8" s="10">
        <v>39000</v>
      </c>
      <c r="D8" s="10" t="s">
        <v>559</v>
      </c>
      <c r="E8" s="10" t="s">
        <v>559</v>
      </c>
      <c r="F8" s="10">
        <v>33000</v>
      </c>
      <c r="G8" s="10">
        <v>18000</v>
      </c>
      <c r="H8" s="9">
        <v>38.4</v>
      </c>
      <c r="I8" s="9" t="s">
        <v>559</v>
      </c>
      <c r="J8" s="9" t="s">
        <v>559</v>
      </c>
      <c r="K8" s="9">
        <v>32</v>
      </c>
      <c r="L8" s="9">
        <v>17.2</v>
      </c>
      <c r="M8" s="10"/>
    </row>
    <row r="9" spans="1:13" x14ac:dyDescent="0.25">
      <c r="A9" s="8" t="s">
        <v>165</v>
      </c>
      <c r="B9" s="10">
        <v>99000</v>
      </c>
      <c r="C9" s="10" t="s">
        <v>591</v>
      </c>
      <c r="D9" s="10" t="s">
        <v>591</v>
      </c>
      <c r="E9" s="10" t="s">
        <v>591</v>
      </c>
      <c r="F9" s="10" t="s">
        <v>591</v>
      </c>
      <c r="G9" s="10" t="s">
        <v>591</v>
      </c>
      <c r="H9" s="9" t="s">
        <v>591</v>
      </c>
      <c r="I9" s="9" t="s">
        <v>591</v>
      </c>
      <c r="J9" s="9" t="s">
        <v>591</v>
      </c>
      <c r="K9" s="9" t="s">
        <v>591</v>
      </c>
      <c r="L9" s="9" t="s">
        <v>591</v>
      </c>
      <c r="M9" s="10"/>
    </row>
    <row r="10" spans="1:13" x14ac:dyDescent="0.25">
      <c r="A10" s="8" t="s">
        <v>166</v>
      </c>
      <c r="B10" s="10">
        <v>101000</v>
      </c>
      <c r="C10" s="10" t="s">
        <v>591</v>
      </c>
      <c r="D10" s="10" t="s">
        <v>591</v>
      </c>
      <c r="E10" s="10" t="s">
        <v>591</v>
      </c>
      <c r="F10" s="10" t="s">
        <v>591</v>
      </c>
      <c r="G10" s="10" t="s">
        <v>591</v>
      </c>
      <c r="H10" s="9" t="s">
        <v>591</v>
      </c>
      <c r="I10" s="9" t="s">
        <v>591</v>
      </c>
      <c r="J10" s="9" t="s">
        <v>591</v>
      </c>
      <c r="K10" s="9" t="s">
        <v>591</v>
      </c>
      <c r="L10" s="9" t="s">
        <v>591</v>
      </c>
      <c r="M10" s="10"/>
    </row>
    <row r="11" spans="1:13" x14ac:dyDescent="0.25">
      <c r="A11" s="8" t="s">
        <v>167</v>
      </c>
      <c r="B11" s="10">
        <v>101000</v>
      </c>
      <c r="C11" s="10">
        <v>41000</v>
      </c>
      <c r="D11" s="10" t="s">
        <v>559</v>
      </c>
      <c r="E11" s="10" t="s">
        <v>559</v>
      </c>
      <c r="F11" s="10">
        <v>33000</v>
      </c>
      <c r="G11" s="10">
        <v>16000</v>
      </c>
      <c r="H11" s="9">
        <v>40.5</v>
      </c>
      <c r="I11" s="9" t="s">
        <v>559</v>
      </c>
      <c r="J11" s="9" t="s">
        <v>559</v>
      </c>
      <c r="K11" s="9">
        <v>32.299999999999997</v>
      </c>
      <c r="L11" s="9">
        <v>15.5</v>
      </c>
      <c r="M11" s="10"/>
    </row>
    <row r="12" spans="1:13" x14ac:dyDescent="0.25">
      <c r="A12" s="8" t="s">
        <v>168</v>
      </c>
      <c r="B12" s="10">
        <v>100000</v>
      </c>
      <c r="C12" s="10" t="s">
        <v>591</v>
      </c>
      <c r="D12" s="10" t="s">
        <v>591</v>
      </c>
      <c r="E12" s="10" t="s">
        <v>591</v>
      </c>
      <c r="F12" s="10" t="s">
        <v>591</v>
      </c>
      <c r="G12" s="10" t="s">
        <v>591</v>
      </c>
      <c r="H12" s="9" t="s">
        <v>591</v>
      </c>
      <c r="I12" s="9" t="s">
        <v>591</v>
      </c>
      <c r="J12" s="9" t="s">
        <v>591</v>
      </c>
      <c r="K12" s="9" t="s">
        <v>591</v>
      </c>
      <c r="L12" s="9" t="s">
        <v>591</v>
      </c>
      <c r="M12" s="10"/>
    </row>
    <row r="13" spans="1:13" x14ac:dyDescent="0.25">
      <c r="A13" s="8" t="s">
        <v>169</v>
      </c>
      <c r="B13" s="10">
        <v>96000</v>
      </c>
      <c r="C13" s="10" t="s">
        <v>591</v>
      </c>
      <c r="D13" s="10" t="s">
        <v>591</v>
      </c>
      <c r="E13" s="10" t="s">
        <v>591</v>
      </c>
      <c r="F13" s="10" t="s">
        <v>591</v>
      </c>
      <c r="G13" s="10" t="s">
        <v>591</v>
      </c>
      <c r="H13" s="9" t="s">
        <v>591</v>
      </c>
      <c r="I13" s="9" t="s">
        <v>591</v>
      </c>
      <c r="J13" s="9" t="s">
        <v>591</v>
      </c>
      <c r="K13" s="9" t="s">
        <v>591</v>
      </c>
      <c r="L13" s="9" t="s">
        <v>591</v>
      </c>
      <c r="M13" s="10"/>
    </row>
    <row r="14" spans="1:13" x14ac:dyDescent="0.25">
      <c r="A14" s="8" t="s">
        <v>170</v>
      </c>
      <c r="B14" s="10">
        <v>100000</v>
      </c>
      <c r="C14" s="10">
        <v>43000</v>
      </c>
      <c r="D14" s="10" t="s">
        <v>559</v>
      </c>
      <c r="E14" s="10" t="s">
        <v>559</v>
      </c>
      <c r="F14" s="10">
        <v>29000</v>
      </c>
      <c r="G14" s="10">
        <v>19000</v>
      </c>
      <c r="H14" s="9">
        <v>42.7</v>
      </c>
      <c r="I14" s="9" t="s">
        <v>559</v>
      </c>
      <c r="J14" s="9" t="s">
        <v>559</v>
      </c>
      <c r="K14" s="9">
        <v>28.9</v>
      </c>
      <c r="L14" s="9">
        <v>18.600000000000001</v>
      </c>
      <c r="M14" s="10"/>
    </row>
    <row r="15" spans="1:13" x14ac:dyDescent="0.25">
      <c r="A15" s="8" t="s">
        <v>171</v>
      </c>
      <c r="B15" s="10">
        <v>97000</v>
      </c>
      <c r="C15" s="10" t="s">
        <v>591</v>
      </c>
      <c r="D15" s="10" t="s">
        <v>591</v>
      </c>
      <c r="E15" s="10" t="s">
        <v>591</v>
      </c>
      <c r="F15" s="10" t="s">
        <v>591</v>
      </c>
      <c r="G15" s="10" t="s">
        <v>591</v>
      </c>
      <c r="H15" s="9" t="s">
        <v>591</v>
      </c>
      <c r="I15" s="9" t="s">
        <v>591</v>
      </c>
      <c r="J15" s="9" t="s">
        <v>591</v>
      </c>
      <c r="K15" s="9" t="s">
        <v>591</v>
      </c>
      <c r="L15" s="9" t="s">
        <v>591</v>
      </c>
      <c r="M15" s="10"/>
    </row>
    <row r="16" spans="1:13" x14ac:dyDescent="0.25">
      <c r="A16" s="8" t="s">
        <v>172</v>
      </c>
      <c r="B16" s="10">
        <v>96000</v>
      </c>
      <c r="C16" s="10" t="s">
        <v>591</v>
      </c>
      <c r="D16" s="10" t="s">
        <v>591</v>
      </c>
      <c r="E16" s="10" t="s">
        <v>591</v>
      </c>
      <c r="F16" s="10" t="s">
        <v>591</v>
      </c>
      <c r="G16" s="10" t="s">
        <v>591</v>
      </c>
      <c r="H16" s="9" t="s">
        <v>591</v>
      </c>
      <c r="I16" s="9" t="s">
        <v>591</v>
      </c>
      <c r="J16" s="9" t="s">
        <v>591</v>
      </c>
      <c r="K16" s="9" t="s">
        <v>591</v>
      </c>
      <c r="L16" s="9" t="s">
        <v>591</v>
      </c>
      <c r="M16" s="10"/>
    </row>
    <row r="17" spans="1:13" x14ac:dyDescent="0.25">
      <c r="A17" s="8" t="s">
        <v>174</v>
      </c>
      <c r="B17" s="10">
        <v>95000</v>
      </c>
      <c r="C17" s="10">
        <v>41000</v>
      </c>
      <c r="D17" s="10" t="s">
        <v>559</v>
      </c>
      <c r="E17" s="10" t="s">
        <v>559</v>
      </c>
      <c r="F17" s="10">
        <v>29000</v>
      </c>
      <c r="G17" s="10">
        <v>15000</v>
      </c>
      <c r="H17" s="9">
        <v>43.2</v>
      </c>
      <c r="I17" s="9" t="s">
        <v>559</v>
      </c>
      <c r="J17" s="9" t="s">
        <v>559</v>
      </c>
      <c r="K17" s="9">
        <v>30.1</v>
      </c>
      <c r="L17" s="9">
        <v>16.100000000000001</v>
      </c>
      <c r="M17" s="10"/>
    </row>
    <row r="18" spans="1:13" x14ac:dyDescent="0.25">
      <c r="A18" s="8" t="s">
        <v>175</v>
      </c>
      <c r="B18" s="10">
        <v>95000</v>
      </c>
      <c r="C18" s="10" t="s">
        <v>591</v>
      </c>
      <c r="D18" s="10" t="s">
        <v>591</v>
      </c>
      <c r="E18" s="10" t="s">
        <v>591</v>
      </c>
      <c r="F18" s="10" t="s">
        <v>591</v>
      </c>
      <c r="G18" s="10" t="s">
        <v>591</v>
      </c>
      <c r="H18" s="9" t="s">
        <v>591</v>
      </c>
      <c r="I18" s="9" t="s">
        <v>591</v>
      </c>
      <c r="J18" s="9" t="s">
        <v>591</v>
      </c>
      <c r="K18" s="9" t="s">
        <v>591</v>
      </c>
      <c r="L18" s="9" t="s">
        <v>591</v>
      </c>
      <c r="M18" s="10"/>
    </row>
    <row r="19" spans="1:13" x14ac:dyDescent="0.25">
      <c r="A19" s="8" t="s">
        <v>176</v>
      </c>
      <c r="B19" s="10">
        <v>97000</v>
      </c>
      <c r="C19" s="10" t="s">
        <v>591</v>
      </c>
      <c r="D19" s="10" t="s">
        <v>591</v>
      </c>
      <c r="E19" s="10" t="s">
        <v>591</v>
      </c>
      <c r="F19" s="10" t="s">
        <v>591</v>
      </c>
      <c r="G19" s="10" t="s">
        <v>591</v>
      </c>
      <c r="H19" s="9" t="s">
        <v>591</v>
      </c>
      <c r="I19" s="9" t="s">
        <v>591</v>
      </c>
      <c r="J19" s="9" t="s">
        <v>591</v>
      </c>
      <c r="K19" s="9" t="s">
        <v>591</v>
      </c>
      <c r="L19" s="9" t="s">
        <v>591</v>
      </c>
      <c r="M19" s="10"/>
    </row>
    <row r="20" spans="1:13" x14ac:dyDescent="0.25">
      <c r="A20" s="8" t="s">
        <v>177</v>
      </c>
      <c r="B20" s="10">
        <v>95000</v>
      </c>
      <c r="C20" s="10">
        <v>42000</v>
      </c>
      <c r="D20" s="10" t="s">
        <v>559</v>
      </c>
      <c r="E20" s="10" t="s">
        <v>559</v>
      </c>
      <c r="F20" s="10">
        <v>31000</v>
      </c>
      <c r="G20" s="10">
        <v>13000</v>
      </c>
      <c r="H20" s="9">
        <v>44.5</v>
      </c>
      <c r="I20" s="9" t="s">
        <v>559</v>
      </c>
      <c r="J20" s="9" t="s">
        <v>559</v>
      </c>
      <c r="K20" s="9">
        <v>32.700000000000003</v>
      </c>
      <c r="L20" s="9">
        <v>13.3</v>
      </c>
      <c r="M20" s="10"/>
    </row>
    <row r="21" spans="1:13" x14ac:dyDescent="0.25">
      <c r="A21" s="8" t="s">
        <v>178</v>
      </c>
      <c r="B21" s="10">
        <v>96000</v>
      </c>
      <c r="C21" s="10" t="s">
        <v>591</v>
      </c>
      <c r="D21" s="10" t="s">
        <v>591</v>
      </c>
      <c r="E21" s="10" t="s">
        <v>591</v>
      </c>
      <c r="F21" s="10" t="s">
        <v>591</v>
      </c>
      <c r="G21" s="10" t="s">
        <v>591</v>
      </c>
      <c r="H21" s="9" t="s">
        <v>591</v>
      </c>
      <c r="I21" s="9" t="s">
        <v>591</v>
      </c>
      <c r="J21" s="9" t="s">
        <v>591</v>
      </c>
      <c r="K21" s="9" t="s">
        <v>591</v>
      </c>
      <c r="L21" s="9" t="s">
        <v>591</v>
      </c>
      <c r="M21" s="10"/>
    </row>
    <row r="22" spans="1:13" x14ac:dyDescent="0.25">
      <c r="A22" s="8" t="s">
        <v>179</v>
      </c>
      <c r="B22" s="10">
        <v>99000</v>
      </c>
      <c r="C22" s="10" t="s">
        <v>591</v>
      </c>
      <c r="D22" s="10" t="s">
        <v>591</v>
      </c>
      <c r="E22" s="10" t="s">
        <v>591</v>
      </c>
      <c r="F22" s="10" t="s">
        <v>591</v>
      </c>
      <c r="G22" s="10" t="s">
        <v>591</v>
      </c>
      <c r="H22" s="9" t="s">
        <v>591</v>
      </c>
      <c r="I22" s="9" t="s">
        <v>591</v>
      </c>
      <c r="J22" s="9" t="s">
        <v>591</v>
      </c>
      <c r="K22" s="9" t="s">
        <v>591</v>
      </c>
      <c r="L22" s="9" t="s">
        <v>591</v>
      </c>
      <c r="M22" s="10"/>
    </row>
    <row r="23" spans="1:13" x14ac:dyDescent="0.25">
      <c r="A23" s="8" t="s">
        <v>180</v>
      </c>
      <c r="B23" s="10">
        <v>99000</v>
      </c>
      <c r="C23" s="10">
        <v>44000</v>
      </c>
      <c r="D23" s="10" t="s">
        <v>559</v>
      </c>
      <c r="E23" s="10" t="s">
        <v>559</v>
      </c>
      <c r="F23" s="10">
        <v>34000</v>
      </c>
      <c r="G23" s="10">
        <v>12000</v>
      </c>
      <c r="H23" s="9">
        <v>44.7</v>
      </c>
      <c r="I23" s="9" t="s">
        <v>559</v>
      </c>
      <c r="J23" s="9" t="s">
        <v>559</v>
      </c>
      <c r="K23" s="9">
        <v>33.799999999999997</v>
      </c>
      <c r="L23" s="9">
        <v>12</v>
      </c>
      <c r="M23" s="10"/>
    </row>
    <row r="24" spans="1:13" x14ac:dyDescent="0.25">
      <c r="A24" s="8" t="s">
        <v>181</v>
      </c>
      <c r="B24" s="10">
        <v>99000</v>
      </c>
      <c r="C24" s="10" t="s">
        <v>591</v>
      </c>
      <c r="D24" s="10" t="s">
        <v>591</v>
      </c>
      <c r="E24" s="10" t="s">
        <v>591</v>
      </c>
      <c r="F24" s="10" t="s">
        <v>591</v>
      </c>
      <c r="G24" s="10" t="s">
        <v>591</v>
      </c>
      <c r="H24" s="9" t="s">
        <v>591</v>
      </c>
      <c r="I24" s="9" t="s">
        <v>591</v>
      </c>
      <c r="J24" s="9" t="s">
        <v>591</v>
      </c>
      <c r="K24" s="9" t="s">
        <v>591</v>
      </c>
      <c r="L24" s="9" t="s">
        <v>591</v>
      </c>
      <c r="M24" s="10"/>
    </row>
    <row r="25" spans="1:13" x14ac:dyDescent="0.25">
      <c r="A25" s="8" t="s">
        <v>182</v>
      </c>
      <c r="B25" s="10">
        <v>96000</v>
      </c>
      <c r="C25" s="10" t="s">
        <v>591</v>
      </c>
      <c r="D25" s="10" t="s">
        <v>591</v>
      </c>
      <c r="E25" s="10" t="s">
        <v>591</v>
      </c>
      <c r="F25" s="10" t="s">
        <v>591</v>
      </c>
      <c r="G25" s="10" t="s">
        <v>591</v>
      </c>
      <c r="H25" s="9" t="s">
        <v>591</v>
      </c>
      <c r="I25" s="9" t="s">
        <v>591</v>
      </c>
      <c r="J25" s="9" t="s">
        <v>591</v>
      </c>
      <c r="K25" s="9" t="s">
        <v>591</v>
      </c>
      <c r="L25" s="9" t="s">
        <v>591</v>
      </c>
      <c r="M25" s="10"/>
    </row>
    <row r="26" spans="1:13" x14ac:dyDescent="0.25">
      <c r="A26" s="8" t="s">
        <v>183</v>
      </c>
      <c r="B26" s="10">
        <v>98000</v>
      </c>
      <c r="C26" s="10">
        <v>43000</v>
      </c>
      <c r="D26" s="10" t="s">
        <v>559</v>
      </c>
      <c r="E26" s="10" t="s">
        <v>559</v>
      </c>
      <c r="F26" s="10">
        <v>32000</v>
      </c>
      <c r="G26" s="10">
        <v>12000</v>
      </c>
      <c r="H26" s="9">
        <v>43.5</v>
      </c>
      <c r="I26" s="9" t="s">
        <v>559</v>
      </c>
      <c r="J26" s="9" t="s">
        <v>559</v>
      </c>
      <c r="K26" s="9">
        <v>32.299999999999997</v>
      </c>
      <c r="L26" s="9">
        <v>12</v>
      </c>
      <c r="M26" s="10"/>
    </row>
    <row r="27" spans="1:13" x14ac:dyDescent="0.25">
      <c r="A27" s="8" t="s">
        <v>184</v>
      </c>
      <c r="B27" s="10">
        <v>99000</v>
      </c>
      <c r="C27" s="10" t="s">
        <v>591</v>
      </c>
      <c r="D27" s="10" t="s">
        <v>591</v>
      </c>
      <c r="E27" s="10" t="s">
        <v>591</v>
      </c>
      <c r="F27" s="10" t="s">
        <v>591</v>
      </c>
      <c r="G27" s="10" t="s">
        <v>591</v>
      </c>
      <c r="H27" s="9" t="s">
        <v>591</v>
      </c>
      <c r="I27" s="9" t="s">
        <v>591</v>
      </c>
      <c r="J27" s="9" t="s">
        <v>591</v>
      </c>
      <c r="K27" s="9" t="s">
        <v>591</v>
      </c>
      <c r="L27" s="9" t="s">
        <v>591</v>
      </c>
      <c r="M27" s="10"/>
    </row>
    <row r="28" spans="1:13" x14ac:dyDescent="0.25">
      <c r="A28" s="8" t="s">
        <v>185</v>
      </c>
      <c r="B28" s="10">
        <v>98000</v>
      </c>
      <c r="C28" s="10" t="s">
        <v>591</v>
      </c>
      <c r="D28" s="10" t="s">
        <v>591</v>
      </c>
      <c r="E28" s="10" t="s">
        <v>591</v>
      </c>
      <c r="F28" s="10" t="s">
        <v>591</v>
      </c>
      <c r="G28" s="10" t="s">
        <v>591</v>
      </c>
      <c r="H28" s="9" t="s">
        <v>591</v>
      </c>
      <c r="I28" s="9" t="s">
        <v>591</v>
      </c>
      <c r="J28" s="9" t="s">
        <v>591</v>
      </c>
      <c r="K28" s="9" t="s">
        <v>591</v>
      </c>
      <c r="L28" s="9" t="s">
        <v>591</v>
      </c>
      <c r="M28" s="10"/>
    </row>
    <row r="29" spans="1:13" x14ac:dyDescent="0.25">
      <c r="A29" s="8" t="s">
        <v>186</v>
      </c>
      <c r="B29" s="10">
        <v>97000</v>
      </c>
      <c r="C29" s="10">
        <v>43000</v>
      </c>
      <c r="D29" s="10" t="s">
        <v>559</v>
      </c>
      <c r="E29" s="10" t="s">
        <v>559</v>
      </c>
      <c r="F29" s="10">
        <v>32000</v>
      </c>
      <c r="G29" s="10">
        <v>11000</v>
      </c>
      <c r="H29" s="9">
        <v>44.3</v>
      </c>
      <c r="I29" s="9" t="s">
        <v>559</v>
      </c>
      <c r="J29" s="9" t="s">
        <v>559</v>
      </c>
      <c r="K29" s="9">
        <v>32.700000000000003</v>
      </c>
      <c r="L29" s="9">
        <v>11.3</v>
      </c>
      <c r="M29" s="10"/>
    </row>
    <row r="30" spans="1:13" x14ac:dyDescent="0.25">
      <c r="A30" s="8" t="s">
        <v>187</v>
      </c>
      <c r="B30" s="10">
        <v>95000</v>
      </c>
      <c r="C30" s="10" t="s">
        <v>591</v>
      </c>
      <c r="D30" s="10" t="s">
        <v>591</v>
      </c>
      <c r="E30" s="10" t="s">
        <v>591</v>
      </c>
      <c r="F30" s="10" t="s">
        <v>591</v>
      </c>
      <c r="G30" s="10" t="s">
        <v>591</v>
      </c>
      <c r="H30" s="9" t="s">
        <v>591</v>
      </c>
      <c r="I30" s="9" t="s">
        <v>591</v>
      </c>
      <c r="J30" s="9" t="s">
        <v>591</v>
      </c>
      <c r="K30" s="9" t="s">
        <v>591</v>
      </c>
      <c r="L30" s="9" t="s">
        <v>591</v>
      </c>
      <c r="M30" s="10"/>
    </row>
    <row r="31" spans="1:13" x14ac:dyDescent="0.25">
      <c r="A31" s="8" t="s">
        <v>188</v>
      </c>
      <c r="B31" s="10">
        <v>99000</v>
      </c>
      <c r="C31" s="10" t="s">
        <v>591</v>
      </c>
      <c r="D31" s="10" t="s">
        <v>591</v>
      </c>
      <c r="E31" s="10" t="s">
        <v>591</v>
      </c>
      <c r="F31" s="10" t="s">
        <v>591</v>
      </c>
      <c r="G31" s="10" t="s">
        <v>591</v>
      </c>
      <c r="H31" s="9" t="s">
        <v>591</v>
      </c>
      <c r="I31" s="9" t="s">
        <v>591</v>
      </c>
      <c r="J31" s="9" t="s">
        <v>591</v>
      </c>
      <c r="K31" s="9" t="s">
        <v>591</v>
      </c>
      <c r="L31" s="9" t="s">
        <v>591</v>
      </c>
      <c r="M31" s="10"/>
    </row>
    <row r="32" spans="1:13" x14ac:dyDescent="0.25">
      <c r="A32" s="8" t="s">
        <v>189</v>
      </c>
      <c r="B32" s="10">
        <v>101000</v>
      </c>
      <c r="C32" s="10">
        <v>44000</v>
      </c>
      <c r="D32" s="10" t="s">
        <v>559</v>
      </c>
      <c r="E32" s="10" t="s">
        <v>559</v>
      </c>
      <c r="F32" s="10">
        <v>35000</v>
      </c>
      <c r="G32" s="10">
        <v>11000</v>
      </c>
      <c r="H32" s="9">
        <v>43.7</v>
      </c>
      <c r="I32" s="9" t="s">
        <v>559</v>
      </c>
      <c r="J32" s="9" t="s">
        <v>559</v>
      </c>
      <c r="K32" s="9">
        <v>34.799999999999997</v>
      </c>
      <c r="L32" s="9">
        <v>10.9</v>
      </c>
      <c r="M32" s="10"/>
    </row>
    <row r="33" spans="1:13" x14ac:dyDescent="0.25">
      <c r="A33" s="8" t="s">
        <v>190</v>
      </c>
      <c r="B33" s="10">
        <v>102000</v>
      </c>
      <c r="C33" s="10" t="s">
        <v>591</v>
      </c>
      <c r="D33" s="10" t="s">
        <v>591</v>
      </c>
      <c r="E33" s="10" t="s">
        <v>591</v>
      </c>
      <c r="F33" s="10" t="s">
        <v>591</v>
      </c>
      <c r="G33" s="10" t="s">
        <v>591</v>
      </c>
      <c r="H33" s="9" t="s">
        <v>591</v>
      </c>
      <c r="I33" s="9" t="s">
        <v>591</v>
      </c>
      <c r="J33" s="9" t="s">
        <v>591</v>
      </c>
      <c r="K33" s="9" t="s">
        <v>591</v>
      </c>
      <c r="L33" s="9" t="s">
        <v>591</v>
      </c>
      <c r="M33" s="10"/>
    </row>
    <row r="34" spans="1:13" x14ac:dyDescent="0.25">
      <c r="A34" s="8" t="s">
        <v>191</v>
      </c>
      <c r="B34" s="10">
        <v>103000</v>
      </c>
      <c r="C34" s="10" t="s">
        <v>591</v>
      </c>
      <c r="D34" s="10" t="s">
        <v>591</v>
      </c>
      <c r="E34" s="10" t="s">
        <v>591</v>
      </c>
      <c r="F34" s="10" t="s">
        <v>591</v>
      </c>
      <c r="G34" s="10" t="s">
        <v>591</v>
      </c>
      <c r="H34" s="9" t="s">
        <v>591</v>
      </c>
      <c r="I34" s="9" t="s">
        <v>591</v>
      </c>
      <c r="J34" s="9" t="s">
        <v>591</v>
      </c>
      <c r="K34" s="9" t="s">
        <v>591</v>
      </c>
      <c r="L34" s="9" t="s">
        <v>591</v>
      </c>
      <c r="M34" s="10"/>
    </row>
    <row r="35" spans="1:13" x14ac:dyDescent="0.25">
      <c r="A35" s="8" t="s">
        <v>192</v>
      </c>
      <c r="B35" s="10">
        <v>96000</v>
      </c>
      <c r="C35" s="10">
        <v>44000</v>
      </c>
      <c r="D35" s="10" t="s">
        <v>559</v>
      </c>
      <c r="E35" s="10" t="s">
        <v>559</v>
      </c>
      <c r="F35" s="10">
        <v>34000</v>
      </c>
      <c r="G35" s="10">
        <v>11000</v>
      </c>
      <c r="H35" s="9">
        <v>45.9</v>
      </c>
      <c r="I35" s="9" t="s">
        <v>559</v>
      </c>
      <c r="J35" s="9" t="s">
        <v>559</v>
      </c>
      <c r="K35" s="9">
        <v>35.299999999999997</v>
      </c>
      <c r="L35" s="9">
        <v>11.1</v>
      </c>
      <c r="M35" s="10"/>
    </row>
    <row r="36" spans="1:13" x14ac:dyDescent="0.25">
      <c r="A36" s="8" t="s">
        <v>193</v>
      </c>
      <c r="B36" s="10">
        <v>95000</v>
      </c>
      <c r="C36" s="10" t="s">
        <v>591</v>
      </c>
      <c r="D36" s="10" t="s">
        <v>591</v>
      </c>
      <c r="E36" s="10" t="s">
        <v>591</v>
      </c>
      <c r="F36" s="10" t="s">
        <v>591</v>
      </c>
      <c r="G36" s="10" t="s">
        <v>591</v>
      </c>
      <c r="H36" s="9" t="s">
        <v>591</v>
      </c>
      <c r="I36" s="9" t="s">
        <v>591</v>
      </c>
      <c r="J36" s="9" t="s">
        <v>591</v>
      </c>
      <c r="K36" s="9" t="s">
        <v>591</v>
      </c>
      <c r="L36" s="9" t="s">
        <v>591</v>
      </c>
      <c r="M36" s="10"/>
    </row>
    <row r="37" spans="1:13" x14ac:dyDescent="0.25">
      <c r="A37" s="8" t="s">
        <v>194</v>
      </c>
      <c r="B37" s="10">
        <v>90000</v>
      </c>
      <c r="C37" s="10" t="s">
        <v>591</v>
      </c>
      <c r="D37" s="10" t="s">
        <v>591</v>
      </c>
      <c r="E37" s="10" t="s">
        <v>591</v>
      </c>
      <c r="F37" s="10" t="s">
        <v>591</v>
      </c>
      <c r="G37" s="10" t="s">
        <v>591</v>
      </c>
      <c r="H37" s="9" t="s">
        <v>591</v>
      </c>
      <c r="I37" s="9" t="s">
        <v>591</v>
      </c>
      <c r="J37" s="9" t="s">
        <v>591</v>
      </c>
      <c r="K37" s="9" t="s">
        <v>591</v>
      </c>
      <c r="L37" s="9" t="s">
        <v>591</v>
      </c>
      <c r="M37" s="10"/>
    </row>
    <row r="38" spans="1:13" x14ac:dyDescent="0.25">
      <c r="A38" s="8" t="s">
        <v>195</v>
      </c>
      <c r="B38" s="10">
        <v>88000</v>
      </c>
      <c r="C38" s="10">
        <v>44000</v>
      </c>
      <c r="D38" s="10" t="s">
        <v>559</v>
      </c>
      <c r="E38" s="10" t="s">
        <v>559</v>
      </c>
      <c r="F38" s="10">
        <v>27000</v>
      </c>
      <c r="G38" s="10">
        <v>10000</v>
      </c>
      <c r="H38" s="9">
        <v>49.6</v>
      </c>
      <c r="I38" s="9" t="s">
        <v>559</v>
      </c>
      <c r="J38" s="9" t="s">
        <v>559</v>
      </c>
      <c r="K38" s="9">
        <v>30.2</v>
      </c>
      <c r="L38" s="9">
        <v>10.9</v>
      </c>
      <c r="M38" s="10"/>
    </row>
    <row r="39" spans="1:13" x14ac:dyDescent="0.25">
      <c r="A39" s="8" t="s">
        <v>196</v>
      </c>
      <c r="B39" s="10">
        <v>84000</v>
      </c>
      <c r="C39" s="10" t="s">
        <v>591</v>
      </c>
      <c r="D39" s="10" t="s">
        <v>591</v>
      </c>
      <c r="E39" s="10" t="s">
        <v>591</v>
      </c>
      <c r="F39" s="10" t="s">
        <v>591</v>
      </c>
      <c r="G39" s="10" t="s">
        <v>591</v>
      </c>
      <c r="H39" s="9" t="s">
        <v>591</v>
      </c>
      <c r="I39" s="9" t="s">
        <v>591</v>
      </c>
      <c r="J39" s="9" t="s">
        <v>591</v>
      </c>
      <c r="K39" s="9" t="s">
        <v>591</v>
      </c>
      <c r="L39" s="9" t="s">
        <v>591</v>
      </c>
      <c r="M39" s="10"/>
    </row>
    <row r="40" spans="1:13" x14ac:dyDescent="0.25">
      <c r="A40" s="8" t="s">
        <v>197</v>
      </c>
      <c r="B40" s="10">
        <v>84000</v>
      </c>
      <c r="C40" s="10" t="s">
        <v>591</v>
      </c>
      <c r="D40" s="10" t="s">
        <v>591</v>
      </c>
      <c r="E40" s="10" t="s">
        <v>591</v>
      </c>
      <c r="F40" s="10" t="s">
        <v>591</v>
      </c>
      <c r="G40" s="10" t="s">
        <v>591</v>
      </c>
      <c r="H40" s="9" t="s">
        <v>591</v>
      </c>
      <c r="I40" s="9" t="s">
        <v>591</v>
      </c>
      <c r="J40" s="9" t="s">
        <v>591</v>
      </c>
      <c r="K40" s="9" t="s">
        <v>591</v>
      </c>
      <c r="L40" s="9" t="s">
        <v>591</v>
      </c>
      <c r="M40" s="10"/>
    </row>
    <row r="41" spans="1:13" x14ac:dyDescent="0.25">
      <c r="A41" s="8" t="s">
        <v>198</v>
      </c>
      <c r="B41" s="10">
        <v>86000</v>
      </c>
      <c r="C41" s="10">
        <v>46000</v>
      </c>
      <c r="D41" s="10" t="s">
        <v>559</v>
      </c>
      <c r="E41" s="10" t="s">
        <v>559</v>
      </c>
      <c r="F41" s="10">
        <v>22000</v>
      </c>
      <c r="G41" s="10">
        <v>9000</v>
      </c>
      <c r="H41" s="9">
        <v>53.3</v>
      </c>
      <c r="I41" s="9" t="s">
        <v>559</v>
      </c>
      <c r="J41" s="9" t="s">
        <v>559</v>
      </c>
      <c r="K41" s="9">
        <v>26</v>
      </c>
      <c r="L41" s="9">
        <v>11</v>
      </c>
      <c r="M41" s="10"/>
    </row>
    <row r="42" spans="1:13" x14ac:dyDescent="0.25">
      <c r="A42" s="8" t="s">
        <v>199</v>
      </c>
      <c r="B42" s="10">
        <v>89000</v>
      </c>
      <c r="C42" s="10" t="s">
        <v>591</v>
      </c>
      <c r="D42" s="10" t="s">
        <v>591</v>
      </c>
      <c r="E42" s="10" t="s">
        <v>591</v>
      </c>
      <c r="F42" s="10" t="s">
        <v>591</v>
      </c>
      <c r="G42" s="10" t="s">
        <v>591</v>
      </c>
      <c r="H42" s="9" t="s">
        <v>591</v>
      </c>
      <c r="I42" s="9" t="s">
        <v>591</v>
      </c>
      <c r="J42" s="9" t="s">
        <v>591</v>
      </c>
      <c r="K42" s="9" t="s">
        <v>591</v>
      </c>
      <c r="L42" s="9" t="s">
        <v>591</v>
      </c>
      <c r="M42" s="10"/>
    </row>
    <row r="43" spans="1:13" x14ac:dyDescent="0.25">
      <c r="A43" s="8" t="s">
        <v>200</v>
      </c>
      <c r="B43" s="10">
        <v>92000</v>
      </c>
      <c r="C43" s="10" t="s">
        <v>591</v>
      </c>
      <c r="D43" s="10" t="s">
        <v>591</v>
      </c>
      <c r="E43" s="10" t="s">
        <v>591</v>
      </c>
      <c r="F43" s="10" t="s">
        <v>591</v>
      </c>
      <c r="G43" s="10" t="s">
        <v>591</v>
      </c>
      <c r="H43" s="9" t="s">
        <v>591</v>
      </c>
      <c r="I43" s="9" t="s">
        <v>591</v>
      </c>
      <c r="J43" s="9" t="s">
        <v>591</v>
      </c>
      <c r="K43" s="9" t="s">
        <v>591</v>
      </c>
      <c r="L43" s="9" t="s">
        <v>591</v>
      </c>
      <c r="M43" s="10"/>
    </row>
    <row r="44" spans="1:13" x14ac:dyDescent="0.25">
      <c r="A44" s="8" t="s">
        <v>201</v>
      </c>
      <c r="B44" s="10">
        <v>93000</v>
      </c>
      <c r="C44" s="10">
        <v>48000</v>
      </c>
      <c r="D44" s="10" t="s">
        <v>559</v>
      </c>
      <c r="E44" s="10" t="s">
        <v>559</v>
      </c>
      <c r="F44" s="10">
        <v>24000</v>
      </c>
      <c r="G44" s="10">
        <v>10000</v>
      </c>
      <c r="H44" s="9">
        <v>51.6</v>
      </c>
      <c r="I44" s="9" t="s">
        <v>559</v>
      </c>
      <c r="J44" s="9" t="s">
        <v>559</v>
      </c>
      <c r="K44" s="9">
        <v>25.9</v>
      </c>
      <c r="L44" s="9">
        <v>10.5</v>
      </c>
      <c r="M44" s="10"/>
    </row>
    <row r="45" spans="1:13" x14ac:dyDescent="0.25">
      <c r="A45" s="8" t="s">
        <v>202</v>
      </c>
      <c r="B45" s="10">
        <v>98000</v>
      </c>
      <c r="C45" s="10" t="s">
        <v>591</v>
      </c>
      <c r="D45" s="10" t="s">
        <v>591</v>
      </c>
      <c r="E45" s="10" t="s">
        <v>591</v>
      </c>
      <c r="F45" s="10" t="s">
        <v>591</v>
      </c>
      <c r="G45" s="10" t="s">
        <v>591</v>
      </c>
      <c r="H45" s="9" t="s">
        <v>591</v>
      </c>
      <c r="I45" s="9" t="s">
        <v>591</v>
      </c>
      <c r="J45" s="9" t="s">
        <v>591</v>
      </c>
      <c r="K45" s="9" t="s">
        <v>591</v>
      </c>
      <c r="L45" s="9" t="s">
        <v>591</v>
      </c>
      <c r="M45" s="10"/>
    </row>
    <row r="46" spans="1:13" x14ac:dyDescent="0.25">
      <c r="A46" s="8" t="s">
        <v>203</v>
      </c>
      <c r="B46" s="10">
        <v>99000</v>
      </c>
      <c r="C46" s="10" t="s">
        <v>591</v>
      </c>
      <c r="D46" s="10" t="s">
        <v>591</v>
      </c>
      <c r="E46" s="10" t="s">
        <v>591</v>
      </c>
      <c r="F46" s="10" t="s">
        <v>591</v>
      </c>
      <c r="G46" s="10" t="s">
        <v>591</v>
      </c>
      <c r="H46" s="9" t="s">
        <v>591</v>
      </c>
      <c r="I46" s="9" t="s">
        <v>591</v>
      </c>
      <c r="J46" s="9" t="s">
        <v>591</v>
      </c>
      <c r="K46" s="9" t="s">
        <v>591</v>
      </c>
      <c r="L46" s="9" t="s">
        <v>591</v>
      </c>
      <c r="M46" s="10"/>
    </row>
    <row r="47" spans="1:13" x14ac:dyDescent="0.25">
      <c r="A47" s="8" t="s">
        <v>204</v>
      </c>
      <c r="B47" s="10">
        <v>98000</v>
      </c>
      <c r="C47" s="10">
        <v>51000</v>
      </c>
      <c r="D47" s="10" t="s">
        <v>559</v>
      </c>
      <c r="E47" s="10" t="s">
        <v>559</v>
      </c>
      <c r="F47" s="10">
        <v>22000</v>
      </c>
      <c r="G47" s="10">
        <v>11000</v>
      </c>
      <c r="H47" s="9">
        <v>52</v>
      </c>
      <c r="I47" s="9" t="s">
        <v>559</v>
      </c>
      <c r="J47" s="9" t="s">
        <v>559</v>
      </c>
      <c r="K47" s="9">
        <v>22.6</v>
      </c>
      <c r="L47" s="9">
        <v>11.3</v>
      </c>
      <c r="M47" s="10"/>
    </row>
    <row r="48" spans="1:13" x14ac:dyDescent="0.25">
      <c r="A48" s="8" t="s">
        <v>205</v>
      </c>
      <c r="B48" s="10">
        <v>99000</v>
      </c>
      <c r="C48" s="10" t="s">
        <v>591</v>
      </c>
      <c r="D48" s="10" t="s">
        <v>591</v>
      </c>
      <c r="E48" s="10" t="s">
        <v>591</v>
      </c>
      <c r="F48" s="10" t="s">
        <v>591</v>
      </c>
      <c r="G48" s="10" t="s">
        <v>591</v>
      </c>
      <c r="H48" s="9" t="s">
        <v>591</v>
      </c>
      <c r="I48" s="9" t="s">
        <v>591</v>
      </c>
      <c r="J48" s="9" t="s">
        <v>591</v>
      </c>
      <c r="K48" s="9" t="s">
        <v>591</v>
      </c>
      <c r="L48" s="9" t="s">
        <v>591</v>
      </c>
      <c r="M48" s="10"/>
    </row>
    <row r="49" spans="1:13" x14ac:dyDescent="0.25">
      <c r="A49" s="8" t="s">
        <v>206</v>
      </c>
      <c r="B49" s="10">
        <v>101000</v>
      </c>
      <c r="C49" s="10" t="s">
        <v>591</v>
      </c>
      <c r="D49" s="10" t="s">
        <v>591</v>
      </c>
      <c r="E49" s="10" t="s">
        <v>591</v>
      </c>
      <c r="F49" s="10" t="s">
        <v>591</v>
      </c>
      <c r="G49" s="10" t="s">
        <v>591</v>
      </c>
      <c r="H49" s="9" t="s">
        <v>591</v>
      </c>
      <c r="I49" s="9" t="s">
        <v>591</v>
      </c>
      <c r="J49" s="9" t="s">
        <v>591</v>
      </c>
      <c r="K49" s="9" t="s">
        <v>591</v>
      </c>
      <c r="L49" s="9" t="s">
        <v>591</v>
      </c>
      <c r="M49" s="10"/>
    </row>
    <row r="50" spans="1:13" x14ac:dyDescent="0.25">
      <c r="A50" s="8" t="s">
        <v>207</v>
      </c>
      <c r="B50" s="10">
        <v>103000</v>
      </c>
      <c r="C50" s="10">
        <v>53000</v>
      </c>
      <c r="D50" s="10" t="s">
        <v>559</v>
      </c>
      <c r="E50" s="10" t="s">
        <v>559</v>
      </c>
      <c r="F50" s="10">
        <v>25000</v>
      </c>
      <c r="G50" s="10">
        <v>13000</v>
      </c>
      <c r="H50" s="9">
        <v>51.2</v>
      </c>
      <c r="I50" s="9" t="s">
        <v>559</v>
      </c>
      <c r="J50" s="9" t="s">
        <v>559</v>
      </c>
      <c r="K50" s="9">
        <v>24.7</v>
      </c>
      <c r="L50" s="9">
        <v>12.3</v>
      </c>
      <c r="M50" s="10"/>
    </row>
    <row r="51" spans="1:13" x14ac:dyDescent="0.25">
      <c r="A51" s="8" t="s">
        <v>208</v>
      </c>
      <c r="B51" s="10">
        <v>104000</v>
      </c>
      <c r="C51" s="10" t="s">
        <v>591</v>
      </c>
      <c r="D51" s="10" t="s">
        <v>591</v>
      </c>
      <c r="E51" s="10" t="s">
        <v>591</v>
      </c>
      <c r="F51" s="10" t="s">
        <v>591</v>
      </c>
      <c r="G51" s="10" t="s">
        <v>591</v>
      </c>
      <c r="H51" s="9" t="s">
        <v>591</v>
      </c>
      <c r="I51" s="9" t="s">
        <v>591</v>
      </c>
      <c r="J51" s="9" t="s">
        <v>591</v>
      </c>
      <c r="K51" s="9" t="s">
        <v>591</v>
      </c>
      <c r="L51" s="9" t="s">
        <v>591</v>
      </c>
      <c r="M51" s="10"/>
    </row>
    <row r="52" spans="1:13" x14ac:dyDescent="0.25">
      <c r="A52" s="8" t="s">
        <v>209</v>
      </c>
      <c r="B52" s="10">
        <v>103000</v>
      </c>
      <c r="C52" s="10" t="s">
        <v>591</v>
      </c>
      <c r="D52" s="10" t="s">
        <v>591</v>
      </c>
      <c r="E52" s="10" t="s">
        <v>591</v>
      </c>
      <c r="F52" s="10" t="s">
        <v>591</v>
      </c>
      <c r="G52" s="10" t="s">
        <v>591</v>
      </c>
      <c r="H52" s="9" t="s">
        <v>591</v>
      </c>
      <c r="I52" s="9" t="s">
        <v>591</v>
      </c>
      <c r="J52" s="9" t="s">
        <v>591</v>
      </c>
      <c r="K52" s="9" t="s">
        <v>591</v>
      </c>
      <c r="L52" s="9" t="s">
        <v>591</v>
      </c>
      <c r="M52" s="10"/>
    </row>
    <row r="53" spans="1:13" x14ac:dyDescent="0.25">
      <c r="A53" s="8" t="s">
        <v>210</v>
      </c>
      <c r="B53" s="10">
        <v>104000</v>
      </c>
      <c r="C53" s="10">
        <v>53000</v>
      </c>
      <c r="D53" s="10" t="s">
        <v>559</v>
      </c>
      <c r="E53" s="10" t="s">
        <v>559</v>
      </c>
      <c r="F53" s="10">
        <v>28000</v>
      </c>
      <c r="G53" s="10">
        <v>11000</v>
      </c>
      <c r="H53" s="9">
        <v>50.6</v>
      </c>
      <c r="I53" s="9" t="s">
        <v>559</v>
      </c>
      <c r="J53" s="9" t="s">
        <v>559</v>
      </c>
      <c r="K53" s="9">
        <v>27.1</v>
      </c>
      <c r="L53" s="9">
        <v>10.5</v>
      </c>
      <c r="M53" s="10"/>
    </row>
    <row r="54" spans="1:13" x14ac:dyDescent="0.25">
      <c r="A54" s="8" t="s">
        <v>211</v>
      </c>
      <c r="B54" s="10">
        <v>106000</v>
      </c>
      <c r="C54" s="10" t="s">
        <v>591</v>
      </c>
      <c r="D54" s="10" t="s">
        <v>591</v>
      </c>
      <c r="E54" s="10" t="s">
        <v>591</v>
      </c>
      <c r="F54" s="10" t="s">
        <v>591</v>
      </c>
      <c r="G54" s="10" t="s">
        <v>591</v>
      </c>
      <c r="H54" s="9" t="s">
        <v>591</v>
      </c>
      <c r="I54" s="9" t="s">
        <v>591</v>
      </c>
      <c r="J54" s="9" t="s">
        <v>591</v>
      </c>
      <c r="K54" s="9" t="s">
        <v>591</v>
      </c>
      <c r="L54" s="9" t="s">
        <v>591</v>
      </c>
      <c r="M54" s="10"/>
    </row>
    <row r="55" spans="1:13" x14ac:dyDescent="0.25">
      <c r="A55" s="8" t="s">
        <v>212</v>
      </c>
      <c r="B55" s="10">
        <v>108000</v>
      </c>
      <c r="C55" s="10" t="s">
        <v>591</v>
      </c>
      <c r="D55" s="10" t="s">
        <v>591</v>
      </c>
      <c r="E55" s="10" t="s">
        <v>591</v>
      </c>
      <c r="F55" s="10" t="s">
        <v>591</v>
      </c>
      <c r="G55" s="10" t="s">
        <v>591</v>
      </c>
      <c r="H55" s="9" t="s">
        <v>591</v>
      </c>
      <c r="I55" s="9" t="s">
        <v>591</v>
      </c>
      <c r="J55" s="9" t="s">
        <v>591</v>
      </c>
      <c r="K55" s="9" t="s">
        <v>591</v>
      </c>
      <c r="L55" s="9" t="s">
        <v>591</v>
      </c>
      <c r="M55" s="10"/>
    </row>
    <row r="56" spans="1:13" x14ac:dyDescent="0.25">
      <c r="A56" s="8" t="s">
        <v>213</v>
      </c>
      <c r="B56" s="10">
        <v>112000</v>
      </c>
      <c r="C56" s="10">
        <v>53000</v>
      </c>
      <c r="D56" s="10">
        <v>9000</v>
      </c>
      <c r="E56" s="10" t="s">
        <v>559</v>
      </c>
      <c r="F56" s="10">
        <v>32000</v>
      </c>
      <c r="G56" s="10">
        <v>11000</v>
      </c>
      <c r="H56" s="9">
        <v>47.3</v>
      </c>
      <c r="I56" s="9">
        <v>7.7</v>
      </c>
      <c r="J56" s="9" t="s">
        <v>559</v>
      </c>
      <c r="K56" s="9">
        <v>28.8</v>
      </c>
      <c r="L56" s="9">
        <v>9.9</v>
      </c>
      <c r="M56" s="10"/>
    </row>
    <row r="57" spans="1:13" x14ac:dyDescent="0.25">
      <c r="A57" s="8" t="s">
        <v>214</v>
      </c>
      <c r="B57" s="10">
        <v>111000</v>
      </c>
      <c r="C57" s="10" t="s">
        <v>591</v>
      </c>
      <c r="D57" s="10" t="s">
        <v>591</v>
      </c>
      <c r="E57" s="10" t="s">
        <v>591</v>
      </c>
      <c r="F57" s="10" t="s">
        <v>591</v>
      </c>
      <c r="G57" s="10" t="s">
        <v>591</v>
      </c>
      <c r="H57" s="9" t="s">
        <v>591</v>
      </c>
      <c r="I57" s="9" t="s">
        <v>591</v>
      </c>
      <c r="J57" s="9" t="s">
        <v>591</v>
      </c>
      <c r="K57" s="9" t="s">
        <v>591</v>
      </c>
      <c r="L57" s="9" t="s">
        <v>591</v>
      </c>
      <c r="M57" s="10"/>
    </row>
    <row r="58" spans="1:13" x14ac:dyDescent="0.25">
      <c r="A58" s="8" t="s">
        <v>215</v>
      </c>
      <c r="B58" s="10">
        <v>111000</v>
      </c>
      <c r="C58" s="10" t="s">
        <v>591</v>
      </c>
      <c r="D58" s="10" t="s">
        <v>591</v>
      </c>
      <c r="E58" s="10" t="s">
        <v>591</v>
      </c>
      <c r="F58" s="10" t="s">
        <v>591</v>
      </c>
      <c r="G58" s="10" t="s">
        <v>591</v>
      </c>
      <c r="H58" s="9" t="s">
        <v>591</v>
      </c>
      <c r="I58" s="9" t="s">
        <v>591</v>
      </c>
      <c r="J58" s="9" t="s">
        <v>591</v>
      </c>
      <c r="K58" s="9" t="s">
        <v>591</v>
      </c>
      <c r="L58" s="9" t="s">
        <v>591</v>
      </c>
      <c r="M58" s="10"/>
    </row>
    <row r="59" spans="1:13" x14ac:dyDescent="0.25">
      <c r="A59" s="8" t="s">
        <v>216</v>
      </c>
      <c r="B59" s="10">
        <v>108000</v>
      </c>
      <c r="C59" s="10">
        <v>49000</v>
      </c>
      <c r="D59" s="10" t="s">
        <v>559</v>
      </c>
      <c r="E59" s="10" t="s">
        <v>559</v>
      </c>
      <c r="F59" s="10">
        <v>32000</v>
      </c>
      <c r="G59" s="10">
        <v>12000</v>
      </c>
      <c r="H59" s="9">
        <v>45.5</v>
      </c>
      <c r="I59" s="9" t="s">
        <v>559</v>
      </c>
      <c r="J59" s="9" t="s">
        <v>559</v>
      </c>
      <c r="K59" s="9">
        <v>29.4</v>
      </c>
      <c r="L59" s="9">
        <v>10.8</v>
      </c>
      <c r="M59" s="10"/>
    </row>
    <row r="60" spans="1:13" x14ac:dyDescent="0.25">
      <c r="A60" s="8" t="s">
        <v>217</v>
      </c>
      <c r="B60" s="10">
        <v>108000</v>
      </c>
      <c r="C60" s="10" t="s">
        <v>591</v>
      </c>
      <c r="D60" s="10" t="s">
        <v>591</v>
      </c>
      <c r="E60" s="10" t="s">
        <v>591</v>
      </c>
      <c r="F60" s="10" t="s">
        <v>591</v>
      </c>
      <c r="G60" s="10" t="s">
        <v>591</v>
      </c>
      <c r="H60" s="9" t="s">
        <v>591</v>
      </c>
      <c r="I60" s="9" t="s">
        <v>591</v>
      </c>
      <c r="J60" s="9" t="s">
        <v>591</v>
      </c>
      <c r="K60" s="9" t="s">
        <v>591</v>
      </c>
      <c r="L60" s="9" t="s">
        <v>591</v>
      </c>
      <c r="M60" s="10"/>
    </row>
    <row r="61" spans="1:13" x14ac:dyDescent="0.25">
      <c r="A61" s="8" t="s">
        <v>218</v>
      </c>
      <c r="B61" s="10">
        <v>102000</v>
      </c>
      <c r="C61" s="10" t="s">
        <v>591</v>
      </c>
      <c r="D61" s="10" t="s">
        <v>591</v>
      </c>
      <c r="E61" s="10" t="s">
        <v>591</v>
      </c>
      <c r="F61" s="10" t="s">
        <v>591</v>
      </c>
      <c r="G61" s="10" t="s">
        <v>591</v>
      </c>
      <c r="H61" s="9" t="s">
        <v>591</v>
      </c>
      <c r="I61" s="9" t="s">
        <v>591</v>
      </c>
      <c r="J61" s="9" t="s">
        <v>591</v>
      </c>
      <c r="K61" s="9" t="s">
        <v>591</v>
      </c>
      <c r="L61" s="9" t="s">
        <v>591</v>
      </c>
      <c r="M61" s="10"/>
    </row>
    <row r="62" spans="1:13" x14ac:dyDescent="0.25">
      <c r="A62" s="8" t="s">
        <v>219</v>
      </c>
      <c r="B62" s="10">
        <v>101000</v>
      </c>
      <c r="C62" s="10">
        <v>46000</v>
      </c>
      <c r="D62" s="10">
        <v>8000</v>
      </c>
      <c r="E62" s="10">
        <v>8000</v>
      </c>
      <c r="F62" s="10">
        <v>30000</v>
      </c>
      <c r="G62" s="10">
        <v>8000</v>
      </c>
      <c r="H62" s="9">
        <v>45.8</v>
      </c>
      <c r="I62" s="9">
        <v>8.1</v>
      </c>
      <c r="J62" s="9">
        <v>8</v>
      </c>
      <c r="K62" s="9">
        <v>29.9</v>
      </c>
      <c r="L62" s="9">
        <v>8.1999999999999993</v>
      </c>
      <c r="M62" s="10"/>
    </row>
    <row r="63" spans="1:13" x14ac:dyDescent="0.25">
      <c r="A63" s="8" t="s">
        <v>220</v>
      </c>
      <c r="B63" s="10">
        <v>104000</v>
      </c>
      <c r="C63" s="10" t="s">
        <v>591</v>
      </c>
      <c r="D63" s="10" t="s">
        <v>591</v>
      </c>
      <c r="E63" s="10" t="s">
        <v>591</v>
      </c>
      <c r="F63" s="10" t="s">
        <v>591</v>
      </c>
      <c r="G63" s="10" t="s">
        <v>591</v>
      </c>
      <c r="H63" s="9" t="s">
        <v>591</v>
      </c>
      <c r="I63" s="9" t="s">
        <v>591</v>
      </c>
      <c r="J63" s="9" t="s">
        <v>591</v>
      </c>
      <c r="K63" s="9" t="s">
        <v>591</v>
      </c>
      <c r="L63" s="9" t="s">
        <v>591</v>
      </c>
      <c r="M63" s="10"/>
    </row>
    <row r="64" spans="1:13" x14ac:dyDescent="0.25">
      <c r="A64" s="8" t="s">
        <v>221</v>
      </c>
      <c r="B64" s="10">
        <v>109000</v>
      </c>
      <c r="C64" s="10" t="s">
        <v>591</v>
      </c>
      <c r="D64" s="10" t="s">
        <v>591</v>
      </c>
      <c r="E64" s="10" t="s">
        <v>591</v>
      </c>
      <c r="F64" s="10" t="s">
        <v>591</v>
      </c>
      <c r="G64" s="10" t="s">
        <v>591</v>
      </c>
      <c r="H64" s="9" t="s">
        <v>591</v>
      </c>
      <c r="I64" s="9" t="s">
        <v>591</v>
      </c>
      <c r="J64" s="9" t="s">
        <v>591</v>
      </c>
      <c r="K64" s="9" t="s">
        <v>591</v>
      </c>
      <c r="L64" s="9" t="s">
        <v>591</v>
      </c>
      <c r="M64" s="10"/>
    </row>
    <row r="65" spans="1:13" x14ac:dyDescent="0.25">
      <c r="A65" s="8" t="s">
        <v>222</v>
      </c>
      <c r="B65" s="10">
        <v>108000</v>
      </c>
      <c r="C65" s="10">
        <v>49000</v>
      </c>
      <c r="D65" s="10" t="s">
        <v>559</v>
      </c>
      <c r="E65" s="10">
        <v>8000</v>
      </c>
      <c r="F65" s="10">
        <v>33000</v>
      </c>
      <c r="G65" s="10">
        <v>11000</v>
      </c>
      <c r="H65" s="9">
        <v>45.2</v>
      </c>
      <c r="I65" s="9" t="s">
        <v>559</v>
      </c>
      <c r="J65" s="9">
        <v>7.5</v>
      </c>
      <c r="K65" s="9">
        <v>30.2</v>
      </c>
      <c r="L65" s="9">
        <v>9.8000000000000007</v>
      </c>
      <c r="M65" s="10"/>
    </row>
    <row r="66" spans="1:13" x14ac:dyDescent="0.25">
      <c r="A66" s="8" t="s">
        <v>223</v>
      </c>
      <c r="B66" s="10">
        <v>107000</v>
      </c>
      <c r="C66" s="10" t="s">
        <v>591</v>
      </c>
      <c r="D66" s="10" t="s">
        <v>591</v>
      </c>
      <c r="E66" s="10" t="s">
        <v>591</v>
      </c>
      <c r="F66" s="10" t="s">
        <v>591</v>
      </c>
      <c r="G66" s="10" t="s">
        <v>591</v>
      </c>
      <c r="H66" s="9" t="s">
        <v>591</v>
      </c>
      <c r="I66" s="9" t="s">
        <v>591</v>
      </c>
      <c r="J66" s="9" t="s">
        <v>591</v>
      </c>
      <c r="K66" s="9" t="s">
        <v>591</v>
      </c>
      <c r="L66" s="9" t="s">
        <v>591</v>
      </c>
      <c r="M66" s="10"/>
    </row>
    <row r="67" spans="1:13" x14ac:dyDescent="0.25">
      <c r="A67" s="8" t="s">
        <v>225</v>
      </c>
      <c r="B67" s="10">
        <v>109000</v>
      </c>
      <c r="C67" s="10" t="s">
        <v>591</v>
      </c>
      <c r="D67" s="10" t="s">
        <v>591</v>
      </c>
      <c r="E67" s="10" t="s">
        <v>591</v>
      </c>
      <c r="F67" s="10" t="s">
        <v>591</v>
      </c>
      <c r="G67" s="10" t="s">
        <v>591</v>
      </c>
      <c r="H67" s="9" t="s">
        <v>591</v>
      </c>
      <c r="I67" s="9" t="s">
        <v>591</v>
      </c>
      <c r="J67" s="9" t="s">
        <v>591</v>
      </c>
      <c r="K67" s="9" t="s">
        <v>591</v>
      </c>
      <c r="L67" s="9" t="s">
        <v>591</v>
      </c>
      <c r="M67" s="10"/>
    </row>
    <row r="68" spans="1:13" x14ac:dyDescent="0.25">
      <c r="A68" s="8" t="s">
        <v>226</v>
      </c>
      <c r="B68" s="10">
        <v>111000</v>
      </c>
      <c r="C68" s="10">
        <v>47000</v>
      </c>
      <c r="D68" s="10">
        <v>9000</v>
      </c>
      <c r="E68" s="10">
        <v>9000</v>
      </c>
      <c r="F68" s="10">
        <v>35000</v>
      </c>
      <c r="G68" s="10">
        <v>11000</v>
      </c>
      <c r="H68" s="9">
        <v>42.7</v>
      </c>
      <c r="I68" s="9">
        <v>7.9</v>
      </c>
      <c r="J68" s="9">
        <v>7.8</v>
      </c>
      <c r="K68" s="9">
        <v>31.9</v>
      </c>
      <c r="L68" s="9">
        <v>9.6999999999999993</v>
      </c>
      <c r="M68" s="10"/>
    </row>
    <row r="69" spans="1:13" x14ac:dyDescent="0.25">
      <c r="A69" s="8" t="s">
        <v>227</v>
      </c>
      <c r="B69" s="10">
        <v>114000</v>
      </c>
      <c r="C69" s="10" t="s">
        <v>591</v>
      </c>
      <c r="D69" s="10" t="s">
        <v>591</v>
      </c>
      <c r="E69" s="10" t="s">
        <v>591</v>
      </c>
      <c r="F69" s="10" t="s">
        <v>591</v>
      </c>
      <c r="G69" s="10" t="s">
        <v>591</v>
      </c>
      <c r="H69" s="9" t="s">
        <v>591</v>
      </c>
      <c r="I69" s="9" t="s">
        <v>591</v>
      </c>
      <c r="J69" s="9" t="s">
        <v>591</v>
      </c>
      <c r="K69" s="9" t="s">
        <v>591</v>
      </c>
      <c r="L69" s="9" t="s">
        <v>591</v>
      </c>
      <c r="M69" s="10"/>
    </row>
    <row r="70" spans="1:13" x14ac:dyDescent="0.25">
      <c r="A70" s="8" t="s">
        <v>228</v>
      </c>
      <c r="B70" s="10">
        <v>115000</v>
      </c>
      <c r="C70" s="10" t="s">
        <v>591</v>
      </c>
      <c r="D70" s="10" t="s">
        <v>591</v>
      </c>
      <c r="E70" s="10" t="s">
        <v>591</v>
      </c>
      <c r="F70" s="10" t="s">
        <v>591</v>
      </c>
      <c r="G70" s="10" t="s">
        <v>591</v>
      </c>
      <c r="H70" s="9" t="s">
        <v>591</v>
      </c>
      <c r="I70" s="9" t="s">
        <v>591</v>
      </c>
      <c r="J70" s="9" t="s">
        <v>591</v>
      </c>
      <c r="K70" s="9" t="s">
        <v>591</v>
      </c>
      <c r="L70" s="9" t="s">
        <v>591</v>
      </c>
      <c r="M70" s="10"/>
    </row>
    <row r="71" spans="1:13" x14ac:dyDescent="0.25">
      <c r="A71" s="8" t="s">
        <v>229</v>
      </c>
      <c r="B71" s="10">
        <v>119000</v>
      </c>
      <c r="C71" s="10">
        <v>52000</v>
      </c>
      <c r="D71" s="10" t="s">
        <v>559</v>
      </c>
      <c r="E71" s="10">
        <v>11000</v>
      </c>
      <c r="F71" s="10">
        <v>35000</v>
      </c>
      <c r="G71" s="10">
        <v>15000</v>
      </c>
      <c r="H71" s="9">
        <v>43.3</v>
      </c>
      <c r="I71" s="9" t="s">
        <v>559</v>
      </c>
      <c r="J71" s="9">
        <v>8.9</v>
      </c>
      <c r="K71" s="9">
        <v>29.2</v>
      </c>
      <c r="L71" s="9">
        <v>12.2</v>
      </c>
      <c r="M71" s="10"/>
    </row>
    <row r="72" spans="1:13" x14ac:dyDescent="0.25">
      <c r="A72" s="8" t="s">
        <v>230</v>
      </c>
      <c r="B72" s="10">
        <v>117000</v>
      </c>
      <c r="C72" s="10" t="s">
        <v>591</v>
      </c>
      <c r="D72" s="10" t="s">
        <v>591</v>
      </c>
      <c r="E72" s="10" t="s">
        <v>591</v>
      </c>
      <c r="F72" s="10" t="s">
        <v>591</v>
      </c>
      <c r="G72" s="10" t="s">
        <v>591</v>
      </c>
      <c r="H72" s="9" t="s">
        <v>591</v>
      </c>
      <c r="I72" s="9" t="s">
        <v>591</v>
      </c>
      <c r="J72" s="9" t="s">
        <v>591</v>
      </c>
      <c r="K72" s="9" t="s">
        <v>591</v>
      </c>
      <c r="L72" s="9" t="s">
        <v>591</v>
      </c>
      <c r="M72" s="10"/>
    </row>
    <row r="73" spans="1:13" x14ac:dyDescent="0.25">
      <c r="A73" s="8" t="s">
        <v>231</v>
      </c>
      <c r="B73" s="10">
        <v>114000</v>
      </c>
      <c r="C73" s="10" t="s">
        <v>591</v>
      </c>
      <c r="D73" s="10" t="s">
        <v>591</v>
      </c>
      <c r="E73" s="10" t="s">
        <v>591</v>
      </c>
      <c r="F73" s="10" t="s">
        <v>591</v>
      </c>
      <c r="G73" s="10" t="s">
        <v>591</v>
      </c>
      <c r="H73" s="9" t="s">
        <v>591</v>
      </c>
      <c r="I73" s="9" t="s">
        <v>591</v>
      </c>
      <c r="J73" s="9" t="s">
        <v>591</v>
      </c>
      <c r="K73" s="9" t="s">
        <v>591</v>
      </c>
      <c r="L73" s="9" t="s">
        <v>591</v>
      </c>
      <c r="M73" s="10"/>
    </row>
    <row r="74" spans="1:13" x14ac:dyDescent="0.25">
      <c r="A74" s="8" t="s">
        <v>232</v>
      </c>
      <c r="B74" s="10">
        <v>114000</v>
      </c>
      <c r="C74" s="10">
        <v>52000</v>
      </c>
      <c r="D74" s="10" t="s">
        <v>559</v>
      </c>
      <c r="E74" s="10">
        <v>10000</v>
      </c>
      <c r="F74" s="10">
        <v>34000</v>
      </c>
      <c r="G74" s="10">
        <v>10000</v>
      </c>
      <c r="H74" s="9">
        <v>45.6</v>
      </c>
      <c r="I74" s="9" t="s">
        <v>559</v>
      </c>
      <c r="J74" s="9">
        <v>8.8000000000000007</v>
      </c>
      <c r="K74" s="9">
        <v>29.8</v>
      </c>
      <c r="L74" s="9">
        <v>8.8000000000000007</v>
      </c>
      <c r="M74" s="10"/>
    </row>
    <row r="75" spans="1:13" x14ac:dyDescent="0.25">
      <c r="A75" s="8" t="s">
        <v>234</v>
      </c>
      <c r="B75" s="10">
        <v>114000</v>
      </c>
      <c r="C75" s="10" t="s">
        <v>591</v>
      </c>
      <c r="D75" s="10" t="s">
        <v>591</v>
      </c>
      <c r="E75" s="10" t="s">
        <v>591</v>
      </c>
      <c r="F75" s="10" t="s">
        <v>591</v>
      </c>
      <c r="G75" s="10" t="s">
        <v>591</v>
      </c>
      <c r="H75" s="9" t="s">
        <v>591</v>
      </c>
      <c r="I75" s="9" t="s">
        <v>591</v>
      </c>
      <c r="J75" s="9" t="s">
        <v>591</v>
      </c>
      <c r="K75" s="9" t="s">
        <v>591</v>
      </c>
      <c r="L75" s="9" t="s">
        <v>591</v>
      </c>
      <c r="M75" s="10"/>
    </row>
    <row r="76" spans="1:13" x14ac:dyDescent="0.25">
      <c r="A76" s="8" t="s">
        <v>235</v>
      </c>
      <c r="B76" s="10">
        <v>111000</v>
      </c>
      <c r="C76" s="10" t="s">
        <v>591</v>
      </c>
      <c r="D76" s="10" t="s">
        <v>591</v>
      </c>
      <c r="E76" s="10" t="s">
        <v>591</v>
      </c>
      <c r="F76" s="10" t="s">
        <v>591</v>
      </c>
      <c r="G76" s="10" t="s">
        <v>591</v>
      </c>
      <c r="H76" s="9" t="s">
        <v>591</v>
      </c>
      <c r="I76" s="9" t="s">
        <v>591</v>
      </c>
      <c r="J76" s="9" t="s">
        <v>591</v>
      </c>
      <c r="K76" s="9" t="s">
        <v>591</v>
      </c>
      <c r="L76" s="9" t="s">
        <v>591</v>
      </c>
      <c r="M76" s="10"/>
    </row>
    <row r="77" spans="1:13" x14ac:dyDescent="0.25">
      <c r="A77" s="8" t="s">
        <v>236</v>
      </c>
      <c r="B77" s="10">
        <v>110000</v>
      </c>
      <c r="C77" s="10">
        <v>54000</v>
      </c>
      <c r="D77" s="10">
        <v>8000</v>
      </c>
      <c r="E77" s="10">
        <v>9000</v>
      </c>
      <c r="F77" s="10">
        <v>32000</v>
      </c>
      <c r="G77" s="10" t="s">
        <v>591</v>
      </c>
      <c r="H77" s="9">
        <v>48.9</v>
      </c>
      <c r="I77" s="9">
        <v>7.3</v>
      </c>
      <c r="J77" s="9">
        <v>8.3000000000000007</v>
      </c>
      <c r="K77" s="9">
        <v>29.1</v>
      </c>
      <c r="L77" s="9" t="s">
        <v>591</v>
      </c>
      <c r="M77" s="10"/>
    </row>
    <row r="78" spans="1:13" x14ac:dyDescent="0.25">
      <c r="A78" s="8" t="s">
        <v>237</v>
      </c>
      <c r="B78" s="10">
        <v>107000</v>
      </c>
      <c r="C78" s="10" t="s">
        <v>591</v>
      </c>
      <c r="D78" s="10" t="s">
        <v>591</v>
      </c>
      <c r="E78" s="10" t="s">
        <v>591</v>
      </c>
      <c r="F78" s="10" t="s">
        <v>591</v>
      </c>
      <c r="G78" s="10" t="s">
        <v>591</v>
      </c>
      <c r="H78" s="9" t="s">
        <v>591</v>
      </c>
      <c r="I78" s="9" t="s">
        <v>591</v>
      </c>
      <c r="J78" s="9" t="s">
        <v>591</v>
      </c>
      <c r="K78" s="9" t="s">
        <v>591</v>
      </c>
      <c r="L78" s="9" t="s">
        <v>591</v>
      </c>
      <c r="M78" s="10"/>
    </row>
    <row r="79" spans="1:13" x14ac:dyDescent="0.25">
      <c r="A79" s="8" t="s">
        <v>238</v>
      </c>
      <c r="B79" s="10">
        <v>108000</v>
      </c>
      <c r="C79" s="10" t="s">
        <v>591</v>
      </c>
      <c r="D79" s="10" t="s">
        <v>591</v>
      </c>
      <c r="E79" s="10" t="s">
        <v>591</v>
      </c>
      <c r="F79" s="10" t="s">
        <v>591</v>
      </c>
      <c r="G79" s="10" t="s">
        <v>591</v>
      </c>
      <c r="H79" s="9" t="s">
        <v>591</v>
      </c>
      <c r="I79" s="9" t="s">
        <v>591</v>
      </c>
      <c r="J79" s="9" t="s">
        <v>591</v>
      </c>
      <c r="K79" s="9" t="s">
        <v>591</v>
      </c>
      <c r="L79" s="9" t="s">
        <v>591</v>
      </c>
      <c r="M79" s="10"/>
    </row>
    <row r="80" spans="1:13" x14ac:dyDescent="0.25">
      <c r="A80" s="8" t="s">
        <v>239</v>
      </c>
      <c r="B80" s="10">
        <v>107000</v>
      </c>
      <c r="C80" s="10">
        <v>53000</v>
      </c>
      <c r="D80" s="10" t="s">
        <v>559</v>
      </c>
      <c r="E80" s="10">
        <v>9000</v>
      </c>
      <c r="F80" s="10">
        <v>30000</v>
      </c>
      <c r="G80" s="10" t="s">
        <v>591</v>
      </c>
      <c r="H80" s="9">
        <v>49.7</v>
      </c>
      <c r="I80" s="9" t="s">
        <v>559</v>
      </c>
      <c r="J80" s="9">
        <v>8.5</v>
      </c>
      <c r="K80" s="9">
        <v>28.1</v>
      </c>
      <c r="L80" s="9" t="s">
        <v>591</v>
      </c>
      <c r="M80" s="10"/>
    </row>
    <row r="81" spans="1:13" x14ac:dyDescent="0.25">
      <c r="A81" s="8" t="s">
        <v>240</v>
      </c>
      <c r="B81" s="10">
        <v>106000</v>
      </c>
      <c r="C81" s="10" t="s">
        <v>591</v>
      </c>
      <c r="D81" s="10" t="s">
        <v>591</v>
      </c>
      <c r="E81" s="10" t="s">
        <v>591</v>
      </c>
      <c r="F81" s="10" t="s">
        <v>591</v>
      </c>
      <c r="G81" s="10" t="s">
        <v>591</v>
      </c>
      <c r="H81" s="9" t="s">
        <v>591</v>
      </c>
      <c r="I81" s="9" t="s">
        <v>591</v>
      </c>
      <c r="J81" s="9" t="s">
        <v>591</v>
      </c>
      <c r="K81" s="9" t="s">
        <v>591</v>
      </c>
      <c r="L81" s="9" t="s">
        <v>591</v>
      </c>
      <c r="M81" s="10"/>
    </row>
    <row r="82" spans="1:13" x14ac:dyDescent="0.25">
      <c r="A82" s="8" t="s">
        <v>241</v>
      </c>
      <c r="B82" s="10">
        <v>106000</v>
      </c>
      <c r="C82" s="10" t="s">
        <v>591</v>
      </c>
      <c r="D82" s="10" t="s">
        <v>591</v>
      </c>
      <c r="E82" s="10" t="s">
        <v>591</v>
      </c>
      <c r="F82" s="10" t="s">
        <v>591</v>
      </c>
      <c r="G82" s="10" t="s">
        <v>591</v>
      </c>
      <c r="H82" s="9" t="s">
        <v>591</v>
      </c>
      <c r="I82" s="9" t="s">
        <v>591</v>
      </c>
      <c r="J82" s="9" t="s">
        <v>591</v>
      </c>
      <c r="K82" s="9" t="s">
        <v>591</v>
      </c>
      <c r="L82" s="9" t="s">
        <v>591</v>
      </c>
      <c r="M82" s="10"/>
    </row>
    <row r="83" spans="1:13" x14ac:dyDescent="0.25">
      <c r="A83" s="8" t="s">
        <v>242</v>
      </c>
      <c r="B83" s="10">
        <v>106000</v>
      </c>
      <c r="C83" s="10">
        <v>50000</v>
      </c>
      <c r="D83" s="10" t="s">
        <v>559</v>
      </c>
      <c r="E83" s="10" t="s">
        <v>559</v>
      </c>
      <c r="F83" s="10">
        <v>30000</v>
      </c>
      <c r="G83" s="10">
        <v>11000</v>
      </c>
      <c r="H83" s="9">
        <v>47.2</v>
      </c>
      <c r="I83" s="9" t="s">
        <v>591</v>
      </c>
      <c r="J83" s="9" t="s">
        <v>559</v>
      </c>
      <c r="K83" s="9">
        <v>28.1</v>
      </c>
      <c r="L83" s="9">
        <v>10.7</v>
      </c>
      <c r="M83" s="10"/>
    </row>
    <row r="84" spans="1:13" x14ac:dyDescent="0.25">
      <c r="A84" s="8" t="s">
        <v>243</v>
      </c>
      <c r="B84" s="10">
        <v>102000</v>
      </c>
      <c r="C84" s="10">
        <v>48000</v>
      </c>
      <c r="D84" s="10">
        <v>8000</v>
      </c>
      <c r="E84" s="10" t="s">
        <v>559</v>
      </c>
      <c r="F84" s="10">
        <v>28000</v>
      </c>
      <c r="G84" s="10">
        <v>11000</v>
      </c>
      <c r="H84" s="9">
        <v>47.4</v>
      </c>
      <c r="I84" s="9">
        <v>8.1999999999999993</v>
      </c>
      <c r="J84" s="9" t="s">
        <v>559</v>
      </c>
      <c r="K84" s="9">
        <v>27.1</v>
      </c>
      <c r="L84" s="9">
        <v>10.4</v>
      </c>
      <c r="M84" s="10"/>
    </row>
    <row r="85" spans="1:13" x14ac:dyDescent="0.25">
      <c r="A85" s="8" t="s">
        <v>244</v>
      </c>
      <c r="B85" s="10">
        <v>101000</v>
      </c>
      <c r="C85" s="10">
        <v>48000</v>
      </c>
      <c r="D85" s="10" t="s">
        <v>559</v>
      </c>
      <c r="E85" s="10" t="s">
        <v>559</v>
      </c>
      <c r="F85" s="10">
        <v>28000</v>
      </c>
      <c r="G85" s="10">
        <v>11000</v>
      </c>
      <c r="H85" s="9">
        <v>47.2</v>
      </c>
      <c r="I85" s="9" t="s">
        <v>559</v>
      </c>
      <c r="J85" s="9" t="s">
        <v>559</v>
      </c>
      <c r="K85" s="9">
        <v>27.8</v>
      </c>
      <c r="L85" s="9">
        <v>10.7</v>
      </c>
      <c r="M85" s="10"/>
    </row>
    <row r="86" spans="1:13" x14ac:dyDescent="0.25">
      <c r="A86" s="8" t="s">
        <v>245</v>
      </c>
      <c r="B86" s="10">
        <v>102000</v>
      </c>
      <c r="C86" s="10">
        <v>47000</v>
      </c>
      <c r="D86" s="10" t="s">
        <v>559</v>
      </c>
      <c r="E86" s="10" t="s">
        <v>559</v>
      </c>
      <c r="F86" s="10">
        <v>30000</v>
      </c>
      <c r="G86" s="10">
        <v>12000</v>
      </c>
      <c r="H86" s="9">
        <v>45.8</v>
      </c>
      <c r="I86" s="9" t="s">
        <v>559</v>
      </c>
      <c r="J86" s="9" t="s">
        <v>559</v>
      </c>
      <c r="K86" s="9">
        <v>29.6</v>
      </c>
      <c r="L86" s="9">
        <v>11.9</v>
      </c>
      <c r="M86" s="10"/>
    </row>
    <row r="87" spans="1:13" x14ac:dyDescent="0.25">
      <c r="A87" s="8" t="s">
        <v>246</v>
      </c>
      <c r="B87" s="10">
        <v>106000</v>
      </c>
      <c r="C87" s="10">
        <v>48000</v>
      </c>
      <c r="D87" s="10" t="s">
        <v>559</v>
      </c>
      <c r="E87" s="10" t="s">
        <v>559</v>
      </c>
      <c r="F87" s="10">
        <v>32000</v>
      </c>
      <c r="G87" s="10">
        <v>12000</v>
      </c>
      <c r="H87" s="9">
        <v>45.4</v>
      </c>
      <c r="I87" s="9" t="s">
        <v>559</v>
      </c>
      <c r="J87" s="9" t="s">
        <v>559</v>
      </c>
      <c r="K87" s="9">
        <v>30</v>
      </c>
      <c r="L87" s="9">
        <v>11.7</v>
      </c>
      <c r="M87" s="10"/>
    </row>
    <row r="88" spans="1:13" x14ac:dyDescent="0.25">
      <c r="A88" s="8" t="s">
        <v>247</v>
      </c>
      <c r="B88" s="10">
        <v>110000</v>
      </c>
      <c r="C88" s="10">
        <v>49000</v>
      </c>
      <c r="D88" s="10" t="s">
        <v>559</v>
      </c>
      <c r="E88" s="10" t="s">
        <v>559</v>
      </c>
      <c r="F88" s="10">
        <v>33000</v>
      </c>
      <c r="G88" s="10">
        <v>13000</v>
      </c>
      <c r="H88" s="9">
        <v>44.7</v>
      </c>
      <c r="I88" s="9" t="s">
        <v>559</v>
      </c>
      <c r="J88" s="9" t="s">
        <v>559</v>
      </c>
      <c r="K88" s="9">
        <v>30.4</v>
      </c>
      <c r="L88" s="9">
        <v>12.1</v>
      </c>
      <c r="M88" s="10"/>
    </row>
    <row r="89" spans="1:13" x14ac:dyDescent="0.25">
      <c r="A89" s="8" t="s">
        <v>248</v>
      </c>
      <c r="B89" s="10">
        <v>113000</v>
      </c>
      <c r="C89" s="10">
        <v>50000</v>
      </c>
      <c r="D89" s="10" t="s">
        <v>559</v>
      </c>
      <c r="E89" s="10" t="s">
        <v>559</v>
      </c>
      <c r="F89" s="10">
        <v>36000</v>
      </c>
      <c r="G89" s="10">
        <v>13000</v>
      </c>
      <c r="H89" s="9">
        <v>44.1</v>
      </c>
      <c r="I89" s="9" t="s">
        <v>559</v>
      </c>
      <c r="J89" s="9" t="s">
        <v>559</v>
      </c>
      <c r="K89" s="9">
        <v>31.3</v>
      </c>
      <c r="L89" s="9">
        <v>11.9</v>
      </c>
      <c r="M89" s="10"/>
    </row>
    <row r="90" spans="1:13" x14ac:dyDescent="0.25">
      <c r="A90" s="8" t="s">
        <v>249</v>
      </c>
      <c r="B90" s="10">
        <v>115000</v>
      </c>
      <c r="C90" s="10">
        <v>50000</v>
      </c>
      <c r="D90" s="10">
        <v>8000</v>
      </c>
      <c r="E90" s="10">
        <v>8000</v>
      </c>
      <c r="F90" s="10">
        <v>36000</v>
      </c>
      <c r="G90" s="10">
        <v>12000</v>
      </c>
      <c r="H90" s="9">
        <v>43.5</v>
      </c>
      <c r="I90" s="9">
        <v>7</v>
      </c>
      <c r="J90" s="9">
        <v>7.1</v>
      </c>
      <c r="K90" s="9">
        <v>31.6</v>
      </c>
      <c r="L90" s="9">
        <v>10.8</v>
      </c>
      <c r="M90" s="10"/>
    </row>
    <row r="91" spans="1:13" x14ac:dyDescent="0.25">
      <c r="A91" s="8" t="s">
        <v>250</v>
      </c>
      <c r="B91" s="10">
        <v>116000</v>
      </c>
      <c r="C91" s="10">
        <v>50000</v>
      </c>
      <c r="D91" s="10">
        <v>8000</v>
      </c>
      <c r="E91" s="10" t="s">
        <v>559</v>
      </c>
      <c r="F91" s="10">
        <v>36000</v>
      </c>
      <c r="G91" s="10">
        <v>13000</v>
      </c>
      <c r="H91" s="9">
        <v>43.4</v>
      </c>
      <c r="I91" s="9">
        <v>7.3</v>
      </c>
      <c r="J91" s="9" t="s">
        <v>559</v>
      </c>
      <c r="K91" s="9">
        <v>31.2</v>
      </c>
      <c r="L91" s="9">
        <v>11.2</v>
      </c>
      <c r="M91" s="10"/>
    </row>
    <row r="92" spans="1:13" x14ac:dyDescent="0.25">
      <c r="A92" s="8" t="s">
        <v>251</v>
      </c>
      <c r="B92" s="10">
        <v>114000</v>
      </c>
      <c r="C92" s="10">
        <v>47000</v>
      </c>
      <c r="D92" s="10">
        <v>10000</v>
      </c>
      <c r="E92" s="10">
        <v>8000</v>
      </c>
      <c r="F92" s="10">
        <v>36000</v>
      </c>
      <c r="G92" s="10">
        <v>13000</v>
      </c>
      <c r="H92" s="9">
        <v>41.1</v>
      </c>
      <c r="I92" s="9">
        <v>8.4</v>
      </c>
      <c r="J92" s="9">
        <v>7.3</v>
      </c>
      <c r="K92" s="9">
        <v>31.9</v>
      </c>
      <c r="L92" s="9">
        <v>11.3</v>
      </c>
      <c r="M92" s="10"/>
    </row>
    <row r="93" spans="1:13" x14ac:dyDescent="0.25">
      <c r="A93" s="8" t="s">
        <v>252</v>
      </c>
      <c r="B93" s="10">
        <v>115000</v>
      </c>
      <c r="C93" s="10">
        <v>47000</v>
      </c>
      <c r="D93" s="10">
        <v>8000</v>
      </c>
      <c r="E93" s="10" t="s">
        <v>559</v>
      </c>
      <c r="F93" s="10">
        <v>38000</v>
      </c>
      <c r="G93" s="10">
        <v>13000</v>
      </c>
      <c r="H93" s="9">
        <v>41.2</v>
      </c>
      <c r="I93" s="9">
        <v>7.4</v>
      </c>
      <c r="J93" s="9" t="s">
        <v>559</v>
      </c>
      <c r="K93" s="9">
        <v>33.299999999999997</v>
      </c>
      <c r="L93" s="9">
        <v>11.1</v>
      </c>
      <c r="M93" s="10"/>
    </row>
    <row r="94" spans="1:13" x14ac:dyDescent="0.25">
      <c r="A94" s="8" t="s">
        <v>253</v>
      </c>
      <c r="B94" s="10">
        <v>119000</v>
      </c>
      <c r="C94" s="10">
        <v>50000</v>
      </c>
      <c r="D94" s="10" t="s">
        <v>559</v>
      </c>
      <c r="E94" s="10">
        <v>9000</v>
      </c>
      <c r="F94" s="10">
        <v>40000</v>
      </c>
      <c r="G94" s="10">
        <v>12000</v>
      </c>
      <c r="H94" s="9">
        <v>42.1</v>
      </c>
      <c r="I94" s="9" t="s">
        <v>559</v>
      </c>
      <c r="J94" s="9">
        <v>7.3</v>
      </c>
      <c r="K94" s="9">
        <v>34</v>
      </c>
      <c r="L94" s="9">
        <v>9.9</v>
      </c>
      <c r="M94" s="10"/>
    </row>
    <row r="95" spans="1:13" x14ac:dyDescent="0.25">
      <c r="A95" s="8" t="s">
        <v>254</v>
      </c>
      <c r="B95" s="10">
        <v>117000</v>
      </c>
      <c r="C95" s="10">
        <v>50000</v>
      </c>
      <c r="D95" s="10" t="s">
        <v>559</v>
      </c>
      <c r="E95" s="10">
        <v>9000</v>
      </c>
      <c r="F95" s="10">
        <v>39000</v>
      </c>
      <c r="G95" s="10">
        <v>11000</v>
      </c>
      <c r="H95" s="9">
        <v>43.2</v>
      </c>
      <c r="I95" s="9" t="s">
        <v>559</v>
      </c>
      <c r="J95" s="9">
        <v>7.8</v>
      </c>
      <c r="K95" s="9">
        <v>33.200000000000003</v>
      </c>
      <c r="L95" s="9">
        <v>9.4</v>
      </c>
      <c r="M95" s="10"/>
    </row>
    <row r="96" spans="1:13" x14ac:dyDescent="0.25">
      <c r="A96" s="8" t="s">
        <v>255</v>
      </c>
      <c r="B96" s="10">
        <v>117000</v>
      </c>
      <c r="C96" s="10">
        <v>51000</v>
      </c>
      <c r="D96" s="10">
        <v>8000</v>
      </c>
      <c r="E96" s="10">
        <v>10000</v>
      </c>
      <c r="F96" s="10">
        <v>37000</v>
      </c>
      <c r="G96" s="10">
        <v>11000</v>
      </c>
      <c r="H96" s="9">
        <v>43.9</v>
      </c>
      <c r="I96" s="9">
        <v>6.9</v>
      </c>
      <c r="J96" s="9">
        <v>8.9</v>
      </c>
      <c r="K96" s="9">
        <v>31.3</v>
      </c>
      <c r="L96" s="9">
        <v>9.1</v>
      </c>
      <c r="M96" s="10"/>
    </row>
    <row r="97" spans="1:13" x14ac:dyDescent="0.25">
      <c r="A97" s="8" t="s">
        <v>256</v>
      </c>
      <c r="B97" s="10">
        <v>110000</v>
      </c>
      <c r="C97" s="10">
        <v>50000</v>
      </c>
      <c r="D97" s="10">
        <v>10000</v>
      </c>
      <c r="E97" s="10">
        <v>9000</v>
      </c>
      <c r="F97" s="10">
        <v>31000</v>
      </c>
      <c r="G97" s="10">
        <v>11000</v>
      </c>
      <c r="H97" s="9">
        <v>44.9</v>
      </c>
      <c r="I97" s="9">
        <v>8.6</v>
      </c>
      <c r="J97" s="9">
        <v>8.1999999999999993</v>
      </c>
      <c r="K97" s="9">
        <v>28.4</v>
      </c>
      <c r="L97" s="9">
        <v>9.9</v>
      </c>
      <c r="M97" s="10"/>
    </row>
    <row r="98" spans="1:13" x14ac:dyDescent="0.25">
      <c r="A98" s="8" t="s">
        <v>257</v>
      </c>
      <c r="B98" s="10">
        <v>109000</v>
      </c>
      <c r="C98" s="10">
        <v>47000</v>
      </c>
      <c r="D98" s="10">
        <v>9000</v>
      </c>
      <c r="E98" s="10">
        <v>10000</v>
      </c>
      <c r="F98" s="10">
        <v>32000</v>
      </c>
      <c r="G98" s="10">
        <v>10000</v>
      </c>
      <c r="H98" s="9">
        <v>43.7</v>
      </c>
      <c r="I98" s="9">
        <v>7.9</v>
      </c>
      <c r="J98" s="9">
        <v>9</v>
      </c>
      <c r="K98" s="9">
        <v>29.9</v>
      </c>
      <c r="L98" s="9">
        <v>9.6</v>
      </c>
      <c r="M98" s="10"/>
    </row>
    <row r="99" spans="1:13" x14ac:dyDescent="0.25">
      <c r="A99" s="8" t="s">
        <v>258</v>
      </c>
      <c r="B99" s="10">
        <v>109000</v>
      </c>
      <c r="C99" s="10">
        <v>48000</v>
      </c>
      <c r="D99" s="10" t="s">
        <v>559</v>
      </c>
      <c r="E99" s="10">
        <v>10000</v>
      </c>
      <c r="F99" s="10">
        <v>34000</v>
      </c>
      <c r="G99" s="10">
        <v>10000</v>
      </c>
      <c r="H99" s="9">
        <v>43.6</v>
      </c>
      <c r="I99" s="9" t="s">
        <v>559</v>
      </c>
      <c r="J99" s="9">
        <v>9.1999999999999993</v>
      </c>
      <c r="K99" s="9">
        <v>31.1</v>
      </c>
      <c r="L99" s="9">
        <v>9.1999999999999993</v>
      </c>
      <c r="M99" s="10"/>
    </row>
    <row r="100" spans="1:13" x14ac:dyDescent="0.25">
      <c r="A100" s="8" t="s">
        <v>259</v>
      </c>
      <c r="B100" s="10">
        <v>106000</v>
      </c>
      <c r="C100" s="10">
        <v>46000</v>
      </c>
      <c r="D100" s="10" t="s">
        <v>559</v>
      </c>
      <c r="E100" s="10">
        <v>11000</v>
      </c>
      <c r="F100" s="10">
        <v>32000</v>
      </c>
      <c r="G100" s="10">
        <v>10000</v>
      </c>
      <c r="H100" s="9">
        <v>43.2</v>
      </c>
      <c r="I100" s="9" t="s">
        <v>559</v>
      </c>
      <c r="J100" s="9">
        <v>10.4</v>
      </c>
      <c r="K100" s="9">
        <v>30.3</v>
      </c>
      <c r="L100" s="9">
        <v>9.6</v>
      </c>
      <c r="M100" s="10"/>
    </row>
    <row r="101" spans="1:13" x14ac:dyDescent="0.25">
      <c r="A101" s="8" t="s">
        <v>260</v>
      </c>
      <c r="B101" s="10">
        <v>101000</v>
      </c>
      <c r="C101" s="10">
        <v>47000</v>
      </c>
      <c r="D101" s="10" t="s">
        <v>559</v>
      </c>
      <c r="E101" s="10">
        <v>9000</v>
      </c>
      <c r="F101" s="10">
        <v>28000</v>
      </c>
      <c r="G101" s="10">
        <v>10000</v>
      </c>
      <c r="H101" s="9">
        <v>46</v>
      </c>
      <c r="I101" s="9" t="s">
        <v>559</v>
      </c>
      <c r="J101" s="9">
        <v>9.1</v>
      </c>
      <c r="K101" s="9">
        <v>27.5</v>
      </c>
      <c r="L101" s="9">
        <v>10</v>
      </c>
      <c r="M101" s="10"/>
    </row>
    <row r="102" spans="1:13" x14ac:dyDescent="0.25">
      <c r="A102" s="8" t="s">
        <v>261</v>
      </c>
      <c r="B102" s="10">
        <v>98000</v>
      </c>
      <c r="C102" s="10">
        <v>48000</v>
      </c>
      <c r="D102" s="10" t="s">
        <v>559</v>
      </c>
      <c r="E102" s="10" t="s">
        <v>559</v>
      </c>
      <c r="F102" s="10">
        <v>26000</v>
      </c>
      <c r="G102" s="10">
        <v>9000</v>
      </c>
      <c r="H102" s="9">
        <v>48.9</v>
      </c>
      <c r="I102" s="9" t="s">
        <v>559</v>
      </c>
      <c r="J102" s="9" t="s">
        <v>559</v>
      </c>
      <c r="K102" s="9">
        <v>26.7</v>
      </c>
      <c r="L102" s="9">
        <v>9</v>
      </c>
      <c r="M102" s="10"/>
    </row>
    <row r="103" spans="1:13" x14ac:dyDescent="0.25">
      <c r="A103" s="8" t="s">
        <v>262</v>
      </c>
      <c r="B103" s="10">
        <v>96000</v>
      </c>
      <c r="C103" s="10">
        <v>47000</v>
      </c>
      <c r="D103" s="10" t="s">
        <v>559</v>
      </c>
      <c r="E103" s="10" t="s">
        <v>559</v>
      </c>
      <c r="F103" s="10">
        <v>25000</v>
      </c>
      <c r="G103" s="10">
        <v>9000</v>
      </c>
      <c r="H103" s="9">
        <v>49.1</v>
      </c>
      <c r="I103" s="9" t="s">
        <v>559</v>
      </c>
      <c r="J103" s="9" t="s">
        <v>559</v>
      </c>
      <c r="K103" s="9">
        <v>26.2</v>
      </c>
      <c r="L103" s="9">
        <v>9.8000000000000007</v>
      </c>
      <c r="M103" s="10"/>
    </row>
    <row r="104" spans="1:13" x14ac:dyDescent="0.25">
      <c r="A104" s="8" t="s">
        <v>263</v>
      </c>
      <c r="B104" s="10">
        <v>97000</v>
      </c>
      <c r="C104" s="10">
        <v>46000</v>
      </c>
      <c r="D104" s="10" t="s">
        <v>559</v>
      </c>
      <c r="E104" s="10">
        <v>9000</v>
      </c>
      <c r="F104" s="10">
        <v>26000</v>
      </c>
      <c r="G104" s="10">
        <v>10000</v>
      </c>
      <c r="H104" s="9">
        <v>47.7</v>
      </c>
      <c r="I104" s="9" t="s">
        <v>559</v>
      </c>
      <c r="J104" s="9">
        <v>9.6</v>
      </c>
      <c r="K104" s="9">
        <v>26.6</v>
      </c>
      <c r="L104" s="9">
        <v>10.4</v>
      </c>
      <c r="M104" s="10"/>
    </row>
    <row r="105" spans="1:13" x14ac:dyDescent="0.25">
      <c r="A105" s="8" t="s">
        <v>264</v>
      </c>
      <c r="B105" s="10">
        <v>98000</v>
      </c>
      <c r="C105" s="10">
        <v>43000</v>
      </c>
      <c r="D105" s="10" t="s">
        <v>559</v>
      </c>
      <c r="E105" s="10">
        <v>10000</v>
      </c>
      <c r="F105" s="10">
        <v>28000</v>
      </c>
      <c r="G105" s="10">
        <v>12000</v>
      </c>
      <c r="H105" s="9">
        <v>43.8</v>
      </c>
      <c r="I105" s="9" t="s">
        <v>559</v>
      </c>
      <c r="J105" s="9">
        <v>10.6</v>
      </c>
      <c r="K105" s="9">
        <v>28.9</v>
      </c>
      <c r="L105" s="9">
        <v>11.8</v>
      </c>
      <c r="M105" s="10"/>
    </row>
    <row r="106" spans="1:13" x14ac:dyDescent="0.25">
      <c r="A106" s="8" t="s">
        <v>265</v>
      </c>
      <c r="B106" s="10">
        <v>101000</v>
      </c>
      <c r="C106" s="10">
        <v>45000</v>
      </c>
      <c r="D106" s="10" t="s">
        <v>559</v>
      </c>
      <c r="E106" s="10">
        <v>9000</v>
      </c>
      <c r="F106" s="10">
        <v>30000</v>
      </c>
      <c r="G106" s="10">
        <v>11000</v>
      </c>
      <c r="H106" s="9">
        <v>44.8</v>
      </c>
      <c r="I106" s="9" t="s">
        <v>559</v>
      </c>
      <c r="J106" s="9">
        <v>9.1</v>
      </c>
      <c r="K106" s="9">
        <v>30.1</v>
      </c>
      <c r="L106" s="9">
        <v>10.5</v>
      </c>
      <c r="M106" s="10"/>
    </row>
    <row r="107" spans="1:13" x14ac:dyDescent="0.25">
      <c r="A107" s="8" t="s">
        <v>266</v>
      </c>
      <c r="B107" s="10">
        <v>107000</v>
      </c>
      <c r="C107" s="10">
        <v>47000</v>
      </c>
      <c r="D107" s="10" t="s">
        <v>559</v>
      </c>
      <c r="E107" s="10">
        <v>8000</v>
      </c>
      <c r="F107" s="10">
        <v>33000</v>
      </c>
      <c r="G107" s="10">
        <v>12000</v>
      </c>
      <c r="H107" s="9">
        <v>43.7</v>
      </c>
      <c r="I107" s="9" t="s">
        <v>559</v>
      </c>
      <c r="J107" s="9">
        <v>7.7</v>
      </c>
      <c r="K107" s="9">
        <v>30.5</v>
      </c>
      <c r="L107" s="9">
        <v>11.4</v>
      </c>
      <c r="M107" s="10"/>
    </row>
    <row r="108" spans="1:13" x14ac:dyDescent="0.25">
      <c r="A108" s="8" t="s">
        <v>267</v>
      </c>
      <c r="B108" s="10">
        <v>104000</v>
      </c>
      <c r="C108" s="10">
        <v>45000</v>
      </c>
      <c r="D108" s="10" t="s">
        <v>559</v>
      </c>
      <c r="E108" s="10">
        <v>9000</v>
      </c>
      <c r="F108" s="10">
        <v>30000</v>
      </c>
      <c r="G108" s="10">
        <v>14000</v>
      </c>
      <c r="H108" s="9">
        <v>42.9</v>
      </c>
      <c r="I108" s="9" t="s">
        <v>559</v>
      </c>
      <c r="J108" s="9">
        <v>8.1999999999999993</v>
      </c>
      <c r="K108" s="9">
        <v>29.3</v>
      </c>
      <c r="L108" s="9">
        <v>13.9</v>
      </c>
      <c r="M108" s="10"/>
    </row>
    <row r="109" spans="1:13" x14ac:dyDescent="0.25">
      <c r="A109" s="8" t="s">
        <v>268</v>
      </c>
      <c r="B109" s="10">
        <v>104000</v>
      </c>
      <c r="C109" s="10">
        <v>45000</v>
      </c>
      <c r="D109" s="10" t="s">
        <v>559</v>
      </c>
      <c r="E109" s="10">
        <v>9000</v>
      </c>
      <c r="F109" s="10">
        <v>31000</v>
      </c>
      <c r="G109" s="10">
        <v>13000</v>
      </c>
      <c r="H109" s="9">
        <v>43.7</v>
      </c>
      <c r="I109" s="9" t="s">
        <v>559</v>
      </c>
      <c r="J109" s="9">
        <v>8.5</v>
      </c>
      <c r="K109" s="9">
        <v>29.5</v>
      </c>
      <c r="L109" s="9">
        <v>13</v>
      </c>
      <c r="M109" s="10"/>
    </row>
    <row r="110" spans="1:13" x14ac:dyDescent="0.25">
      <c r="A110" s="8" t="s">
        <v>269</v>
      </c>
      <c r="B110" s="10">
        <v>100000</v>
      </c>
      <c r="C110" s="10">
        <v>43000</v>
      </c>
      <c r="D110" s="10" t="s">
        <v>559</v>
      </c>
      <c r="E110" s="10">
        <v>10000</v>
      </c>
      <c r="F110" s="10">
        <v>29000</v>
      </c>
      <c r="G110" s="10">
        <v>13000</v>
      </c>
      <c r="H110" s="9">
        <v>43.4</v>
      </c>
      <c r="I110" s="9" t="s">
        <v>559</v>
      </c>
      <c r="J110" s="9">
        <v>9.8000000000000007</v>
      </c>
      <c r="K110" s="9">
        <v>29</v>
      </c>
      <c r="L110" s="9">
        <v>12.6</v>
      </c>
      <c r="M110" s="10"/>
    </row>
    <row r="111" spans="1:13" x14ac:dyDescent="0.25">
      <c r="A111" s="8" t="s">
        <v>270</v>
      </c>
      <c r="B111" s="10">
        <v>102000</v>
      </c>
      <c r="C111" s="10">
        <v>43000</v>
      </c>
      <c r="D111" s="10" t="s">
        <v>559</v>
      </c>
      <c r="E111" s="10">
        <v>10000</v>
      </c>
      <c r="F111" s="10">
        <v>31000</v>
      </c>
      <c r="G111" s="10">
        <v>12000</v>
      </c>
      <c r="H111" s="9">
        <v>42.6</v>
      </c>
      <c r="I111" s="9" t="s">
        <v>559</v>
      </c>
      <c r="J111" s="9">
        <v>10.199999999999999</v>
      </c>
      <c r="K111" s="9">
        <v>30.6</v>
      </c>
      <c r="L111" s="9">
        <v>11.3</v>
      </c>
      <c r="M111" s="10"/>
    </row>
    <row r="112" spans="1:13" x14ac:dyDescent="0.25">
      <c r="A112" s="8" t="s">
        <v>271</v>
      </c>
      <c r="B112" s="10">
        <v>105000</v>
      </c>
      <c r="C112" s="10">
        <v>47000</v>
      </c>
      <c r="D112" s="10" t="s">
        <v>559</v>
      </c>
      <c r="E112" s="10">
        <v>11000</v>
      </c>
      <c r="F112" s="10">
        <v>32000</v>
      </c>
      <c r="G112" s="10">
        <v>10000</v>
      </c>
      <c r="H112" s="9">
        <v>44.7</v>
      </c>
      <c r="I112" s="9" t="s">
        <v>559</v>
      </c>
      <c r="J112" s="9">
        <v>10.3</v>
      </c>
      <c r="K112" s="9">
        <v>30.9</v>
      </c>
      <c r="L112" s="9">
        <v>9.6</v>
      </c>
      <c r="M112" s="10"/>
    </row>
    <row r="113" spans="1:13" x14ac:dyDescent="0.25">
      <c r="A113" s="8" t="s">
        <v>272</v>
      </c>
      <c r="B113" s="10">
        <v>106000</v>
      </c>
      <c r="C113" s="10">
        <v>48000</v>
      </c>
      <c r="D113" s="10" t="s">
        <v>559</v>
      </c>
      <c r="E113" s="10">
        <v>10000</v>
      </c>
      <c r="F113" s="10">
        <v>34000</v>
      </c>
      <c r="G113" s="10">
        <v>10000</v>
      </c>
      <c r="H113" s="9">
        <v>45.7</v>
      </c>
      <c r="I113" s="9" t="s">
        <v>559</v>
      </c>
      <c r="J113" s="9">
        <v>9</v>
      </c>
      <c r="K113" s="9">
        <v>32</v>
      </c>
      <c r="L113" s="9">
        <v>9.3000000000000007</v>
      </c>
      <c r="M113" s="10"/>
    </row>
    <row r="114" spans="1:13" x14ac:dyDescent="0.25">
      <c r="A114" s="8" t="s">
        <v>273</v>
      </c>
      <c r="B114" s="10">
        <v>108000</v>
      </c>
      <c r="C114" s="10">
        <v>50000</v>
      </c>
      <c r="D114" s="10" t="s">
        <v>559</v>
      </c>
      <c r="E114" s="10">
        <v>10000</v>
      </c>
      <c r="F114" s="10">
        <v>35000</v>
      </c>
      <c r="G114" s="10">
        <v>8000</v>
      </c>
      <c r="H114" s="9">
        <v>46.8</v>
      </c>
      <c r="I114" s="9" t="s">
        <v>559</v>
      </c>
      <c r="J114" s="9">
        <v>9</v>
      </c>
      <c r="K114" s="9">
        <v>32.200000000000003</v>
      </c>
      <c r="L114" s="9">
        <v>7.4</v>
      </c>
      <c r="M114" s="10"/>
    </row>
    <row r="115" spans="1:13" x14ac:dyDescent="0.25">
      <c r="A115" s="8" t="s">
        <v>274</v>
      </c>
      <c r="B115" s="10">
        <v>110000</v>
      </c>
      <c r="C115" s="10">
        <v>50000</v>
      </c>
      <c r="D115" s="10" t="s">
        <v>559</v>
      </c>
      <c r="E115" s="10">
        <v>10000</v>
      </c>
      <c r="F115" s="10">
        <v>35000</v>
      </c>
      <c r="G115" s="10">
        <v>8000</v>
      </c>
      <c r="H115" s="9">
        <v>45.9</v>
      </c>
      <c r="I115" s="9" t="s">
        <v>559</v>
      </c>
      <c r="J115" s="9">
        <v>9.1999999999999993</v>
      </c>
      <c r="K115" s="9">
        <v>31.7</v>
      </c>
      <c r="L115" s="9">
        <v>7.7</v>
      </c>
      <c r="M115" s="10"/>
    </row>
    <row r="116" spans="1:13" x14ac:dyDescent="0.25">
      <c r="A116" s="8" t="s">
        <v>275</v>
      </c>
      <c r="B116" s="10">
        <v>120000</v>
      </c>
      <c r="C116" s="10">
        <v>55000</v>
      </c>
      <c r="D116" s="10" t="s">
        <v>559</v>
      </c>
      <c r="E116" s="10">
        <v>10000</v>
      </c>
      <c r="F116" s="10">
        <v>37000</v>
      </c>
      <c r="G116" s="10">
        <v>12000</v>
      </c>
      <c r="H116" s="9">
        <v>45.8</v>
      </c>
      <c r="I116" s="9" t="s">
        <v>559</v>
      </c>
      <c r="J116" s="9">
        <v>8.4</v>
      </c>
      <c r="K116" s="9">
        <v>30.5</v>
      </c>
      <c r="L116" s="9">
        <v>10.199999999999999</v>
      </c>
      <c r="M116" s="10"/>
    </row>
    <row r="117" spans="1:13" x14ac:dyDescent="0.25">
      <c r="A117" s="8" t="s">
        <v>276</v>
      </c>
      <c r="B117" s="10">
        <v>122000</v>
      </c>
      <c r="C117" s="10">
        <v>56000</v>
      </c>
      <c r="D117" s="10" t="s">
        <v>559</v>
      </c>
      <c r="E117" s="10">
        <v>11000</v>
      </c>
      <c r="F117" s="10">
        <v>35000</v>
      </c>
      <c r="G117" s="10">
        <v>13000</v>
      </c>
      <c r="H117" s="9">
        <v>45.7</v>
      </c>
      <c r="I117" s="9" t="s">
        <v>559</v>
      </c>
      <c r="J117" s="9">
        <v>8.8000000000000007</v>
      </c>
      <c r="K117" s="9">
        <v>29</v>
      </c>
      <c r="L117" s="9">
        <v>10.6</v>
      </c>
      <c r="M117" s="10"/>
    </row>
    <row r="118" spans="1:13" x14ac:dyDescent="0.25">
      <c r="A118" s="8" t="s">
        <v>277</v>
      </c>
      <c r="B118" s="10">
        <v>127000</v>
      </c>
      <c r="C118" s="10">
        <v>56000</v>
      </c>
      <c r="D118" s="10" t="s">
        <v>559</v>
      </c>
      <c r="E118" s="10">
        <v>10000</v>
      </c>
      <c r="F118" s="10">
        <v>41000</v>
      </c>
      <c r="G118" s="10">
        <v>13000</v>
      </c>
      <c r="H118" s="9">
        <v>43.9</v>
      </c>
      <c r="I118" s="9" t="s">
        <v>559</v>
      </c>
      <c r="J118" s="9">
        <v>8.1999999999999993</v>
      </c>
      <c r="K118" s="9">
        <v>32.6</v>
      </c>
      <c r="L118" s="9">
        <v>9.9</v>
      </c>
      <c r="M118" s="10"/>
    </row>
    <row r="119" spans="1:13" x14ac:dyDescent="0.25">
      <c r="A119" s="8" t="s">
        <v>278</v>
      </c>
      <c r="B119" s="10">
        <v>124000</v>
      </c>
      <c r="C119" s="10">
        <v>55000</v>
      </c>
      <c r="D119" s="10" t="s">
        <v>559</v>
      </c>
      <c r="E119" s="10">
        <v>9000</v>
      </c>
      <c r="F119" s="10">
        <v>41000</v>
      </c>
      <c r="G119" s="10">
        <v>12000</v>
      </c>
      <c r="H119" s="9">
        <v>44.6</v>
      </c>
      <c r="I119" s="9" t="s">
        <v>559</v>
      </c>
      <c r="J119" s="9">
        <v>7.6</v>
      </c>
      <c r="K119" s="9">
        <v>33.1</v>
      </c>
      <c r="L119" s="9">
        <v>9.6999999999999993</v>
      </c>
      <c r="M119" s="10"/>
    </row>
    <row r="120" spans="1:13" x14ac:dyDescent="0.25">
      <c r="A120" s="8" t="s">
        <v>279</v>
      </c>
      <c r="B120" s="10">
        <v>120000</v>
      </c>
      <c r="C120" s="10">
        <v>54000</v>
      </c>
      <c r="D120" s="10" t="s">
        <v>559</v>
      </c>
      <c r="E120" s="10">
        <v>8000</v>
      </c>
      <c r="F120" s="10">
        <v>40000</v>
      </c>
      <c r="G120" s="10">
        <v>12000</v>
      </c>
      <c r="H120" s="9">
        <v>44.6</v>
      </c>
      <c r="I120" s="9" t="s">
        <v>559</v>
      </c>
      <c r="J120" s="9">
        <v>7</v>
      </c>
      <c r="K120" s="9">
        <v>33.299999999999997</v>
      </c>
      <c r="L120" s="9">
        <v>9.9</v>
      </c>
      <c r="M120" s="10"/>
    </row>
    <row r="121" spans="1:13" x14ac:dyDescent="0.25">
      <c r="A121" s="8" t="s">
        <v>280</v>
      </c>
      <c r="B121" s="10">
        <v>118000</v>
      </c>
      <c r="C121" s="10">
        <v>53000</v>
      </c>
      <c r="D121" s="10" t="s">
        <v>559</v>
      </c>
      <c r="E121" s="10">
        <v>9000</v>
      </c>
      <c r="F121" s="10">
        <v>37000</v>
      </c>
      <c r="G121" s="10">
        <v>13000</v>
      </c>
      <c r="H121" s="9">
        <v>44.8</v>
      </c>
      <c r="I121" s="9" t="s">
        <v>559</v>
      </c>
      <c r="J121" s="9">
        <v>7.4</v>
      </c>
      <c r="K121" s="9">
        <v>31.3</v>
      </c>
      <c r="L121" s="9">
        <v>11.4</v>
      </c>
      <c r="M121" s="10"/>
    </row>
    <row r="122" spans="1:13" x14ac:dyDescent="0.25">
      <c r="A122" s="8" t="s">
        <v>281</v>
      </c>
      <c r="B122" s="10">
        <v>116000</v>
      </c>
      <c r="C122" s="10">
        <v>54000</v>
      </c>
      <c r="D122" s="10" t="s">
        <v>559</v>
      </c>
      <c r="E122" s="10">
        <v>9000</v>
      </c>
      <c r="F122" s="10">
        <v>34000</v>
      </c>
      <c r="G122" s="10">
        <v>14000</v>
      </c>
      <c r="H122" s="9">
        <v>46.6</v>
      </c>
      <c r="I122" s="9" t="s">
        <v>559</v>
      </c>
      <c r="J122" s="9">
        <v>7.6</v>
      </c>
      <c r="K122" s="9">
        <v>29</v>
      </c>
      <c r="L122" s="9">
        <v>11.9</v>
      </c>
      <c r="M122" s="10"/>
    </row>
    <row r="123" spans="1:13" x14ac:dyDescent="0.25">
      <c r="A123" s="8" t="s">
        <v>282</v>
      </c>
      <c r="B123" s="10">
        <v>117000</v>
      </c>
      <c r="C123" s="10">
        <v>53000</v>
      </c>
      <c r="D123" s="10" t="s">
        <v>559</v>
      </c>
      <c r="E123" s="10" t="s">
        <v>559</v>
      </c>
      <c r="F123" s="10">
        <v>35000</v>
      </c>
      <c r="G123" s="10">
        <v>15000</v>
      </c>
      <c r="H123" s="9">
        <v>45.6</v>
      </c>
      <c r="I123" s="9" t="s">
        <v>559</v>
      </c>
      <c r="J123" s="9" t="s">
        <v>559</v>
      </c>
      <c r="K123" s="9">
        <v>30.1</v>
      </c>
      <c r="L123" s="9">
        <v>12.5</v>
      </c>
      <c r="M123" s="10"/>
    </row>
    <row r="124" spans="1:13" x14ac:dyDescent="0.25">
      <c r="A124" s="8" t="s">
        <v>283</v>
      </c>
      <c r="B124" s="10">
        <v>113000</v>
      </c>
      <c r="C124" s="10">
        <v>51000</v>
      </c>
      <c r="D124" s="10" t="s">
        <v>559</v>
      </c>
      <c r="E124" s="10">
        <v>9000</v>
      </c>
      <c r="F124" s="10">
        <v>33000</v>
      </c>
      <c r="G124" s="10">
        <v>14000</v>
      </c>
      <c r="H124" s="9">
        <v>45.6</v>
      </c>
      <c r="I124" s="9" t="s">
        <v>559</v>
      </c>
      <c r="J124" s="9">
        <v>7.7</v>
      </c>
      <c r="K124" s="9">
        <v>29</v>
      </c>
      <c r="L124" s="9">
        <v>12.6</v>
      </c>
      <c r="M124" s="10"/>
    </row>
    <row r="125" spans="1:13" x14ac:dyDescent="0.25">
      <c r="A125" s="8" t="s">
        <v>284</v>
      </c>
      <c r="B125" s="10">
        <v>112000</v>
      </c>
      <c r="C125" s="10">
        <v>49000</v>
      </c>
      <c r="D125" s="10" t="s">
        <v>559</v>
      </c>
      <c r="E125" s="10">
        <v>9000</v>
      </c>
      <c r="F125" s="10">
        <v>34000</v>
      </c>
      <c r="G125" s="10">
        <v>13000</v>
      </c>
      <c r="H125" s="9">
        <v>44</v>
      </c>
      <c r="I125" s="9" t="s">
        <v>559</v>
      </c>
      <c r="J125" s="9">
        <v>8.4</v>
      </c>
      <c r="K125" s="9">
        <v>30.9</v>
      </c>
      <c r="L125" s="9">
        <v>11.9</v>
      </c>
      <c r="M125" s="10"/>
    </row>
    <row r="126" spans="1:13" x14ac:dyDescent="0.25">
      <c r="A126" s="8" t="s">
        <v>285</v>
      </c>
      <c r="B126" s="10">
        <v>115000</v>
      </c>
      <c r="C126" s="10">
        <v>49000</v>
      </c>
      <c r="D126" s="10" t="s">
        <v>559</v>
      </c>
      <c r="E126" s="10">
        <v>10000</v>
      </c>
      <c r="F126" s="10">
        <v>37000</v>
      </c>
      <c r="G126" s="10">
        <v>14000</v>
      </c>
      <c r="H126" s="9">
        <v>42.5</v>
      </c>
      <c r="I126" s="9" t="s">
        <v>559</v>
      </c>
      <c r="J126" s="9">
        <v>8.5</v>
      </c>
      <c r="K126" s="9">
        <v>32.1</v>
      </c>
      <c r="L126" s="9">
        <v>11.9</v>
      </c>
      <c r="M126" s="10"/>
    </row>
    <row r="127" spans="1:13" x14ac:dyDescent="0.25">
      <c r="A127" s="8" t="s">
        <v>286</v>
      </c>
      <c r="B127" s="10">
        <v>117000</v>
      </c>
      <c r="C127" s="10">
        <v>50000</v>
      </c>
      <c r="D127" s="10" t="s">
        <v>559</v>
      </c>
      <c r="E127" s="10">
        <v>9000</v>
      </c>
      <c r="F127" s="10">
        <v>39000</v>
      </c>
      <c r="G127" s="10">
        <v>13000</v>
      </c>
      <c r="H127" s="9">
        <v>43.3</v>
      </c>
      <c r="I127" s="9" t="s">
        <v>559</v>
      </c>
      <c r="J127" s="9">
        <v>7.3</v>
      </c>
      <c r="K127" s="9">
        <v>33.200000000000003</v>
      </c>
      <c r="L127" s="9">
        <v>11.2</v>
      </c>
      <c r="M127" s="10"/>
    </row>
    <row r="128" spans="1:13" x14ac:dyDescent="0.25">
      <c r="A128" s="8" t="s">
        <v>287</v>
      </c>
      <c r="B128" s="10">
        <v>115000</v>
      </c>
      <c r="C128" s="10">
        <v>50000</v>
      </c>
      <c r="D128" s="10" t="s">
        <v>559</v>
      </c>
      <c r="E128" s="10">
        <v>10000</v>
      </c>
      <c r="F128" s="10">
        <v>38000</v>
      </c>
      <c r="G128" s="10">
        <v>11000</v>
      </c>
      <c r="H128" s="9">
        <v>43.5</v>
      </c>
      <c r="I128" s="9" t="s">
        <v>559</v>
      </c>
      <c r="J128" s="9">
        <v>8.3000000000000007</v>
      </c>
      <c r="K128" s="9">
        <v>33.200000000000003</v>
      </c>
      <c r="L128" s="9">
        <v>9.4</v>
      </c>
      <c r="M128" s="10"/>
    </row>
    <row r="129" spans="1:13" x14ac:dyDescent="0.25">
      <c r="A129" s="8" t="s">
        <v>288</v>
      </c>
      <c r="B129" s="10">
        <v>119000</v>
      </c>
      <c r="C129" s="10">
        <v>52000</v>
      </c>
      <c r="D129" s="10" t="s">
        <v>559</v>
      </c>
      <c r="E129" s="10">
        <v>10000</v>
      </c>
      <c r="F129" s="10">
        <v>40000</v>
      </c>
      <c r="G129" s="10">
        <v>10000</v>
      </c>
      <c r="H129" s="9">
        <v>43.4</v>
      </c>
      <c r="I129" s="9" t="s">
        <v>559</v>
      </c>
      <c r="J129" s="9">
        <v>8.4</v>
      </c>
      <c r="K129" s="9">
        <v>34.1</v>
      </c>
      <c r="L129" s="9">
        <v>8.8000000000000007</v>
      </c>
      <c r="M129" s="10"/>
    </row>
    <row r="130" spans="1:13" x14ac:dyDescent="0.25">
      <c r="A130" s="8" t="s">
        <v>289</v>
      </c>
      <c r="B130" s="10">
        <v>120000</v>
      </c>
      <c r="C130" s="10">
        <v>53000</v>
      </c>
      <c r="D130" s="10" t="s">
        <v>559</v>
      </c>
      <c r="E130" s="10">
        <v>11000</v>
      </c>
      <c r="F130" s="10">
        <v>40000</v>
      </c>
      <c r="G130" s="10">
        <v>10000</v>
      </c>
      <c r="H130" s="9">
        <v>44.1</v>
      </c>
      <c r="I130" s="9" t="s">
        <v>559</v>
      </c>
      <c r="J130" s="9">
        <v>8.8000000000000007</v>
      </c>
      <c r="K130" s="9">
        <v>33.4</v>
      </c>
      <c r="L130" s="9">
        <v>8.3000000000000007</v>
      </c>
      <c r="M130" s="10"/>
    </row>
    <row r="131" spans="1:13" x14ac:dyDescent="0.25">
      <c r="A131" s="8" t="s">
        <v>290</v>
      </c>
      <c r="B131" s="10">
        <v>124000</v>
      </c>
      <c r="C131" s="10">
        <v>54000</v>
      </c>
      <c r="D131" s="10" t="s">
        <v>559</v>
      </c>
      <c r="E131" s="10">
        <v>10000</v>
      </c>
      <c r="F131" s="10">
        <v>40000</v>
      </c>
      <c r="G131" s="10">
        <v>13000</v>
      </c>
      <c r="H131" s="9">
        <v>43.9</v>
      </c>
      <c r="I131" s="9" t="s">
        <v>559</v>
      </c>
      <c r="J131" s="9">
        <v>8.4</v>
      </c>
      <c r="K131" s="9">
        <v>32</v>
      </c>
      <c r="L131" s="9">
        <v>10.4</v>
      </c>
      <c r="M131" s="10"/>
    </row>
    <row r="132" spans="1:13" x14ac:dyDescent="0.25">
      <c r="A132" s="8" t="s">
        <v>291</v>
      </c>
      <c r="B132" s="10">
        <v>116000</v>
      </c>
      <c r="C132" s="10">
        <v>53000</v>
      </c>
      <c r="D132" s="10" t="s">
        <v>559</v>
      </c>
      <c r="E132" s="10">
        <v>10000</v>
      </c>
      <c r="F132" s="10">
        <v>35000</v>
      </c>
      <c r="G132" s="10">
        <v>11000</v>
      </c>
      <c r="H132" s="9">
        <v>45.4</v>
      </c>
      <c r="I132" s="9" t="s">
        <v>559</v>
      </c>
      <c r="J132" s="9">
        <v>9</v>
      </c>
      <c r="K132" s="9">
        <v>30.6</v>
      </c>
      <c r="L132" s="9">
        <v>9.6</v>
      </c>
      <c r="M132" s="10"/>
    </row>
    <row r="133" spans="1:13" x14ac:dyDescent="0.25">
      <c r="A133" s="8" t="s">
        <v>292</v>
      </c>
      <c r="B133" s="10">
        <v>115000</v>
      </c>
      <c r="C133" s="10">
        <v>50000</v>
      </c>
      <c r="D133" s="10" t="s">
        <v>559</v>
      </c>
      <c r="E133" s="10">
        <v>11000</v>
      </c>
      <c r="F133" s="10">
        <v>35000</v>
      </c>
      <c r="G133" s="10">
        <v>11000</v>
      </c>
      <c r="H133" s="9">
        <v>43.7</v>
      </c>
      <c r="I133" s="9" t="s">
        <v>559</v>
      </c>
      <c r="J133" s="9">
        <v>9.6</v>
      </c>
      <c r="K133" s="9">
        <v>30.8</v>
      </c>
      <c r="L133" s="9">
        <v>9.1999999999999993</v>
      </c>
      <c r="M133" s="10"/>
    </row>
    <row r="134" spans="1:13" x14ac:dyDescent="0.25">
      <c r="A134" s="8" t="s">
        <v>293</v>
      </c>
      <c r="B134" s="10">
        <v>112000</v>
      </c>
      <c r="C134" s="10">
        <v>47000</v>
      </c>
      <c r="D134" s="10" t="s">
        <v>559</v>
      </c>
      <c r="E134" s="10">
        <v>11000</v>
      </c>
      <c r="F134" s="10">
        <v>36000</v>
      </c>
      <c r="G134" s="10">
        <v>10000</v>
      </c>
      <c r="H134" s="9">
        <v>41.6</v>
      </c>
      <c r="I134" s="9" t="s">
        <v>559</v>
      </c>
      <c r="J134" s="9">
        <v>10.199999999999999</v>
      </c>
      <c r="K134" s="9">
        <v>32.5</v>
      </c>
      <c r="L134" s="9">
        <v>8.6</v>
      </c>
      <c r="M134" s="10"/>
    </row>
    <row r="135" spans="1:13" x14ac:dyDescent="0.25">
      <c r="A135" s="8" t="s">
        <v>294</v>
      </c>
      <c r="B135" s="10">
        <v>116000</v>
      </c>
      <c r="C135" s="10">
        <v>47000</v>
      </c>
      <c r="D135" s="10">
        <v>9000</v>
      </c>
      <c r="E135" s="10">
        <v>13000</v>
      </c>
      <c r="F135" s="10">
        <v>37000</v>
      </c>
      <c r="G135" s="10">
        <v>10000</v>
      </c>
      <c r="H135" s="9">
        <v>40</v>
      </c>
      <c r="I135" s="9">
        <v>8.1</v>
      </c>
      <c r="J135" s="9">
        <v>11.4</v>
      </c>
      <c r="K135" s="9">
        <v>31.4</v>
      </c>
      <c r="L135" s="9">
        <v>9</v>
      </c>
      <c r="M135" s="10"/>
    </row>
    <row r="136" spans="1:13" x14ac:dyDescent="0.25">
      <c r="A136" s="8" t="s">
        <v>295</v>
      </c>
      <c r="B136" s="10">
        <v>115000</v>
      </c>
      <c r="C136" s="10">
        <v>46000</v>
      </c>
      <c r="D136" s="10">
        <v>9000</v>
      </c>
      <c r="E136" s="10">
        <v>13000</v>
      </c>
      <c r="F136" s="10">
        <v>36000</v>
      </c>
      <c r="G136" s="10">
        <v>10000</v>
      </c>
      <c r="H136" s="9">
        <v>39.9</v>
      </c>
      <c r="I136" s="9">
        <v>7.8</v>
      </c>
      <c r="J136" s="9">
        <v>11.7</v>
      </c>
      <c r="K136" s="9">
        <v>31.8</v>
      </c>
      <c r="L136" s="9">
        <v>8.9</v>
      </c>
      <c r="M136" s="10"/>
    </row>
    <row r="137" spans="1:13" x14ac:dyDescent="0.25">
      <c r="A137" s="8" t="s">
        <v>296</v>
      </c>
      <c r="B137" s="10">
        <v>116000</v>
      </c>
      <c r="C137" s="10">
        <v>47000</v>
      </c>
      <c r="D137" s="10">
        <v>9000</v>
      </c>
      <c r="E137" s="10">
        <v>14000</v>
      </c>
      <c r="F137" s="10">
        <v>36000</v>
      </c>
      <c r="G137" s="10">
        <v>11000</v>
      </c>
      <c r="H137" s="9">
        <v>40.700000000000003</v>
      </c>
      <c r="I137" s="9">
        <v>7.8</v>
      </c>
      <c r="J137" s="9">
        <v>11.7</v>
      </c>
      <c r="K137" s="9">
        <v>30.6</v>
      </c>
      <c r="L137" s="9">
        <v>9.1</v>
      </c>
      <c r="M137" s="10"/>
    </row>
    <row r="138" spans="1:13" x14ac:dyDescent="0.25">
      <c r="A138" s="8" t="s">
        <v>297</v>
      </c>
      <c r="B138" s="10">
        <v>117000</v>
      </c>
      <c r="C138" s="10">
        <v>49000</v>
      </c>
      <c r="D138" s="10">
        <v>9000</v>
      </c>
      <c r="E138" s="10">
        <v>14000</v>
      </c>
      <c r="F138" s="10">
        <v>36000</v>
      </c>
      <c r="G138" s="10">
        <v>9000</v>
      </c>
      <c r="H138" s="9">
        <v>41.6</v>
      </c>
      <c r="I138" s="9">
        <v>7.3</v>
      </c>
      <c r="J138" s="9">
        <v>12.4</v>
      </c>
      <c r="K138" s="9">
        <v>30.7</v>
      </c>
      <c r="L138" s="9">
        <v>8</v>
      </c>
      <c r="M138" s="10"/>
    </row>
    <row r="139" spans="1:13" x14ac:dyDescent="0.25">
      <c r="A139" s="8" t="s">
        <v>298</v>
      </c>
      <c r="B139" s="10">
        <v>115000</v>
      </c>
      <c r="C139" s="10">
        <v>46000</v>
      </c>
      <c r="D139" s="10" t="s">
        <v>559</v>
      </c>
      <c r="E139" s="10">
        <v>16000</v>
      </c>
      <c r="F139" s="10">
        <v>35000</v>
      </c>
      <c r="G139" s="10">
        <v>11000</v>
      </c>
      <c r="H139" s="9">
        <v>40.200000000000003</v>
      </c>
      <c r="I139" s="9" t="s">
        <v>559</v>
      </c>
      <c r="J139" s="9">
        <v>14</v>
      </c>
      <c r="K139" s="9">
        <v>30.1</v>
      </c>
      <c r="L139" s="9">
        <v>9.3000000000000007</v>
      </c>
      <c r="M139" s="10"/>
    </row>
    <row r="140" spans="1:13" x14ac:dyDescent="0.25">
      <c r="A140" s="8" t="s">
        <v>299</v>
      </c>
      <c r="B140" s="10">
        <v>118000</v>
      </c>
      <c r="C140" s="10">
        <v>46000</v>
      </c>
      <c r="D140" s="10">
        <v>8000</v>
      </c>
      <c r="E140" s="10">
        <v>16000</v>
      </c>
      <c r="F140" s="10">
        <v>35000</v>
      </c>
      <c r="G140" s="10">
        <v>13000</v>
      </c>
      <c r="H140" s="9">
        <v>39.1</v>
      </c>
      <c r="I140" s="9">
        <v>6.9</v>
      </c>
      <c r="J140" s="9">
        <v>13.6</v>
      </c>
      <c r="K140" s="9">
        <v>29.3</v>
      </c>
      <c r="L140" s="9">
        <v>11.1</v>
      </c>
      <c r="M140" s="10"/>
    </row>
    <row r="141" spans="1:13" x14ac:dyDescent="0.25">
      <c r="A141" s="8" t="s">
        <v>300</v>
      </c>
      <c r="B141" s="10">
        <v>121000</v>
      </c>
      <c r="C141" s="10">
        <v>49000</v>
      </c>
      <c r="D141" s="10">
        <v>8000</v>
      </c>
      <c r="E141" s="10">
        <v>14000</v>
      </c>
      <c r="F141" s="10">
        <v>37000</v>
      </c>
      <c r="G141" s="10">
        <v>13000</v>
      </c>
      <c r="H141" s="9">
        <v>40.200000000000003</v>
      </c>
      <c r="I141" s="9">
        <v>6.7</v>
      </c>
      <c r="J141" s="9">
        <v>11.7</v>
      </c>
      <c r="K141" s="9">
        <v>30.8</v>
      </c>
      <c r="L141" s="9">
        <v>10.6</v>
      </c>
      <c r="M141" s="10"/>
    </row>
    <row r="142" spans="1:13" x14ac:dyDescent="0.25">
      <c r="A142" s="8" t="s">
        <v>301</v>
      </c>
      <c r="B142" s="10">
        <v>123000</v>
      </c>
      <c r="C142" s="10">
        <v>50000</v>
      </c>
      <c r="D142" s="10" t="s">
        <v>559</v>
      </c>
      <c r="E142" s="10">
        <v>14000</v>
      </c>
      <c r="F142" s="10">
        <v>40000</v>
      </c>
      <c r="G142" s="10">
        <v>11000</v>
      </c>
      <c r="H142" s="9">
        <v>40.700000000000003</v>
      </c>
      <c r="I142" s="9" t="s">
        <v>559</v>
      </c>
      <c r="J142" s="9">
        <v>11.4</v>
      </c>
      <c r="K142" s="9">
        <v>32.4</v>
      </c>
      <c r="L142" s="9">
        <v>9.1999999999999993</v>
      </c>
      <c r="M142" s="10"/>
    </row>
    <row r="143" spans="1:13" x14ac:dyDescent="0.25">
      <c r="A143" s="8" t="s">
        <v>302</v>
      </c>
      <c r="B143" s="10">
        <v>118000</v>
      </c>
      <c r="C143" s="10">
        <v>46000</v>
      </c>
      <c r="D143" s="10">
        <v>8000</v>
      </c>
      <c r="E143" s="10">
        <v>14000</v>
      </c>
      <c r="F143" s="10">
        <v>41000</v>
      </c>
      <c r="G143" s="10">
        <v>9000</v>
      </c>
      <c r="H143" s="9">
        <v>39.4</v>
      </c>
      <c r="I143" s="9">
        <v>7.1</v>
      </c>
      <c r="J143" s="9">
        <v>11.5</v>
      </c>
      <c r="K143" s="9">
        <v>34.5</v>
      </c>
      <c r="L143" s="9">
        <v>7.5</v>
      </c>
      <c r="M143" s="10"/>
    </row>
    <row r="144" spans="1:13" x14ac:dyDescent="0.25">
      <c r="A144" s="8" t="s">
        <v>303</v>
      </c>
      <c r="B144" s="10">
        <v>113000</v>
      </c>
      <c r="C144" s="10">
        <v>46000</v>
      </c>
      <c r="D144" s="10" t="s">
        <v>559</v>
      </c>
      <c r="E144" s="10">
        <v>13000</v>
      </c>
      <c r="F144" s="10">
        <v>35000</v>
      </c>
      <c r="G144" s="10">
        <v>11000</v>
      </c>
      <c r="H144" s="9">
        <v>40.799999999999997</v>
      </c>
      <c r="I144" s="9" t="s">
        <v>559</v>
      </c>
      <c r="J144" s="9">
        <v>11.7</v>
      </c>
      <c r="K144" s="9">
        <v>30.8</v>
      </c>
      <c r="L144" s="9">
        <v>10</v>
      </c>
      <c r="M144" s="10"/>
    </row>
    <row r="145" spans="1:13" x14ac:dyDescent="0.25">
      <c r="A145" s="8" t="s">
        <v>304</v>
      </c>
      <c r="B145" s="10">
        <v>114000</v>
      </c>
      <c r="C145" s="10">
        <v>48000</v>
      </c>
      <c r="D145" s="10" t="s">
        <v>559</v>
      </c>
      <c r="E145" s="10">
        <v>13000</v>
      </c>
      <c r="F145" s="10">
        <v>34000</v>
      </c>
      <c r="G145" s="10">
        <v>13000</v>
      </c>
      <c r="H145" s="9">
        <v>42.1</v>
      </c>
      <c r="I145" s="9" t="s">
        <v>559</v>
      </c>
      <c r="J145" s="9">
        <v>10.9</v>
      </c>
      <c r="K145" s="9">
        <v>29.5</v>
      </c>
      <c r="L145" s="9">
        <v>11</v>
      </c>
      <c r="M145" s="10"/>
    </row>
    <row r="146" spans="1:13" x14ac:dyDescent="0.25">
      <c r="A146" s="8" t="s">
        <v>305</v>
      </c>
      <c r="B146" s="10">
        <v>116000</v>
      </c>
      <c r="C146" s="10">
        <v>51000</v>
      </c>
      <c r="D146" s="10" t="s">
        <v>559</v>
      </c>
      <c r="E146" s="10">
        <v>13000</v>
      </c>
      <c r="F146" s="10">
        <v>32000</v>
      </c>
      <c r="G146" s="10">
        <v>13000</v>
      </c>
      <c r="H146" s="9">
        <v>44.1</v>
      </c>
      <c r="I146" s="9" t="s">
        <v>559</v>
      </c>
      <c r="J146" s="9">
        <v>10.9</v>
      </c>
      <c r="K146" s="9">
        <v>27.6</v>
      </c>
      <c r="L146" s="9">
        <v>11.1</v>
      </c>
      <c r="M146" s="10"/>
    </row>
    <row r="147" spans="1:13" x14ac:dyDescent="0.25">
      <c r="A147" s="8" t="s">
        <v>306</v>
      </c>
      <c r="B147" s="10">
        <v>121000</v>
      </c>
      <c r="C147" s="10">
        <v>51000</v>
      </c>
      <c r="D147" s="10" t="s">
        <v>559</v>
      </c>
      <c r="E147" s="10">
        <v>14000</v>
      </c>
      <c r="F147" s="10">
        <v>37000</v>
      </c>
      <c r="G147" s="10">
        <v>12000</v>
      </c>
      <c r="H147" s="9">
        <v>42.4</v>
      </c>
      <c r="I147" s="9" t="s">
        <v>559</v>
      </c>
      <c r="J147" s="9">
        <v>11.3</v>
      </c>
      <c r="K147" s="9">
        <v>30.8</v>
      </c>
      <c r="L147" s="9">
        <v>9.8000000000000007</v>
      </c>
      <c r="M147" s="10"/>
    </row>
    <row r="148" spans="1:13" x14ac:dyDescent="0.25">
      <c r="A148" s="8" t="s">
        <v>307</v>
      </c>
      <c r="B148" s="10">
        <v>120000</v>
      </c>
      <c r="C148" s="10">
        <v>52000</v>
      </c>
      <c r="D148" s="10" t="s">
        <v>559</v>
      </c>
      <c r="E148" s="10">
        <v>13000</v>
      </c>
      <c r="F148" s="10">
        <v>35000</v>
      </c>
      <c r="G148" s="10">
        <v>13000</v>
      </c>
      <c r="H148" s="9">
        <v>42.9</v>
      </c>
      <c r="I148" s="9" t="s">
        <v>559</v>
      </c>
      <c r="J148" s="9">
        <v>11</v>
      </c>
      <c r="K148" s="9">
        <v>29.4</v>
      </c>
      <c r="L148" s="9">
        <v>10.9</v>
      </c>
      <c r="M148" s="10"/>
    </row>
    <row r="149" spans="1:13" x14ac:dyDescent="0.25">
      <c r="A149" s="8" t="s">
        <v>308</v>
      </c>
      <c r="B149" s="10">
        <v>121000</v>
      </c>
      <c r="C149" s="10">
        <v>49000</v>
      </c>
      <c r="D149" s="10" t="s">
        <v>559</v>
      </c>
      <c r="E149" s="10">
        <v>14000</v>
      </c>
      <c r="F149" s="10">
        <v>37000</v>
      </c>
      <c r="G149" s="10">
        <v>15000</v>
      </c>
      <c r="H149" s="9">
        <v>40.200000000000003</v>
      </c>
      <c r="I149" s="9" t="s">
        <v>559</v>
      </c>
      <c r="J149" s="9">
        <v>11.2</v>
      </c>
      <c r="K149" s="9">
        <v>30.4</v>
      </c>
      <c r="L149" s="9">
        <v>12.2</v>
      </c>
      <c r="M149" s="10"/>
    </row>
    <row r="150" spans="1:13" x14ac:dyDescent="0.25">
      <c r="A150" s="8" t="s">
        <v>309</v>
      </c>
      <c r="B150" s="10">
        <v>121000</v>
      </c>
      <c r="C150" s="10">
        <v>51000</v>
      </c>
      <c r="D150" s="10" t="s">
        <v>559</v>
      </c>
      <c r="E150" s="10">
        <v>14000</v>
      </c>
      <c r="F150" s="10">
        <v>35000</v>
      </c>
      <c r="G150" s="10">
        <v>15000</v>
      </c>
      <c r="H150" s="9">
        <v>42.1</v>
      </c>
      <c r="I150" s="9" t="s">
        <v>559</v>
      </c>
      <c r="J150" s="9">
        <v>11.4</v>
      </c>
      <c r="K150" s="9">
        <v>29.2</v>
      </c>
      <c r="L150" s="9">
        <v>12.2</v>
      </c>
      <c r="M150" s="10"/>
    </row>
    <row r="151" spans="1:13" x14ac:dyDescent="0.25">
      <c r="A151" s="8" t="s">
        <v>310</v>
      </c>
      <c r="B151" s="10">
        <v>120000</v>
      </c>
      <c r="C151" s="10">
        <v>52000</v>
      </c>
      <c r="D151" s="10" t="s">
        <v>559</v>
      </c>
      <c r="E151" s="10">
        <v>12000</v>
      </c>
      <c r="F151" s="10">
        <v>36000</v>
      </c>
      <c r="G151" s="10">
        <v>14000</v>
      </c>
      <c r="H151" s="9">
        <v>43.5</v>
      </c>
      <c r="I151" s="9" t="s">
        <v>559</v>
      </c>
      <c r="J151" s="9">
        <v>10.1</v>
      </c>
      <c r="K151" s="9">
        <v>29.9</v>
      </c>
      <c r="L151" s="9">
        <v>11.6</v>
      </c>
      <c r="M151" s="10"/>
    </row>
    <row r="152" spans="1:13" x14ac:dyDescent="0.25">
      <c r="A152" s="8" t="s">
        <v>311</v>
      </c>
      <c r="B152" s="10">
        <v>119000</v>
      </c>
      <c r="C152" s="10">
        <v>54000</v>
      </c>
      <c r="D152" s="10" t="s">
        <v>559</v>
      </c>
      <c r="E152" s="10">
        <v>12000</v>
      </c>
      <c r="F152" s="10">
        <v>35000</v>
      </c>
      <c r="G152" s="10">
        <v>11000</v>
      </c>
      <c r="H152" s="9">
        <v>46</v>
      </c>
      <c r="I152" s="9" t="s">
        <v>559</v>
      </c>
      <c r="J152" s="9">
        <v>10.1</v>
      </c>
      <c r="K152" s="9">
        <v>29.7</v>
      </c>
      <c r="L152" s="9">
        <v>9.4</v>
      </c>
      <c r="M152" s="10"/>
    </row>
    <row r="153" spans="1:13" x14ac:dyDescent="0.25">
      <c r="A153" s="8" t="s">
        <v>312</v>
      </c>
      <c r="B153" s="10">
        <v>114000</v>
      </c>
      <c r="C153" s="10">
        <v>51000</v>
      </c>
      <c r="D153" s="10" t="s">
        <v>559</v>
      </c>
      <c r="E153" s="10">
        <v>12000</v>
      </c>
      <c r="F153" s="10">
        <v>33000</v>
      </c>
      <c r="G153" s="10">
        <v>11000</v>
      </c>
      <c r="H153" s="9">
        <v>44.8</v>
      </c>
      <c r="I153" s="9" t="s">
        <v>559</v>
      </c>
      <c r="J153" s="9">
        <v>10.1</v>
      </c>
      <c r="K153" s="9">
        <v>28.9</v>
      </c>
      <c r="L153" s="9">
        <v>9.4</v>
      </c>
      <c r="M153" s="10"/>
    </row>
    <row r="154" spans="1:13" x14ac:dyDescent="0.25">
      <c r="A154" s="8" t="s">
        <v>313</v>
      </c>
      <c r="B154" s="10">
        <v>120000</v>
      </c>
      <c r="C154" s="10">
        <v>52000</v>
      </c>
      <c r="D154" s="10" t="s">
        <v>559</v>
      </c>
      <c r="E154" s="10">
        <v>13000</v>
      </c>
      <c r="F154" s="10">
        <v>34000</v>
      </c>
      <c r="G154" s="10">
        <v>13000</v>
      </c>
      <c r="H154" s="9">
        <v>43.1</v>
      </c>
      <c r="I154" s="9" t="s">
        <v>559</v>
      </c>
      <c r="J154" s="9">
        <v>11.3</v>
      </c>
      <c r="K154" s="9">
        <v>28.4</v>
      </c>
      <c r="L154" s="9">
        <v>10.7</v>
      </c>
      <c r="M154" s="10"/>
    </row>
    <row r="155" spans="1:13" x14ac:dyDescent="0.25">
      <c r="A155" s="8" t="s">
        <v>314</v>
      </c>
      <c r="B155" s="10">
        <v>118000</v>
      </c>
      <c r="C155" s="10">
        <v>52000</v>
      </c>
      <c r="D155" s="10" t="s">
        <v>559</v>
      </c>
      <c r="E155" s="10">
        <v>15000</v>
      </c>
      <c r="F155" s="10">
        <v>33000</v>
      </c>
      <c r="G155" s="10">
        <v>11000</v>
      </c>
      <c r="H155" s="9">
        <v>44.2</v>
      </c>
      <c r="I155" s="9" t="s">
        <v>559</v>
      </c>
      <c r="J155" s="9">
        <v>12.7</v>
      </c>
      <c r="K155" s="9">
        <v>27.5</v>
      </c>
      <c r="L155" s="9">
        <v>9.1</v>
      </c>
      <c r="M155" s="10"/>
    </row>
    <row r="156" spans="1:13" x14ac:dyDescent="0.25">
      <c r="A156" s="8" t="s">
        <v>315</v>
      </c>
      <c r="B156" s="10">
        <v>119000</v>
      </c>
      <c r="C156" s="10">
        <v>53000</v>
      </c>
      <c r="D156" s="10" t="s">
        <v>559</v>
      </c>
      <c r="E156" s="10">
        <v>16000</v>
      </c>
      <c r="F156" s="10">
        <v>32000</v>
      </c>
      <c r="G156" s="10">
        <v>12000</v>
      </c>
      <c r="H156" s="9">
        <v>44.6</v>
      </c>
      <c r="I156" s="9" t="s">
        <v>559</v>
      </c>
      <c r="J156" s="9">
        <v>13.2</v>
      </c>
      <c r="K156" s="9">
        <v>26.8</v>
      </c>
      <c r="L156" s="9">
        <v>9.6999999999999993</v>
      </c>
      <c r="M156" s="10"/>
    </row>
    <row r="157" spans="1:13" x14ac:dyDescent="0.25">
      <c r="A157" s="8" t="s">
        <v>316</v>
      </c>
      <c r="B157" s="10">
        <v>122000</v>
      </c>
      <c r="C157" s="10">
        <v>55000</v>
      </c>
      <c r="D157" s="10" t="s">
        <v>559</v>
      </c>
      <c r="E157" s="10">
        <v>15000</v>
      </c>
      <c r="F157" s="10">
        <v>33000</v>
      </c>
      <c r="G157" s="10">
        <v>11000</v>
      </c>
      <c r="H157" s="9">
        <v>45.4</v>
      </c>
      <c r="I157" s="9" t="s">
        <v>559</v>
      </c>
      <c r="J157" s="9">
        <v>12.3</v>
      </c>
      <c r="K157" s="9">
        <v>26.9</v>
      </c>
      <c r="L157" s="9">
        <v>8.9</v>
      </c>
      <c r="M157" s="10"/>
    </row>
    <row r="158" spans="1:13" x14ac:dyDescent="0.25">
      <c r="A158" s="8" t="s">
        <v>317</v>
      </c>
      <c r="B158" s="10">
        <v>122000</v>
      </c>
      <c r="C158" s="10">
        <v>56000</v>
      </c>
      <c r="D158" s="10">
        <v>8000</v>
      </c>
      <c r="E158" s="10">
        <v>14000</v>
      </c>
      <c r="F158" s="10">
        <v>31000</v>
      </c>
      <c r="G158" s="10">
        <v>13000</v>
      </c>
      <c r="H158" s="9">
        <v>45.4</v>
      </c>
      <c r="I158" s="9">
        <v>6.8</v>
      </c>
      <c r="J158" s="9">
        <v>11.8</v>
      </c>
      <c r="K158" s="9">
        <v>25.7</v>
      </c>
      <c r="L158" s="9">
        <v>10.3</v>
      </c>
      <c r="M158" s="10"/>
    </row>
    <row r="159" spans="1:13" x14ac:dyDescent="0.25">
      <c r="A159" s="8" t="s">
        <v>318</v>
      </c>
      <c r="B159" s="10">
        <v>123000</v>
      </c>
      <c r="C159" s="10">
        <v>56000</v>
      </c>
      <c r="D159" s="10" t="s">
        <v>559</v>
      </c>
      <c r="E159" s="10">
        <v>15000</v>
      </c>
      <c r="F159" s="10">
        <v>32000</v>
      </c>
      <c r="G159" s="10">
        <v>13000</v>
      </c>
      <c r="H159" s="9">
        <v>45.4</v>
      </c>
      <c r="I159" s="9" t="s">
        <v>559</v>
      </c>
      <c r="J159" s="9">
        <v>12.1</v>
      </c>
      <c r="K159" s="9">
        <v>25.8</v>
      </c>
      <c r="L159" s="9">
        <v>10.5</v>
      </c>
      <c r="M159" s="10"/>
    </row>
    <row r="160" spans="1:13" x14ac:dyDescent="0.25">
      <c r="A160" s="8" t="s">
        <v>319</v>
      </c>
      <c r="B160" s="10">
        <v>120000</v>
      </c>
      <c r="C160" s="10">
        <v>56000</v>
      </c>
      <c r="D160" s="10" t="s">
        <v>559</v>
      </c>
      <c r="E160" s="10">
        <v>14000</v>
      </c>
      <c r="F160" s="10">
        <v>32000</v>
      </c>
      <c r="G160" s="10">
        <v>12000</v>
      </c>
      <c r="H160" s="9">
        <v>46.4</v>
      </c>
      <c r="I160" s="9" t="s">
        <v>559</v>
      </c>
      <c r="J160" s="9">
        <v>11.6</v>
      </c>
      <c r="K160" s="9">
        <v>26.6</v>
      </c>
      <c r="L160" s="9">
        <v>9.6999999999999993</v>
      </c>
      <c r="M160" s="10"/>
    </row>
    <row r="161" spans="1:13" x14ac:dyDescent="0.25">
      <c r="A161" s="8" t="s">
        <v>320</v>
      </c>
      <c r="B161" s="10">
        <v>122000</v>
      </c>
      <c r="C161" s="10">
        <v>56000</v>
      </c>
      <c r="D161" s="10" t="s">
        <v>559</v>
      </c>
      <c r="E161" s="10">
        <v>13000</v>
      </c>
      <c r="F161" s="10">
        <v>33000</v>
      </c>
      <c r="G161" s="10">
        <v>12000</v>
      </c>
      <c r="H161" s="9">
        <v>45.8</v>
      </c>
      <c r="I161" s="9" t="s">
        <v>559</v>
      </c>
      <c r="J161" s="9">
        <v>10.9</v>
      </c>
      <c r="K161" s="9">
        <v>27.4</v>
      </c>
      <c r="L161" s="9">
        <v>10.1</v>
      </c>
      <c r="M161" s="10"/>
    </row>
    <row r="162" spans="1:13" x14ac:dyDescent="0.25">
      <c r="A162" s="8" t="s">
        <v>321</v>
      </c>
      <c r="B162" s="10">
        <v>120000</v>
      </c>
      <c r="C162" s="10">
        <v>54000</v>
      </c>
      <c r="D162" s="10" t="s">
        <v>559</v>
      </c>
      <c r="E162" s="10">
        <v>13000</v>
      </c>
      <c r="F162" s="10">
        <v>35000</v>
      </c>
      <c r="G162" s="10">
        <v>10000</v>
      </c>
      <c r="H162" s="9">
        <v>45.2</v>
      </c>
      <c r="I162" s="9" t="s">
        <v>559</v>
      </c>
      <c r="J162" s="9">
        <v>10.7</v>
      </c>
      <c r="K162" s="9">
        <v>29.5</v>
      </c>
      <c r="L162" s="9">
        <v>8.4</v>
      </c>
      <c r="M162" s="10"/>
    </row>
    <row r="163" spans="1:13" x14ac:dyDescent="0.25">
      <c r="A163" s="8" t="s">
        <v>322</v>
      </c>
      <c r="B163" s="10">
        <v>119000</v>
      </c>
      <c r="C163" s="10">
        <v>53000</v>
      </c>
      <c r="D163" s="10" t="s">
        <v>559</v>
      </c>
      <c r="E163" s="10">
        <v>12000</v>
      </c>
      <c r="F163" s="10">
        <v>36000</v>
      </c>
      <c r="G163" s="10">
        <v>10000</v>
      </c>
      <c r="H163" s="9">
        <v>44.4</v>
      </c>
      <c r="I163" s="9" t="s">
        <v>559</v>
      </c>
      <c r="J163" s="9">
        <v>10.1</v>
      </c>
      <c r="K163" s="9">
        <v>30.3</v>
      </c>
      <c r="L163" s="9">
        <v>8.6999999999999993</v>
      </c>
      <c r="M163" s="10"/>
    </row>
    <row r="164" spans="1:13" x14ac:dyDescent="0.25">
      <c r="A164" s="8" t="s">
        <v>323</v>
      </c>
      <c r="B164" s="10">
        <v>118000</v>
      </c>
      <c r="C164" s="10">
        <v>52000</v>
      </c>
      <c r="D164" s="10">
        <v>9000</v>
      </c>
      <c r="E164" s="10">
        <v>12000</v>
      </c>
      <c r="F164" s="10">
        <v>36000</v>
      </c>
      <c r="G164" s="10">
        <v>9000</v>
      </c>
      <c r="H164" s="9">
        <v>44.4</v>
      </c>
      <c r="I164" s="9">
        <v>7.7</v>
      </c>
      <c r="J164" s="9">
        <v>10</v>
      </c>
      <c r="K164" s="9">
        <v>30.4</v>
      </c>
      <c r="L164" s="9">
        <v>7.5</v>
      </c>
      <c r="M164" s="10"/>
    </row>
    <row r="165" spans="1:13" x14ac:dyDescent="0.25">
      <c r="A165" s="8" t="s">
        <v>324</v>
      </c>
      <c r="B165" s="10">
        <v>117000</v>
      </c>
      <c r="C165" s="10">
        <v>53000</v>
      </c>
      <c r="D165" s="10">
        <v>8000</v>
      </c>
      <c r="E165" s="10">
        <v>10000</v>
      </c>
      <c r="F165" s="10">
        <v>35000</v>
      </c>
      <c r="G165" s="10">
        <v>11000</v>
      </c>
      <c r="H165" s="9">
        <v>44.9</v>
      </c>
      <c r="I165" s="9">
        <v>7</v>
      </c>
      <c r="J165" s="9">
        <v>8.9</v>
      </c>
      <c r="K165" s="9">
        <v>30</v>
      </c>
      <c r="L165" s="9">
        <v>9.1999999999999993</v>
      </c>
      <c r="M165" s="10"/>
    </row>
    <row r="166" spans="1:13" x14ac:dyDescent="0.25">
      <c r="A166" s="8" t="s">
        <v>325</v>
      </c>
      <c r="B166" s="10">
        <v>117000</v>
      </c>
      <c r="C166" s="10">
        <v>50000</v>
      </c>
      <c r="D166" s="10" t="s">
        <v>559</v>
      </c>
      <c r="E166" s="10">
        <v>10000</v>
      </c>
      <c r="F166" s="10">
        <v>36000</v>
      </c>
      <c r="G166" s="10">
        <v>13000</v>
      </c>
      <c r="H166" s="9">
        <v>42.6</v>
      </c>
      <c r="I166" s="9" t="s">
        <v>559</v>
      </c>
      <c r="J166" s="9">
        <v>8.8000000000000007</v>
      </c>
      <c r="K166" s="9">
        <v>30.4</v>
      </c>
      <c r="L166" s="9">
        <v>11.4</v>
      </c>
      <c r="M166" s="10"/>
    </row>
    <row r="167" spans="1:13" x14ac:dyDescent="0.25">
      <c r="A167" s="8" t="s">
        <v>326</v>
      </c>
      <c r="B167" s="10">
        <v>118000</v>
      </c>
      <c r="C167" s="10">
        <v>46000</v>
      </c>
      <c r="D167" s="10" t="s">
        <v>559</v>
      </c>
      <c r="E167" s="10">
        <v>12000</v>
      </c>
      <c r="F167" s="10">
        <v>37000</v>
      </c>
      <c r="G167" s="10">
        <v>15000</v>
      </c>
      <c r="H167" s="9">
        <v>39.299999999999997</v>
      </c>
      <c r="I167" s="9" t="s">
        <v>559</v>
      </c>
      <c r="J167" s="9">
        <v>10.1</v>
      </c>
      <c r="K167" s="9">
        <v>31.5</v>
      </c>
      <c r="L167" s="9">
        <v>13</v>
      </c>
      <c r="M167" s="10"/>
    </row>
    <row r="168" spans="1:13" x14ac:dyDescent="0.25">
      <c r="A168" s="8" t="s">
        <v>327</v>
      </c>
      <c r="B168" s="10">
        <v>118000</v>
      </c>
      <c r="C168" s="10">
        <v>45000</v>
      </c>
      <c r="D168" s="10">
        <v>9000</v>
      </c>
      <c r="E168" s="10">
        <v>13000</v>
      </c>
      <c r="F168" s="10">
        <v>36000</v>
      </c>
      <c r="G168" s="10">
        <v>15000</v>
      </c>
      <c r="H168" s="9">
        <v>37.6</v>
      </c>
      <c r="I168" s="9">
        <v>7.9</v>
      </c>
      <c r="J168" s="9">
        <v>11.3</v>
      </c>
      <c r="K168" s="9">
        <v>30.3</v>
      </c>
      <c r="L168" s="9">
        <v>12.9</v>
      </c>
      <c r="M168" s="10"/>
    </row>
    <row r="169" spans="1:13" x14ac:dyDescent="0.25">
      <c r="A169" s="8" t="s">
        <v>328</v>
      </c>
      <c r="B169" s="10">
        <v>119000</v>
      </c>
      <c r="C169" s="10">
        <v>47000</v>
      </c>
      <c r="D169" s="10">
        <v>9000</v>
      </c>
      <c r="E169" s="10">
        <v>13000</v>
      </c>
      <c r="F169" s="10">
        <v>33000</v>
      </c>
      <c r="G169" s="10">
        <v>16000</v>
      </c>
      <c r="H169" s="9">
        <v>39.5</v>
      </c>
      <c r="I169" s="9">
        <v>7.7</v>
      </c>
      <c r="J169" s="9">
        <v>11.3</v>
      </c>
      <c r="K169" s="9">
        <v>28</v>
      </c>
      <c r="L169" s="9">
        <v>13.6</v>
      </c>
      <c r="M169" s="10"/>
    </row>
    <row r="170" spans="1:13" x14ac:dyDescent="0.25">
      <c r="A170" s="8" t="s">
        <v>329</v>
      </c>
      <c r="B170" s="10">
        <v>123000</v>
      </c>
      <c r="C170" s="10">
        <v>51000</v>
      </c>
      <c r="D170" s="10" t="s">
        <v>559</v>
      </c>
      <c r="E170" s="10">
        <v>13000</v>
      </c>
      <c r="F170" s="10">
        <v>33000</v>
      </c>
      <c r="G170" s="10">
        <v>18000</v>
      </c>
      <c r="H170" s="9">
        <v>41.2</v>
      </c>
      <c r="I170" s="9" t="s">
        <v>559</v>
      </c>
      <c r="J170" s="9">
        <v>10.9</v>
      </c>
      <c r="K170" s="9">
        <v>27</v>
      </c>
      <c r="L170" s="9">
        <v>14.6</v>
      </c>
      <c r="M170" s="10"/>
    </row>
    <row r="171" spans="1:13" x14ac:dyDescent="0.25">
      <c r="A171" s="8" t="s">
        <v>330</v>
      </c>
      <c r="B171" s="10">
        <v>122000</v>
      </c>
      <c r="C171" s="10">
        <v>53000</v>
      </c>
      <c r="D171" s="10" t="s">
        <v>559</v>
      </c>
      <c r="E171" s="10">
        <v>12000</v>
      </c>
      <c r="F171" s="10">
        <v>32000</v>
      </c>
      <c r="G171" s="10">
        <v>18000</v>
      </c>
      <c r="H171" s="9">
        <v>43.1</v>
      </c>
      <c r="I171" s="9" t="s">
        <v>559</v>
      </c>
      <c r="J171" s="9">
        <v>9.6999999999999993</v>
      </c>
      <c r="K171" s="9">
        <v>26.6</v>
      </c>
      <c r="L171" s="9">
        <v>14.8</v>
      </c>
      <c r="M171" s="10"/>
    </row>
    <row r="172" spans="1:13" x14ac:dyDescent="0.25">
      <c r="A172" s="8" t="s">
        <v>331</v>
      </c>
      <c r="B172" s="10">
        <v>123000</v>
      </c>
      <c r="C172" s="10">
        <v>54000</v>
      </c>
      <c r="D172" s="10" t="s">
        <v>559</v>
      </c>
      <c r="E172" s="10">
        <v>12000</v>
      </c>
      <c r="F172" s="10">
        <v>33000</v>
      </c>
      <c r="G172" s="10">
        <v>16000</v>
      </c>
      <c r="H172" s="9">
        <v>43.9</v>
      </c>
      <c r="I172" s="9" t="s">
        <v>559</v>
      </c>
      <c r="J172" s="9">
        <v>9.6</v>
      </c>
      <c r="K172" s="9">
        <v>27.2</v>
      </c>
      <c r="L172" s="9">
        <v>13.1</v>
      </c>
      <c r="M172" s="10"/>
    </row>
    <row r="173" spans="1:13" x14ac:dyDescent="0.25">
      <c r="A173" s="8" t="s">
        <v>332</v>
      </c>
      <c r="B173" s="10">
        <v>127000</v>
      </c>
      <c r="C173" s="10">
        <v>57000</v>
      </c>
      <c r="D173" s="10" t="s">
        <v>559</v>
      </c>
      <c r="E173" s="10">
        <v>13000</v>
      </c>
      <c r="F173" s="10">
        <v>35000</v>
      </c>
      <c r="G173" s="10">
        <v>15000</v>
      </c>
      <c r="H173" s="9">
        <v>44.9</v>
      </c>
      <c r="I173" s="9" t="s">
        <v>559</v>
      </c>
      <c r="J173" s="9">
        <v>10</v>
      </c>
      <c r="K173" s="9">
        <v>27.3</v>
      </c>
      <c r="L173" s="9">
        <v>12</v>
      </c>
      <c r="M173" s="10"/>
    </row>
    <row r="174" spans="1:13" x14ac:dyDescent="0.25">
      <c r="A174" s="8" t="s">
        <v>333</v>
      </c>
      <c r="B174" s="10">
        <v>129000</v>
      </c>
      <c r="C174" s="10">
        <v>58000</v>
      </c>
      <c r="D174" s="10" t="s">
        <v>559</v>
      </c>
      <c r="E174" s="10">
        <v>12000</v>
      </c>
      <c r="F174" s="10">
        <v>39000</v>
      </c>
      <c r="G174" s="10">
        <v>14000</v>
      </c>
      <c r="H174" s="9">
        <v>44.6</v>
      </c>
      <c r="I174" s="9" t="s">
        <v>559</v>
      </c>
      <c r="J174" s="9">
        <v>9</v>
      </c>
      <c r="K174" s="9">
        <v>29.9</v>
      </c>
      <c r="L174" s="9">
        <v>11.2</v>
      </c>
      <c r="M174" s="10"/>
    </row>
    <row r="175" spans="1:13" x14ac:dyDescent="0.25">
      <c r="A175" s="8" t="s">
        <v>334</v>
      </c>
      <c r="B175" s="10">
        <v>136000</v>
      </c>
      <c r="C175" s="10">
        <v>56000</v>
      </c>
      <c r="D175" s="10" t="s">
        <v>559</v>
      </c>
      <c r="E175" s="10">
        <v>14000</v>
      </c>
      <c r="F175" s="10">
        <v>43000</v>
      </c>
      <c r="G175" s="10">
        <v>15000</v>
      </c>
      <c r="H175" s="9">
        <v>41.6</v>
      </c>
      <c r="I175" s="9" t="s">
        <v>559</v>
      </c>
      <c r="J175" s="9">
        <v>10</v>
      </c>
      <c r="K175" s="9">
        <v>31.7</v>
      </c>
      <c r="L175" s="9">
        <v>11</v>
      </c>
      <c r="M175" s="10"/>
    </row>
    <row r="176" spans="1:13" x14ac:dyDescent="0.25">
      <c r="A176" s="8" t="s">
        <v>335</v>
      </c>
      <c r="B176" s="10">
        <v>136000</v>
      </c>
      <c r="C176" s="10">
        <v>56000</v>
      </c>
      <c r="D176" s="10" t="s">
        <v>559</v>
      </c>
      <c r="E176" s="10">
        <v>15000</v>
      </c>
      <c r="F176" s="10">
        <v>44000</v>
      </c>
      <c r="G176" s="10">
        <v>14000</v>
      </c>
      <c r="H176" s="9">
        <v>41.6</v>
      </c>
      <c r="I176" s="9" t="s">
        <v>559</v>
      </c>
      <c r="J176" s="9">
        <v>10.7</v>
      </c>
      <c r="K176" s="9">
        <v>32.5</v>
      </c>
      <c r="L176" s="9">
        <v>10.199999999999999</v>
      </c>
      <c r="M176" s="10"/>
    </row>
    <row r="177" spans="1:13" x14ac:dyDescent="0.25">
      <c r="A177" s="8" t="s">
        <v>336</v>
      </c>
      <c r="B177" s="10">
        <v>139000</v>
      </c>
      <c r="C177" s="10">
        <v>56000</v>
      </c>
      <c r="D177" s="10" t="s">
        <v>559</v>
      </c>
      <c r="E177" s="10">
        <v>14000</v>
      </c>
      <c r="F177" s="10">
        <v>44000</v>
      </c>
      <c r="G177" s="10">
        <v>17000</v>
      </c>
      <c r="H177" s="9">
        <v>40.200000000000003</v>
      </c>
      <c r="I177" s="9" t="s">
        <v>559</v>
      </c>
      <c r="J177" s="9">
        <v>10.199999999999999</v>
      </c>
      <c r="K177" s="9">
        <v>31.9</v>
      </c>
      <c r="L177" s="9">
        <v>12.2</v>
      </c>
      <c r="M177" s="10"/>
    </row>
    <row r="178" spans="1:13" x14ac:dyDescent="0.25">
      <c r="A178" s="8" t="s">
        <v>337</v>
      </c>
      <c r="B178" s="10">
        <v>143000</v>
      </c>
      <c r="C178" s="10">
        <v>58000</v>
      </c>
      <c r="D178" s="10">
        <v>10000</v>
      </c>
      <c r="E178" s="10">
        <v>14000</v>
      </c>
      <c r="F178" s="10">
        <v>44000</v>
      </c>
      <c r="G178" s="10">
        <v>19000</v>
      </c>
      <c r="H178" s="9">
        <v>40.200000000000003</v>
      </c>
      <c r="I178" s="9">
        <v>6.8</v>
      </c>
      <c r="J178" s="9">
        <v>9.6999999999999993</v>
      </c>
      <c r="K178" s="9">
        <v>30.4</v>
      </c>
      <c r="L178" s="9">
        <v>13</v>
      </c>
      <c r="M178" s="10"/>
    </row>
    <row r="179" spans="1:13" x14ac:dyDescent="0.25">
      <c r="A179" s="8" t="s">
        <v>338</v>
      </c>
      <c r="B179" s="10">
        <v>141000</v>
      </c>
      <c r="C179" s="10">
        <v>54000</v>
      </c>
      <c r="D179" s="10">
        <v>11000</v>
      </c>
      <c r="E179" s="10">
        <v>14000</v>
      </c>
      <c r="F179" s="10">
        <v>44000</v>
      </c>
      <c r="G179" s="10">
        <v>18000</v>
      </c>
      <c r="H179" s="9">
        <v>38.5</v>
      </c>
      <c r="I179" s="9">
        <v>7.8</v>
      </c>
      <c r="J179" s="9">
        <v>10</v>
      </c>
      <c r="K179" s="9">
        <v>30.9</v>
      </c>
      <c r="L179" s="9">
        <v>12.8</v>
      </c>
      <c r="M179" s="10"/>
    </row>
    <row r="180" spans="1:13" x14ac:dyDescent="0.25">
      <c r="A180" s="8" t="s">
        <v>339</v>
      </c>
      <c r="B180" s="10">
        <v>139000</v>
      </c>
      <c r="C180" s="10">
        <v>58000</v>
      </c>
      <c r="D180" s="10">
        <v>10000</v>
      </c>
      <c r="E180" s="10">
        <v>14000</v>
      </c>
      <c r="F180" s="10">
        <v>42000</v>
      </c>
      <c r="G180" s="10">
        <v>16000</v>
      </c>
      <c r="H180" s="9">
        <v>41.3</v>
      </c>
      <c r="I180" s="9">
        <v>7.2</v>
      </c>
      <c r="J180" s="9">
        <v>10.199999999999999</v>
      </c>
      <c r="K180" s="9">
        <v>30</v>
      </c>
      <c r="L180" s="9">
        <v>11.3</v>
      </c>
      <c r="M180" s="10"/>
    </row>
    <row r="181" spans="1:13" x14ac:dyDescent="0.25">
      <c r="A181" s="8" t="s">
        <v>340</v>
      </c>
      <c r="B181" s="10">
        <v>135000</v>
      </c>
      <c r="C181" s="10">
        <v>58000</v>
      </c>
      <c r="D181" s="10">
        <v>9000</v>
      </c>
      <c r="E181" s="10">
        <v>14000</v>
      </c>
      <c r="F181" s="10">
        <v>41000</v>
      </c>
      <c r="G181" s="10">
        <v>14000</v>
      </c>
      <c r="H181" s="9">
        <v>42.8</v>
      </c>
      <c r="I181" s="9">
        <v>6.6</v>
      </c>
      <c r="J181" s="9">
        <v>10.199999999999999</v>
      </c>
      <c r="K181" s="9">
        <v>30</v>
      </c>
      <c r="L181" s="9">
        <v>10.5</v>
      </c>
      <c r="M181" s="10"/>
    </row>
    <row r="182" spans="1:13" x14ac:dyDescent="0.25">
      <c r="A182" s="8" t="s">
        <v>341</v>
      </c>
      <c r="B182" s="10">
        <v>134000</v>
      </c>
      <c r="C182" s="10">
        <v>59000</v>
      </c>
      <c r="D182" s="10">
        <v>8000</v>
      </c>
      <c r="E182" s="10">
        <v>13000</v>
      </c>
      <c r="F182" s="10">
        <v>41000</v>
      </c>
      <c r="G182" s="10">
        <v>13000</v>
      </c>
      <c r="H182" s="9">
        <v>43.7</v>
      </c>
      <c r="I182" s="9">
        <v>6.2</v>
      </c>
      <c r="J182" s="9">
        <v>9.6</v>
      </c>
      <c r="K182" s="9">
        <v>30.5</v>
      </c>
      <c r="L182" s="9">
        <v>10</v>
      </c>
      <c r="M182" s="10"/>
    </row>
    <row r="183" spans="1:13" x14ac:dyDescent="0.25">
      <c r="A183" s="8" t="s">
        <v>342</v>
      </c>
      <c r="B183" s="10">
        <v>141000</v>
      </c>
      <c r="C183" s="10">
        <v>54000</v>
      </c>
      <c r="D183" s="10">
        <v>11000</v>
      </c>
      <c r="E183" s="10">
        <v>14000</v>
      </c>
      <c r="F183" s="10">
        <v>44000</v>
      </c>
      <c r="G183" s="10">
        <v>18000</v>
      </c>
      <c r="H183" s="9">
        <v>38.5</v>
      </c>
      <c r="I183" s="9">
        <v>7.8</v>
      </c>
      <c r="J183" s="9">
        <v>10</v>
      </c>
      <c r="K183" s="9">
        <v>30.9</v>
      </c>
      <c r="L183" s="9">
        <v>12.8</v>
      </c>
      <c r="M183" s="10"/>
    </row>
    <row r="184" spans="1:13" x14ac:dyDescent="0.25">
      <c r="A184" s="8" t="s">
        <v>343</v>
      </c>
      <c r="B184" s="10">
        <v>131000</v>
      </c>
      <c r="C184" s="10">
        <v>54000</v>
      </c>
      <c r="D184" s="10" t="s">
        <v>559</v>
      </c>
      <c r="E184" s="10">
        <v>14000</v>
      </c>
      <c r="F184" s="10">
        <v>45000</v>
      </c>
      <c r="G184" s="10">
        <v>10000</v>
      </c>
      <c r="H184" s="9">
        <v>41.6</v>
      </c>
      <c r="I184" s="9" t="s">
        <v>559</v>
      </c>
      <c r="J184" s="9">
        <v>10.7</v>
      </c>
      <c r="K184" s="9">
        <v>34.200000000000003</v>
      </c>
      <c r="L184" s="9">
        <v>7.7</v>
      </c>
      <c r="M184" s="10"/>
    </row>
    <row r="185" spans="1:13" x14ac:dyDescent="0.25">
      <c r="A185" s="8" t="s">
        <v>344</v>
      </c>
      <c r="B185" s="10">
        <v>134000</v>
      </c>
      <c r="C185" s="10">
        <v>55000</v>
      </c>
      <c r="D185" s="10" t="s">
        <v>559</v>
      </c>
      <c r="E185" s="10">
        <v>13000</v>
      </c>
      <c r="F185" s="10">
        <v>49000</v>
      </c>
      <c r="G185" s="10">
        <v>9000</v>
      </c>
      <c r="H185" s="9">
        <v>41.1</v>
      </c>
      <c r="I185" s="9" t="s">
        <v>559</v>
      </c>
      <c r="J185" s="9">
        <v>9.8000000000000007</v>
      </c>
      <c r="K185" s="9">
        <v>36.700000000000003</v>
      </c>
      <c r="L185" s="9">
        <v>6.6</v>
      </c>
      <c r="M185" s="10"/>
    </row>
    <row r="186" spans="1:13" x14ac:dyDescent="0.25">
      <c r="A186" s="8" t="s">
        <v>345</v>
      </c>
      <c r="B186" s="10">
        <v>135000</v>
      </c>
      <c r="C186" s="10">
        <v>52000</v>
      </c>
      <c r="D186" s="10">
        <v>8000</v>
      </c>
      <c r="E186" s="10">
        <v>13000</v>
      </c>
      <c r="F186" s="10">
        <v>52000</v>
      </c>
      <c r="G186" s="10">
        <v>11000</v>
      </c>
      <c r="H186" s="9">
        <v>38.1</v>
      </c>
      <c r="I186" s="9">
        <v>6</v>
      </c>
      <c r="J186" s="9">
        <v>9.9</v>
      </c>
      <c r="K186" s="9">
        <v>38.200000000000003</v>
      </c>
      <c r="L186" s="9">
        <v>7.8</v>
      </c>
      <c r="M186" s="10"/>
    </row>
    <row r="187" spans="1:13" x14ac:dyDescent="0.25">
      <c r="A187" s="8" t="s">
        <v>346</v>
      </c>
      <c r="B187" s="10">
        <v>131000</v>
      </c>
      <c r="C187" s="10">
        <v>51000</v>
      </c>
      <c r="D187" s="10">
        <v>8000</v>
      </c>
      <c r="E187" s="10">
        <v>12000</v>
      </c>
      <c r="F187" s="10">
        <v>51000</v>
      </c>
      <c r="G187" s="10">
        <v>9000</v>
      </c>
      <c r="H187" s="9">
        <v>38.799999999999997</v>
      </c>
      <c r="I187" s="9">
        <v>6.3</v>
      </c>
      <c r="J187" s="9">
        <v>9.1999999999999993</v>
      </c>
      <c r="K187" s="9">
        <v>38.5</v>
      </c>
      <c r="L187" s="9">
        <v>7.1</v>
      </c>
      <c r="M187" s="10"/>
    </row>
    <row r="188" spans="1:13" x14ac:dyDescent="0.25">
      <c r="A188" s="8" t="s">
        <v>347</v>
      </c>
      <c r="B188" s="10">
        <v>125000</v>
      </c>
      <c r="C188" s="10">
        <v>50000</v>
      </c>
      <c r="D188" s="10">
        <v>8000</v>
      </c>
      <c r="E188" s="10">
        <v>11000</v>
      </c>
      <c r="F188" s="10">
        <v>45000</v>
      </c>
      <c r="G188" s="10">
        <v>12000</v>
      </c>
      <c r="H188" s="9">
        <v>39.5</v>
      </c>
      <c r="I188" s="9">
        <v>6.7</v>
      </c>
      <c r="J188" s="9">
        <v>9</v>
      </c>
      <c r="K188" s="9">
        <v>35.5</v>
      </c>
      <c r="L188" s="9">
        <v>9.3000000000000007</v>
      </c>
      <c r="M188" s="10"/>
    </row>
    <row r="189" spans="1:13" x14ac:dyDescent="0.25">
      <c r="A189" s="8" t="s">
        <v>348</v>
      </c>
      <c r="B189" s="10">
        <v>121000</v>
      </c>
      <c r="C189" s="10">
        <v>46000</v>
      </c>
      <c r="D189" s="10" t="s">
        <v>559</v>
      </c>
      <c r="E189" s="10">
        <v>12000</v>
      </c>
      <c r="F189" s="10">
        <v>44000</v>
      </c>
      <c r="G189" s="10">
        <v>12000</v>
      </c>
      <c r="H189" s="9">
        <v>38.1</v>
      </c>
      <c r="I189" s="9" t="s">
        <v>559</v>
      </c>
      <c r="J189" s="9">
        <v>10.199999999999999</v>
      </c>
      <c r="K189" s="9">
        <v>36.299999999999997</v>
      </c>
      <c r="L189" s="9">
        <v>9.6999999999999993</v>
      </c>
      <c r="M189" s="10"/>
    </row>
    <row r="190" spans="1:13" x14ac:dyDescent="0.25">
      <c r="A190" s="8" t="s">
        <v>349</v>
      </c>
      <c r="B190" s="10">
        <v>125000</v>
      </c>
      <c r="C190" s="10">
        <v>45000</v>
      </c>
      <c r="D190" s="10" t="s">
        <v>559</v>
      </c>
      <c r="E190" s="10">
        <v>14000</v>
      </c>
      <c r="F190" s="10">
        <v>45000</v>
      </c>
      <c r="G190" s="10">
        <v>13000</v>
      </c>
      <c r="H190" s="9">
        <v>36.200000000000003</v>
      </c>
      <c r="I190" s="9" t="s">
        <v>559</v>
      </c>
      <c r="J190" s="9">
        <v>11.3</v>
      </c>
      <c r="K190" s="9">
        <v>36.4</v>
      </c>
      <c r="L190" s="9">
        <v>10.4</v>
      </c>
      <c r="M190" s="10"/>
    </row>
    <row r="191" spans="1:13" x14ac:dyDescent="0.25">
      <c r="A191" s="8" t="s">
        <v>350</v>
      </c>
      <c r="B191" s="10">
        <v>124000</v>
      </c>
      <c r="C191" s="10">
        <v>44000</v>
      </c>
      <c r="D191" s="10" t="s">
        <v>559</v>
      </c>
      <c r="E191" s="10">
        <v>14000</v>
      </c>
      <c r="F191" s="10">
        <v>46000</v>
      </c>
      <c r="G191" s="10">
        <v>13000</v>
      </c>
      <c r="H191" s="9">
        <v>35.200000000000003</v>
      </c>
      <c r="I191" s="9" t="s">
        <v>559</v>
      </c>
      <c r="J191" s="9">
        <v>11.6</v>
      </c>
      <c r="K191" s="9">
        <v>36.799999999999997</v>
      </c>
      <c r="L191" s="9">
        <v>10.5</v>
      </c>
      <c r="M191" s="10"/>
    </row>
    <row r="192" spans="1:13" x14ac:dyDescent="0.25">
      <c r="A192" s="8" t="s">
        <v>351</v>
      </c>
      <c r="B192" s="10">
        <v>123000</v>
      </c>
      <c r="C192" s="10">
        <v>46000</v>
      </c>
      <c r="D192" s="10" t="s">
        <v>559</v>
      </c>
      <c r="E192" s="10">
        <v>13000</v>
      </c>
      <c r="F192" s="10">
        <v>42000</v>
      </c>
      <c r="G192" s="10">
        <v>15000</v>
      </c>
      <c r="H192" s="9">
        <v>37.299999999999997</v>
      </c>
      <c r="I192" s="9" t="s">
        <v>559</v>
      </c>
      <c r="J192" s="9">
        <v>10.6</v>
      </c>
      <c r="K192" s="9">
        <v>33.799999999999997</v>
      </c>
      <c r="L192" s="9">
        <v>12.1</v>
      </c>
      <c r="M192" s="10"/>
    </row>
    <row r="193" spans="1:13" x14ac:dyDescent="0.25">
      <c r="A193" s="8" t="s">
        <v>352</v>
      </c>
      <c r="B193" s="10">
        <v>121000</v>
      </c>
      <c r="C193" s="10">
        <v>46000</v>
      </c>
      <c r="D193" s="10" t="s">
        <v>559</v>
      </c>
      <c r="E193" s="10">
        <v>14000</v>
      </c>
      <c r="F193" s="10">
        <v>41000</v>
      </c>
      <c r="G193" s="10">
        <v>14000</v>
      </c>
      <c r="H193" s="9">
        <v>38</v>
      </c>
      <c r="I193" s="9" t="s">
        <v>559</v>
      </c>
      <c r="J193" s="9">
        <v>11.4</v>
      </c>
      <c r="K193" s="9">
        <v>33.799999999999997</v>
      </c>
      <c r="L193" s="9">
        <v>11.9</v>
      </c>
      <c r="M193" s="10"/>
    </row>
    <row r="194" spans="1:13" x14ac:dyDescent="0.25">
      <c r="A194" s="8" t="s">
        <v>353</v>
      </c>
      <c r="B194" s="10">
        <v>123000</v>
      </c>
      <c r="C194" s="10">
        <v>46000</v>
      </c>
      <c r="D194" s="10" t="s">
        <v>559</v>
      </c>
      <c r="E194" s="10">
        <v>14000</v>
      </c>
      <c r="F194" s="10">
        <v>43000</v>
      </c>
      <c r="G194" s="10">
        <v>14000</v>
      </c>
      <c r="H194" s="9">
        <v>37.200000000000003</v>
      </c>
      <c r="I194" s="9" t="s">
        <v>559</v>
      </c>
      <c r="J194" s="9">
        <v>11.7</v>
      </c>
      <c r="K194" s="9">
        <v>34.700000000000003</v>
      </c>
      <c r="L194" s="9">
        <v>11.6</v>
      </c>
      <c r="M194" s="10"/>
    </row>
    <row r="195" spans="1:13" x14ac:dyDescent="0.25">
      <c r="A195" s="8" t="s">
        <v>354</v>
      </c>
      <c r="B195" s="10">
        <v>124000</v>
      </c>
      <c r="C195" s="10">
        <v>47000</v>
      </c>
      <c r="D195" s="10" t="s">
        <v>559</v>
      </c>
      <c r="E195" s="10">
        <v>14000</v>
      </c>
      <c r="F195" s="10">
        <v>44000</v>
      </c>
      <c r="G195" s="10">
        <v>12000</v>
      </c>
      <c r="H195" s="9">
        <v>37.700000000000003</v>
      </c>
      <c r="I195" s="9" t="s">
        <v>559</v>
      </c>
      <c r="J195" s="9">
        <v>11.4</v>
      </c>
      <c r="K195" s="9">
        <v>35.4</v>
      </c>
      <c r="L195" s="9">
        <v>10.1</v>
      </c>
      <c r="M195" s="10"/>
    </row>
    <row r="196" spans="1:13" x14ac:dyDescent="0.25">
      <c r="A196" s="8" t="s">
        <v>355</v>
      </c>
      <c r="B196" s="10">
        <v>122000</v>
      </c>
      <c r="C196" s="10">
        <v>44000</v>
      </c>
      <c r="D196" s="10" t="s">
        <v>559</v>
      </c>
      <c r="E196" s="10">
        <v>13000</v>
      </c>
      <c r="F196" s="10">
        <v>43000</v>
      </c>
      <c r="G196" s="10">
        <v>15000</v>
      </c>
      <c r="H196" s="9">
        <v>36.200000000000003</v>
      </c>
      <c r="I196" s="9" t="s">
        <v>559</v>
      </c>
      <c r="J196" s="9">
        <v>10.5</v>
      </c>
      <c r="K196" s="9">
        <v>35.1</v>
      </c>
      <c r="L196" s="9">
        <v>12.3</v>
      </c>
      <c r="M196" s="10"/>
    </row>
    <row r="197" spans="1:13" x14ac:dyDescent="0.25">
      <c r="A197" s="8" t="s">
        <v>356</v>
      </c>
      <c r="B197" s="10">
        <v>123000</v>
      </c>
      <c r="C197" s="10">
        <v>45000</v>
      </c>
      <c r="D197" s="10">
        <v>9000</v>
      </c>
      <c r="E197" s="10">
        <v>13000</v>
      </c>
      <c r="F197" s="10">
        <v>42000</v>
      </c>
      <c r="G197" s="10">
        <v>15000</v>
      </c>
      <c r="H197" s="9">
        <v>36.5</v>
      </c>
      <c r="I197" s="9">
        <v>7</v>
      </c>
      <c r="J197" s="9">
        <v>10.4</v>
      </c>
      <c r="K197" s="9">
        <v>34.1</v>
      </c>
      <c r="L197" s="9">
        <v>12</v>
      </c>
      <c r="M197" s="10"/>
    </row>
    <row r="198" spans="1:13" x14ac:dyDescent="0.25">
      <c r="A198" s="8" t="s">
        <v>357</v>
      </c>
      <c r="B198" s="10">
        <v>123000</v>
      </c>
      <c r="C198" s="10">
        <v>44000</v>
      </c>
      <c r="D198" s="10">
        <v>9000</v>
      </c>
      <c r="E198" s="10">
        <v>13000</v>
      </c>
      <c r="F198" s="10">
        <v>43000</v>
      </c>
      <c r="G198" s="10">
        <v>15000</v>
      </c>
      <c r="H198" s="9">
        <v>35.700000000000003</v>
      </c>
      <c r="I198" s="9">
        <v>7.3</v>
      </c>
      <c r="J198" s="9">
        <v>10.199999999999999</v>
      </c>
      <c r="K198" s="9">
        <v>34.799999999999997</v>
      </c>
      <c r="L198" s="9">
        <v>12</v>
      </c>
      <c r="M198" s="10"/>
    </row>
    <row r="199" spans="1:13" x14ac:dyDescent="0.25">
      <c r="A199" s="8" t="s">
        <v>358</v>
      </c>
      <c r="B199" s="10">
        <v>124000</v>
      </c>
      <c r="C199" s="10">
        <v>46000</v>
      </c>
      <c r="D199" s="10">
        <v>9000</v>
      </c>
      <c r="E199" s="10">
        <v>12000</v>
      </c>
      <c r="F199" s="10">
        <v>45000</v>
      </c>
      <c r="G199" s="10">
        <v>12000</v>
      </c>
      <c r="H199" s="9">
        <v>37.1</v>
      </c>
      <c r="I199" s="9">
        <v>7.2</v>
      </c>
      <c r="J199" s="9">
        <v>9.4</v>
      </c>
      <c r="K199" s="9">
        <v>36.5</v>
      </c>
      <c r="L199" s="9">
        <v>9.8000000000000007</v>
      </c>
      <c r="M199" s="10"/>
    </row>
    <row r="200" spans="1:13" x14ac:dyDescent="0.25">
      <c r="A200" s="8" t="s">
        <v>359</v>
      </c>
      <c r="B200" s="10">
        <v>117000</v>
      </c>
      <c r="C200" s="10">
        <v>43000</v>
      </c>
      <c r="D200" s="10" t="s">
        <v>559</v>
      </c>
      <c r="E200" s="10">
        <v>12000</v>
      </c>
      <c r="F200" s="10">
        <v>44000</v>
      </c>
      <c r="G200" s="10">
        <v>11000</v>
      </c>
      <c r="H200" s="9">
        <v>36.299999999999997</v>
      </c>
      <c r="I200" s="9" t="s">
        <v>559</v>
      </c>
      <c r="J200" s="9">
        <v>9.9</v>
      </c>
      <c r="K200" s="9">
        <v>37.6</v>
      </c>
      <c r="L200" s="9">
        <v>9.6999999999999993</v>
      </c>
      <c r="M200" s="10"/>
    </row>
    <row r="201" spans="1:13" x14ac:dyDescent="0.25">
      <c r="A201" s="8" t="s">
        <v>360</v>
      </c>
      <c r="B201" s="10">
        <v>123000</v>
      </c>
      <c r="C201" s="10">
        <v>49000</v>
      </c>
      <c r="D201" s="10" t="s">
        <v>559</v>
      </c>
      <c r="E201" s="10">
        <v>11000</v>
      </c>
      <c r="F201" s="10">
        <v>45000</v>
      </c>
      <c r="G201" s="10">
        <v>10000</v>
      </c>
      <c r="H201" s="9">
        <v>39.9</v>
      </c>
      <c r="I201" s="9" t="s">
        <v>559</v>
      </c>
      <c r="J201" s="9">
        <v>9.1</v>
      </c>
      <c r="K201" s="9">
        <v>36.6</v>
      </c>
      <c r="L201" s="9">
        <v>8.3000000000000007</v>
      </c>
      <c r="M201" s="10"/>
    </row>
    <row r="202" spans="1:13" x14ac:dyDescent="0.25">
      <c r="A202" s="8" t="s">
        <v>361</v>
      </c>
      <c r="B202" s="10">
        <v>117000</v>
      </c>
      <c r="C202" s="10">
        <v>46000</v>
      </c>
      <c r="D202" s="10" t="s">
        <v>559</v>
      </c>
      <c r="E202" s="10">
        <v>11000</v>
      </c>
      <c r="F202" s="10">
        <v>42000</v>
      </c>
      <c r="G202" s="10">
        <v>11000</v>
      </c>
      <c r="H202" s="9">
        <v>39.299999999999997</v>
      </c>
      <c r="I202" s="9" t="s">
        <v>559</v>
      </c>
      <c r="J202" s="9">
        <v>9.3000000000000007</v>
      </c>
      <c r="K202" s="9">
        <v>35.799999999999997</v>
      </c>
      <c r="L202" s="9">
        <v>9.3000000000000007</v>
      </c>
      <c r="M202" s="10"/>
    </row>
    <row r="203" spans="1:13" x14ac:dyDescent="0.25">
      <c r="A203" s="8" t="s">
        <v>362</v>
      </c>
      <c r="B203" s="10">
        <v>119000</v>
      </c>
      <c r="C203" s="10">
        <v>47000</v>
      </c>
      <c r="D203" s="10" t="s">
        <v>559</v>
      </c>
      <c r="E203" s="10">
        <v>11000</v>
      </c>
      <c r="F203" s="10">
        <v>43000</v>
      </c>
      <c r="G203" s="10">
        <v>12000</v>
      </c>
      <c r="H203" s="9">
        <v>39.5</v>
      </c>
      <c r="I203" s="9" t="s">
        <v>559</v>
      </c>
      <c r="J203" s="9">
        <v>8.9</v>
      </c>
      <c r="K203" s="9">
        <v>35.799999999999997</v>
      </c>
      <c r="L203" s="9">
        <v>10.1</v>
      </c>
      <c r="M203" s="10"/>
    </row>
    <row r="204" spans="1:13" x14ac:dyDescent="0.25">
      <c r="A204" s="8" t="s">
        <v>363</v>
      </c>
      <c r="B204" s="10">
        <v>125000</v>
      </c>
      <c r="C204" s="10">
        <v>50000</v>
      </c>
      <c r="D204" s="10" t="s">
        <v>559</v>
      </c>
      <c r="E204" s="10">
        <v>11000</v>
      </c>
      <c r="F204" s="10">
        <v>44000</v>
      </c>
      <c r="G204" s="10">
        <v>13000</v>
      </c>
      <c r="H204" s="9">
        <v>39.9</v>
      </c>
      <c r="I204" s="9" t="s">
        <v>559</v>
      </c>
      <c r="J204" s="9">
        <v>8.6</v>
      </c>
      <c r="K204" s="9">
        <v>35.200000000000003</v>
      </c>
      <c r="L204" s="9">
        <v>10.199999999999999</v>
      </c>
      <c r="M204" s="10"/>
    </row>
    <row r="205" spans="1:13" x14ac:dyDescent="0.25">
      <c r="A205" s="8" t="s">
        <v>364</v>
      </c>
      <c r="B205" s="10">
        <v>124000</v>
      </c>
      <c r="C205" s="10">
        <v>53000</v>
      </c>
      <c r="D205" s="10" t="s">
        <v>559</v>
      </c>
      <c r="E205" s="10">
        <v>8000</v>
      </c>
      <c r="F205" s="10">
        <v>44000</v>
      </c>
      <c r="G205" s="10">
        <v>13000</v>
      </c>
      <c r="H205" s="9">
        <v>42.7</v>
      </c>
      <c r="I205" s="9" t="s">
        <v>559</v>
      </c>
      <c r="J205" s="9">
        <v>6.6</v>
      </c>
      <c r="K205" s="9">
        <v>35.299999999999997</v>
      </c>
      <c r="L205" s="9">
        <v>10.4</v>
      </c>
      <c r="M205" s="10"/>
    </row>
    <row r="206" spans="1:13" x14ac:dyDescent="0.25">
      <c r="A206" s="8" t="s">
        <v>365</v>
      </c>
      <c r="B206" s="10">
        <v>124000</v>
      </c>
      <c r="C206" s="10">
        <v>52000</v>
      </c>
      <c r="D206" s="10" t="s">
        <v>559</v>
      </c>
      <c r="E206" s="10" t="s">
        <v>559</v>
      </c>
      <c r="F206" s="10">
        <v>44000</v>
      </c>
      <c r="G206" s="10">
        <v>13000</v>
      </c>
      <c r="H206" s="9">
        <v>41.7</v>
      </c>
      <c r="I206" s="9" t="s">
        <v>559</v>
      </c>
      <c r="J206" s="9" t="s">
        <v>559</v>
      </c>
      <c r="K206" s="9">
        <v>35.700000000000003</v>
      </c>
      <c r="L206" s="9">
        <v>10.7</v>
      </c>
      <c r="M206" s="10"/>
    </row>
    <row r="207" spans="1:13" x14ac:dyDescent="0.25">
      <c r="A207" s="8" t="s">
        <v>366</v>
      </c>
      <c r="B207" s="10">
        <v>120000</v>
      </c>
      <c r="C207" s="10">
        <v>50000</v>
      </c>
      <c r="D207" s="10" t="s">
        <v>559</v>
      </c>
      <c r="E207" s="10" t="s">
        <v>559</v>
      </c>
      <c r="F207" s="10">
        <v>45000</v>
      </c>
      <c r="G207" s="10">
        <v>13000</v>
      </c>
      <c r="H207" s="9">
        <v>41.6</v>
      </c>
      <c r="I207" s="9" t="s">
        <v>559</v>
      </c>
      <c r="J207" s="9" t="s">
        <v>559</v>
      </c>
      <c r="K207" s="9">
        <v>37.4</v>
      </c>
      <c r="L207" s="9">
        <v>10.6</v>
      </c>
      <c r="M207" s="10"/>
    </row>
    <row r="208" spans="1:13" x14ac:dyDescent="0.25">
      <c r="A208" s="8" t="s">
        <v>367</v>
      </c>
      <c r="B208" s="10">
        <v>122000</v>
      </c>
      <c r="C208" s="10">
        <v>50000</v>
      </c>
      <c r="D208" s="10" t="s">
        <v>559</v>
      </c>
      <c r="E208" s="10">
        <v>9000</v>
      </c>
      <c r="F208" s="10">
        <v>45000</v>
      </c>
      <c r="G208" s="10">
        <v>13000</v>
      </c>
      <c r="H208" s="9">
        <v>41.1</v>
      </c>
      <c r="I208" s="9" t="s">
        <v>559</v>
      </c>
      <c r="J208" s="9">
        <v>7.1</v>
      </c>
      <c r="K208" s="9">
        <v>37</v>
      </c>
      <c r="L208" s="9">
        <v>10.3</v>
      </c>
      <c r="M208" s="10"/>
    </row>
    <row r="209" spans="1:13" x14ac:dyDescent="0.25">
      <c r="A209" s="8" t="s">
        <v>368</v>
      </c>
      <c r="B209" s="10">
        <v>121000</v>
      </c>
      <c r="C209" s="10">
        <v>53000</v>
      </c>
      <c r="D209" s="10" t="s">
        <v>559</v>
      </c>
      <c r="E209" s="10">
        <v>9000</v>
      </c>
      <c r="F209" s="10">
        <v>44000</v>
      </c>
      <c r="G209" s="10">
        <v>11000</v>
      </c>
      <c r="H209" s="9">
        <v>43.3</v>
      </c>
      <c r="I209" s="9" t="s">
        <v>559</v>
      </c>
      <c r="J209" s="9">
        <v>7.1</v>
      </c>
      <c r="K209" s="9">
        <v>36.1</v>
      </c>
      <c r="L209" s="9">
        <v>9.5</v>
      </c>
      <c r="M209" s="10"/>
    </row>
    <row r="210" spans="1:13" x14ac:dyDescent="0.25">
      <c r="A210" s="8" t="s">
        <v>369</v>
      </c>
      <c r="B210" s="10">
        <v>122000</v>
      </c>
      <c r="C210" s="10">
        <v>51000</v>
      </c>
      <c r="D210" s="10" t="s">
        <v>559</v>
      </c>
      <c r="E210" s="10">
        <v>9000</v>
      </c>
      <c r="F210" s="10">
        <v>45000</v>
      </c>
      <c r="G210" s="10">
        <v>12000</v>
      </c>
      <c r="H210" s="9">
        <v>41.8</v>
      </c>
      <c r="I210" s="9" t="s">
        <v>559</v>
      </c>
      <c r="J210" s="9">
        <v>7.5</v>
      </c>
      <c r="K210" s="9">
        <v>37</v>
      </c>
      <c r="L210" s="9">
        <v>9.5</v>
      </c>
      <c r="M210" s="10"/>
    </row>
    <row r="211" spans="1:13" x14ac:dyDescent="0.25">
      <c r="A211" s="8" t="s">
        <v>370</v>
      </c>
      <c r="B211" s="10">
        <v>121000</v>
      </c>
      <c r="C211" s="10">
        <v>49000</v>
      </c>
      <c r="D211" s="10" t="s">
        <v>559</v>
      </c>
      <c r="E211" s="10">
        <v>9000</v>
      </c>
      <c r="F211" s="10">
        <v>45000</v>
      </c>
      <c r="G211" s="10">
        <v>12000</v>
      </c>
      <c r="H211" s="9">
        <v>41</v>
      </c>
      <c r="I211" s="9" t="s">
        <v>559</v>
      </c>
      <c r="J211" s="9">
        <v>7.6</v>
      </c>
      <c r="K211" s="9">
        <v>37.200000000000003</v>
      </c>
      <c r="L211" s="9">
        <v>10.199999999999999</v>
      </c>
      <c r="M211" s="10"/>
    </row>
    <row r="212" spans="1:13" x14ac:dyDescent="0.25">
      <c r="A212" s="8" t="s">
        <v>371</v>
      </c>
      <c r="B212" s="10">
        <v>124000</v>
      </c>
      <c r="C212" s="10">
        <v>49000</v>
      </c>
      <c r="D212" s="10" t="s">
        <v>559</v>
      </c>
      <c r="E212" s="10">
        <v>9000</v>
      </c>
      <c r="F212" s="10">
        <v>48000</v>
      </c>
      <c r="G212" s="10">
        <v>13000</v>
      </c>
      <c r="H212" s="9">
        <v>39.700000000000003</v>
      </c>
      <c r="I212" s="9" t="s">
        <v>559</v>
      </c>
      <c r="J212" s="9">
        <v>7.4</v>
      </c>
      <c r="K212" s="9">
        <v>38.6</v>
      </c>
      <c r="L212" s="9">
        <v>10.7</v>
      </c>
      <c r="M212" s="10"/>
    </row>
    <row r="213" spans="1:13" x14ac:dyDescent="0.25">
      <c r="A213" s="8" t="s">
        <v>372</v>
      </c>
      <c r="B213" s="10">
        <v>124000</v>
      </c>
      <c r="C213" s="10">
        <v>49000</v>
      </c>
      <c r="D213" s="10" t="s">
        <v>559</v>
      </c>
      <c r="E213" s="10">
        <v>11000</v>
      </c>
      <c r="F213" s="10">
        <v>48000</v>
      </c>
      <c r="G213" s="10">
        <v>12000</v>
      </c>
      <c r="H213" s="9">
        <v>39.6</v>
      </c>
      <c r="I213" s="9" t="s">
        <v>559</v>
      </c>
      <c r="J213" s="9">
        <v>8.6</v>
      </c>
      <c r="K213" s="9">
        <v>38.700000000000003</v>
      </c>
      <c r="L213" s="9">
        <v>9.9</v>
      </c>
      <c r="M213" s="10"/>
    </row>
    <row r="214" spans="1:13" x14ac:dyDescent="0.25">
      <c r="A214" s="8" t="s">
        <v>373</v>
      </c>
      <c r="B214" s="10">
        <v>122000</v>
      </c>
      <c r="C214" s="10">
        <v>47000</v>
      </c>
      <c r="D214" s="10" t="s">
        <v>559</v>
      </c>
      <c r="E214" s="10">
        <v>10000</v>
      </c>
      <c r="F214" s="10">
        <v>48000</v>
      </c>
      <c r="G214" s="10">
        <v>13000</v>
      </c>
      <c r="H214" s="9">
        <v>38.299999999999997</v>
      </c>
      <c r="I214" s="9" t="s">
        <v>559</v>
      </c>
      <c r="J214" s="9">
        <v>8.4</v>
      </c>
      <c r="K214" s="9">
        <v>39.200000000000003</v>
      </c>
      <c r="L214" s="9">
        <v>10.8</v>
      </c>
      <c r="M214" s="10"/>
    </row>
    <row r="215" spans="1:13" x14ac:dyDescent="0.25">
      <c r="A215" s="8" t="s">
        <v>374</v>
      </c>
      <c r="B215" s="10">
        <v>121000</v>
      </c>
      <c r="C215" s="10">
        <v>47000</v>
      </c>
      <c r="D215" s="10" t="s">
        <v>559</v>
      </c>
      <c r="E215" s="10">
        <v>10000</v>
      </c>
      <c r="F215" s="10">
        <v>47000</v>
      </c>
      <c r="G215" s="10">
        <v>13000</v>
      </c>
      <c r="H215" s="9">
        <v>38.700000000000003</v>
      </c>
      <c r="I215" s="9" t="s">
        <v>559</v>
      </c>
      <c r="J215" s="9">
        <v>7.9</v>
      </c>
      <c r="K215" s="9">
        <v>38.6</v>
      </c>
      <c r="L215" s="9">
        <v>10.7</v>
      </c>
      <c r="M215" s="10"/>
    </row>
    <row r="216" spans="1:13" x14ac:dyDescent="0.25">
      <c r="A216" s="8" t="s">
        <v>375</v>
      </c>
      <c r="B216" s="10">
        <v>119000</v>
      </c>
      <c r="C216" s="10">
        <v>45000</v>
      </c>
      <c r="D216" s="10" t="s">
        <v>559</v>
      </c>
      <c r="E216" s="10">
        <v>10000</v>
      </c>
      <c r="F216" s="10">
        <v>45000</v>
      </c>
      <c r="G216" s="10">
        <v>13000</v>
      </c>
      <c r="H216" s="9">
        <v>38.200000000000003</v>
      </c>
      <c r="I216" s="9" t="s">
        <v>559</v>
      </c>
      <c r="J216" s="9">
        <v>8.1</v>
      </c>
      <c r="K216" s="9">
        <v>37.9</v>
      </c>
      <c r="L216" s="9">
        <v>11.3</v>
      </c>
      <c r="M216" s="10"/>
    </row>
    <row r="217" spans="1:13" x14ac:dyDescent="0.25">
      <c r="A217" s="8" t="s">
        <v>376</v>
      </c>
      <c r="B217" s="10">
        <v>124000</v>
      </c>
      <c r="C217" s="10">
        <v>48000</v>
      </c>
      <c r="D217" s="10" t="s">
        <v>559</v>
      </c>
      <c r="E217" s="10">
        <v>10000</v>
      </c>
      <c r="F217" s="10">
        <v>48000</v>
      </c>
      <c r="G217" s="10">
        <v>12000</v>
      </c>
      <c r="H217" s="9">
        <v>38.6</v>
      </c>
      <c r="I217" s="9" t="s">
        <v>559</v>
      </c>
      <c r="J217" s="9">
        <v>8.3000000000000007</v>
      </c>
      <c r="K217" s="9">
        <v>38.299999999999997</v>
      </c>
      <c r="L217" s="9">
        <v>10.1</v>
      </c>
      <c r="M217" s="10"/>
    </row>
    <row r="218" spans="1:13" x14ac:dyDescent="0.25">
      <c r="A218" s="8" t="s">
        <v>377</v>
      </c>
      <c r="B218" s="10">
        <v>122000</v>
      </c>
      <c r="C218" s="10">
        <v>46000</v>
      </c>
      <c r="D218" s="10" t="s">
        <v>559</v>
      </c>
      <c r="E218" s="10">
        <v>11000</v>
      </c>
      <c r="F218" s="10">
        <v>49000</v>
      </c>
      <c r="G218" s="10">
        <v>11000</v>
      </c>
      <c r="H218" s="9">
        <v>37.299999999999997</v>
      </c>
      <c r="I218" s="9" t="s">
        <v>559</v>
      </c>
      <c r="J218" s="9">
        <v>9.1999999999999993</v>
      </c>
      <c r="K218" s="9">
        <v>39.799999999999997</v>
      </c>
      <c r="L218" s="9">
        <v>9.3000000000000007</v>
      </c>
      <c r="M218" s="10"/>
    </row>
    <row r="219" spans="1:13" x14ac:dyDescent="0.25">
      <c r="A219" s="8" t="s">
        <v>378</v>
      </c>
      <c r="B219" s="10">
        <v>121000</v>
      </c>
      <c r="C219" s="10">
        <v>45000</v>
      </c>
      <c r="D219" s="10" t="s">
        <v>559</v>
      </c>
      <c r="E219" s="10">
        <v>12000</v>
      </c>
      <c r="F219" s="10">
        <v>47000</v>
      </c>
      <c r="G219" s="10">
        <v>12000</v>
      </c>
      <c r="H219" s="9">
        <v>36.9</v>
      </c>
      <c r="I219" s="9" t="s">
        <v>559</v>
      </c>
      <c r="J219" s="9">
        <v>10.3</v>
      </c>
      <c r="K219" s="9">
        <v>38.6</v>
      </c>
      <c r="L219" s="9">
        <v>9.8000000000000007</v>
      </c>
      <c r="M219" s="10"/>
    </row>
    <row r="220" spans="1:13" x14ac:dyDescent="0.25">
      <c r="A220" s="8" t="s">
        <v>379</v>
      </c>
      <c r="B220" s="10">
        <v>120000</v>
      </c>
      <c r="C220" s="10">
        <v>39000</v>
      </c>
      <c r="D220" s="10" t="s">
        <v>559</v>
      </c>
      <c r="E220" s="10">
        <v>14000</v>
      </c>
      <c r="F220" s="10">
        <v>49000</v>
      </c>
      <c r="G220" s="10">
        <v>13000</v>
      </c>
      <c r="H220" s="9">
        <v>32.4</v>
      </c>
      <c r="I220" s="9" t="s">
        <v>559</v>
      </c>
      <c r="J220" s="9">
        <v>11.6</v>
      </c>
      <c r="K220" s="9">
        <v>41.2</v>
      </c>
      <c r="L220" s="9">
        <v>10.8</v>
      </c>
      <c r="M220" s="10"/>
    </row>
    <row r="221" spans="1:13" x14ac:dyDescent="0.25">
      <c r="A221" s="8" t="s">
        <v>380</v>
      </c>
      <c r="B221" s="10">
        <v>123000</v>
      </c>
      <c r="C221" s="10">
        <v>40000</v>
      </c>
      <c r="D221" s="10" t="s">
        <v>559</v>
      </c>
      <c r="E221" s="10">
        <v>13000</v>
      </c>
      <c r="F221" s="10">
        <v>49000</v>
      </c>
      <c r="G221" s="10">
        <v>16000</v>
      </c>
      <c r="H221" s="9">
        <v>32.9</v>
      </c>
      <c r="I221" s="9" t="s">
        <v>559</v>
      </c>
      <c r="J221" s="9">
        <v>10.9</v>
      </c>
      <c r="K221" s="9">
        <v>39.5</v>
      </c>
      <c r="L221" s="9">
        <v>13.2</v>
      </c>
      <c r="M221" s="10"/>
    </row>
    <row r="222" spans="1:13" x14ac:dyDescent="0.25">
      <c r="A222" s="8" t="s">
        <v>381</v>
      </c>
      <c r="B222" s="10">
        <v>124000</v>
      </c>
      <c r="C222" s="10">
        <v>42000</v>
      </c>
      <c r="D222" s="10" t="s">
        <v>559</v>
      </c>
      <c r="E222" s="10">
        <v>13000</v>
      </c>
      <c r="F222" s="10">
        <v>50000</v>
      </c>
      <c r="G222" s="10">
        <v>15000</v>
      </c>
      <c r="H222" s="9">
        <v>33.4</v>
      </c>
      <c r="I222" s="9" t="s">
        <v>559</v>
      </c>
      <c r="J222" s="9">
        <v>10.8</v>
      </c>
      <c r="K222" s="9">
        <v>40.200000000000003</v>
      </c>
      <c r="L222" s="9">
        <v>12.2</v>
      </c>
      <c r="M222" s="10"/>
    </row>
    <row r="223" spans="1:13" x14ac:dyDescent="0.25">
      <c r="A223" s="8" t="s">
        <v>382</v>
      </c>
      <c r="B223" s="10">
        <v>123000</v>
      </c>
      <c r="C223" s="10">
        <v>41000</v>
      </c>
      <c r="D223" s="10" t="s">
        <v>559</v>
      </c>
      <c r="E223" s="10">
        <v>14000</v>
      </c>
      <c r="F223" s="10">
        <v>50000</v>
      </c>
      <c r="G223" s="10">
        <v>14000</v>
      </c>
      <c r="H223" s="9">
        <v>33.200000000000003</v>
      </c>
      <c r="I223" s="9" t="s">
        <v>559</v>
      </c>
      <c r="J223" s="9">
        <v>11.7</v>
      </c>
      <c r="K223" s="9">
        <v>40.299999999999997</v>
      </c>
      <c r="L223" s="9">
        <v>11.4</v>
      </c>
      <c r="M223" s="10"/>
    </row>
    <row r="224" spans="1:13" x14ac:dyDescent="0.25">
      <c r="A224" s="8" t="s">
        <v>383</v>
      </c>
      <c r="B224" s="10">
        <v>125000</v>
      </c>
      <c r="C224" s="10">
        <v>41000</v>
      </c>
      <c r="D224" s="10" t="s">
        <v>559</v>
      </c>
      <c r="E224" s="10">
        <v>16000</v>
      </c>
      <c r="F224" s="10">
        <v>49000</v>
      </c>
      <c r="G224" s="10">
        <v>14000</v>
      </c>
      <c r="H224" s="9">
        <v>33</v>
      </c>
      <c r="I224" s="9" t="s">
        <v>559</v>
      </c>
      <c r="J224" s="9">
        <v>12.8</v>
      </c>
      <c r="K224" s="9">
        <v>39.6</v>
      </c>
      <c r="L224" s="9">
        <v>11.4</v>
      </c>
      <c r="M224" s="10"/>
    </row>
    <row r="225" spans="1:13" x14ac:dyDescent="0.25">
      <c r="A225" s="8" t="s">
        <v>384</v>
      </c>
      <c r="B225" s="10">
        <v>126000</v>
      </c>
      <c r="C225" s="10">
        <v>42000</v>
      </c>
      <c r="D225" s="10" t="s">
        <v>559</v>
      </c>
      <c r="E225" s="10">
        <v>16000</v>
      </c>
      <c r="F225" s="10">
        <v>49000</v>
      </c>
      <c r="G225" s="10">
        <v>15000</v>
      </c>
      <c r="H225" s="9">
        <v>33.200000000000003</v>
      </c>
      <c r="I225" s="9" t="s">
        <v>559</v>
      </c>
      <c r="J225" s="9">
        <v>12.4</v>
      </c>
      <c r="K225" s="9">
        <v>39.299999999999997</v>
      </c>
      <c r="L225" s="9">
        <v>11.8</v>
      </c>
      <c r="M225" s="10"/>
    </row>
    <row r="226" spans="1:13" x14ac:dyDescent="0.25">
      <c r="A226" s="8" t="s">
        <v>385</v>
      </c>
      <c r="B226" s="10">
        <v>125000</v>
      </c>
      <c r="C226" s="10">
        <v>42000</v>
      </c>
      <c r="D226" s="10" t="s">
        <v>559</v>
      </c>
      <c r="E226" s="10">
        <v>17000</v>
      </c>
      <c r="F226" s="10">
        <v>46000</v>
      </c>
      <c r="G226" s="10">
        <v>15000</v>
      </c>
      <c r="H226" s="9">
        <v>33.700000000000003</v>
      </c>
      <c r="I226" s="9" t="s">
        <v>559</v>
      </c>
      <c r="J226" s="9">
        <v>13.6</v>
      </c>
      <c r="K226" s="9">
        <v>37.200000000000003</v>
      </c>
      <c r="L226" s="9">
        <v>12</v>
      </c>
      <c r="M226" s="10"/>
    </row>
    <row r="227" spans="1:13" x14ac:dyDescent="0.25">
      <c r="A227" s="8" t="s">
        <v>386</v>
      </c>
      <c r="B227" s="10">
        <v>123000</v>
      </c>
      <c r="C227" s="10">
        <v>42000</v>
      </c>
      <c r="D227" s="10" t="s">
        <v>559</v>
      </c>
      <c r="E227" s="10">
        <v>17000</v>
      </c>
      <c r="F227" s="10">
        <v>47000</v>
      </c>
      <c r="G227" s="10">
        <v>13000</v>
      </c>
      <c r="H227" s="9">
        <v>33.700000000000003</v>
      </c>
      <c r="I227" s="9" t="s">
        <v>559</v>
      </c>
      <c r="J227" s="9">
        <v>13.9</v>
      </c>
      <c r="K227" s="9">
        <v>38</v>
      </c>
      <c r="L227" s="9">
        <v>10.6</v>
      </c>
      <c r="M227" s="10"/>
    </row>
    <row r="228" spans="1:13" x14ac:dyDescent="0.25">
      <c r="A228" s="8" t="s">
        <v>387</v>
      </c>
      <c r="B228" s="10">
        <v>118000</v>
      </c>
      <c r="C228" s="10">
        <v>40000</v>
      </c>
      <c r="D228" s="10" t="s">
        <v>559</v>
      </c>
      <c r="E228" s="10">
        <v>17000</v>
      </c>
      <c r="F228" s="10">
        <v>45000</v>
      </c>
      <c r="G228" s="10">
        <v>11000</v>
      </c>
      <c r="H228" s="9">
        <v>33.6</v>
      </c>
      <c r="I228" s="9" t="s">
        <v>559</v>
      </c>
      <c r="J228" s="9">
        <v>14.7</v>
      </c>
      <c r="K228" s="9">
        <v>37.700000000000003</v>
      </c>
      <c r="L228" s="9">
        <v>9.6</v>
      </c>
      <c r="M228" s="10"/>
    </row>
    <row r="229" spans="1:13" x14ac:dyDescent="0.25">
      <c r="A229" s="8" t="s">
        <v>388</v>
      </c>
      <c r="B229" s="10">
        <v>121000</v>
      </c>
      <c r="C229" s="10">
        <v>44000</v>
      </c>
      <c r="D229" s="10" t="s">
        <v>559</v>
      </c>
      <c r="E229" s="10">
        <v>17000</v>
      </c>
      <c r="F229" s="10">
        <v>43000</v>
      </c>
      <c r="G229" s="10">
        <v>11000</v>
      </c>
      <c r="H229" s="9">
        <v>36.4</v>
      </c>
      <c r="I229" s="9" t="s">
        <v>559</v>
      </c>
      <c r="J229" s="9">
        <v>14</v>
      </c>
      <c r="K229" s="9">
        <v>35.799999999999997</v>
      </c>
      <c r="L229" s="9">
        <v>9.1999999999999993</v>
      </c>
      <c r="M229" s="10"/>
    </row>
    <row r="230" spans="1:13" x14ac:dyDescent="0.25">
      <c r="A230" s="8" t="s">
        <v>389</v>
      </c>
      <c r="B230" s="10">
        <v>119000</v>
      </c>
      <c r="C230" s="10">
        <v>44000</v>
      </c>
      <c r="D230" s="10" t="s">
        <v>559</v>
      </c>
      <c r="E230" s="10">
        <v>15000</v>
      </c>
      <c r="F230" s="10">
        <v>45000</v>
      </c>
      <c r="G230" s="10">
        <v>10000</v>
      </c>
      <c r="H230" s="9">
        <v>36.700000000000003</v>
      </c>
      <c r="I230" s="9" t="s">
        <v>559</v>
      </c>
      <c r="J230" s="9">
        <v>12.5</v>
      </c>
      <c r="K230" s="9">
        <v>37.5</v>
      </c>
      <c r="L230" s="9">
        <v>8.5</v>
      </c>
      <c r="M230" s="10"/>
    </row>
    <row r="231" spans="1:13" x14ac:dyDescent="0.25">
      <c r="A231" s="8" t="s">
        <v>390</v>
      </c>
      <c r="B231" s="10">
        <v>121000</v>
      </c>
      <c r="C231" s="10">
        <v>43000</v>
      </c>
      <c r="D231" s="10" t="s">
        <v>559</v>
      </c>
      <c r="E231" s="10">
        <v>14000</v>
      </c>
      <c r="F231" s="10">
        <v>45000</v>
      </c>
      <c r="G231" s="10">
        <v>13000</v>
      </c>
      <c r="H231" s="9">
        <v>35.4</v>
      </c>
      <c r="I231" s="9" t="s">
        <v>559</v>
      </c>
      <c r="J231" s="9">
        <v>12</v>
      </c>
      <c r="K231" s="9">
        <v>37.4</v>
      </c>
      <c r="L231" s="9">
        <v>11.1</v>
      </c>
      <c r="M231" s="10"/>
    </row>
    <row r="232" spans="1:13" x14ac:dyDescent="0.25">
      <c r="A232" s="8" t="s">
        <v>391</v>
      </c>
      <c r="B232" s="10">
        <v>122000</v>
      </c>
      <c r="C232" s="10">
        <v>45000</v>
      </c>
      <c r="D232" s="10" t="s">
        <v>559</v>
      </c>
      <c r="E232" s="10">
        <v>15000</v>
      </c>
      <c r="F232" s="10">
        <v>44000</v>
      </c>
      <c r="G232" s="10">
        <v>12000</v>
      </c>
      <c r="H232" s="9">
        <v>36.799999999999997</v>
      </c>
      <c r="I232" s="9" t="s">
        <v>559</v>
      </c>
      <c r="J232" s="9">
        <v>12.3</v>
      </c>
      <c r="K232" s="9">
        <v>36.5</v>
      </c>
      <c r="L232" s="9">
        <v>10</v>
      </c>
      <c r="M232" s="10"/>
    </row>
    <row r="233" spans="1:13" x14ac:dyDescent="0.25">
      <c r="A233" s="8" t="s">
        <v>392</v>
      </c>
      <c r="B233" s="10">
        <v>121000</v>
      </c>
      <c r="C233" s="10">
        <v>47000</v>
      </c>
      <c r="D233" s="10" t="s">
        <v>559</v>
      </c>
      <c r="E233" s="10">
        <v>15000</v>
      </c>
      <c r="F233" s="10">
        <v>41000</v>
      </c>
      <c r="G233" s="10">
        <v>12000</v>
      </c>
      <c r="H233" s="9">
        <v>38.5</v>
      </c>
      <c r="I233" s="9" t="s">
        <v>559</v>
      </c>
      <c r="J233" s="9">
        <v>12.3</v>
      </c>
      <c r="K233" s="9">
        <v>34.299999999999997</v>
      </c>
      <c r="L233" s="9">
        <v>9.5</v>
      </c>
      <c r="M233" s="10"/>
    </row>
    <row r="234" spans="1:13" x14ac:dyDescent="0.25">
      <c r="A234" s="8" t="s">
        <v>393</v>
      </c>
      <c r="B234" s="10">
        <v>121000</v>
      </c>
      <c r="C234" s="10">
        <v>45000</v>
      </c>
      <c r="D234" s="10" t="s">
        <v>559</v>
      </c>
      <c r="E234" s="10">
        <v>13000</v>
      </c>
      <c r="F234" s="10">
        <v>45000</v>
      </c>
      <c r="G234" s="10">
        <v>11000</v>
      </c>
      <c r="H234" s="9">
        <v>37.4</v>
      </c>
      <c r="I234" s="9" t="s">
        <v>559</v>
      </c>
      <c r="J234" s="9">
        <v>10.9</v>
      </c>
      <c r="K234" s="9">
        <v>37.5</v>
      </c>
      <c r="L234" s="9">
        <v>9.1</v>
      </c>
      <c r="M234" s="10"/>
    </row>
    <row r="235" spans="1:13" x14ac:dyDescent="0.25">
      <c r="A235" s="8" t="s">
        <v>394</v>
      </c>
      <c r="B235" s="10">
        <v>121000</v>
      </c>
      <c r="C235" s="10">
        <v>47000</v>
      </c>
      <c r="D235" s="10" t="s">
        <v>559</v>
      </c>
      <c r="E235" s="10">
        <v>12000</v>
      </c>
      <c r="F235" s="10">
        <v>44000</v>
      </c>
      <c r="G235" s="10">
        <v>11000</v>
      </c>
      <c r="H235" s="9">
        <v>38.9</v>
      </c>
      <c r="I235" s="9" t="s">
        <v>559</v>
      </c>
      <c r="J235" s="9">
        <v>10</v>
      </c>
      <c r="K235" s="9">
        <v>36.5</v>
      </c>
      <c r="L235" s="9">
        <v>9.3000000000000007</v>
      </c>
      <c r="M235" s="10"/>
    </row>
    <row r="236" spans="1:13" x14ac:dyDescent="0.25">
      <c r="A236" s="8" t="s">
        <v>395</v>
      </c>
      <c r="B236" s="10">
        <v>121000</v>
      </c>
      <c r="C236" s="10">
        <v>47000</v>
      </c>
      <c r="D236" s="10" t="s">
        <v>559</v>
      </c>
      <c r="E236" s="10">
        <v>12000</v>
      </c>
      <c r="F236" s="10">
        <v>43000</v>
      </c>
      <c r="G236" s="10">
        <v>13000</v>
      </c>
      <c r="H236" s="9">
        <v>38.9</v>
      </c>
      <c r="I236" s="9" t="s">
        <v>559</v>
      </c>
      <c r="J236" s="9">
        <v>10.199999999999999</v>
      </c>
      <c r="K236" s="9">
        <v>35.6</v>
      </c>
      <c r="L236" s="9">
        <v>10.3</v>
      </c>
      <c r="M236" s="10"/>
    </row>
    <row r="237" spans="1:13" x14ac:dyDescent="0.25">
      <c r="A237" s="8" t="s">
        <v>396</v>
      </c>
      <c r="B237" s="10">
        <v>121000</v>
      </c>
      <c r="C237" s="10">
        <v>46000</v>
      </c>
      <c r="D237" s="10" t="s">
        <v>559</v>
      </c>
      <c r="E237" s="10">
        <v>12000</v>
      </c>
      <c r="F237" s="10">
        <v>43000</v>
      </c>
      <c r="G237" s="10">
        <v>12000</v>
      </c>
      <c r="H237" s="9">
        <v>37.700000000000003</v>
      </c>
      <c r="I237" s="9" t="s">
        <v>559</v>
      </c>
      <c r="J237" s="9">
        <v>10.3</v>
      </c>
      <c r="K237" s="9">
        <v>35.200000000000003</v>
      </c>
      <c r="L237" s="9">
        <v>10.3</v>
      </c>
      <c r="M237" s="10"/>
    </row>
    <row r="238" spans="1:13" x14ac:dyDescent="0.25">
      <c r="A238" s="8" t="s">
        <v>397</v>
      </c>
      <c r="B238" s="10">
        <v>117000</v>
      </c>
      <c r="C238" s="10">
        <v>44000</v>
      </c>
      <c r="D238" s="10">
        <v>9000</v>
      </c>
      <c r="E238" s="10">
        <v>11000</v>
      </c>
      <c r="F238" s="10">
        <v>42000</v>
      </c>
      <c r="G238" s="10">
        <v>11000</v>
      </c>
      <c r="H238" s="9">
        <v>37.799999999999997</v>
      </c>
      <c r="I238" s="9">
        <v>7.5</v>
      </c>
      <c r="J238" s="9">
        <v>9.3000000000000007</v>
      </c>
      <c r="K238" s="9">
        <v>35.799999999999997</v>
      </c>
      <c r="L238" s="9">
        <v>9.6</v>
      </c>
      <c r="M238" s="10"/>
    </row>
    <row r="239" spans="1:13" x14ac:dyDescent="0.25">
      <c r="A239" s="8" t="s">
        <v>398</v>
      </c>
      <c r="B239" s="10">
        <v>118000</v>
      </c>
      <c r="C239" s="10">
        <v>44000</v>
      </c>
      <c r="D239" s="10">
        <v>9000</v>
      </c>
      <c r="E239" s="10">
        <v>13000</v>
      </c>
      <c r="F239" s="10">
        <v>41000</v>
      </c>
      <c r="G239" s="10">
        <v>11000</v>
      </c>
      <c r="H239" s="9">
        <v>37.200000000000003</v>
      </c>
      <c r="I239" s="9">
        <v>7.9</v>
      </c>
      <c r="J239" s="9">
        <v>10.9</v>
      </c>
      <c r="K239" s="9">
        <v>34.799999999999997</v>
      </c>
      <c r="L239" s="9">
        <v>9.1999999999999993</v>
      </c>
      <c r="M239" s="10"/>
    </row>
    <row r="240" spans="1:13" x14ac:dyDescent="0.25">
      <c r="A240" s="8" t="s">
        <v>399</v>
      </c>
      <c r="B240" s="10">
        <v>120000</v>
      </c>
      <c r="C240" s="10">
        <v>46000</v>
      </c>
      <c r="D240" s="10">
        <v>9000</v>
      </c>
      <c r="E240" s="10">
        <v>13000</v>
      </c>
      <c r="F240" s="10">
        <v>41000</v>
      </c>
      <c r="G240" s="10">
        <v>11000</v>
      </c>
      <c r="H240" s="9">
        <v>38.200000000000003</v>
      </c>
      <c r="I240" s="9">
        <v>7.6</v>
      </c>
      <c r="J240" s="9">
        <v>10.7</v>
      </c>
      <c r="K240" s="9">
        <v>34.299999999999997</v>
      </c>
      <c r="L240" s="9">
        <v>9.1</v>
      </c>
      <c r="M240" s="10"/>
    </row>
    <row r="241" spans="1:13" x14ac:dyDescent="0.25">
      <c r="A241" s="8" t="s">
        <v>400</v>
      </c>
      <c r="B241" s="10">
        <v>126000</v>
      </c>
      <c r="C241" s="10">
        <v>48000</v>
      </c>
      <c r="D241" s="10">
        <v>9000</v>
      </c>
      <c r="E241" s="10">
        <v>13000</v>
      </c>
      <c r="F241" s="10">
        <v>43000</v>
      </c>
      <c r="G241" s="10">
        <v>13000</v>
      </c>
      <c r="H241" s="9">
        <v>38.200000000000003</v>
      </c>
      <c r="I241" s="9">
        <v>7.1</v>
      </c>
      <c r="J241" s="9">
        <v>10.3</v>
      </c>
      <c r="K241" s="9">
        <v>34.299999999999997</v>
      </c>
      <c r="L241" s="9">
        <v>10.1</v>
      </c>
      <c r="M241" s="10"/>
    </row>
    <row r="242" spans="1:13" x14ac:dyDescent="0.25">
      <c r="A242" s="8" t="s">
        <v>401</v>
      </c>
      <c r="B242" s="10">
        <v>123000</v>
      </c>
      <c r="C242" s="10">
        <v>47000</v>
      </c>
      <c r="D242" s="10">
        <v>9000</v>
      </c>
      <c r="E242" s="10">
        <v>11000</v>
      </c>
      <c r="F242" s="10">
        <v>43000</v>
      </c>
      <c r="G242" s="10">
        <v>14000</v>
      </c>
      <c r="H242" s="9">
        <v>37.9</v>
      </c>
      <c r="I242" s="9">
        <v>7.2</v>
      </c>
      <c r="J242" s="9">
        <v>8.5</v>
      </c>
      <c r="K242" s="9">
        <v>35.200000000000003</v>
      </c>
      <c r="L242" s="9">
        <v>11.2</v>
      </c>
      <c r="M242" s="10"/>
    </row>
    <row r="243" spans="1:13" x14ac:dyDescent="0.25">
      <c r="A243" s="8" t="s">
        <v>402</v>
      </c>
      <c r="B243" s="10">
        <v>122000</v>
      </c>
      <c r="C243" s="10">
        <v>46000</v>
      </c>
      <c r="D243" s="10">
        <v>8000</v>
      </c>
      <c r="E243" s="10">
        <v>12000</v>
      </c>
      <c r="F243" s="10">
        <v>42000</v>
      </c>
      <c r="G243" s="10">
        <v>14000</v>
      </c>
      <c r="H243" s="9">
        <v>37.700000000000003</v>
      </c>
      <c r="I243" s="9">
        <v>6.6</v>
      </c>
      <c r="J243" s="9">
        <v>9.9</v>
      </c>
      <c r="K243" s="9">
        <v>34.299999999999997</v>
      </c>
      <c r="L243" s="9">
        <v>11.5</v>
      </c>
      <c r="M243" s="10"/>
    </row>
    <row r="244" spans="1:13" x14ac:dyDescent="0.25">
      <c r="A244" s="8" t="s">
        <v>403</v>
      </c>
      <c r="B244" s="10">
        <v>129000</v>
      </c>
      <c r="C244" s="10">
        <v>47000</v>
      </c>
      <c r="D244" s="10" t="s">
        <v>559</v>
      </c>
      <c r="E244" s="10">
        <v>12000</v>
      </c>
      <c r="F244" s="10">
        <v>43000</v>
      </c>
      <c r="G244" s="10">
        <v>18000</v>
      </c>
      <c r="H244" s="9">
        <v>36.799999999999997</v>
      </c>
      <c r="I244" s="9" t="s">
        <v>559</v>
      </c>
      <c r="J244" s="9">
        <v>9.5</v>
      </c>
      <c r="K244" s="9">
        <v>33.4</v>
      </c>
      <c r="L244" s="9">
        <v>14.2</v>
      </c>
      <c r="M244" s="10"/>
    </row>
    <row r="245" spans="1:13" x14ac:dyDescent="0.25">
      <c r="A245" s="8" t="s">
        <v>404</v>
      </c>
      <c r="B245" s="10">
        <v>129000</v>
      </c>
      <c r="C245" s="10">
        <v>49000</v>
      </c>
      <c r="D245" s="10">
        <v>10000</v>
      </c>
      <c r="E245" s="10">
        <v>12000</v>
      </c>
      <c r="F245" s="10">
        <v>42000</v>
      </c>
      <c r="G245" s="10">
        <v>16000</v>
      </c>
      <c r="H245" s="9">
        <v>38.200000000000003</v>
      </c>
      <c r="I245" s="9">
        <v>7.6</v>
      </c>
      <c r="J245" s="9">
        <v>9.1999999999999993</v>
      </c>
      <c r="K245" s="9">
        <v>32.6</v>
      </c>
      <c r="L245" s="9">
        <v>12.4</v>
      </c>
      <c r="M245" s="10"/>
    </row>
    <row r="246" spans="1:13" x14ac:dyDescent="0.25">
      <c r="A246" s="8" t="s">
        <v>405</v>
      </c>
      <c r="B246" s="10">
        <v>127000</v>
      </c>
      <c r="C246" s="10">
        <v>49000</v>
      </c>
      <c r="D246" s="10">
        <v>10000</v>
      </c>
      <c r="E246" s="10">
        <v>12000</v>
      </c>
      <c r="F246" s="10">
        <v>40000</v>
      </c>
      <c r="G246" s="10">
        <v>16000</v>
      </c>
      <c r="H246" s="9">
        <v>38.700000000000003</v>
      </c>
      <c r="I246" s="9">
        <v>8.1</v>
      </c>
      <c r="J246" s="9">
        <v>9.3000000000000007</v>
      </c>
      <c r="K246" s="9">
        <v>31.7</v>
      </c>
      <c r="L246" s="9">
        <v>12.3</v>
      </c>
      <c r="M246" s="10"/>
    </row>
    <row r="247" spans="1:13" x14ac:dyDescent="0.25">
      <c r="A247" s="8" t="s">
        <v>406</v>
      </c>
      <c r="B247" s="10">
        <v>118000</v>
      </c>
      <c r="C247" s="10">
        <v>46000</v>
      </c>
      <c r="D247" s="10">
        <v>9000</v>
      </c>
      <c r="E247" s="10">
        <v>11000</v>
      </c>
      <c r="F247" s="10">
        <v>41000</v>
      </c>
      <c r="G247" s="10">
        <v>11000</v>
      </c>
      <c r="H247" s="9">
        <v>38.9</v>
      </c>
      <c r="I247" s="9">
        <v>7.7</v>
      </c>
      <c r="J247" s="9">
        <v>9.3000000000000007</v>
      </c>
      <c r="K247" s="9">
        <v>34.9</v>
      </c>
      <c r="L247" s="9">
        <v>9.1</v>
      </c>
      <c r="M247" s="10"/>
    </row>
    <row r="248" spans="1:13" x14ac:dyDescent="0.25">
      <c r="A248" s="8" t="s">
        <v>407</v>
      </c>
      <c r="B248" s="10">
        <v>119000</v>
      </c>
      <c r="C248" s="10">
        <v>45000</v>
      </c>
      <c r="D248" s="10" t="s">
        <v>559</v>
      </c>
      <c r="E248" s="10">
        <v>12000</v>
      </c>
      <c r="F248" s="10">
        <v>42000</v>
      </c>
      <c r="G248" s="10">
        <v>12000</v>
      </c>
      <c r="H248" s="9">
        <v>38</v>
      </c>
      <c r="I248" s="9" t="s">
        <v>559</v>
      </c>
      <c r="J248" s="9">
        <v>9.8000000000000007</v>
      </c>
      <c r="K248" s="9">
        <v>35.200000000000003</v>
      </c>
      <c r="L248" s="9">
        <v>10.3</v>
      </c>
      <c r="M248" s="10"/>
    </row>
    <row r="249" spans="1:13" x14ac:dyDescent="0.25">
      <c r="A249" s="8" t="s">
        <v>408</v>
      </c>
      <c r="B249" s="10">
        <v>121000</v>
      </c>
      <c r="C249" s="10">
        <v>49000</v>
      </c>
      <c r="D249" s="10">
        <v>8000</v>
      </c>
      <c r="E249" s="10">
        <v>11000</v>
      </c>
      <c r="F249" s="10">
        <v>41000</v>
      </c>
      <c r="G249" s="10">
        <v>12000</v>
      </c>
      <c r="H249" s="9">
        <v>40.1</v>
      </c>
      <c r="I249" s="9">
        <v>6.9</v>
      </c>
      <c r="J249" s="9">
        <v>9.3000000000000007</v>
      </c>
      <c r="K249" s="9">
        <v>33.700000000000003</v>
      </c>
      <c r="L249" s="9">
        <v>10.1</v>
      </c>
      <c r="M249" s="10"/>
    </row>
    <row r="250" spans="1:13" x14ac:dyDescent="0.25">
      <c r="A250" s="8" t="s">
        <v>409</v>
      </c>
      <c r="B250" s="10">
        <v>125000</v>
      </c>
      <c r="C250" s="10">
        <v>50000</v>
      </c>
      <c r="D250" s="10">
        <v>10000</v>
      </c>
      <c r="E250" s="10">
        <v>11000</v>
      </c>
      <c r="F250" s="10">
        <v>41000</v>
      </c>
      <c r="G250" s="10">
        <v>13000</v>
      </c>
      <c r="H250" s="9">
        <v>40</v>
      </c>
      <c r="I250" s="9">
        <v>8.1999999999999993</v>
      </c>
      <c r="J250" s="9">
        <v>8.6</v>
      </c>
      <c r="K250" s="9">
        <v>33.1</v>
      </c>
      <c r="L250" s="9">
        <v>10.199999999999999</v>
      </c>
      <c r="M250" s="10"/>
    </row>
    <row r="251" spans="1:13" x14ac:dyDescent="0.25">
      <c r="A251" s="8" t="s">
        <v>410</v>
      </c>
      <c r="B251" s="10">
        <v>122000</v>
      </c>
      <c r="C251" s="10">
        <v>50000</v>
      </c>
      <c r="D251" s="10">
        <v>9000</v>
      </c>
      <c r="E251" s="10">
        <v>12000</v>
      </c>
      <c r="F251" s="10">
        <v>41000</v>
      </c>
      <c r="G251" s="10">
        <v>10000</v>
      </c>
      <c r="H251" s="9">
        <v>41</v>
      </c>
      <c r="I251" s="9">
        <v>7.4</v>
      </c>
      <c r="J251" s="9">
        <v>9.6</v>
      </c>
      <c r="K251" s="9">
        <v>33.799999999999997</v>
      </c>
      <c r="L251" s="9">
        <v>8.1999999999999993</v>
      </c>
      <c r="M251" s="10"/>
    </row>
    <row r="252" spans="1:13" x14ac:dyDescent="0.25">
      <c r="A252" s="8" t="s">
        <v>411</v>
      </c>
      <c r="B252" s="10">
        <v>122000</v>
      </c>
      <c r="C252" s="10">
        <v>53000</v>
      </c>
      <c r="D252" s="10">
        <v>8000</v>
      </c>
      <c r="E252" s="10">
        <v>13000</v>
      </c>
      <c r="F252" s="10">
        <v>41000</v>
      </c>
      <c r="G252" s="10" t="s">
        <v>591</v>
      </c>
      <c r="H252" s="9">
        <v>43.1</v>
      </c>
      <c r="I252" s="9">
        <v>6.6</v>
      </c>
      <c r="J252" s="9">
        <v>10.6</v>
      </c>
      <c r="K252" s="9">
        <v>33.6</v>
      </c>
      <c r="L252" s="9" t="s">
        <v>591</v>
      </c>
      <c r="M252" s="10"/>
    </row>
    <row r="253" spans="1:13" x14ac:dyDescent="0.25">
      <c r="A253" s="8" t="s">
        <v>412</v>
      </c>
      <c r="B253" s="10">
        <v>123000</v>
      </c>
      <c r="C253" s="10">
        <v>55000</v>
      </c>
      <c r="D253" s="10" t="s">
        <v>559</v>
      </c>
      <c r="E253" s="10">
        <v>13000</v>
      </c>
      <c r="F253" s="10">
        <v>40000</v>
      </c>
      <c r="G253" s="10">
        <v>8000</v>
      </c>
      <c r="H253" s="9">
        <v>44.4</v>
      </c>
      <c r="I253" s="9" t="s">
        <v>559</v>
      </c>
      <c r="J253" s="9">
        <v>10.7</v>
      </c>
      <c r="K253" s="9">
        <v>32.299999999999997</v>
      </c>
      <c r="L253" s="9">
        <v>6.6</v>
      </c>
      <c r="M253" s="10"/>
    </row>
    <row r="254" spans="1:13" x14ac:dyDescent="0.25">
      <c r="A254" s="8" t="s">
        <v>413</v>
      </c>
      <c r="B254" s="10">
        <v>123000</v>
      </c>
      <c r="C254" s="10">
        <v>52000</v>
      </c>
      <c r="D254" s="10">
        <v>8000</v>
      </c>
      <c r="E254" s="10">
        <v>13000</v>
      </c>
      <c r="F254" s="10">
        <v>42000</v>
      </c>
      <c r="G254" s="10">
        <v>8000</v>
      </c>
      <c r="H254" s="9">
        <v>42.1</v>
      </c>
      <c r="I254" s="9">
        <v>6.7</v>
      </c>
      <c r="J254" s="9">
        <v>10.3</v>
      </c>
      <c r="K254" s="9">
        <v>34.1</v>
      </c>
      <c r="L254" s="9">
        <v>6.7</v>
      </c>
      <c r="M254" s="10"/>
    </row>
    <row r="255" spans="1:13" x14ac:dyDescent="0.25">
      <c r="A255" s="8" t="s">
        <v>414</v>
      </c>
      <c r="B255" s="10">
        <v>115000</v>
      </c>
      <c r="C255" s="10">
        <v>48000</v>
      </c>
      <c r="D255" s="10">
        <v>9000</v>
      </c>
      <c r="E255" s="10">
        <v>11000</v>
      </c>
      <c r="F255" s="10">
        <v>40000</v>
      </c>
      <c r="G255" s="10" t="s">
        <v>591</v>
      </c>
      <c r="H255" s="9">
        <v>41.8</v>
      </c>
      <c r="I255" s="9">
        <v>7.5</v>
      </c>
      <c r="J255" s="9">
        <v>9.8000000000000007</v>
      </c>
      <c r="K255" s="9">
        <v>35.1</v>
      </c>
      <c r="L255" s="9" t="s">
        <v>591</v>
      </c>
      <c r="M255" s="10"/>
    </row>
    <row r="256" spans="1:13" x14ac:dyDescent="0.25">
      <c r="A256" s="8" t="s">
        <v>415</v>
      </c>
      <c r="B256" s="10">
        <v>114000</v>
      </c>
      <c r="C256" s="10">
        <v>49000</v>
      </c>
      <c r="D256" s="10">
        <v>9000</v>
      </c>
      <c r="E256" s="10">
        <v>10000</v>
      </c>
      <c r="F256" s="10">
        <v>40000</v>
      </c>
      <c r="G256" s="10" t="s">
        <v>591</v>
      </c>
      <c r="H256" s="9">
        <v>43</v>
      </c>
      <c r="I256" s="9">
        <v>8</v>
      </c>
      <c r="J256" s="9">
        <v>8.8000000000000007</v>
      </c>
      <c r="K256" s="9">
        <v>35.299999999999997</v>
      </c>
      <c r="L256" s="9" t="s">
        <v>591</v>
      </c>
      <c r="M256" s="10"/>
    </row>
    <row r="257" spans="1:13" x14ac:dyDescent="0.25">
      <c r="A257" s="8" t="s">
        <v>416</v>
      </c>
      <c r="B257" s="10">
        <v>115000</v>
      </c>
      <c r="C257" s="10">
        <v>47000</v>
      </c>
      <c r="D257" s="10">
        <v>9000</v>
      </c>
      <c r="E257" s="10">
        <v>10000</v>
      </c>
      <c r="F257" s="10">
        <v>41000</v>
      </c>
      <c r="G257" s="10">
        <v>8000</v>
      </c>
      <c r="H257" s="9">
        <v>41.1</v>
      </c>
      <c r="I257" s="9">
        <v>7.6</v>
      </c>
      <c r="J257" s="9">
        <v>8.6999999999999993</v>
      </c>
      <c r="K257" s="9">
        <v>35.4</v>
      </c>
      <c r="L257" s="9">
        <v>7.2</v>
      </c>
      <c r="M257" s="10"/>
    </row>
    <row r="258" spans="1:13" x14ac:dyDescent="0.25">
      <c r="A258" s="8" t="s">
        <v>417</v>
      </c>
      <c r="B258" s="10">
        <v>115000</v>
      </c>
      <c r="C258" s="10">
        <v>46000</v>
      </c>
      <c r="D258" s="10" t="s">
        <v>559</v>
      </c>
      <c r="E258" s="10">
        <v>9000</v>
      </c>
      <c r="F258" s="10">
        <v>43000</v>
      </c>
      <c r="G258" s="10">
        <v>8000</v>
      </c>
      <c r="H258" s="9">
        <v>40.200000000000003</v>
      </c>
      <c r="I258" s="9" t="s">
        <v>559</v>
      </c>
      <c r="J258" s="9">
        <v>8.1999999999999993</v>
      </c>
      <c r="K258" s="9">
        <v>37.5</v>
      </c>
      <c r="L258" s="9">
        <v>7.3</v>
      </c>
      <c r="M258" s="10"/>
    </row>
    <row r="259" spans="1:13" x14ac:dyDescent="0.25">
      <c r="A259" s="8" t="s">
        <v>418</v>
      </c>
      <c r="B259" s="10">
        <v>111000</v>
      </c>
      <c r="C259" s="10">
        <v>41000</v>
      </c>
      <c r="D259" s="10">
        <v>9000</v>
      </c>
      <c r="E259" s="10">
        <v>10000</v>
      </c>
      <c r="F259" s="10">
        <v>42000</v>
      </c>
      <c r="G259" s="10">
        <v>8000</v>
      </c>
      <c r="H259" s="9">
        <v>37.200000000000003</v>
      </c>
      <c r="I259" s="9">
        <v>8.3000000000000007</v>
      </c>
      <c r="J259" s="9">
        <v>9.4</v>
      </c>
      <c r="K259" s="9">
        <v>37.700000000000003</v>
      </c>
      <c r="L259" s="9">
        <v>7.4</v>
      </c>
      <c r="M259" s="10"/>
    </row>
    <row r="260" spans="1:13" x14ac:dyDescent="0.25">
      <c r="A260" s="8" t="s">
        <v>419</v>
      </c>
      <c r="B260" s="10">
        <v>111000</v>
      </c>
      <c r="C260" s="10">
        <v>42000</v>
      </c>
      <c r="D260" s="10" t="s">
        <v>559</v>
      </c>
      <c r="E260" s="10">
        <v>11000</v>
      </c>
      <c r="F260" s="10">
        <v>40000</v>
      </c>
      <c r="G260" s="10">
        <v>10000</v>
      </c>
      <c r="H260" s="9">
        <v>37.9</v>
      </c>
      <c r="I260" s="9" t="s">
        <v>559</v>
      </c>
      <c r="J260" s="9">
        <v>9.4</v>
      </c>
      <c r="K260" s="9">
        <v>36</v>
      </c>
      <c r="L260" s="9">
        <v>9.4</v>
      </c>
      <c r="M260" s="10"/>
    </row>
    <row r="261" spans="1:13" x14ac:dyDescent="0.25">
      <c r="A261" s="8" t="s">
        <v>420</v>
      </c>
      <c r="B261" s="10">
        <v>116000</v>
      </c>
      <c r="C261" s="10">
        <v>41000</v>
      </c>
      <c r="D261" s="10" t="s">
        <v>559</v>
      </c>
      <c r="E261" s="10">
        <v>12000</v>
      </c>
      <c r="F261" s="10">
        <v>43000</v>
      </c>
      <c r="G261" s="10">
        <v>12000</v>
      </c>
      <c r="H261" s="9">
        <v>35.700000000000003</v>
      </c>
      <c r="I261" s="9" t="s">
        <v>559</v>
      </c>
      <c r="J261" s="9">
        <v>10</v>
      </c>
      <c r="K261" s="9">
        <v>36.9</v>
      </c>
      <c r="L261" s="9">
        <v>10.7</v>
      </c>
      <c r="M261" s="10"/>
    </row>
    <row r="262" spans="1:13" x14ac:dyDescent="0.25">
      <c r="A262" s="8" t="s">
        <v>421</v>
      </c>
      <c r="B262" s="10">
        <v>116000</v>
      </c>
      <c r="C262" s="10">
        <v>39000</v>
      </c>
      <c r="D262" s="10" t="s">
        <v>559</v>
      </c>
      <c r="E262" s="10">
        <v>13000</v>
      </c>
      <c r="F262" s="10">
        <v>43000</v>
      </c>
      <c r="G262" s="10">
        <v>13000</v>
      </c>
      <c r="H262" s="9">
        <v>33.799999999999997</v>
      </c>
      <c r="I262" s="9" t="s">
        <v>559</v>
      </c>
      <c r="J262" s="9">
        <v>11.1</v>
      </c>
      <c r="K262" s="9">
        <v>37.200000000000003</v>
      </c>
      <c r="L262" s="9">
        <v>11</v>
      </c>
      <c r="M262" s="10"/>
    </row>
    <row r="263" spans="1:13" x14ac:dyDescent="0.25">
      <c r="A263" s="8" t="s">
        <v>422</v>
      </c>
      <c r="B263" s="10">
        <v>119000</v>
      </c>
      <c r="C263" s="10">
        <v>41000</v>
      </c>
      <c r="D263" s="10" t="s">
        <v>559</v>
      </c>
      <c r="E263" s="10">
        <v>15000</v>
      </c>
      <c r="F263" s="10">
        <v>42000</v>
      </c>
      <c r="G263" s="10">
        <v>13000</v>
      </c>
      <c r="H263" s="9">
        <v>34.700000000000003</v>
      </c>
      <c r="I263" s="9" t="s">
        <v>559</v>
      </c>
      <c r="J263" s="9">
        <v>12.4</v>
      </c>
      <c r="K263" s="9">
        <v>35.200000000000003</v>
      </c>
      <c r="L263" s="9">
        <v>11.3</v>
      </c>
      <c r="M263" s="10"/>
    </row>
    <row r="264" spans="1:13" x14ac:dyDescent="0.25">
      <c r="A264" s="8" t="s">
        <v>423</v>
      </c>
      <c r="B264" s="10">
        <v>122000</v>
      </c>
      <c r="C264" s="10">
        <v>41000</v>
      </c>
      <c r="D264" s="10">
        <v>8000</v>
      </c>
      <c r="E264" s="10">
        <v>15000</v>
      </c>
      <c r="F264" s="10">
        <v>40000</v>
      </c>
      <c r="G264" s="10">
        <v>18000</v>
      </c>
      <c r="H264" s="9">
        <v>33.299999999999997</v>
      </c>
      <c r="I264" s="9">
        <v>6.9</v>
      </c>
      <c r="J264" s="9">
        <v>12.6</v>
      </c>
      <c r="K264" s="9">
        <v>32.6</v>
      </c>
      <c r="L264" s="9">
        <v>14.6</v>
      </c>
      <c r="M264" s="10"/>
    </row>
    <row r="265" spans="1:13" x14ac:dyDescent="0.25">
      <c r="A265" s="8" t="s">
        <v>424</v>
      </c>
      <c r="B265" s="10">
        <v>122000</v>
      </c>
      <c r="C265" s="10">
        <v>38000</v>
      </c>
      <c r="D265" s="10">
        <v>9000</v>
      </c>
      <c r="E265" s="10">
        <v>15000</v>
      </c>
      <c r="F265" s="10">
        <v>42000</v>
      </c>
      <c r="G265" s="10">
        <v>19000</v>
      </c>
      <c r="H265" s="9">
        <v>31</v>
      </c>
      <c r="I265" s="9">
        <v>7.6</v>
      </c>
      <c r="J265" s="9">
        <v>12</v>
      </c>
      <c r="K265" s="9">
        <v>34.1</v>
      </c>
      <c r="L265" s="9">
        <v>15.2</v>
      </c>
      <c r="M265" s="10"/>
    </row>
    <row r="266" spans="1:13" x14ac:dyDescent="0.25">
      <c r="A266" s="8" t="s">
        <v>425</v>
      </c>
      <c r="B266" s="10">
        <v>121000</v>
      </c>
      <c r="C266" s="10">
        <v>39000</v>
      </c>
      <c r="D266" s="10">
        <v>10000</v>
      </c>
      <c r="E266" s="10">
        <v>13000</v>
      </c>
      <c r="F266" s="10">
        <v>45000</v>
      </c>
      <c r="G266" s="10">
        <v>15000</v>
      </c>
      <c r="H266" s="9">
        <v>32.4</v>
      </c>
      <c r="I266" s="9">
        <v>8</v>
      </c>
      <c r="J266" s="9">
        <v>10.7</v>
      </c>
      <c r="K266" s="9">
        <v>36.700000000000003</v>
      </c>
      <c r="L266" s="9">
        <v>12.1</v>
      </c>
      <c r="M266" s="10"/>
    </row>
    <row r="267" spans="1:13" x14ac:dyDescent="0.25">
      <c r="A267" s="8" t="s">
        <v>426</v>
      </c>
      <c r="B267" s="10">
        <v>120000</v>
      </c>
      <c r="C267" s="10">
        <v>42000</v>
      </c>
      <c r="D267" s="10">
        <v>9000</v>
      </c>
      <c r="E267" s="10">
        <v>14000</v>
      </c>
      <c r="F267" s="10">
        <v>45000</v>
      </c>
      <c r="G267" s="10">
        <v>10000</v>
      </c>
      <c r="H267" s="9">
        <v>34.6</v>
      </c>
      <c r="I267" s="9">
        <v>7.8</v>
      </c>
      <c r="J267" s="9">
        <v>11.6</v>
      </c>
      <c r="K267" s="9">
        <v>37.299999999999997</v>
      </c>
      <c r="L267" s="9">
        <v>8.6999999999999993</v>
      </c>
      <c r="M267" s="10"/>
    </row>
    <row r="268" spans="1:13" x14ac:dyDescent="0.25">
      <c r="A268" s="8" t="s">
        <v>427</v>
      </c>
      <c r="B268" s="10">
        <v>126000</v>
      </c>
      <c r="C268" s="10">
        <v>47000</v>
      </c>
      <c r="D268" s="10" t="s">
        <v>559</v>
      </c>
      <c r="E268" s="10">
        <v>17000</v>
      </c>
      <c r="F268" s="10">
        <v>42000</v>
      </c>
      <c r="G268" s="10">
        <v>13000</v>
      </c>
      <c r="H268" s="9">
        <v>37.1</v>
      </c>
      <c r="I268" s="9" t="s">
        <v>559</v>
      </c>
      <c r="J268" s="9">
        <v>13.2</v>
      </c>
      <c r="K268" s="9">
        <v>33.4</v>
      </c>
      <c r="L268" s="9">
        <v>10.4</v>
      </c>
      <c r="M268" s="10"/>
    </row>
    <row r="269" spans="1:13" x14ac:dyDescent="0.25">
      <c r="A269" s="8" t="s">
        <v>428</v>
      </c>
      <c r="B269" s="10">
        <v>122000</v>
      </c>
      <c r="C269" s="10">
        <v>46000</v>
      </c>
      <c r="D269" s="10">
        <v>8000</v>
      </c>
      <c r="E269" s="10">
        <v>15000</v>
      </c>
      <c r="F269" s="10">
        <v>41000</v>
      </c>
      <c r="G269" s="10">
        <v>13000</v>
      </c>
      <c r="H269" s="9">
        <v>37.200000000000003</v>
      </c>
      <c r="I269" s="9">
        <v>6.6</v>
      </c>
      <c r="J269" s="9">
        <v>12.1</v>
      </c>
      <c r="K269" s="9">
        <v>33.299999999999997</v>
      </c>
      <c r="L269" s="9">
        <v>10.7</v>
      </c>
      <c r="M269" s="10"/>
    </row>
    <row r="270" spans="1:13" x14ac:dyDescent="0.25">
      <c r="A270" s="8" t="s">
        <v>429</v>
      </c>
      <c r="B270" s="10">
        <v>125000</v>
      </c>
      <c r="C270" s="10">
        <v>47000</v>
      </c>
      <c r="D270" s="10">
        <v>9000</v>
      </c>
      <c r="E270" s="10">
        <v>13000</v>
      </c>
      <c r="F270" s="10">
        <v>41000</v>
      </c>
      <c r="G270" s="10">
        <v>15000</v>
      </c>
      <c r="H270" s="9">
        <v>37.799999999999997</v>
      </c>
      <c r="I270" s="9">
        <v>7.5</v>
      </c>
      <c r="J270" s="9">
        <v>10</v>
      </c>
      <c r="K270" s="9">
        <v>32.4</v>
      </c>
      <c r="L270" s="9">
        <v>12.3</v>
      </c>
      <c r="M270" s="10"/>
    </row>
    <row r="271" spans="1:13" x14ac:dyDescent="0.25">
      <c r="A271" s="8" t="s">
        <v>430</v>
      </c>
      <c r="B271" s="10">
        <v>130000</v>
      </c>
      <c r="C271" s="10">
        <v>49000</v>
      </c>
      <c r="D271" s="10">
        <v>10000</v>
      </c>
      <c r="E271" s="10">
        <v>10000</v>
      </c>
      <c r="F271" s="10">
        <v>45000</v>
      </c>
      <c r="G271" s="10">
        <v>16000</v>
      </c>
      <c r="H271" s="9">
        <v>37.700000000000003</v>
      </c>
      <c r="I271" s="9">
        <v>7.5</v>
      </c>
      <c r="J271" s="9">
        <v>7.9</v>
      </c>
      <c r="K271" s="9">
        <v>34.5</v>
      </c>
      <c r="L271" s="9">
        <v>12.3</v>
      </c>
      <c r="M271" s="10"/>
    </row>
    <row r="272" spans="1:13" x14ac:dyDescent="0.25">
      <c r="A272" s="8" t="s">
        <v>431</v>
      </c>
      <c r="B272" s="10">
        <v>130000</v>
      </c>
      <c r="C272" s="10">
        <v>50000</v>
      </c>
      <c r="D272" s="10">
        <v>10000</v>
      </c>
      <c r="E272" s="10">
        <v>11000</v>
      </c>
      <c r="F272" s="10">
        <v>44000</v>
      </c>
      <c r="G272" s="10">
        <v>16000</v>
      </c>
      <c r="H272" s="9">
        <v>38.200000000000003</v>
      </c>
      <c r="I272" s="9">
        <v>7.4</v>
      </c>
      <c r="J272" s="9">
        <v>8.5</v>
      </c>
      <c r="K272" s="9">
        <v>33.700000000000003</v>
      </c>
      <c r="L272" s="9">
        <v>12.2</v>
      </c>
      <c r="M272" s="10"/>
    </row>
    <row r="273" spans="1:13" x14ac:dyDescent="0.25">
      <c r="A273" s="8" t="s">
        <v>432</v>
      </c>
      <c r="B273" s="10">
        <v>125000</v>
      </c>
      <c r="C273" s="10">
        <v>47000</v>
      </c>
      <c r="D273" s="10">
        <v>8000</v>
      </c>
      <c r="E273" s="10">
        <v>11000</v>
      </c>
      <c r="F273" s="10">
        <v>44000</v>
      </c>
      <c r="G273" s="10">
        <v>15000</v>
      </c>
      <c r="H273" s="9">
        <v>37.700000000000003</v>
      </c>
      <c r="I273" s="9">
        <v>6.6</v>
      </c>
      <c r="J273" s="9">
        <v>8.6</v>
      </c>
      <c r="K273" s="9">
        <v>35.4</v>
      </c>
      <c r="L273" s="9">
        <v>11.7</v>
      </c>
      <c r="M273" s="10"/>
    </row>
    <row r="274" spans="1:13" x14ac:dyDescent="0.25">
      <c r="A274" s="8" t="s">
        <v>433</v>
      </c>
      <c r="B274" s="10">
        <v>128000</v>
      </c>
      <c r="C274" s="10">
        <v>52000</v>
      </c>
      <c r="D274" s="10">
        <v>9000</v>
      </c>
      <c r="E274" s="10">
        <v>10000</v>
      </c>
      <c r="F274" s="10">
        <v>43000</v>
      </c>
      <c r="G274" s="10">
        <v>13000</v>
      </c>
      <c r="H274" s="9">
        <v>40.700000000000003</v>
      </c>
      <c r="I274" s="9">
        <v>7.2</v>
      </c>
      <c r="J274" s="9">
        <v>7.9</v>
      </c>
      <c r="K274" s="9">
        <v>33.799999999999997</v>
      </c>
      <c r="L274" s="9">
        <v>10.3</v>
      </c>
      <c r="M274" s="10"/>
    </row>
    <row r="275" spans="1:13" x14ac:dyDescent="0.25">
      <c r="A275" s="8" t="s">
        <v>434</v>
      </c>
      <c r="B275" s="10">
        <v>127000</v>
      </c>
      <c r="C275" s="10">
        <v>51000</v>
      </c>
      <c r="D275" s="10">
        <v>12000</v>
      </c>
      <c r="E275" s="10">
        <v>10000</v>
      </c>
      <c r="F275" s="10">
        <v>41000</v>
      </c>
      <c r="G275" s="10">
        <v>13000</v>
      </c>
      <c r="H275" s="9">
        <v>40.4</v>
      </c>
      <c r="I275" s="9">
        <v>9.5</v>
      </c>
      <c r="J275" s="9">
        <v>7.6</v>
      </c>
      <c r="K275" s="9">
        <v>32.4</v>
      </c>
      <c r="L275" s="9">
        <v>10.1</v>
      </c>
      <c r="M275" s="10"/>
    </row>
    <row r="276" spans="1:13" x14ac:dyDescent="0.25">
      <c r="A276" s="8" t="s">
        <v>435</v>
      </c>
      <c r="B276" s="10">
        <v>132000</v>
      </c>
      <c r="C276" s="10">
        <v>51000</v>
      </c>
      <c r="D276" s="10">
        <v>13000</v>
      </c>
      <c r="E276" s="10">
        <v>10000</v>
      </c>
      <c r="F276" s="10">
        <v>39000</v>
      </c>
      <c r="G276" s="10">
        <v>18000</v>
      </c>
      <c r="H276" s="9">
        <v>38.700000000000003</v>
      </c>
      <c r="I276" s="9">
        <v>10.1</v>
      </c>
      <c r="J276" s="9">
        <v>7.5</v>
      </c>
      <c r="K276" s="9">
        <v>29.9</v>
      </c>
      <c r="L276" s="9">
        <v>13.9</v>
      </c>
      <c r="M276" s="10"/>
    </row>
    <row r="277" spans="1:13" x14ac:dyDescent="0.25">
      <c r="A277" s="8" t="s">
        <v>436</v>
      </c>
      <c r="B277" s="10">
        <v>133000</v>
      </c>
      <c r="C277" s="10">
        <v>50000</v>
      </c>
      <c r="D277" s="10">
        <v>13000</v>
      </c>
      <c r="E277" s="10">
        <v>10000</v>
      </c>
      <c r="F277" s="10">
        <v>41000</v>
      </c>
      <c r="G277" s="10">
        <v>19000</v>
      </c>
      <c r="H277" s="9">
        <v>37.799999999999997</v>
      </c>
      <c r="I277" s="9">
        <v>9.8000000000000007</v>
      </c>
      <c r="J277" s="9">
        <v>7.6</v>
      </c>
      <c r="K277" s="9">
        <v>30.7</v>
      </c>
      <c r="L277" s="9">
        <v>14.1</v>
      </c>
      <c r="M277" s="10"/>
    </row>
    <row r="278" spans="1:13" x14ac:dyDescent="0.25">
      <c r="A278" s="8" t="s">
        <v>437</v>
      </c>
      <c r="B278" s="10">
        <v>138000</v>
      </c>
      <c r="C278" s="10">
        <v>50000</v>
      </c>
      <c r="D278" s="10">
        <v>12000</v>
      </c>
      <c r="E278" s="10">
        <v>11000</v>
      </c>
      <c r="F278" s="10">
        <v>46000</v>
      </c>
      <c r="G278" s="10">
        <v>19000</v>
      </c>
      <c r="H278" s="9">
        <v>36.5</v>
      </c>
      <c r="I278" s="9">
        <v>8.4</v>
      </c>
      <c r="J278" s="9">
        <v>7.8</v>
      </c>
      <c r="K278" s="9">
        <v>33.700000000000003</v>
      </c>
      <c r="L278" s="9">
        <v>13.6</v>
      </c>
      <c r="M278" s="10"/>
    </row>
    <row r="279" spans="1:13" x14ac:dyDescent="0.25">
      <c r="A279" s="8" t="s">
        <v>438</v>
      </c>
      <c r="B279" s="10">
        <v>141000</v>
      </c>
      <c r="C279" s="10">
        <v>51000</v>
      </c>
      <c r="D279" s="10">
        <v>13000</v>
      </c>
      <c r="E279" s="10">
        <v>12000</v>
      </c>
      <c r="F279" s="10">
        <v>51000</v>
      </c>
      <c r="G279" s="10">
        <v>15000</v>
      </c>
      <c r="H279" s="9">
        <v>35.9</v>
      </c>
      <c r="I279" s="9">
        <v>9.1</v>
      </c>
      <c r="J279" s="9">
        <v>8.5</v>
      </c>
      <c r="K279" s="9">
        <v>35.9</v>
      </c>
      <c r="L279" s="9">
        <v>10.5</v>
      </c>
      <c r="M279" s="10"/>
    </row>
    <row r="280" spans="1:13" x14ac:dyDescent="0.25">
      <c r="A280" s="8" t="s">
        <v>439</v>
      </c>
      <c r="B280" s="10">
        <v>136000</v>
      </c>
      <c r="C280" s="10">
        <v>51000</v>
      </c>
      <c r="D280" s="10">
        <v>13000</v>
      </c>
      <c r="E280" s="10">
        <v>12000</v>
      </c>
      <c r="F280" s="10">
        <v>47000</v>
      </c>
      <c r="G280" s="10">
        <v>14000</v>
      </c>
      <c r="H280" s="9">
        <v>37.200000000000003</v>
      </c>
      <c r="I280" s="9">
        <v>9.1999999999999993</v>
      </c>
      <c r="J280" s="9">
        <v>8.9</v>
      </c>
      <c r="K280" s="9">
        <v>34.4</v>
      </c>
      <c r="L280" s="9">
        <v>10.3</v>
      </c>
      <c r="M280" s="10"/>
    </row>
    <row r="281" spans="1:13" x14ac:dyDescent="0.25">
      <c r="A281" s="8" t="s">
        <v>440</v>
      </c>
      <c r="B281" s="10">
        <v>139000</v>
      </c>
      <c r="C281" s="10">
        <v>53000</v>
      </c>
      <c r="D281" s="10">
        <v>14000</v>
      </c>
      <c r="E281" s="10">
        <v>13000</v>
      </c>
      <c r="F281" s="10">
        <v>44000</v>
      </c>
      <c r="G281" s="10">
        <v>14000</v>
      </c>
      <c r="H281" s="9">
        <v>37.9</v>
      </c>
      <c r="I281" s="9">
        <v>10.3</v>
      </c>
      <c r="J281" s="9">
        <v>9.6999999999999993</v>
      </c>
      <c r="K281" s="9">
        <v>31.7</v>
      </c>
      <c r="L281" s="9">
        <v>10.3</v>
      </c>
      <c r="M281" s="10"/>
    </row>
    <row r="282" spans="1:13" x14ac:dyDescent="0.25">
      <c r="A282" s="8" t="s">
        <v>441</v>
      </c>
      <c r="B282" s="10">
        <v>136000</v>
      </c>
      <c r="C282" s="10">
        <v>49000</v>
      </c>
      <c r="D282" s="10">
        <v>15000</v>
      </c>
      <c r="E282" s="10">
        <v>13000</v>
      </c>
      <c r="F282" s="10">
        <v>45000</v>
      </c>
      <c r="G282" s="10">
        <v>14000</v>
      </c>
      <c r="H282" s="9">
        <v>36.4</v>
      </c>
      <c r="I282" s="9">
        <v>10.8</v>
      </c>
      <c r="J282" s="9">
        <v>9.3000000000000007</v>
      </c>
      <c r="K282" s="9">
        <v>33.1</v>
      </c>
      <c r="L282" s="9">
        <v>10.5</v>
      </c>
      <c r="M282" s="10"/>
    </row>
    <row r="283" spans="1:13" x14ac:dyDescent="0.25">
      <c r="A283" s="8" t="s">
        <v>443</v>
      </c>
      <c r="B283" s="10">
        <v>134000</v>
      </c>
      <c r="C283" s="10">
        <v>46000</v>
      </c>
      <c r="D283" s="10">
        <v>14000</v>
      </c>
      <c r="E283" s="10">
        <v>11000</v>
      </c>
      <c r="F283" s="10">
        <v>48000</v>
      </c>
      <c r="G283" s="10">
        <v>15000</v>
      </c>
      <c r="H283" s="9">
        <v>34.5</v>
      </c>
      <c r="I283" s="9">
        <v>10.199999999999999</v>
      </c>
      <c r="J283" s="9">
        <v>8.5</v>
      </c>
      <c r="K283" s="9">
        <v>35.799999999999997</v>
      </c>
      <c r="L283" s="9">
        <v>11</v>
      </c>
      <c r="M283" s="10"/>
    </row>
    <row r="284" spans="1:13" x14ac:dyDescent="0.25">
      <c r="A284" s="8" t="s">
        <v>444</v>
      </c>
      <c r="B284" s="10">
        <v>138000</v>
      </c>
      <c r="C284" s="10">
        <v>46000</v>
      </c>
      <c r="D284" s="10">
        <v>13000</v>
      </c>
      <c r="E284" s="10">
        <v>13000</v>
      </c>
      <c r="F284" s="10">
        <v>50000</v>
      </c>
      <c r="G284" s="10">
        <v>16000</v>
      </c>
      <c r="H284" s="9">
        <v>33.1</v>
      </c>
      <c r="I284" s="9">
        <v>9.1999999999999993</v>
      </c>
      <c r="J284" s="9">
        <v>9.6999999999999993</v>
      </c>
      <c r="K284" s="9">
        <v>36</v>
      </c>
      <c r="L284" s="9">
        <v>11.9</v>
      </c>
      <c r="M284" s="10"/>
    </row>
    <row r="285" spans="1:13" x14ac:dyDescent="0.25">
      <c r="A285" s="8" t="s">
        <v>445</v>
      </c>
      <c r="B285" s="10">
        <v>140000</v>
      </c>
      <c r="C285" s="10">
        <v>46000</v>
      </c>
      <c r="D285" s="10">
        <v>11000</v>
      </c>
      <c r="E285" s="10">
        <v>13000</v>
      </c>
      <c r="F285" s="10">
        <v>51000</v>
      </c>
      <c r="G285" s="10">
        <v>18000</v>
      </c>
      <c r="H285" s="9">
        <v>32.799999999999997</v>
      </c>
      <c r="I285" s="9">
        <v>8.1999999999999993</v>
      </c>
      <c r="J285" s="9">
        <v>9.5</v>
      </c>
      <c r="K285" s="9">
        <v>36.5</v>
      </c>
      <c r="L285" s="9">
        <v>13</v>
      </c>
      <c r="M285" s="10"/>
    </row>
    <row r="286" spans="1:13" x14ac:dyDescent="0.25">
      <c r="A286" s="8" t="s">
        <v>446</v>
      </c>
      <c r="B286" s="10">
        <v>138000</v>
      </c>
      <c r="C286" s="10">
        <v>46000</v>
      </c>
      <c r="D286" s="11">
        <v>10000</v>
      </c>
      <c r="E286" s="10">
        <v>15000</v>
      </c>
      <c r="F286" s="10">
        <v>50000</v>
      </c>
      <c r="G286" s="10">
        <v>18000</v>
      </c>
      <c r="H286" s="9">
        <v>33.1</v>
      </c>
      <c r="I286" s="12">
        <v>7</v>
      </c>
      <c r="J286" s="9">
        <v>10.6</v>
      </c>
      <c r="K286" s="9">
        <v>36.1</v>
      </c>
      <c r="L286" s="9">
        <v>13.2</v>
      </c>
      <c r="M286" s="10" t="s">
        <v>605</v>
      </c>
    </row>
    <row r="287" spans="1:13" x14ac:dyDescent="0.25">
      <c r="A287" s="8" t="s">
        <v>447</v>
      </c>
      <c r="B287" s="10">
        <v>139000</v>
      </c>
      <c r="C287" s="10">
        <v>49000</v>
      </c>
      <c r="D287" s="11">
        <v>8000</v>
      </c>
      <c r="E287" s="10">
        <v>16000</v>
      </c>
      <c r="F287" s="10">
        <v>48000</v>
      </c>
      <c r="G287" s="10">
        <v>17000</v>
      </c>
      <c r="H287" s="9">
        <v>35.1</v>
      </c>
      <c r="I287" s="12">
        <v>6</v>
      </c>
      <c r="J287" s="9">
        <v>11.5</v>
      </c>
      <c r="K287" s="9">
        <v>34.799999999999997</v>
      </c>
      <c r="L287" s="9">
        <v>12.6</v>
      </c>
      <c r="M287" s="10" t="s">
        <v>605</v>
      </c>
    </row>
    <row r="288" spans="1:13" x14ac:dyDescent="0.25">
      <c r="A288" s="8" t="s">
        <v>448</v>
      </c>
      <c r="B288" s="10">
        <v>135000</v>
      </c>
      <c r="C288" s="10">
        <v>49000</v>
      </c>
      <c r="D288" s="11">
        <v>9000</v>
      </c>
      <c r="E288" s="10">
        <v>17000</v>
      </c>
      <c r="F288" s="10">
        <v>42000</v>
      </c>
      <c r="G288" s="10">
        <v>17000</v>
      </c>
      <c r="H288" s="9">
        <v>36.6</v>
      </c>
      <c r="I288" s="12">
        <v>6.6</v>
      </c>
      <c r="J288" s="9">
        <v>12.7</v>
      </c>
      <c r="K288" s="9">
        <v>31.2</v>
      </c>
      <c r="L288" s="9">
        <v>12.9</v>
      </c>
      <c r="M288" s="10" t="s">
        <v>605</v>
      </c>
    </row>
    <row r="289" spans="1:13" x14ac:dyDescent="0.25">
      <c r="A289" s="8" t="s">
        <v>449</v>
      </c>
      <c r="B289" s="10">
        <v>135000</v>
      </c>
      <c r="C289" s="10">
        <v>50000</v>
      </c>
      <c r="D289" s="11">
        <v>10000</v>
      </c>
      <c r="E289" s="10">
        <v>17000</v>
      </c>
      <c r="F289" s="10">
        <v>41000</v>
      </c>
      <c r="G289" s="10">
        <v>17000</v>
      </c>
      <c r="H289" s="9">
        <v>37.299999999999997</v>
      </c>
      <c r="I289" s="12">
        <v>7.3</v>
      </c>
      <c r="J289" s="9">
        <v>12.7</v>
      </c>
      <c r="K289" s="9">
        <v>29.9</v>
      </c>
      <c r="L289" s="9">
        <v>12.7</v>
      </c>
      <c r="M289" s="10" t="s">
        <v>605</v>
      </c>
    </row>
    <row r="290" spans="1:13" x14ac:dyDescent="0.25">
      <c r="A290" s="8" t="s">
        <v>450</v>
      </c>
      <c r="B290" s="10">
        <v>133000</v>
      </c>
      <c r="C290" s="10">
        <v>51000</v>
      </c>
      <c r="D290" s="11">
        <v>8000</v>
      </c>
      <c r="E290" s="10">
        <v>16000</v>
      </c>
      <c r="F290" s="10">
        <v>39000</v>
      </c>
      <c r="G290" s="10">
        <v>20000</v>
      </c>
      <c r="H290" s="9">
        <v>38</v>
      </c>
      <c r="I290" s="12">
        <v>5.9</v>
      </c>
      <c r="J290" s="9">
        <v>11.7</v>
      </c>
      <c r="K290" s="9">
        <v>29.4</v>
      </c>
      <c r="L290" s="9">
        <v>15.1</v>
      </c>
      <c r="M290" s="10" t="s">
        <v>605</v>
      </c>
    </row>
    <row r="291" spans="1:13" x14ac:dyDescent="0.25">
      <c r="A291" s="8" t="s">
        <v>451</v>
      </c>
      <c r="B291" s="10">
        <v>136000</v>
      </c>
      <c r="C291" s="10">
        <v>51000</v>
      </c>
      <c r="D291" s="11">
        <v>7000</v>
      </c>
      <c r="E291" s="10">
        <v>16000</v>
      </c>
      <c r="F291" s="10">
        <v>41000</v>
      </c>
      <c r="G291" s="10">
        <v>22000</v>
      </c>
      <c r="H291" s="9">
        <v>37.299999999999997</v>
      </c>
      <c r="I291" s="12">
        <v>5.2</v>
      </c>
      <c r="J291" s="9">
        <v>11.8</v>
      </c>
      <c r="K291" s="9">
        <v>29.9</v>
      </c>
      <c r="L291" s="9">
        <v>15.8</v>
      </c>
      <c r="M291" s="10" t="s">
        <v>605</v>
      </c>
    </row>
    <row r="292" spans="1:13" x14ac:dyDescent="0.25">
      <c r="A292" s="8" t="s">
        <v>452</v>
      </c>
      <c r="B292" s="10">
        <v>133000</v>
      </c>
      <c r="C292" s="10">
        <v>50000</v>
      </c>
      <c r="D292" s="11">
        <v>8000</v>
      </c>
      <c r="E292" s="10">
        <v>15000</v>
      </c>
      <c r="F292" s="10">
        <v>41000</v>
      </c>
      <c r="G292" s="10">
        <v>18000</v>
      </c>
      <c r="H292" s="9">
        <v>37.700000000000003</v>
      </c>
      <c r="I292" s="12">
        <v>6.2</v>
      </c>
      <c r="J292" s="9">
        <v>11.5</v>
      </c>
      <c r="K292" s="9">
        <v>30.8</v>
      </c>
      <c r="L292" s="9">
        <v>13.8</v>
      </c>
      <c r="M292" s="10" t="s">
        <v>605</v>
      </c>
    </row>
    <row r="293" spans="1:13" x14ac:dyDescent="0.25">
      <c r="A293" s="8" t="s">
        <v>453</v>
      </c>
      <c r="B293" s="10">
        <v>129000</v>
      </c>
      <c r="C293" s="10">
        <v>49000</v>
      </c>
      <c r="D293" s="11">
        <v>8000</v>
      </c>
      <c r="E293" s="10">
        <v>14000</v>
      </c>
      <c r="F293" s="10">
        <v>42000</v>
      </c>
      <c r="G293" s="10">
        <v>17000</v>
      </c>
      <c r="H293" s="9">
        <v>37.700000000000003</v>
      </c>
      <c r="I293" s="12">
        <v>6.1</v>
      </c>
      <c r="J293" s="9">
        <v>10.9</v>
      </c>
      <c r="K293" s="9">
        <v>32.200000000000003</v>
      </c>
      <c r="L293" s="9">
        <v>13.2</v>
      </c>
      <c r="M293" s="10" t="s">
        <v>605</v>
      </c>
    </row>
    <row r="294" spans="1:13" x14ac:dyDescent="0.25">
      <c r="A294" s="8" t="s">
        <v>454</v>
      </c>
      <c r="B294" s="10">
        <v>127000</v>
      </c>
      <c r="C294" s="10">
        <v>48000</v>
      </c>
      <c r="D294" s="11">
        <v>6000</v>
      </c>
      <c r="E294" s="10">
        <v>14000</v>
      </c>
      <c r="F294" s="10">
        <v>42000</v>
      </c>
      <c r="G294" s="10">
        <v>17000</v>
      </c>
      <c r="H294" s="9">
        <v>37.5</v>
      </c>
      <c r="I294" s="12">
        <v>4.9000000000000004</v>
      </c>
      <c r="J294" s="9">
        <v>10.9</v>
      </c>
      <c r="K294" s="9">
        <v>33</v>
      </c>
      <c r="L294" s="9">
        <v>13.6</v>
      </c>
      <c r="M294" s="10" t="s">
        <v>605</v>
      </c>
    </row>
    <row r="295" spans="1:13" x14ac:dyDescent="0.25">
      <c r="A295" s="8" t="s">
        <v>455</v>
      </c>
      <c r="B295" s="10">
        <v>129000</v>
      </c>
      <c r="C295" s="10">
        <v>48000</v>
      </c>
      <c r="D295" s="11">
        <v>5000</v>
      </c>
      <c r="E295" s="10">
        <v>15000</v>
      </c>
      <c r="F295" s="10">
        <v>44000</v>
      </c>
      <c r="G295" s="10">
        <v>18000</v>
      </c>
      <c r="H295" s="9">
        <v>37.200000000000003</v>
      </c>
      <c r="I295" s="12">
        <v>3.8</v>
      </c>
      <c r="J295" s="9">
        <v>11.6</v>
      </c>
      <c r="K295" s="9">
        <v>33.9</v>
      </c>
      <c r="L295" s="9">
        <v>13.5</v>
      </c>
      <c r="M295" s="10" t="s">
        <v>605</v>
      </c>
    </row>
    <row r="296" spans="1:13" x14ac:dyDescent="0.25">
      <c r="A296" s="8" t="s">
        <v>456</v>
      </c>
      <c r="B296" s="10">
        <v>132000</v>
      </c>
      <c r="C296" s="10">
        <v>49000</v>
      </c>
      <c r="D296" s="11">
        <v>5000</v>
      </c>
      <c r="E296" s="10">
        <v>14000</v>
      </c>
      <c r="F296" s="10">
        <v>47000</v>
      </c>
      <c r="G296" s="10">
        <v>17000</v>
      </c>
      <c r="H296" s="9">
        <v>37.299999999999997</v>
      </c>
      <c r="I296" s="12">
        <v>3.8</v>
      </c>
      <c r="J296" s="9">
        <v>10.6</v>
      </c>
      <c r="K296" s="9">
        <v>35.5</v>
      </c>
      <c r="L296" s="9">
        <v>12.7</v>
      </c>
      <c r="M296" s="10" t="s">
        <v>605</v>
      </c>
    </row>
    <row r="297" spans="1:13" x14ac:dyDescent="0.25">
      <c r="A297" s="8" t="s">
        <v>457</v>
      </c>
      <c r="B297" s="10">
        <v>129000</v>
      </c>
      <c r="C297" s="10">
        <v>50000</v>
      </c>
      <c r="D297" s="11">
        <v>5000</v>
      </c>
      <c r="E297" s="10">
        <v>14000</v>
      </c>
      <c r="F297" s="10">
        <v>45000</v>
      </c>
      <c r="G297" s="10">
        <v>14000</v>
      </c>
      <c r="H297" s="9">
        <v>38.9</v>
      </c>
      <c r="I297" s="12">
        <v>3.9</v>
      </c>
      <c r="J297" s="9">
        <v>11.2</v>
      </c>
      <c r="K297" s="9">
        <v>34.9</v>
      </c>
      <c r="L297" s="9">
        <v>11.1</v>
      </c>
      <c r="M297" s="10" t="s">
        <v>605</v>
      </c>
    </row>
    <row r="298" spans="1:13" x14ac:dyDescent="0.25">
      <c r="A298" s="8" t="s">
        <v>458</v>
      </c>
      <c r="B298" s="10">
        <v>126000</v>
      </c>
      <c r="C298" s="10">
        <v>51000</v>
      </c>
      <c r="D298" s="11">
        <v>4000</v>
      </c>
      <c r="E298" s="10">
        <v>15000</v>
      </c>
      <c r="F298" s="10">
        <v>44000</v>
      </c>
      <c r="G298" s="10">
        <v>12000</v>
      </c>
      <c r="H298" s="9">
        <v>40.5</v>
      </c>
      <c r="I298" s="12">
        <v>3.3</v>
      </c>
      <c r="J298" s="9">
        <v>11.5</v>
      </c>
      <c r="K298" s="9">
        <v>34.799999999999997</v>
      </c>
      <c r="L298" s="9">
        <v>9.9</v>
      </c>
      <c r="M298" s="10" t="s">
        <v>605</v>
      </c>
    </row>
    <row r="299" spans="1:13" x14ac:dyDescent="0.25">
      <c r="A299" s="8" t="s">
        <v>459</v>
      </c>
      <c r="B299" s="10">
        <v>124000</v>
      </c>
      <c r="C299" s="10">
        <v>51000</v>
      </c>
      <c r="D299" s="11">
        <v>5000</v>
      </c>
      <c r="E299" s="10">
        <v>14000</v>
      </c>
      <c r="F299" s="10">
        <v>41000</v>
      </c>
      <c r="G299" s="10">
        <v>13000</v>
      </c>
      <c r="H299" s="9">
        <v>40.9</v>
      </c>
      <c r="I299" s="12">
        <v>4</v>
      </c>
      <c r="J299" s="9">
        <v>11.6</v>
      </c>
      <c r="K299" s="9">
        <v>33</v>
      </c>
      <c r="L299" s="9">
        <v>10.4</v>
      </c>
      <c r="M299" s="10" t="s">
        <v>605</v>
      </c>
    </row>
    <row r="300" spans="1:13" x14ac:dyDescent="0.25">
      <c r="A300" s="8" t="s">
        <v>460</v>
      </c>
      <c r="B300" s="10">
        <v>123000</v>
      </c>
      <c r="C300" s="10">
        <v>51000</v>
      </c>
      <c r="D300" s="11">
        <v>5000</v>
      </c>
      <c r="E300" s="10">
        <v>15000</v>
      </c>
      <c r="F300" s="10">
        <v>39000</v>
      </c>
      <c r="G300" s="10">
        <v>13000</v>
      </c>
      <c r="H300" s="9">
        <v>41.4</v>
      </c>
      <c r="I300" s="12">
        <v>4.2</v>
      </c>
      <c r="J300" s="9">
        <v>12.2</v>
      </c>
      <c r="K300" s="9">
        <v>31.8</v>
      </c>
      <c r="L300" s="9">
        <v>10.4</v>
      </c>
      <c r="M300" s="10" t="s">
        <v>605</v>
      </c>
    </row>
    <row r="301" spans="1:13" x14ac:dyDescent="0.25">
      <c r="A301" s="8" t="s">
        <v>461</v>
      </c>
      <c r="B301" s="10">
        <v>125000</v>
      </c>
      <c r="C301" s="10">
        <v>51000</v>
      </c>
      <c r="D301" s="11">
        <v>7000</v>
      </c>
      <c r="E301" s="10">
        <v>14000</v>
      </c>
      <c r="F301" s="10">
        <v>38000</v>
      </c>
      <c r="G301" s="10">
        <v>15000</v>
      </c>
      <c r="H301" s="9">
        <v>40.6</v>
      </c>
      <c r="I301" s="12">
        <v>5.2</v>
      </c>
      <c r="J301" s="9">
        <v>11.5</v>
      </c>
      <c r="K301" s="9">
        <v>30.6</v>
      </c>
      <c r="L301" s="9">
        <v>12.1</v>
      </c>
      <c r="M301" s="10" t="s">
        <v>605</v>
      </c>
    </row>
    <row r="302" spans="1:13" x14ac:dyDescent="0.25">
      <c r="A302" s="8" t="s">
        <v>462</v>
      </c>
      <c r="B302" s="10">
        <v>124000</v>
      </c>
      <c r="C302" s="10">
        <v>51000</v>
      </c>
      <c r="D302" s="11">
        <v>7000</v>
      </c>
      <c r="E302" s="10">
        <v>15000</v>
      </c>
      <c r="F302" s="10">
        <v>38000</v>
      </c>
      <c r="G302" s="10">
        <v>14000</v>
      </c>
      <c r="H302" s="9">
        <v>40.6</v>
      </c>
      <c r="I302" s="12">
        <v>5.6</v>
      </c>
      <c r="J302" s="9">
        <v>11.9</v>
      </c>
      <c r="K302" s="9">
        <v>30.8</v>
      </c>
      <c r="L302" s="9">
        <v>11.1</v>
      </c>
      <c r="M302" s="10" t="s">
        <v>605</v>
      </c>
    </row>
    <row r="303" spans="1:13" x14ac:dyDescent="0.25">
      <c r="A303" s="8" t="s">
        <v>463</v>
      </c>
      <c r="B303" s="10">
        <v>127000</v>
      </c>
      <c r="C303" s="10">
        <v>53000</v>
      </c>
      <c r="D303" s="10">
        <v>7000</v>
      </c>
      <c r="E303" s="10">
        <v>14000</v>
      </c>
      <c r="F303" s="10">
        <v>38000</v>
      </c>
      <c r="G303" s="10">
        <v>14000</v>
      </c>
      <c r="H303" s="9">
        <v>42.1</v>
      </c>
      <c r="I303" s="9">
        <v>5.8</v>
      </c>
      <c r="J303" s="9">
        <v>11</v>
      </c>
      <c r="K303" s="9">
        <v>30.2</v>
      </c>
      <c r="L303" s="9">
        <v>10.9</v>
      </c>
      <c r="M303" s="10"/>
    </row>
    <row r="304" spans="1:13" x14ac:dyDescent="0.25">
      <c r="A304" s="8" t="s">
        <v>464</v>
      </c>
      <c r="B304" s="10">
        <v>126000</v>
      </c>
      <c r="C304" s="10">
        <v>54000</v>
      </c>
      <c r="D304" s="10">
        <v>8000</v>
      </c>
      <c r="E304" s="10">
        <v>15000</v>
      </c>
      <c r="F304" s="10">
        <v>35000</v>
      </c>
      <c r="G304" s="10">
        <v>13000</v>
      </c>
      <c r="H304" s="9">
        <v>42.9</v>
      </c>
      <c r="I304" s="9">
        <v>6.6</v>
      </c>
      <c r="J304" s="9">
        <v>11.6</v>
      </c>
      <c r="K304" s="9">
        <v>28.2</v>
      </c>
      <c r="L304" s="9">
        <v>10.7</v>
      </c>
      <c r="M304" s="10"/>
    </row>
    <row r="305" spans="1:13" x14ac:dyDescent="0.25">
      <c r="A305" s="8" t="s">
        <v>465</v>
      </c>
      <c r="B305" s="10">
        <v>127000</v>
      </c>
      <c r="C305" s="10">
        <v>54000</v>
      </c>
      <c r="D305" s="10">
        <v>9000</v>
      </c>
      <c r="E305" s="10">
        <v>14000</v>
      </c>
      <c r="F305" s="10">
        <v>36000</v>
      </c>
      <c r="G305" s="10">
        <v>14000</v>
      </c>
      <c r="H305" s="9">
        <v>42.6</v>
      </c>
      <c r="I305" s="9">
        <v>6.9</v>
      </c>
      <c r="J305" s="9">
        <v>11</v>
      </c>
      <c r="K305" s="9">
        <v>28.3</v>
      </c>
      <c r="L305" s="9">
        <v>11.1</v>
      </c>
      <c r="M305" s="10"/>
    </row>
    <row r="306" spans="1:13" x14ac:dyDescent="0.25">
      <c r="A306" s="8" t="s">
        <v>466</v>
      </c>
      <c r="B306" s="10">
        <v>124000</v>
      </c>
      <c r="C306" s="10">
        <v>53000</v>
      </c>
      <c r="D306" s="10">
        <v>7000</v>
      </c>
      <c r="E306" s="10">
        <v>14000</v>
      </c>
      <c r="F306" s="10">
        <v>36000</v>
      </c>
      <c r="G306" s="10">
        <v>14000</v>
      </c>
      <c r="H306" s="9">
        <v>42.5</v>
      </c>
      <c r="I306" s="9">
        <v>5.9</v>
      </c>
      <c r="J306" s="9">
        <v>11.5</v>
      </c>
      <c r="K306" s="9">
        <v>28.6</v>
      </c>
      <c r="L306" s="9">
        <v>11.5</v>
      </c>
      <c r="M306" s="10"/>
    </row>
    <row r="307" spans="1:13" x14ac:dyDescent="0.25">
      <c r="A307" s="8" t="s">
        <v>467</v>
      </c>
      <c r="B307" s="10">
        <v>122000</v>
      </c>
      <c r="C307" s="10">
        <v>49000</v>
      </c>
      <c r="D307" s="10">
        <v>7000</v>
      </c>
      <c r="E307" s="10">
        <v>14000</v>
      </c>
      <c r="F307" s="10">
        <v>35000</v>
      </c>
      <c r="G307" s="10">
        <v>17000</v>
      </c>
      <c r="H307" s="9">
        <v>40.575499417278102</v>
      </c>
      <c r="I307" s="9">
        <v>5.6</v>
      </c>
      <c r="J307" s="9">
        <v>11.1422990430229</v>
      </c>
      <c r="K307" s="9">
        <v>28.810262471069102</v>
      </c>
      <c r="L307" s="9">
        <v>13.8433380935966</v>
      </c>
      <c r="M307" s="10"/>
    </row>
    <row r="308" spans="1:13" x14ac:dyDescent="0.25">
      <c r="A308" s="8" t="s">
        <v>468</v>
      </c>
      <c r="B308" s="10">
        <v>130000</v>
      </c>
      <c r="C308" s="10">
        <v>46000</v>
      </c>
      <c r="D308" s="11">
        <v>7000</v>
      </c>
      <c r="E308" s="10">
        <v>19000</v>
      </c>
      <c r="F308" s="10">
        <v>37000</v>
      </c>
      <c r="G308" s="10">
        <v>21000</v>
      </c>
      <c r="H308" s="9">
        <v>35.635910990902403</v>
      </c>
      <c r="I308" s="12">
        <v>5.2718527169904101</v>
      </c>
      <c r="J308" s="9">
        <v>14.823580034423401</v>
      </c>
      <c r="K308" s="9">
        <v>28.3101794934841</v>
      </c>
      <c r="L308" s="9">
        <v>15.9584767641997</v>
      </c>
      <c r="M308" s="10" t="s">
        <v>605</v>
      </c>
    </row>
    <row r="309" spans="1:13" x14ac:dyDescent="0.25">
      <c r="A309" s="8" t="s">
        <v>469</v>
      </c>
      <c r="B309" s="10">
        <v>130000</v>
      </c>
      <c r="C309" s="10">
        <v>48000</v>
      </c>
      <c r="D309" s="11">
        <v>7000</v>
      </c>
      <c r="E309" s="10">
        <v>14000</v>
      </c>
      <c r="F309" s="10">
        <v>37000</v>
      </c>
      <c r="G309" s="10">
        <v>24000</v>
      </c>
      <c r="H309" s="9">
        <v>36.9053854211597</v>
      </c>
      <c r="I309" s="12">
        <v>5.0488323371741899</v>
      </c>
      <c r="J309" s="9">
        <v>10.449658019594599</v>
      </c>
      <c r="K309" s="9">
        <v>28.735596771211998</v>
      </c>
      <c r="L309" s="9">
        <v>18.8605274508596</v>
      </c>
      <c r="M309" s="10" t="s">
        <v>605</v>
      </c>
    </row>
    <row r="310" spans="1:13" x14ac:dyDescent="0.25">
      <c r="A310" s="8" t="s">
        <v>470</v>
      </c>
      <c r="B310" s="10">
        <v>130000</v>
      </c>
      <c r="C310" s="10">
        <v>47000</v>
      </c>
      <c r="D310" s="11">
        <v>6000</v>
      </c>
      <c r="E310" s="10">
        <v>12000</v>
      </c>
      <c r="F310" s="10">
        <v>41000</v>
      </c>
      <c r="G310" s="10">
        <v>24000</v>
      </c>
      <c r="H310" s="9">
        <v>36.365249184298399</v>
      </c>
      <c r="I310" s="12">
        <v>5.0091404857956103</v>
      </c>
      <c r="J310" s="9">
        <v>8.9337642603148595</v>
      </c>
      <c r="K310" s="9">
        <v>31.287458636409202</v>
      </c>
      <c r="L310" s="9">
        <v>18.404387433181899</v>
      </c>
      <c r="M310" s="10" t="s">
        <v>605</v>
      </c>
    </row>
    <row r="311" spans="1:13" x14ac:dyDescent="0.25">
      <c r="A311" s="8" t="s">
        <v>471</v>
      </c>
      <c r="B311" s="10">
        <v>129000</v>
      </c>
      <c r="C311" s="10">
        <v>48000</v>
      </c>
      <c r="D311" s="11">
        <v>6000</v>
      </c>
      <c r="E311" s="10">
        <v>14000</v>
      </c>
      <c r="F311" s="10">
        <v>40000</v>
      </c>
      <c r="G311" s="10">
        <v>21000</v>
      </c>
      <c r="H311" s="9">
        <v>37.238834951456298</v>
      </c>
      <c r="I311" s="12">
        <v>4.5475728155339796</v>
      </c>
      <c r="J311" s="9">
        <v>11.2372815533981</v>
      </c>
      <c r="K311" s="9">
        <v>30.716116504854401</v>
      </c>
      <c r="L311" s="9">
        <v>16.260194174757299</v>
      </c>
      <c r="M311" s="10" t="s">
        <v>605</v>
      </c>
    </row>
    <row r="312" spans="1:13" x14ac:dyDescent="0.25">
      <c r="A312" s="8" t="s">
        <v>472</v>
      </c>
      <c r="B312" s="10">
        <v>132000</v>
      </c>
      <c r="C312" s="10">
        <v>52000</v>
      </c>
      <c r="D312" s="11">
        <v>6000</v>
      </c>
      <c r="E312" s="10">
        <v>14000</v>
      </c>
      <c r="F312" s="10">
        <v>40000</v>
      </c>
      <c r="G312" s="10">
        <v>20000</v>
      </c>
      <c r="H312" s="9">
        <v>39.397136741107403</v>
      </c>
      <c r="I312" s="12">
        <v>4.5036360047974</v>
      </c>
      <c r="J312" s="9">
        <v>10.7319072704914</v>
      </c>
      <c r="K312" s="9">
        <v>30.1378493676843</v>
      </c>
      <c r="L312" s="9">
        <v>15.229470615919499</v>
      </c>
      <c r="M312" s="10" t="s">
        <v>605</v>
      </c>
    </row>
    <row r="313" spans="1:13" x14ac:dyDescent="0.25">
      <c r="A313" s="8" t="s">
        <v>473</v>
      </c>
      <c r="B313" s="10">
        <v>135000</v>
      </c>
      <c r="C313" s="10">
        <v>55000</v>
      </c>
      <c r="D313" s="11">
        <v>6000</v>
      </c>
      <c r="E313" s="10">
        <v>13000</v>
      </c>
      <c r="F313" s="10">
        <v>44000</v>
      </c>
      <c r="G313" s="10">
        <v>17000</v>
      </c>
      <c r="H313" s="9">
        <v>40.911182696732602</v>
      </c>
      <c r="I313" s="12">
        <v>4.2159642533735102</v>
      </c>
      <c r="J313" s="9">
        <v>9.3285631578166104</v>
      </c>
      <c r="K313" s="9">
        <v>32.641806332853299</v>
      </c>
      <c r="L313" s="9">
        <v>12.902483559223899</v>
      </c>
      <c r="M313" s="10" t="s">
        <v>605</v>
      </c>
    </row>
    <row r="314" spans="1:13" x14ac:dyDescent="0.25">
      <c r="A314" s="8" t="s">
        <v>474</v>
      </c>
      <c r="B314" s="10">
        <v>135000</v>
      </c>
      <c r="C314" s="10">
        <v>55000</v>
      </c>
      <c r="D314" s="11">
        <v>7000</v>
      </c>
      <c r="E314" s="10">
        <v>13000</v>
      </c>
      <c r="F314" s="10">
        <v>44000</v>
      </c>
      <c r="G314" s="10">
        <v>16000</v>
      </c>
      <c r="H314" s="9">
        <v>40.5970570120435</v>
      </c>
      <c r="I314" s="12">
        <v>5.2270315595758401</v>
      </c>
      <c r="J314" s="9">
        <v>9.3469178768337997</v>
      </c>
      <c r="K314" s="9">
        <v>32.975415736006703</v>
      </c>
      <c r="L314" s="9">
        <v>11.853577815540101</v>
      </c>
      <c r="M314" s="10" t="s">
        <v>605</v>
      </c>
    </row>
    <row r="315" spans="1:13" x14ac:dyDescent="0.25">
      <c r="A315" s="8" t="s">
        <v>475</v>
      </c>
      <c r="B315" s="10">
        <v>141000</v>
      </c>
      <c r="C315" s="10">
        <v>58000</v>
      </c>
      <c r="D315" s="11">
        <v>7000</v>
      </c>
      <c r="E315" s="10">
        <v>13000</v>
      </c>
      <c r="F315" s="10">
        <v>47000</v>
      </c>
      <c r="G315" s="10">
        <v>16000</v>
      </c>
      <c r="H315" s="9">
        <v>40.924718350878699</v>
      </c>
      <c r="I315" s="12">
        <v>4.99722968077399</v>
      </c>
      <c r="J315" s="9">
        <v>9.0326613533364597</v>
      </c>
      <c r="K315" s="9">
        <v>33.670744008296701</v>
      </c>
      <c r="L315" s="9">
        <v>11.3746466067141</v>
      </c>
      <c r="M315" s="10" t="s">
        <v>605</v>
      </c>
    </row>
    <row r="316" spans="1:13" x14ac:dyDescent="0.25">
      <c r="A316" s="8" t="s">
        <v>476</v>
      </c>
      <c r="B316" s="10">
        <v>144000</v>
      </c>
      <c r="C316" s="10">
        <v>66000</v>
      </c>
      <c r="D316" s="11">
        <v>5000</v>
      </c>
      <c r="E316" s="10">
        <v>14000</v>
      </c>
      <c r="F316" s="10">
        <v>41000</v>
      </c>
      <c r="G316" s="10">
        <v>17000</v>
      </c>
      <c r="H316" s="9">
        <v>46.073854874338302</v>
      </c>
      <c r="I316" s="12">
        <v>3.5489517776018</v>
      </c>
      <c r="J316" s="9">
        <v>9.9209491657288904</v>
      </c>
      <c r="K316" s="9">
        <v>28.384667750316101</v>
      </c>
      <c r="L316" s="9">
        <v>12.071576432014901</v>
      </c>
      <c r="M316" s="10" t="s">
        <v>605</v>
      </c>
    </row>
    <row r="317" spans="1:13" x14ac:dyDescent="0.25">
      <c r="A317" s="8" t="s">
        <v>477</v>
      </c>
      <c r="B317" s="10">
        <v>148000</v>
      </c>
      <c r="C317" s="10">
        <v>67000</v>
      </c>
      <c r="D317" s="11">
        <v>6000</v>
      </c>
      <c r="E317" s="10">
        <v>15000</v>
      </c>
      <c r="F317" s="10">
        <v>43000</v>
      </c>
      <c r="G317" s="10">
        <v>16000</v>
      </c>
      <c r="H317" s="9">
        <v>45.598906156928599</v>
      </c>
      <c r="I317" s="12">
        <v>3.8622949044241102</v>
      </c>
      <c r="J317" s="9">
        <v>10.2222884063465</v>
      </c>
      <c r="K317" s="9">
        <v>29.311745275355999</v>
      </c>
      <c r="L317" s="9">
        <v>11.0047652569448</v>
      </c>
      <c r="M317" s="10" t="s">
        <v>605</v>
      </c>
    </row>
    <row r="318" spans="1:13" x14ac:dyDescent="0.25">
      <c r="A318" s="8" t="s">
        <v>478</v>
      </c>
      <c r="B318" s="10">
        <v>148000</v>
      </c>
      <c r="C318" s="10">
        <v>62000</v>
      </c>
      <c r="D318" s="11">
        <v>7000</v>
      </c>
      <c r="E318" s="10">
        <v>18000</v>
      </c>
      <c r="F318" s="10">
        <v>47000</v>
      </c>
      <c r="G318" s="10">
        <v>13000</v>
      </c>
      <c r="H318" s="9">
        <v>41.9249194792541</v>
      </c>
      <c r="I318" s="12">
        <v>4.9638671610685599</v>
      </c>
      <c r="J318" s="9">
        <v>12.4901886486048</v>
      </c>
      <c r="K318" s="9">
        <v>31.758329499012099</v>
      </c>
      <c r="L318" s="9">
        <v>8.8626952120605207</v>
      </c>
      <c r="M318" s="10" t="s">
        <v>605</v>
      </c>
    </row>
    <row r="319" spans="1:13" x14ac:dyDescent="0.25">
      <c r="A319" s="8" t="s">
        <v>479</v>
      </c>
      <c r="B319" s="10">
        <v>157000</v>
      </c>
      <c r="C319" s="10">
        <v>62000</v>
      </c>
      <c r="D319" s="11">
        <v>9000</v>
      </c>
      <c r="E319" s="10">
        <v>19000</v>
      </c>
      <c r="F319" s="10">
        <v>52000</v>
      </c>
      <c r="G319" s="10">
        <v>16000</v>
      </c>
      <c r="H319" s="9">
        <v>39.2962438258606</v>
      </c>
      <c r="I319" s="12">
        <v>5.45940702735128</v>
      </c>
      <c r="J319" s="9">
        <v>12.108971168204601</v>
      </c>
      <c r="K319" s="9">
        <v>33.065308675064799</v>
      </c>
      <c r="L319" s="9">
        <v>10.0700693035188</v>
      </c>
      <c r="M319" s="10" t="s">
        <v>605</v>
      </c>
    </row>
    <row r="320" spans="1:13" x14ac:dyDescent="0.25">
      <c r="A320" s="8" t="s">
        <v>480</v>
      </c>
      <c r="B320" s="10">
        <v>153000</v>
      </c>
      <c r="C320" s="10">
        <v>59000</v>
      </c>
      <c r="D320" s="11">
        <v>7000</v>
      </c>
      <c r="E320" s="10">
        <v>17000</v>
      </c>
      <c r="F320" s="10">
        <v>50000</v>
      </c>
      <c r="G320" s="10">
        <v>20000</v>
      </c>
      <c r="H320" s="9">
        <v>38.741466852884002</v>
      </c>
      <c r="I320" s="12">
        <v>4.3784997324213899</v>
      </c>
      <c r="J320" s="9">
        <v>11.308785715218001</v>
      </c>
      <c r="K320" s="9">
        <v>32.7359586493154</v>
      </c>
      <c r="L320" s="9">
        <v>12.835289050161199</v>
      </c>
      <c r="M320" s="10" t="s">
        <v>605</v>
      </c>
    </row>
    <row r="321" spans="1:13" x14ac:dyDescent="0.25">
      <c r="A321" s="8" t="s">
        <v>481</v>
      </c>
      <c r="B321" s="10">
        <v>153000</v>
      </c>
      <c r="C321" s="10">
        <v>57000</v>
      </c>
      <c r="D321" s="11">
        <v>8000</v>
      </c>
      <c r="E321" s="10">
        <v>17000</v>
      </c>
      <c r="F321" s="10">
        <v>53000</v>
      </c>
      <c r="G321" s="10">
        <v>19000</v>
      </c>
      <c r="H321" s="9">
        <v>37.053338549817397</v>
      </c>
      <c r="I321" s="12">
        <v>5.2875586854460099</v>
      </c>
      <c r="J321" s="9">
        <v>10.7603025560772</v>
      </c>
      <c r="K321" s="9">
        <v>34.400756390193003</v>
      </c>
      <c r="L321" s="9">
        <v>12.4980438184664</v>
      </c>
      <c r="M321" s="10" t="s">
        <v>605</v>
      </c>
    </row>
    <row r="322" spans="1:13" x14ac:dyDescent="0.25">
      <c r="A322" s="8" t="s">
        <v>482</v>
      </c>
      <c r="B322" s="10">
        <v>157000</v>
      </c>
      <c r="C322" s="10">
        <v>56000</v>
      </c>
      <c r="D322" s="11">
        <v>10000</v>
      </c>
      <c r="E322" s="10">
        <v>19000</v>
      </c>
      <c r="F322" s="10">
        <v>53000</v>
      </c>
      <c r="G322" s="10">
        <v>18000</v>
      </c>
      <c r="H322" s="9">
        <v>35.809386300039598</v>
      </c>
      <c r="I322" s="12">
        <v>6.3241889526340698</v>
      </c>
      <c r="J322" s="9">
        <v>12.143030550835</v>
      </c>
      <c r="K322" s="9">
        <v>33.913215695794896</v>
      </c>
      <c r="L322" s="9">
        <v>11.8101785006964</v>
      </c>
      <c r="M322" s="10" t="s">
        <v>605</v>
      </c>
    </row>
    <row r="323" spans="1:13" x14ac:dyDescent="0.25">
      <c r="A323" s="8" t="s">
        <v>483</v>
      </c>
      <c r="B323" s="10">
        <v>151000</v>
      </c>
      <c r="C323" s="10">
        <v>53000</v>
      </c>
      <c r="D323" s="11">
        <v>9000</v>
      </c>
      <c r="E323" s="10">
        <v>18000</v>
      </c>
      <c r="F323" s="10">
        <v>50000</v>
      </c>
      <c r="G323" s="10">
        <v>21000</v>
      </c>
      <c r="H323" s="9">
        <v>35.212996006739502</v>
      </c>
      <c r="I323" s="12">
        <v>5.9852474892871799</v>
      </c>
      <c r="J323" s="9">
        <v>12.037491542512999</v>
      </c>
      <c r="K323" s="9">
        <v>33.139419186223897</v>
      </c>
      <c r="L323" s="9">
        <v>13.6248457752365</v>
      </c>
      <c r="M323" s="10" t="s">
        <v>605</v>
      </c>
    </row>
    <row r="324" spans="1:13" x14ac:dyDescent="0.25">
      <c r="A324" s="8" t="s">
        <v>484</v>
      </c>
      <c r="B324" s="10">
        <v>150000</v>
      </c>
      <c r="C324" s="10">
        <v>58000</v>
      </c>
      <c r="D324" s="11">
        <v>10000</v>
      </c>
      <c r="E324" s="10">
        <v>16000</v>
      </c>
      <c r="F324" s="10">
        <v>44000</v>
      </c>
      <c r="G324" s="10">
        <v>21000</v>
      </c>
      <c r="H324" s="9">
        <v>38.584036582276802</v>
      </c>
      <c r="I324" s="12">
        <v>6.9784959138236804</v>
      </c>
      <c r="J324" s="9">
        <v>10.982015491474399</v>
      </c>
      <c r="K324" s="9">
        <v>29.273820474876299</v>
      </c>
      <c r="L324" s="9">
        <v>14.1816315375488</v>
      </c>
      <c r="M324" s="10" t="s">
        <v>605</v>
      </c>
    </row>
    <row r="325" spans="1:13" x14ac:dyDescent="0.25">
      <c r="A325" s="8" t="s">
        <v>485</v>
      </c>
      <c r="B325" s="10">
        <v>149000</v>
      </c>
      <c r="C325" s="10">
        <v>58000</v>
      </c>
      <c r="D325" s="11">
        <v>9000</v>
      </c>
      <c r="E325" s="10">
        <v>16000</v>
      </c>
      <c r="F325" s="10">
        <v>44000</v>
      </c>
      <c r="G325" s="10">
        <v>21000</v>
      </c>
      <c r="H325" s="9">
        <v>39.021921976261801</v>
      </c>
      <c r="I325" s="12">
        <v>6.1516912291989199</v>
      </c>
      <c r="J325" s="9">
        <v>10.745186346851099</v>
      </c>
      <c r="K325" s="9">
        <v>29.7645615939844</v>
      </c>
      <c r="L325" s="9">
        <v>14.3166388537038</v>
      </c>
      <c r="M325" s="10" t="s">
        <v>605</v>
      </c>
    </row>
    <row r="326" spans="1:13" x14ac:dyDescent="0.25">
      <c r="A326" s="8" t="s">
        <v>486</v>
      </c>
      <c r="B326" s="10">
        <v>158000</v>
      </c>
      <c r="C326" s="10">
        <v>64000</v>
      </c>
      <c r="D326" s="10">
        <v>10000</v>
      </c>
      <c r="E326" s="10">
        <v>14000</v>
      </c>
      <c r="F326" s="10">
        <v>45000</v>
      </c>
      <c r="G326" s="10">
        <v>26000</v>
      </c>
      <c r="H326" s="9">
        <v>40.356853408975802</v>
      </c>
      <c r="I326" s="9">
        <v>6.08790902644109</v>
      </c>
      <c r="J326" s="9">
        <v>8.8732144666193893</v>
      </c>
      <c r="K326" s="9">
        <v>28.527378178502701</v>
      </c>
      <c r="L326" s="9">
        <v>16.154644919460999</v>
      </c>
      <c r="M326" s="10"/>
    </row>
    <row r="327" spans="1:13" x14ac:dyDescent="0.25">
      <c r="A327" s="8" t="s">
        <v>487</v>
      </c>
      <c r="B327" s="10">
        <v>157000</v>
      </c>
      <c r="C327" s="10">
        <v>63000</v>
      </c>
      <c r="D327" s="11">
        <v>8000</v>
      </c>
      <c r="E327" s="10">
        <v>13000</v>
      </c>
      <c r="F327" s="10">
        <v>45000</v>
      </c>
      <c r="G327" s="10">
        <v>28000</v>
      </c>
      <c r="H327" s="9">
        <v>39.931807917151701</v>
      </c>
      <c r="I327" s="12">
        <v>5.1818349522591802</v>
      </c>
      <c r="J327" s="9">
        <v>8.5679026481682907</v>
      </c>
      <c r="K327" s="9">
        <v>28.718281457732999</v>
      </c>
      <c r="L327" s="9">
        <v>17.600173024687798</v>
      </c>
      <c r="M327" s="10" t="s">
        <v>605</v>
      </c>
    </row>
    <row r="328" spans="1:13" x14ac:dyDescent="0.25">
      <c r="A328" s="8" t="s">
        <v>488</v>
      </c>
      <c r="B328" s="10">
        <v>159000</v>
      </c>
      <c r="C328" s="10">
        <v>64000</v>
      </c>
      <c r="D328" s="11">
        <v>9000</v>
      </c>
      <c r="E328" s="10">
        <v>13000</v>
      </c>
      <c r="F328" s="10">
        <v>45000</v>
      </c>
      <c r="G328" s="10">
        <v>29000</v>
      </c>
      <c r="H328" s="9">
        <v>39.971279324248897</v>
      </c>
      <c r="I328" s="12">
        <v>5.7259495695034097</v>
      </c>
      <c r="J328" s="9">
        <v>7.8586792251688404</v>
      </c>
      <c r="K328" s="9">
        <v>28.1895313763976</v>
      </c>
      <c r="L328" s="9">
        <v>18.254560504681201</v>
      </c>
      <c r="M328" s="10" t="s">
        <v>605</v>
      </c>
    </row>
    <row r="329" spans="1:13" x14ac:dyDescent="0.25">
      <c r="A329" s="8" t="s">
        <v>489</v>
      </c>
      <c r="B329" s="10">
        <v>152000</v>
      </c>
      <c r="C329" s="10">
        <v>64000</v>
      </c>
      <c r="D329" s="10">
        <v>10000</v>
      </c>
      <c r="E329" s="10">
        <v>12000</v>
      </c>
      <c r="F329" s="10">
        <v>41000</v>
      </c>
      <c r="G329" s="10">
        <v>24000</v>
      </c>
      <c r="H329" s="9">
        <v>42.256081156453199</v>
      </c>
      <c r="I329" s="9">
        <v>6.55984041680611</v>
      </c>
      <c r="J329" s="9">
        <v>8.1103958739345305</v>
      </c>
      <c r="K329" s="9">
        <v>27.200666679790299</v>
      </c>
      <c r="L329" s="9">
        <v>15.8730158730159</v>
      </c>
      <c r="M329" s="10"/>
    </row>
    <row r="330" spans="1:13" x14ac:dyDescent="0.25">
      <c r="A330" s="8" t="s">
        <v>490</v>
      </c>
      <c r="B330" s="10">
        <v>148000</v>
      </c>
      <c r="C330" s="10">
        <v>62000</v>
      </c>
      <c r="D330" s="10">
        <v>10000</v>
      </c>
      <c r="E330" s="10">
        <v>11000</v>
      </c>
      <c r="F330" s="10">
        <v>42000</v>
      </c>
      <c r="G330" s="10">
        <v>23000</v>
      </c>
      <c r="H330" s="9">
        <v>41.958898178964802</v>
      </c>
      <c r="I330" s="9">
        <v>6.7084720080093101</v>
      </c>
      <c r="J330" s="9">
        <v>7.41943339556782</v>
      </c>
      <c r="K330" s="9">
        <v>28.1780176962416</v>
      </c>
      <c r="L330" s="9">
        <v>15.735178721216499</v>
      </c>
      <c r="M330" s="10"/>
    </row>
    <row r="331" spans="1:13" x14ac:dyDescent="0.25">
      <c r="A331" s="8" t="s">
        <v>491</v>
      </c>
      <c r="B331" s="10">
        <v>143000</v>
      </c>
      <c r="C331" s="10">
        <v>59000</v>
      </c>
      <c r="D331" s="10">
        <v>11000</v>
      </c>
      <c r="E331" s="10">
        <v>10000</v>
      </c>
      <c r="F331" s="10">
        <v>43000</v>
      </c>
      <c r="G331" s="10">
        <v>20000</v>
      </c>
      <c r="H331" s="9">
        <v>41.067408290292697</v>
      </c>
      <c r="I331" s="9">
        <v>7.95990771525556</v>
      </c>
      <c r="J331" s="9">
        <v>7.27822735225031</v>
      </c>
      <c r="K331" s="9">
        <v>29.9535091204372</v>
      </c>
      <c r="L331" s="9">
        <v>13.7409475217643</v>
      </c>
      <c r="M331" s="10"/>
    </row>
    <row r="332" spans="1:13" x14ac:dyDescent="0.25">
      <c r="A332" s="8" t="s">
        <v>492</v>
      </c>
      <c r="B332" s="10">
        <v>134000</v>
      </c>
      <c r="C332" s="10">
        <v>54000</v>
      </c>
      <c r="D332" s="10">
        <v>11000</v>
      </c>
      <c r="E332" s="10">
        <v>10000</v>
      </c>
      <c r="F332" s="10">
        <v>43000</v>
      </c>
      <c r="G332" s="10">
        <v>16000</v>
      </c>
      <c r="H332" s="9">
        <v>40.254728481575903</v>
      </c>
      <c r="I332" s="9">
        <v>8.0913313040811907</v>
      </c>
      <c r="J332" s="9">
        <v>7.6134349455168202</v>
      </c>
      <c r="K332" s="9">
        <v>32.238185340024401</v>
      </c>
      <c r="L332" s="9">
        <v>11.802319928801699</v>
      </c>
      <c r="M332" s="10"/>
    </row>
    <row r="333" spans="1:13" x14ac:dyDescent="0.25">
      <c r="A333" s="8" t="s">
        <v>493</v>
      </c>
      <c r="B333" s="10">
        <v>140000</v>
      </c>
      <c r="C333" s="10">
        <v>55000</v>
      </c>
      <c r="D333" s="10">
        <v>10000</v>
      </c>
      <c r="E333" s="10">
        <v>10000</v>
      </c>
      <c r="F333" s="10">
        <v>47000</v>
      </c>
      <c r="G333" s="10">
        <v>17000</v>
      </c>
      <c r="H333" s="9">
        <v>39.438264220682903</v>
      </c>
      <c r="I333" s="9">
        <v>7.4726187832639699</v>
      </c>
      <c r="J333" s="9">
        <v>7.5098672664627601</v>
      </c>
      <c r="K333" s="9">
        <v>33.669047226778801</v>
      </c>
      <c r="L333" s="9">
        <v>11.910202502811501</v>
      </c>
      <c r="M333" s="10"/>
    </row>
    <row r="334" spans="1:13" x14ac:dyDescent="0.25">
      <c r="A334" s="8" t="s">
        <v>494</v>
      </c>
      <c r="B334" s="10">
        <v>137000</v>
      </c>
      <c r="C334" s="10">
        <v>54000</v>
      </c>
      <c r="D334" s="10">
        <v>11000</v>
      </c>
      <c r="E334" s="10">
        <v>12000</v>
      </c>
      <c r="F334" s="10">
        <v>45000</v>
      </c>
      <c r="G334" s="10">
        <v>16000</v>
      </c>
      <c r="H334" s="9">
        <v>39.185815644252401</v>
      </c>
      <c r="I334" s="9">
        <v>8.0089929632981995</v>
      </c>
      <c r="J334" s="9">
        <v>8.6630266577126296</v>
      </c>
      <c r="K334" s="9">
        <v>32.562264591666903</v>
      </c>
      <c r="L334" s="9">
        <v>11.579900143069899</v>
      </c>
      <c r="M334" s="10"/>
    </row>
    <row r="335" spans="1:13" x14ac:dyDescent="0.25">
      <c r="A335" s="8" t="s">
        <v>495</v>
      </c>
      <c r="B335" s="10">
        <v>138000</v>
      </c>
      <c r="C335" s="10">
        <v>59000</v>
      </c>
      <c r="D335" s="10">
        <v>11000</v>
      </c>
      <c r="E335" s="10">
        <v>12000</v>
      </c>
      <c r="F335" s="10">
        <v>43000</v>
      </c>
      <c r="G335" s="10">
        <v>14000</v>
      </c>
      <c r="H335" s="9">
        <v>42.511137877490597</v>
      </c>
      <c r="I335" s="9">
        <v>7.7994166219216696</v>
      </c>
      <c r="J335" s="9">
        <v>8.6164361694408598</v>
      </c>
      <c r="K335" s="9">
        <v>30.958945856129102</v>
      </c>
      <c r="L335" s="9">
        <v>10.114063475017799</v>
      </c>
      <c r="M335" s="10"/>
    </row>
    <row r="336" spans="1:13" x14ac:dyDescent="0.25">
      <c r="A336" s="8" t="s">
        <v>496</v>
      </c>
      <c r="B336" s="10">
        <v>138000</v>
      </c>
      <c r="C336" s="10">
        <v>60000</v>
      </c>
      <c r="D336" s="10">
        <v>12000</v>
      </c>
      <c r="E336" s="10">
        <v>11000</v>
      </c>
      <c r="F336" s="10">
        <v>40000</v>
      </c>
      <c r="G336" s="10">
        <v>15000</v>
      </c>
      <c r="H336" s="9">
        <v>43.2550245515801</v>
      </c>
      <c r="I336" s="9">
        <v>8.5179839417434895</v>
      </c>
      <c r="J336" s="9">
        <v>8.1161648763717302</v>
      </c>
      <c r="K336" s="9">
        <v>29.0927157601561</v>
      </c>
      <c r="L336" s="9">
        <v>11.0181108701486</v>
      </c>
      <c r="M336" s="10"/>
    </row>
    <row r="337" spans="1:13" x14ac:dyDescent="0.25">
      <c r="A337" s="8" t="s">
        <v>497</v>
      </c>
      <c r="B337" s="10">
        <v>138000</v>
      </c>
      <c r="C337" s="10">
        <v>60000</v>
      </c>
      <c r="D337" s="10">
        <v>11000</v>
      </c>
      <c r="E337" s="10">
        <v>11000</v>
      </c>
      <c r="F337" s="10">
        <v>40000</v>
      </c>
      <c r="G337" s="10">
        <v>16000</v>
      </c>
      <c r="H337" s="9">
        <v>43.4082386115875</v>
      </c>
      <c r="I337" s="9">
        <v>8.0234890549143891</v>
      </c>
      <c r="J337" s="9">
        <v>7.9624407686269896</v>
      </c>
      <c r="K337" s="9">
        <v>29.3017238873223</v>
      </c>
      <c r="L337" s="9">
        <v>11.304107677548799</v>
      </c>
      <c r="M337" s="10"/>
    </row>
    <row r="338" spans="1:13" x14ac:dyDescent="0.25">
      <c r="A338" s="8" t="s">
        <v>498</v>
      </c>
      <c r="B338" s="10">
        <v>137000</v>
      </c>
      <c r="C338" s="10">
        <v>57000</v>
      </c>
      <c r="D338" s="10">
        <v>12000</v>
      </c>
      <c r="E338" s="10">
        <v>11000</v>
      </c>
      <c r="F338" s="10">
        <v>41000</v>
      </c>
      <c r="G338" s="10">
        <v>16000</v>
      </c>
      <c r="H338" s="9">
        <v>41.859125769107401</v>
      </c>
      <c r="I338" s="9">
        <v>8.5163152830023598</v>
      </c>
      <c r="J338" s="9">
        <v>8.2465809348846708</v>
      </c>
      <c r="K338" s="9">
        <v>29.9696731111306</v>
      </c>
      <c r="L338" s="9">
        <v>11.408304901875001</v>
      </c>
      <c r="M338" s="10"/>
    </row>
    <row r="339" spans="1:13" x14ac:dyDescent="0.25">
      <c r="A339" s="8" t="s">
        <v>499</v>
      </c>
      <c r="B339" s="10">
        <v>128000</v>
      </c>
      <c r="C339" s="10">
        <v>54000</v>
      </c>
      <c r="D339" s="10">
        <v>10000</v>
      </c>
      <c r="E339" s="10">
        <v>12000</v>
      </c>
      <c r="F339" s="10">
        <v>39000</v>
      </c>
      <c r="G339" s="10">
        <v>13000</v>
      </c>
      <c r="H339" s="9">
        <v>41.966947681433602</v>
      </c>
      <c r="I339" s="9">
        <v>8.0069747709457193</v>
      </c>
      <c r="J339" s="9">
        <v>9.3770190638549593</v>
      </c>
      <c r="K339" s="9">
        <v>30.446899107135899</v>
      </c>
      <c r="L339" s="9">
        <v>10.202159376629799</v>
      </c>
      <c r="M339" s="10"/>
    </row>
    <row r="340" spans="1:13" x14ac:dyDescent="0.25">
      <c r="A340" s="8" t="s">
        <v>500</v>
      </c>
      <c r="B340" s="10">
        <v>127000</v>
      </c>
      <c r="C340" s="10">
        <v>57000</v>
      </c>
      <c r="D340" s="10">
        <v>9000</v>
      </c>
      <c r="E340" s="10">
        <v>12000</v>
      </c>
      <c r="F340" s="10">
        <v>39000</v>
      </c>
      <c r="G340" s="10">
        <v>12000</v>
      </c>
      <c r="H340" s="9">
        <v>44.391458739237002</v>
      </c>
      <c r="I340" s="9">
        <v>6.80189805794733</v>
      </c>
      <c r="J340" s="9">
        <v>9.0817673307774491</v>
      </c>
      <c r="K340" s="9">
        <v>30.269153415875799</v>
      </c>
      <c r="L340" s="9">
        <v>9.4557224561624</v>
      </c>
      <c r="M340" s="10"/>
    </row>
    <row r="341" spans="1:13" x14ac:dyDescent="0.25">
      <c r="A341" s="10"/>
      <c r="B341" s="10"/>
      <c r="C341" s="10"/>
      <c r="D341" s="10"/>
      <c r="E341" s="10"/>
      <c r="F341" s="10"/>
      <c r="G341" s="10"/>
      <c r="H341" s="9"/>
      <c r="I341" s="9"/>
      <c r="J341" s="9"/>
      <c r="K341" s="9"/>
      <c r="L341" s="9"/>
      <c r="M341" s="10"/>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2"/>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606</v>
      </c>
    </row>
    <row r="2" spans="1:13" x14ac:dyDescent="0.25">
      <c r="A2" t="s">
        <v>578</v>
      </c>
    </row>
    <row r="3" spans="1:13" ht="30" customHeight="1" x14ac:dyDescent="0.3">
      <c r="A3" s="3" t="s">
        <v>21</v>
      </c>
    </row>
    <row r="4" spans="1:13" x14ac:dyDescent="0.25">
      <c r="A4" t="s">
        <v>133</v>
      </c>
    </row>
    <row r="5" spans="1:13" x14ac:dyDescent="0.25">
      <c r="A5" t="s">
        <v>527</v>
      </c>
    </row>
    <row r="6" spans="1:13" x14ac:dyDescent="0.25">
      <c r="A6" t="s">
        <v>607</v>
      </c>
    </row>
    <row r="7" spans="1:13" ht="70.05" customHeight="1" x14ac:dyDescent="0.3">
      <c r="A7" s="5" t="s">
        <v>135</v>
      </c>
      <c r="B7" s="6" t="s">
        <v>608</v>
      </c>
      <c r="C7" s="6" t="s">
        <v>609</v>
      </c>
      <c r="D7" s="6" t="s">
        <v>610</v>
      </c>
      <c r="E7" s="6" t="s">
        <v>611</v>
      </c>
      <c r="F7" s="6" t="s">
        <v>612</v>
      </c>
      <c r="G7" s="6" t="s">
        <v>613</v>
      </c>
      <c r="H7" s="6" t="s">
        <v>614</v>
      </c>
      <c r="I7" s="6" t="s">
        <v>615</v>
      </c>
      <c r="J7" s="6" t="s">
        <v>616</v>
      </c>
      <c r="K7" s="6" t="s">
        <v>617</v>
      </c>
      <c r="L7" s="6" t="s">
        <v>618</v>
      </c>
      <c r="M7" s="6" t="s">
        <v>163</v>
      </c>
    </row>
    <row r="8" spans="1:13" x14ac:dyDescent="0.25">
      <c r="A8" s="8" t="s">
        <v>164</v>
      </c>
      <c r="B8" s="10">
        <v>218000</v>
      </c>
      <c r="C8" s="10">
        <v>41000</v>
      </c>
      <c r="D8" s="10">
        <v>107000</v>
      </c>
      <c r="E8" s="10">
        <v>12000</v>
      </c>
      <c r="F8" s="10">
        <v>39000</v>
      </c>
      <c r="G8" s="10">
        <v>19000</v>
      </c>
      <c r="H8" s="9">
        <v>18.8</v>
      </c>
      <c r="I8" s="9">
        <v>48.9</v>
      </c>
      <c r="J8" s="9">
        <v>5.6</v>
      </c>
      <c r="K8" s="9">
        <v>18</v>
      </c>
      <c r="L8" s="9">
        <v>8.8000000000000007</v>
      </c>
      <c r="M8" s="10"/>
    </row>
    <row r="9" spans="1:13" x14ac:dyDescent="0.25">
      <c r="A9" s="8" t="s">
        <v>165</v>
      </c>
      <c r="B9" s="10">
        <v>214000</v>
      </c>
      <c r="C9" s="10" t="s">
        <v>591</v>
      </c>
      <c r="D9" s="10" t="s">
        <v>591</v>
      </c>
      <c r="E9" s="10" t="s">
        <v>591</v>
      </c>
      <c r="F9" s="10" t="s">
        <v>591</v>
      </c>
      <c r="G9" s="10" t="s">
        <v>591</v>
      </c>
      <c r="H9" s="9" t="s">
        <v>591</v>
      </c>
      <c r="I9" s="9" t="s">
        <v>591</v>
      </c>
      <c r="J9" s="9" t="s">
        <v>591</v>
      </c>
      <c r="K9" s="9" t="s">
        <v>591</v>
      </c>
      <c r="L9" s="9" t="s">
        <v>591</v>
      </c>
      <c r="M9" s="10"/>
    </row>
    <row r="10" spans="1:13" x14ac:dyDescent="0.25">
      <c r="A10" s="8" t="s">
        <v>166</v>
      </c>
      <c r="B10" s="10">
        <v>212000</v>
      </c>
      <c r="C10" s="10" t="s">
        <v>591</v>
      </c>
      <c r="D10" s="10" t="s">
        <v>591</v>
      </c>
      <c r="E10" s="10" t="s">
        <v>591</v>
      </c>
      <c r="F10" s="10" t="s">
        <v>591</v>
      </c>
      <c r="G10" s="10" t="s">
        <v>591</v>
      </c>
      <c r="H10" s="9" t="s">
        <v>591</v>
      </c>
      <c r="I10" s="9" t="s">
        <v>591</v>
      </c>
      <c r="J10" s="9" t="s">
        <v>591</v>
      </c>
      <c r="K10" s="9" t="s">
        <v>591</v>
      </c>
      <c r="L10" s="9" t="s">
        <v>591</v>
      </c>
      <c r="M10" s="10"/>
    </row>
    <row r="11" spans="1:13" x14ac:dyDescent="0.25">
      <c r="A11" s="8" t="s">
        <v>167</v>
      </c>
      <c r="B11" s="10">
        <v>214000</v>
      </c>
      <c r="C11" s="10">
        <v>41000</v>
      </c>
      <c r="D11" s="10">
        <v>104000</v>
      </c>
      <c r="E11" s="10">
        <v>12000</v>
      </c>
      <c r="F11" s="10">
        <v>39000</v>
      </c>
      <c r="G11" s="10">
        <v>18000</v>
      </c>
      <c r="H11" s="9">
        <v>19.3</v>
      </c>
      <c r="I11" s="9">
        <v>48.7</v>
      </c>
      <c r="J11" s="9">
        <v>5.4</v>
      </c>
      <c r="K11" s="9">
        <v>18.2</v>
      </c>
      <c r="L11" s="9">
        <v>8.4</v>
      </c>
      <c r="M11" s="10"/>
    </row>
    <row r="12" spans="1:13" x14ac:dyDescent="0.25">
      <c r="A12" s="8" t="s">
        <v>168</v>
      </c>
      <c r="B12" s="10">
        <v>210000</v>
      </c>
      <c r="C12" s="10" t="s">
        <v>591</v>
      </c>
      <c r="D12" s="10" t="s">
        <v>591</v>
      </c>
      <c r="E12" s="10" t="s">
        <v>591</v>
      </c>
      <c r="F12" s="10" t="s">
        <v>591</v>
      </c>
      <c r="G12" s="10" t="s">
        <v>591</v>
      </c>
      <c r="H12" s="9" t="s">
        <v>591</v>
      </c>
      <c r="I12" s="9" t="s">
        <v>591</v>
      </c>
      <c r="J12" s="9" t="s">
        <v>591</v>
      </c>
      <c r="K12" s="9" t="s">
        <v>591</v>
      </c>
      <c r="L12" s="9" t="s">
        <v>591</v>
      </c>
      <c r="M12" s="10"/>
    </row>
    <row r="13" spans="1:13" x14ac:dyDescent="0.25">
      <c r="A13" s="8" t="s">
        <v>169</v>
      </c>
      <c r="B13" s="10">
        <v>209000</v>
      </c>
      <c r="C13" s="10" t="s">
        <v>591</v>
      </c>
      <c r="D13" s="10" t="s">
        <v>591</v>
      </c>
      <c r="E13" s="10" t="s">
        <v>591</v>
      </c>
      <c r="F13" s="10" t="s">
        <v>591</v>
      </c>
      <c r="G13" s="10" t="s">
        <v>591</v>
      </c>
      <c r="H13" s="9" t="s">
        <v>591</v>
      </c>
      <c r="I13" s="9" t="s">
        <v>591</v>
      </c>
      <c r="J13" s="9" t="s">
        <v>591</v>
      </c>
      <c r="K13" s="9" t="s">
        <v>591</v>
      </c>
      <c r="L13" s="9" t="s">
        <v>591</v>
      </c>
      <c r="M13" s="10"/>
    </row>
    <row r="14" spans="1:13" x14ac:dyDescent="0.25">
      <c r="A14" s="8" t="s">
        <v>170</v>
      </c>
      <c r="B14" s="10">
        <v>206000</v>
      </c>
      <c r="C14" s="10">
        <v>41000</v>
      </c>
      <c r="D14" s="10">
        <v>104000</v>
      </c>
      <c r="E14" s="10">
        <v>12000</v>
      </c>
      <c r="F14" s="10">
        <v>31000</v>
      </c>
      <c r="G14" s="10">
        <v>18000</v>
      </c>
      <c r="H14" s="9">
        <v>19.8</v>
      </c>
      <c r="I14" s="9">
        <v>50.5</v>
      </c>
      <c r="J14" s="9">
        <v>5.9</v>
      </c>
      <c r="K14" s="9">
        <v>15.2</v>
      </c>
      <c r="L14" s="9">
        <v>8.6</v>
      </c>
      <c r="M14" s="10"/>
    </row>
    <row r="15" spans="1:13" x14ac:dyDescent="0.25">
      <c r="A15" s="8" t="s">
        <v>171</v>
      </c>
      <c r="B15" s="10">
        <v>202000</v>
      </c>
      <c r="C15" s="10" t="s">
        <v>591</v>
      </c>
      <c r="D15" s="10" t="s">
        <v>591</v>
      </c>
      <c r="E15" s="10" t="s">
        <v>591</v>
      </c>
      <c r="F15" s="10" t="s">
        <v>591</v>
      </c>
      <c r="G15" s="10" t="s">
        <v>591</v>
      </c>
      <c r="H15" s="9" t="s">
        <v>591</v>
      </c>
      <c r="I15" s="9" t="s">
        <v>591</v>
      </c>
      <c r="J15" s="9" t="s">
        <v>591</v>
      </c>
      <c r="K15" s="9" t="s">
        <v>591</v>
      </c>
      <c r="L15" s="9" t="s">
        <v>591</v>
      </c>
      <c r="M15" s="10"/>
    </row>
    <row r="16" spans="1:13" x14ac:dyDescent="0.25">
      <c r="A16" s="8" t="s">
        <v>172</v>
      </c>
      <c r="B16" s="10">
        <v>201000</v>
      </c>
      <c r="C16" s="10" t="s">
        <v>591</v>
      </c>
      <c r="D16" s="10" t="s">
        <v>591</v>
      </c>
      <c r="E16" s="10" t="s">
        <v>591</v>
      </c>
      <c r="F16" s="10" t="s">
        <v>591</v>
      </c>
      <c r="G16" s="10" t="s">
        <v>591</v>
      </c>
      <c r="H16" s="9" t="s">
        <v>591</v>
      </c>
      <c r="I16" s="9" t="s">
        <v>591</v>
      </c>
      <c r="J16" s="9" t="s">
        <v>591</v>
      </c>
      <c r="K16" s="9" t="s">
        <v>591</v>
      </c>
      <c r="L16" s="9" t="s">
        <v>591</v>
      </c>
      <c r="M16" s="10"/>
    </row>
    <row r="17" spans="1:13" x14ac:dyDescent="0.25">
      <c r="A17" s="8" t="s">
        <v>174</v>
      </c>
      <c r="B17" s="10">
        <v>200000</v>
      </c>
      <c r="C17" s="10">
        <v>43000</v>
      </c>
      <c r="D17" s="10">
        <v>96000</v>
      </c>
      <c r="E17" s="10">
        <v>12000</v>
      </c>
      <c r="F17" s="10">
        <v>34000</v>
      </c>
      <c r="G17" s="10">
        <v>15000</v>
      </c>
      <c r="H17" s="9">
        <v>21.7</v>
      </c>
      <c r="I17" s="9">
        <v>48.1</v>
      </c>
      <c r="J17" s="9">
        <v>5.9</v>
      </c>
      <c r="K17" s="9">
        <v>16.8</v>
      </c>
      <c r="L17" s="9">
        <v>7.4</v>
      </c>
      <c r="M17" s="10"/>
    </row>
    <row r="18" spans="1:13" x14ac:dyDescent="0.25">
      <c r="A18" s="8" t="s">
        <v>175</v>
      </c>
      <c r="B18" s="10">
        <v>197000</v>
      </c>
      <c r="C18" s="10" t="s">
        <v>591</v>
      </c>
      <c r="D18" s="10" t="s">
        <v>591</v>
      </c>
      <c r="E18" s="10" t="s">
        <v>591</v>
      </c>
      <c r="F18" s="10" t="s">
        <v>591</v>
      </c>
      <c r="G18" s="10" t="s">
        <v>591</v>
      </c>
      <c r="H18" s="9" t="s">
        <v>591</v>
      </c>
      <c r="I18" s="9" t="s">
        <v>591</v>
      </c>
      <c r="J18" s="9" t="s">
        <v>591</v>
      </c>
      <c r="K18" s="9" t="s">
        <v>591</v>
      </c>
      <c r="L18" s="9" t="s">
        <v>591</v>
      </c>
      <c r="M18" s="10"/>
    </row>
    <row r="19" spans="1:13" x14ac:dyDescent="0.25">
      <c r="A19" s="8" t="s">
        <v>176</v>
      </c>
      <c r="B19" s="10">
        <v>201000</v>
      </c>
      <c r="C19" s="10" t="s">
        <v>591</v>
      </c>
      <c r="D19" s="10" t="s">
        <v>591</v>
      </c>
      <c r="E19" s="10" t="s">
        <v>591</v>
      </c>
      <c r="F19" s="10" t="s">
        <v>591</v>
      </c>
      <c r="G19" s="10" t="s">
        <v>591</v>
      </c>
      <c r="H19" s="9" t="s">
        <v>591</v>
      </c>
      <c r="I19" s="9" t="s">
        <v>591</v>
      </c>
      <c r="J19" s="9" t="s">
        <v>591</v>
      </c>
      <c r="K19" s="9" t="s">
        <v>591</v>
      </c>
      <c r="L19" s="9" t="s">
        <v>591</v>
      </c>
      <c r="M19" s="10"/>
    </row>
    <row r="20" spans="1:13" x14ac:dyDescent="0.25">
      <c r="A20" s="8" t="s">
        <v>177</v>
      </c>
      <c r="B20" s="10">
        <v>205000</v>
      </c>
      <c r="C20" s="10">
        <v>43000</v>
      </c>
      <c r="D20" s="10">
        <v>97000</v>
      </c>
      <c r="E20" s="10">
        <v>14000</v>
      </c>
      <c r="F20" s="10">
        <v>39000</v>
      </c>
      <c r="G20" s="10">
        <v>12000</v>
      </c>
      <c r="H20" s="9">
        <v>20.9</v>
      </c>
      <c r="I20" s="9">
        <v>47.2</v>
      </c>
      <c r="J20" s="9">
        <v>6.9</v>
      </c>
      <c r="K20" s="9">
        <v>19</v>
      </c>
      <c r="L20" s="9">
        <v>5.9</v>
      </c>
      <c r="M20" s="10"/>
    </row>
    <row r="21" spans="1:13" x14ac:dyDescent="0.25">
      <c r="A21" s="8" t="s">
        <v>178</v>
      </c>
      <c r="B21" s="10">
        <v>209000</v>
      </c>
      <c r="C21" s="10" t="s">
        <v>591</v>
      </c>
      <c r="D21" s="10" t="s">
        <v>591</v>
      </c>
      <c r="E21" s="10" t="s">
        <v>591</v>
      </c>
      <c r="F21" s="10" t="s">
        <v>591</v>
      </c>
      <c r="G21" s="10" t="s">
        <v>591</v>
      </c>
      <c r="H21" s="9" t="s">
        <v>591</v>
      </c>
      <c r="I21" s="9" t="s">
        <v>591</v>
      </c>
      <c r="J21" s="9" t="s">
        <v>591</v>
      </c>
      <c r="K21" s="9" t="s">
        <v>591</v>
      </c>
      <c r="L21" s="9" t="s">
        <v>591</v>
      </c>
      <c r="M21" s="10"/>
    </row>
    <row r="22" spans="1:13" x14ac:dyDescent="0.25">
      <c r="A22" s="8" t="s">
        <v>179</v>
      </c>
      <c r="B22" s="10">
        <v>209000</v>
      </c>
      <c r="C22" s="10" t="s">
        <v>591</v>
      </c>
      <c r="D22" s="10" t="s">
        <v>591</v>
      </c>
      <c r="E22" s="10" t="s">
        <v>591</v>
      </c>
      <c r="F22" s="10" t="s">
        <v>591</v>
      </c>
      <c r="G22" s="10" t="s">
        <v>591</v>
      </c>
      <c r="H22" s="9" t="s">
        <v>591</v>
      </c>
      <c r="I22" s="9" t="s">
        <v>591</v>
      </c>
      <c r="J22" s="9" t="s">
        <v>591</v>
      </c>
      <c r="K22" s="9" t="s">
        <v>591</v>
      </c>
      <c r="L22" s="9" t="s">
        <v>591</v>
      </c>
      <c r="M22" s="10"/>
    </row>
    <row r="23" spans="1:13" x14ac:dyDescent="0.25">
      <c r="A23" s="8" t="s">
        <v>180</v>
      </c>
      <c r="B23" s="10">
        <v>209000</v>
      </c>
      <c r="C23" s="10">
        <v>46000</v>
      </c>
      <c r="D23" s="10">
        <v>98000</v>
      </c>
      <c r="E23" s="10">
        <v>16000</v>
      </c>
      <c r="F23" s="10">
        <v>33000</v>
      </c>
      <c r="G23" s="10">
        <v>17000</v>
      </c>
      <c r="H23" s="9">
        <v>22.1</v>
      </c>
      <c r="I23" s="9">
        <v>46.6</v>
      </c>
      <c r="J23" s="9">
        <v>7.7</v>
      </c>
      <c r="K23" s="9">
        <v>15.7</v>
      </c>
      <c r="L23" s="9">
        <v>7.9</v>
      </c>
      <c r="M23" s="10"/>
    </row>
    <row r="24" spans="1:13" x14ac:dyDescent="0.25">
      <c r="A24" s="8" t="s">
        <v>181</v>
      </c>
      <c r="B24" s="10">
        <v>207000</v>
      </c>
      <c r="C24" s="10" t="s">
        <v>591</v>
      </c>
      <c r="D24" s="10" t="s">
        <v>591</v>
      </c>
      <c r="E24" s="10" t="s">
        <v>591</v>
      </c>
      <c r="F24" s="10" t="s">
        <v>591</v>
      </c>
      <c r="G24" s="10" t="s">
        <v>591</v>
      </c>
      <c r="H24" s="9" t="s">
        <v>591</v>
      </c>
      <c r="I24" s="9" t="s">
        <v>591</v>
      </c>
      <c r="J24" s="9" t="s">
        <v>591</v>
      </c>
      <c r="K24" s="9" t="s">
        <v>591</v>
      </c>
      <c r="L24" s="9" t="s">
        <v>591</v>
      </c>
      <c r="M24" s="10"/>
    </row>
    <row r="25" spans="1:13" x14ac:dyDescent="0.25">
      <c r="A25" s="8" t="s">
        <v>182</v>
      </c>
      <c r="B25" s="10">
        <v>203000</v>
      </c>
      <c r="C25" s="10" t="s">
        <v>591</v>
      </c>
      <c r="D25" s="10" t="s">
        <v>591</v>
      </c>
      <c r="E25" s="10" t="s">
        <v>591</v>
      </c>
      <c r="F25" s="10" t="s">
        <v>591</v>
      </c>
      <c r="G25" s="10" t="s">
        <v>591</v>
      </c>
      <c r="H25" s="9" t="s">
        <v>591</v>
      </c>
      <c r="I25" s="9" t="s">
        <v>591</v>
      </c>
      <c r="J25" s="9" t="s">
        <v>591</v>
      </c>
      <c r="K25" s="9" t="s">
        <v>591</v>
      </c>
      <c r="L25" s="9" t="s">
        <v>591</v>
      </c>
      <c r="M25" s="10"/>
    </row>
    <row r="26" spans="1:13" x14ac:dyDescent="0.25">
      <c r="A26" s="8" t="s">
        <v>183</v>
      </c>
      <c r="B26" s="10">
        <v>201000</v>
      </c>
      <c r="C26" s="10">
        <v>43000</v>
      </c>
      <c r="D26" s="10">
        <v>96000</v>
      </c>
      <c r="E26" s="10">
        <v>16000</v>
      </c>
      <c r="F26" s="10">
        <v>30000</v>
      </c>
      <c r="G26" s="10">
        <v>16000</v>
      </c>
      <c r="H26" s="9">
        <v>21.5</v>
      </c>
      <c r="I26" s="9">
        <v>47.8</v>
      </c>
      <c r="J26" s="9">
        <v>8</v>
      </c>
      <c r="K26" s="9">
        <v>14.8</v>
      </c>
      <c r="L26" s="9">
        <v>7.8</v>
      </c>
      <c r="M26" s="10"/>
    </row>
    <row r="27" spans="1:13" x14ac:dyDescent="0.25">
      <c r="A27" s="8" t="s">
        <v>184</v>
      </c>
      <c r="B27" s="10">
        <v>203000</v>
      </c>
      <c r="C27" s="10" t="s">
        <v>591</v>
      </c>
      <c r="D27" s="10" t="s">
        <v>591</v>
      </c>
      <c r="E27" s="10" t="s">
        <v>591</v>
      </c>
      <c r="F27" s="10" t="s">
        <v>591</v>
      </c>
      <c r="G27" s="10" t="s">
        <v>591</v>
      </c>
      <c r="H27" s="9" t="s">
        <v>591</v>
      </c>
      <c r="I27" s="9" t="s">
        <v>591</v>
      </c>
      <c r="J27" s="9" t="s">
        <v>591</v>
      </c>
      <c r="K27" s="9" t="s">
        <v>591</v>
      </c>
      <c r="L27" s="9" t="s">
        <v>591</v>
      </c>
      <c r="M27" s="10"/>
    </row>
    <row r="28" spans="1:13" x14ac:dyDescent="0.25">
      <c r="A28" s="8" t="s">
        <v>185</v>
      </c>
      <c r="B28" s="10">
        <v>208000</v>
      </c>
      <c r="C28" s="10" t="s">
        <v>591</v>
      </c>
      <c r="D28" s="10" t="s">
        <v>591</v>
      </c>
      <c r="E28" s="10" t="s">
        <v>591</v>
      </c>
      <c r="F28" s="10" t="s">
        <v>591</v>
      </c>
      <c r="G28" s="10" t="s">
        <v>591</v>
      </c>
      <c r="H28" s="9" t="s">
        <v>591</v>
      </c>
      <c r="I28" s="9" t="s">
        <v>591</v>
      </c>
      <c r="J28" s="9" t="s">
        <v>591</v>
      </c>
      <c r="K28" s="9" t="s">
        <v>591</v>
      </c>
      <c r="L28" s="9" t="s">
        <v>591</v>
      </c>
      <c r="M28" s="10"/>
    </row>
    <row r="29" spans="1:13" x14ac:dyDescent="0.25">
      <c r="A29" s="8" t="s">
        <v>186</v>
      </c>
      <c r="B29" s="10">
        <v>209000</v>
      </c>
      <c r="C29" s="10">
        <v>48000</v>
      </c>
      <c r="D29" s="10">
        <v>91000</v>
      </c>
      <c r="E29" s="10">
        <v>17000</v>
      </c>
      <c r="F29" s="10">
        <v>35000</v>
      </c>
      <c r="G29" s="10">
        <v>18000</v>
      </c>
      <c r="H29" s="9">
        <v>22.8</v>
      </c>
      <c r="I29" s="9">
        <v>43.7</v>
      </c>
      <c r="J29" s="9">
        <v>8.3000000000000007</v>
      </c>
      <c r="K29" s="9">
        <v>16.7</v>
      </c>
      <c r="L29" s="9">
        <v>8.4</v>
      </c>
      <c r="M29" s="10"/>
    </row>
    <row r="30" spans="1:13" x14ac:dyDescent="0.25">
      <c r="A30" s="8" t="s">
        <v>187</v>
      </c>
      <c r="B30" s="10">
        <v>208000</v>
      </c>
      <c r="C30" s="10" t="s">
        <v>591</v>
      </c>
      <c r="D30" s="10" t="s">
        <v>591</v>
      </c>
      <c r="E30" s="10" t="s">
        <v>591</v>
      </c>
      <c r="F30" s="10" t="s">
        <v>591</v>
      </c>
      <c r="G30" s="10" t="s">
        <v>591</v>
      </c>
      <c r="H30" s="9" t="s">
        <v>591</v>
      </c>
      <c r="I30" s="9" t="s">
        <v>591</v>
      </c>
      <c r="J30" s="9" t="s">
        <v>591</v>
      </c>
      <c r="K30" s="9" t="s">
        <v>591</v>
      </c>
      <c r="L30" s="9" t="s">
        <v>591</v>
      </c>
      <c r="M30" s="10"/>
    </row>
    <row r="31" spans="1:13" x14ac:dyDescent="0.25">
      <c r="A31" s="8" t="s">
        <v>188</v>
      </c>
      <c r="B31" s="10">
        <v>203000</v>
      </c>
      <c r="C31" s="10" t="s">
        <v>591</v>
      </c>
      <c r="D31" s="10" t="s">
        <v>591</v>
      </c>
      <c r="E31" s="10" t="s">
        <v>591</v>
      </c>
      <c r="F31" s="10" t="s">
        <v>591</v>
      </c>
      <c r="G31" s="10" t="s">
        <v>591</v>
      </c>
      <c r="H31" s="9" t="s">
        <v>591</v>
      </c>
      <c r="I31" s="9" t="s">
        <v>591</v>
      </c>
      <c r="J31" s="9" t="s">
        <v>591</v>
      </c>
      <c r="K31" s="9" t="s">
        <v>591</v>
      </c>
      <c r="L31" s="9" t="s">
        <v>591</v>
      </c>
      <c r="M31" s="10"/>
    </row>
    <row r="32" spans="1:13" x14ac:dyDescent="0.25">
      <c r="A32" s="8" t="s">
        <v>189</v>
      </c>
      <c r="B32" s="10">
        <v>202000</v>
      </c>
      <c r="C32" s="10">
        <v>47000</v>
      </c>
      <c r="D32" s="10">
        <v>90000</v>
      </c>
      <c r="E32" s="10">
        <v>16000</v>
      </c>
      <c r="F32" s="10">
        <v>34000</v>
      </c>
      <c r="G32" s="10">
        <v>15000</v>
      </c>
      <c r="H32" s="9">
        <v>23.3</v>
      </c>
      <c r="I32" s="9">
        <v>44.7</v>
      </c>
      <c r="J32" s="9">
        <v>8</v>
      </c>
      <c r="K32" s="9">
        <v>16.7</v>
      </c>
      <c r="L32" s="9">
        <v>7.3</v>
      </c>
      <c r="M32" s="10"/>
    </row>
    <row r="33" spans="1:13" x14ac:dyDescent="0.25">
      <c r="A33" s="8" t="s">
        <v>190</v>
      </c>
      <c r="B33" s="10">
        <v>202000</v>
      </c>
      <c r="C33" s="10" t="s">
        <v>591</v>
      </c>
      <c r="D33" s="10" t="s">
        <v>591</v>
      </c>
      <c r="E33" s="10" t="s">
        <v>591</v>
      </c>
      <c r="F33" s="10" t="s">
        <v>591</v>
      </c>
      <c r="G33" s="10" t="s">
        <v>591</v>
      </c>
      <c r="H33" s="9" t="s">
        <v>591</v>
      </c>
      <c r="I33" s="9" t="s">
        <v>591</v>
      </c>
      <c r="J33" s="9" t="s">
        <v>591</v>
      </c>
      <c r="K33" s="9" t="s">
        <v>591</v>
      </c>
      <c r="L33" s="9" t="s">
        <v>591</v>
      </c>
      <c r="M33" s="10"/>
    </row>
    <row r="34" spans="1:13" x14ac:dyDescent="0.25">
      <c r="A34" s="8" t="s">
        <v>191</v>
      </c>
      <c r="B34" s="10">
        <v>204000</v>
      </c>
      <c r="C34" s="10" t="s">
        <v>591</v>
      </c>
      <c r="D34" s="10" t="s">
        <v>591</v>
      </c>
      <c r="E34" s="10" t="s">
        <v>591</v>
      </c>
      <c r="F34" s="10" t="s">
        <v>591</v>
      </c>
      <c r="G34" s="10" t="s">
        <v>591</v>
      </c>
      <c r="H34" s="9" t="s">
        <v>591</v>
      </c>
      <c r="I34" s="9" t="s">
        <v>591</v>
      </c>
      <c r="J34" s="9" t="s">
        <v>591</v>
      </c>
      <c r="K34" s="9" t="s">
        <v>591</v>
      </c>
      <c r="L34" s="9" t="s">
        <v>591</v>
      </c>
      <c r="M34" s="10"/>
    </row>
    <row r="35" spans="1:13" x14ac:dyDescent="0.25">
      <c r="A35" s="8" t="s">
        <v>192</v>
      </c>
      <c r="B35" s="10">
        <v>202000</v>
      </c>
      <c r="C35" s="10">
        <v>46000</v>
      </c>
      <c r="D35" s="10">
        <v>89000</v>
      </c>
      <c r="E35" s="10">
        <v>18000</v>
      </c>
      <c r="F35" s="10">
        <v>35000</v>
      </c>
      <c r="G35" s="10">
        <v>15000</v>
      </c>
      <c r="H35" s="9">
        <v>22.6</v>
      </c>
      <c r="I35" s="9">
        <v>44</v>
      </c>
      <c r="J35" s="9">
        <v>8.8000000000000007</v>
      </c>
      <c r="K35" s="9">
        <v>17.399999999999999</v>
      </c>
      <c r="L35" s="9">
        <v>7.2</v>
      </c>
      <c r="M35" s="10"/>
    </row>
    <row r="36" spans="1:13" x14ac:dyDescent="0.25">
      <c r="A36" s="8" t="s">
        <v>193</v>
      </c>
      <c r="B36" s="10">
        <v>201000</v>
      </c>
      <c r="C36" s="10" t="s">
        <v>591</v>
      </c>
      <c r="D36" s="10" t="s">
        <v>591</v>
      </c>
      <c r="E36" s="10" t="s">
        <v>591</v>
      </c>
      <c r="F36" s="10" t="s">
        <v>591</v>
      </c>
      <c r="G36" s="10" t="s">
        <v>591</v>
      </c>
      <c r="H36" s="9" t="s">
        <v>591</v>
      </c>
      <c r="I36" s="9" t="s">
        <v>591</v>
      </c>
      <c r="J36" s="9" t="s">
        <v>591</v>
      </c>
      <c r="K36" s="9" t="s">
        <v>591</v>
      </c>
      <c r="L36" s="9" t="s">
        <v>591</v>
      </c>
      <c r="M36" s="10"/>
    </row>
    <row r="37" spans="1:13" x14ac:dyDescent="0.25">
      <c r="A37" s="8" t="s">
        <v>194</v>
      </c>
      <c r="B37" s="10">
        <v>198000</v>
      </c>
      <c r="C37" s="10" t="s">
        <v>591</v>
      </c>
      <c r="D37" s="10" t="s">
        <v>591</v>
      </c>
      <c r="E37" s="10" t="s">
        <v>591</v>
      </c>
      <c r="F37" s="10" t="s">
        <v>591</v>
      </c>
      <c r="G37" s="10" t="s">
        <v>591</v>
      </c>
      <c r="H37" s="9" t="s">
        <v>591</v>
      </c>
      <c r="I37" s="9" t="s">
        <v>591</v>
      </c>
      <c r="J37" s="9" t="s">
        <v>591</v>
      </c>
      <c r="K37" s="9" t="s">
        <v>591</v>
      </c>
      <c r="L37" s="9" t="s">
        <v>591</v>
      </c>
      <c r="M37" s="10"/>
    </row>
    <row r="38" spans="1:13" x14ac:dyDescent="0.25">
      <c r="A38" s="8" t="s">
        <v>195</v>
      </c>
      <c r="B38" s="10">
        <v>197000</v>
      </c>
      <c r="C38" s="10">
        <v>43000</v>
      </c>
      <c r="D38" s="10">
        <v>88000</v>
      </c>
      <c r="E38" s="10">
        <v>19000</v>
      </c>
      <c r="F38" s="10">
        <v>30000</v>
      </c>
      <c r="G38" s="10">
        <v>18000</v>
      </c>
      <c r="H38" s="9">
        <v>21.8</v>
      </c>
      <c r="I38" s="9">
        <v>44.5</v>
      </c>
      <c r="J38" s="9">
        <v>9.4</v>
      </c>
      <c r="K38" s="9">
        <v>15.4</v>
      </c>
      <c r="L38" s="9">
        <v>8.9</v>
      </c>
      <c r="M38" s="10"/>
    </row>
    <row r="39" spans="1:13" x14ac:dyDescent="0.25">
      <c r="A39" s="8" t="s">
        <v>196</v>
      </c>
      <c r="B39" s="10">
        <v>200000</v>
      </c>
      <c r="C39" s="10" t="s">
        <v>591</v>
      </c>
      <c r="D39" s="10" t="s">
        <v>591</v>
      </c>
      <c r="E39" s="10" t="s">
        <v>591</v>
      </c>
      <c r="F39" s="10" t="s">
        <v>591</v>
      </c>
      <c r="G39" s="10" t="s">
        <v>591</v>
      </c>
      <c r="H39" s="9" t="s">
        <v>591</v>
      </c>
      <c r="I39" s="9" t="s">
        <v>591</v>
      </c>
      <c r="J39" s="9" t="s">
        <v>591</v>
      </c>
      <c r="K39" s="9" t="s">
        <v>591</v>
      </c>
      <c r="L39" s="9" t="s">
        <v>591</v>
      </c>
      <c r="M39" s="10"/>
    </row>
    <row r="40" spans="1:13" x14ac:dyDescent="0.25">
      <c r="A40" s="8" t="s">
        <v>197</v>
      </c>
      <c r="B40" s="10">
        <v>199000</v>
      </c>
      <c r="C40" s="10" t="s">
        <v>591</v>
      </c>
      <c r="D40" s="10" t="s">
        <v>591</v>
      </c>
      <c r="E40" s="10" t="s">
        <v>591</v>
      </c>
      <c r="F40" s="10" t="s">
        <v>591</v>
      </c>
      <c r="G40" s="10" t="s">
        <v>591</v>
      </c>
      <c r="H40" s="9" t="s">
        <v>591</v>
      </c>
      <c r="I40" s="9" t="s">
        <v>591</v>
      </c>
      <c r="J40" s="9" t="s">
        <v>591</v>
      </c>
      <c r="K40" s="9" t="s">
        <v>591</v>
      </c>
      <c r="L40" s="9" t="s">
        <v>591</v>
      </c>
      <c r="M40" s="10"/>
    </row>
    <row r="41" spans="1:13" x14ac:dyDescent="0.25">
      <c r="A41" s="8" t="s">
        <v>198</v>
      </c>
      <c r="B41" s="10">
        <v>199000</v>
      </c>
      <c r="C41" s="10">
        <v>41000</v>
      </c>
      <c r="D41" s="10">
        <v>89000</v>
      </c>
      <c r="E41" s="10">
        <v>19000</v>
      </c>
      <c r="F41" s="10">
        <v>32000</v>
      </c>
      <c r="G41" s="10">
        <v>19000</v>
      </c>
      <c r="H41" s="9">
        <v>20.8</v>
      </c>
      <c r="I41" s="9">
        <v>44.5</v>
      </c>
      <c r="J41" s="9">
        <v>9.5</v>
      </c>
      <c r="K41" s="9">
        <v>16</v>
      </c>
      <c r="L41" s="9">
        <v>9.3000000000000007</v>
      </c>
      <c r="M41" s="10"/>
    </row>
    <row r="42" spans="1:13" x14ac:dyDescent="0.25">
      <c r="A42" s="8" t="s">
        <v>199</v>
      </c>
      <c r="B42" s="10">
        <v>202000</v>
      </c>
      <c r="C42" s="10" t="s">
        <v>591</v>
      </c>
      <c r="D42" s="10" t="s">
        <v>591</v>
      </c>
      <c r="E42" s="10" t="s">
        <v>591</v>
      </c>
      <c r="F42" s="10" t="s">
        <v>591</v>
      </c>
      <c r="G42" s="10" t="s">
        <v>591</v>
      </c>
      <c r="H42" s="9" t="s">
        <v>591</v>
      </c>
      <c r="I42" s="9" t="s">
        <v>591</v>
      </c>
      <c r="J42" s="9" t="s">
        <v>591</v>
      </c>
      <c r="K42" s="9" t="s">
        <v>591</v>
      </c>
      <c r="L42" s="9" t="s">
        <v>591</v>
      </c>
      <c r="M42" s="10"/>
    </row>
    <row r="43" spans="1:13" x14ac:dyDescent="0.25">
      <c r="A43" s="8" t="s">
        <v>200</v>
      </c>
      <c r="B43" s="10">
        <v>205000</v>
      </c>
      <c r="C43" s="10" t="s">
        <v>591</v>
      </c>
      <c r="D43" s="10" t="s">
        <v>591</v>
      </c>
      <c r="E43" s="10" t="s">
        <v>591</v>
      </c>
      <c r="F43" s="10" t="s">
        <v>591</v>
      </c>
      <c r="G43" s="10" t="s">
        <v>591</v>
      </c>
      <c r="H43" s="9" t="s">
        <v>591</v>
      </c>
      <c r="I43" s="9" t="s">
        <v>591</v>
      </c>
      <c r="J43" s="9" t="s">
        <v>591</v>
      </c>
      <c r="K43" s="9" t="s">
        <v>591</v>
      </c>
      <c r="L43" s="9" t="s">
        <v>591</v>
      </c>
      <c r="M43" s="10"/>
    </row>
    <row r="44" spans="1:13" x14ac:dyDescent="0.25">
      <c r="A44" s="8" t="s">
        <v>201</v>
      </c>
      <c r="B44" s="10">
        <v>207000</v>
      </c>
      <c r="C44" s="10">
        <v>45000</v>
      </c>
      <c r="D44" s="10">
        <v>94000</v>
      </c>
      <c r="E44" s="10">
        <v>16000</v>
      </c>
      <c r="F44" s="10">
        <v>37000</v>
      </c>
      <c r="G44" s="10">
        <v>16000</v>
      </c>
      <c r="H44" s="9">
        <v>21.6</v>
      </c>
      <c r="I44" s="9">
        <v>45.2</v>
      </c>
      <c r="J44" s="9">
        <v>7.5</v>
      </c>
      <c r="K44" s="9">
        <v>18.100000000000001</v>
      </c>
      <c r="L44" s="9">
        <v>7.7</v>
      </c>
      <c r="M44" s="10"/>
    </row>
    <row r="45" spans="1:13" x14ac:dyDescent="0.25">
      <c r="A45" s="8" t="s">
        <v>202</v>
      </c>
      <c r="B45" s="10">
        <v>209000</v>
      </c>
      <c r="C45" s="10" t="s">
        <v>591</v>
      </c>
      <c r="D45" s="10" t="s">
        <v>591</v>
      </c>
      <c r="E45" s="10" t="s">
        <v>591</v>
      </c>
      <c r="F45" s="10" t="s">
        <v>591</v>
      </c>
      <c r="G45" s="10" t="s">
        <v>591</v>
      </c>
      <c r="H45" s="9" t="s">
        <v>591</v>
      </c>
      <c r="I45" s="9" t="s">
        <v>591</v>
      </c>
      <c r="J45" s="9" t="s">
        <v>591</v>
      </c>
      <c r="K45" s="9" t="s">
        <v>591</v>
      </c>
      <c r="L45" s="9" t="s">
        <v>591</v>
      </c>
      <c r="M45" s="10"/>
    </row>
    <row r="46" spans="1:13" x14ac:dyDescent="0.25">
      <c r="A46" s="8" t="s">
        <v>203</v>
      </c>
      <c r="B46" s="10">
        <v>210000</v>
      </c>
      <c r="C46" s="10" t="s">
        <v>591</v>
      </c>
      <c r="D46" s="10" t="s">
        <v>591</v>
      </c>
      <c r="E46" s="10" t="s">
        <v>591</v>
      </c>
      <c r="F46" s="10" t="s">
        <v>591</v>
      </c>
      <c r="G46" s="10" t="s">
        <v>591</v>
      </c>
      <c r="H46" s="9" t="s">
        <v>591</v>
      </c>
      <c r="I46" s="9" t="s">
        <v>591</v>
      </c>
      <c r="J46" s="9" t="s">
        <v>591</v>
      </c>
      <c r="K46" s="9" t="s">
        <v>591</v>
      </c>
      <c r="L46" s="9" t="s">
        <v>591</v>
      </c>
      <c r="M46" s="10"/>
    </row>
    <row r="47" spans="1:13" x14ac:dyDescent="0.25">
      <c r="A47" s="8" t="s">
        <v>204</v>
      </c>
      <c r="B47" s="10">
        <v>210000</v>
      </c>
      <c r="C47" s="10">
        <v>44000</v>
      </c>
      <c r="D47" s="10">
        <v>96000</v>
      </c>
      <c r="E47" s="10">
        <v>23000</v>
      </c>
      <c r="F47" s="10">
        <v>38000</v>
      </c>
      <c r="G47" s="10">
        <v>10000</v>
      </c>
      <c r="H47" s="9">
        <v>20.7</v>
      </c>
      <c r="I47" s="9">
        <v>45.8</v>
      </c>
      <c r="J47" s="9">
        <v>10.7</v>
      </c>
      <c r="K47" s="9">
        <v>18.2</v>
      </c>
      <c r="L47" s="9">
        <v>4.5999999999999996</v>
      </c>
      <c r="M47" s="10"/>
    </row>
    <row r="48" spans="1:13" x14ac:dyDescent="0.25">
      <c r="A48" s="8" t="s">
        <v>205</v>
      </c>
      <c r="B48" s="10">
        <v>204000</v>
      </c>
      <c r="C48" s="10" t="s">
        <v>591</v>
      </c>
      <c r="D48" s="10" t="s">
        <v>591</v>
      </c>
      <c r="E48" s="10" t="s">
        <v>591</v>
      </c>
      <c r="F48" s="10" t="s">
        <v>591</v>
      </c>
      <c r="G48" s="10" t="s">
        <v>591</v>
      </c>
      <c r="H48" s="9" t="s">
        <v>591</v>
      </c>
      <c r="I48" s="9" t="s">
        <v>591</v>
      </c>
      <c r="J48" s="9" t="s">
        <v>591</v>
      </c>
      <c r="K48" s="9" t="s">
        <v>591</v>
      </c>
      <c r="L48" s="9" t="s">
        <v>591</v>
      </c>
      <c r="M48" s="10"/>
    </row>
    <row r="49" spans="1:13" x14ac:dyDescent="0.25">
      <c r="A49" s="8" t="s">
        <v>206</v>
      </c>
      <c r="B49" s="10">
        <v>202000</v>
      </c>
      <c r="C49" s="10" t="s">
        <v>591</v>
      </c>
      <c r="D49" s="10" t="s">
        <v>591</v>
      </c>
      <c r="E49" s="10" t="s">
        <v>591</v>
      </c>
      <c r="F49" s="10" t="s">
        <v>591</v>
      </c>
      <c r="G49" s="10" t="s">
        <v>591</v>
      </c>
      <c r="H49" s="9" t="s">
        <v>591</v>
      </c>
      <c r="I49" s="9" t="s">
        <v>591</v>
      </c>
      <c r="J49" s="9" t="s">
        <v>591</v>
      </c>
      <c r="K49" s="9" t="s">
        <v>591</v>
      </c>
      <c r="L49" s="9" t="s">
        <v>591</v>
      </c>
      <c r="M49" s="10"/>
    </row>
    <row r="50" spans="1:13" x14ac:dyDescent="0.25">
      <c r="A50" s="8" t="s">
        <v>207</v>
      </c>
      <c r="B50" s="10">
        <v>204000</v>
      </c>
      <c r="C50" s="10">
        <v>43000</v>
      </c>
      <c r="D50" s="10">
        <v>96000</v>
      </c>
      <c r="E50" s="10">
        <v>21000</v>
      </c>
      <c r="F50" s="10">
        <v>30000</v>
      </c>
      <c r="G50" s="10">
        <v>14000</v>
      </c>
      <c r="H50" s="9">
        <v>20.9</v>
      </c>
      <c r="I50" s="9">
        <v>47.3</v>
      </c>
      <c r="J50" s="9">
        <v>10.4</v>
      </c>
      <c r="K50" s="9">
        <v>14.7</v>
      </c>
      <c r="L50" s="9">
        <v>6.7</v>
      </c>
      <c r="M50" s="10"/>
    </row>
    <row r="51" spans="1:13" x14ac:dyDescent="0.25">
      <c r="A51" s="8" t="s">
        <v>208</v>
      </c>
      <c r="B51" s="10">
        <v>205000</v>
      </c>
      <c r="C51" s="10" t="s">
        <v>591</v>
      </c>
      <c r="D51" s="10" t="s">
        <v>591</v>
      </c>
      <c r="E51" s="10" t="s">
        <v>591</v>
      </c>
      <c r="F51" s="10" t="s">
        <v>591</v>
      </c>
      <c r="G51" s="10" t="s">
        <v>591</v>
      </c>
      <c r="H51" s="9" t="s">
        <v>591</v>
      </c>
      <c r="I51" s="9" t="s">
        <v>591</v>
      </c>
      <c r="J51" s="9" t="s">
        <v>591</v>
      </c>
      <c r="K51" s="9" t="s">
        <v>591</v>
      </c>
      <c r="L51" s="9" t="s">
        <v>591</v>
      </c>
      <c r="M51" s="10"/>
    </row>
    <row r="52" spans="1:13" x14ac:dyDescent="0.25">
      <c r="A52" s="8" t="s">
        <v>209</v>
      </c>
      <c r="B52" s="10">
        <v>203000</v>
      </c>
      <c r="C52" s="10" t="s">
        <v>591</v>
      </c>
      <c r="D52" s="10" t="s">
        <v>591</v>
      </c>
      <c r="E52" s="10" t="s">
        <v>591</v>
      </c>
      <c r="F52" s="10" t="s">
        <v>591</v>
      </c>
      <c r="G52" s="10" t="s">
        <v>591</v>
      </c>
      <c r="H52" s="9" t="s">
        <v>591</v>
      </c>
      <c r="I52" s="9" t="s">
        <v>591</v>
      </c>
      <c r="J52" s="9" t="s">
        <v>591</v>
      </c>
      <c r="K52" s="9" t="s">
        <v>591</v>
      </c>
      <c r="L52" s="9" t="s">
        <v>591</v>
      </c>
      <c r="M52" s="10"/>
    </row>
    <row r="53" spans="1:13" x14ac:dyDescent="0.25">
      <c r="A53" s="8" t="s">
        <v>210</v>
      </c>
      <c r="B53" s="10">
        <v>201000</v>
      </c>
      <c r="C53" s="10">
        <v>45000</v>
      </c>
      <c r="D53" s="10">
        <v>91000</v>
      </c>
      <c r="E53" s="10">
        <v>20000</v>
      </c>
      <c r="F53" s="10">
        <v>35000</v>
      </c>
      <c r="G53" s="10">
        <v>11000</v>
      </c>
      <c r="H53" s="9">
        <v>22.4</v>
      </c>
      <c r="I53" s="9">
        <v>45</v>
      </c>
      <c r="J53" s="9">
        <v>10.1</v>
      </c>
      <c r="K53" s="9">
        <v>17.3</v>
      </c>
      <c r="L53" s="9">
        <v>5.3</v>
      </c>
      <c r="M53" s="10"/>
    </row>
    <row r="54" spans="1:13" x14ac:dyDescent="0.25">
      <c r="A54" s="8" t="s">
        <v>211</v>
      </c>
      <c r="B54" s="10">
        <v>197000</v>
      </c>
      <c r="C54" s="10" t="s">
        <v>591</v>
      </c>
      <c r="D54" s="10" t="s">
        <v>591</v>
      </c>
      <c r="E54" s="10" t="s">
        <v>591</v>
      </c>
      <c r="F54" s="10" t="s">
        <v>591</v>
      </c>
      <c r="G54" s="10" t="s">
        <v>591</v>
      </c>
      <c r="H54" s="9" t="s">
        <v>591</v>
      </c>
      <c r="I54" s="9" t="s">
        <v>591</v>
      </c>
      <c r="J54" s="9" t="s">
        <v>591</v>
      </c>
      <c r="K54" s="9" t="s">
        <v>591</v>
      </c>
      <c r="L54" s="9" t="s">
        <v>591</v>
      </c>
      <c r="M54" s="10"/>
    </row>
    <row r="55" spans="1:13" x14ac:dyDescent="0.25">
      <c r="A55" s="8" t="s">
        <v>212</v>
      </c>
      <c r="B55" s="10">
        <v>196000</v>
      </c>
      <c r="C55" s="10" t="s">
        <v>591</v>
      </c>
      <c r="D55" s="10" t="s">
        <v>591</v>
      </c>
      <c r="E55" s="10" t="s">
        <v>591</v>
      </c>
      <c r="F55" s="10" t="s">
        <v>591</v>
      </c>
      <c r="G55" s="10" t="s">
        <v>591</v>
      </c>
      <c r="H55" s="9" t="s">
        <v>591</v>
      </c>
      <c r="I55" s="9" t="s">
        <v>591</v>
      </c>
      <c r="J55" s="9" t="s">
        <v>591</v>
      </c>
      <c r="K55" s="9" t="s">
        <v>591</v>
      </c>
      <c r="L55" s="9" t="s">
        <v>591</v>
      </c>
      <c r="M55" s="10"/>
    </row>
    <row r="56" spans="1:13" x14ac:dyDescent="0.25">
      <c r="A56" s="8" t="s">
        <v>213</v>
      </c>
      <c r="B56" s="10">
        <v>200000</v>
      </c>
      <c r="C56" s="10">
        <v>46000</v>
      </c>
      <c r="D56" s="10">
        <v>86000</v>
      </c>
      <c r="E56" s="10">
        <v>20000</v>
      </c>
      <c r="F56" s="10">
        <v>38000</v>
      </c>
      <c r="G56" s="10">
        <v>11000</v>
      </c>
      <c r="H56" s="9">
        <v>22.8</v>
      </c>
      <c r="I56" s="9">
        <v>42.9</v>
      </c>
      <c r="J56" s="9">
        <v>9.8000000000000007</v>
      </c>
      <c r="K56" s="9">
        <v>19.100000000000001</v>
      </c>
      <c r="L56" s="9">
        <v>5.5</v>
      </c>
      <c r="M56" s="10"/>
    </row>
    <row r="57" spans="1:13" x14ac:dyDescent="0.25">
      <c r="A57" s="8" t="s">
        <v>214</v>
      </c>
      <c r="B57" s="10">
        <v>200000</v>
      </c>
      <c r="C57" s="10" t="s">
        <v>591</v>
      </c>
      <c r="D57" s="10" t="s">
        <v>591</v>
      </c>
      <c r="E57" s="10" t="s">
        <v>591</v>
      </c>
      <c r="F57" s="10" t="s">
        <v>591</v>
      </c>
      <c r="G57" s="10" t="s">
        <v>591</v>
      </c>
      <c r="H57" s="9" t="s">
        <v>591</v>
      </c>
      <c r="I57" s="9" t="s">
        <v>591</v>
      </c>
      <c r="J57" s="9" t="s">
        <v>591</v>
      </c>
      <c r="K57" s="9" t="s">
        <v>591</v>
      </c>
      <c r="L57" s="9" t="s">
        <v>591</v>
      </c>
      <c r="M57" s="10"/>
    </row>
    <row r="58" spans="1:13" x14ac:dyDescent="0.25">
      <c r="A58" s="8" t="s">
        <v>215</v>
      </c>
      <c r="B58" s="10">
        <v>202000</v>
      </c>
      <c r="C58" s="10" t="s">
        <v>591</v>
      </c>
      <c r="D58" s="10" t="s">
        <v>591</v>
      </c>
      <c r="E58" s="10" t="s">
        <v>591</v>
      </c>
      <c r="F58" s="10" t="s">
        <v>591</v>
      </c>
      <c r="G58" s="10" t="s">
        <v>591</v>
      </c>
      <c r="H58" s="9" t="s">
        <v>591</v>
      </c>
      <c r="I58" s="9" t="s">
        <v>591</v>
      </c>
      <c r="J58" s="9" t="s">
        <v>591</v>
      </c>
      <c r="K58" s="9" t="s">
        <v>591</v>
      </c>
      <c r="L58" s="9" t="s">
        <v>591</v>
      </c>
      <c r="M58" s="10"/>
    </row>
    <row r="59" spans="1:13" x14ac:dyDescent="0.25">
      <c r="A59" s="8" t="s">
        <v>216</v>
      </c>
      <c r="B59" s="10">
        <v>204000</v>
      </c>
      <c r="C59" s="10">
        <v>44000</v>
      </c>
      <c r="D59" s="10">
        <v>91000</v>
      </c>
      <c r="E59" s="10">
        <v>19000</v>
      </c>
      <c r="F59" s="10">
        <v>37000</v>
      </c>
      <c r="G59" s="10">
        <v>13000</v>
      </c>
      <c r="H59" s="9">
        <v>21.4</v>
      </c>
      <c r="I59" s="9">
        <v>44.9</v>
      </c>
      <c r="J59" s="9">
        <v>9.1</v>
      </c>
      <c r="K59" s="9">
        <v>18.2</v>
      </c>
      <c r="L59" s="9">
        <v>6.4</v>
      </c>
      <c r="M59" s="10"/>
    </row>
    <row r="60" spans="1:13" x14ac:dyDescent="0.25">
      <c r="A60" s="8" t="s">
        <v>217</v>
      </c>
      <c r="B60" s="10">
        <v>200000</v>
      </c>
      <c r="C60" s="10" t="s">
        <v>591</v>
      </c>
      <c r="D60" s="10" t="s">
        <v>591</v>
      </c>
      <c r="E60" s="10" t="s">
        <v>591</v>
      </c>
      <c r="F60" s="10" t="s">
        <v>591</v>
      </c>
      <c r="G60" s="10" t="s">
        <v>591</v>
      </c>
      <c r="H60" s="9" t="s">
        <v>591</v>
      </c>
      <c r="I60" s="9" t="s">
        <v>591</v>
      </c>
      <c r="J60" s="9" t="s">
        <v>591</v>
      </c>
      <c r="K60" s="9" t="s">
        <v>591</v>
      </c>
      <c r="L60" s="9" t="s">
        <v>591</v>
      </c>
      <c r="M60" s="10"/>
    </row>
    <row r="61" spans="1:13" x14ac:dyDescent="0.25">
      <c r="A61" s="8" t="s">
        <v>218</v>
      </c>
      <c r="B61" s="10">
        <v>203000</v>
      </c>
      <c r="C61" s="10" t="s">
        <v>591</v>
      </c>
      <c r="D61" s="10" t="s">
        <v>591</v>
      </c>
      <c r="E61" s="10" t="s">
        <v>591</v>
      </c>
      <c r="F61" s="10" t="s">
        <v>591</v>
      </c>
      <c r="G61" s="10" t="s">
        <v>591</v>
      </c>
      <c r="H61" s="9" t="s">
        <v>591</v>
      </c>
      <c r="I61" s="9" t="s">
        <v>591</v>
      </c>
      <c r="J61" s="9" t="s">
        <v>591</v>
      </c>
      <c r="K61" s="9" t="s">
        <v>591</v>
      </c>
      <c r="L61" s="9" t="s">
        <v>591</v>
      </c>
      <c r="M61" s="10"/>
    </row>
    <row r="62" spans="1:13" x14ac:dyDescent="0.25">
      <c r="A62" s="8" t="s">
        <v>219</v>
      </c>
      <c r="B62" s="10">
        <v>203000</v>
      </c>
      <c r="C62" s="10">
        <v>42000</v>
      </c>
      <c r="D62" s="10">
        <v>93000</v>
      </c>
      <c r="E62" s="10">
        <v>20000</v>
      </c>
      <c r="F62" s="10">
        <v>34000</v>
      </c>
      <c r="G62" s="10">
        <v>14000</v>
      </c>
      <c r="H62" s="9">
        <v>20.8</v>
      </c>
      <c r="I62" s="9">
        <v>45.8</v>
      </c>
      <c r="J62" s="9">
        <v>9.6999999999999993</v>
      </c>
      <c r="K62" s="9">
        <v>16.7</v>
      </c>
      <c r="L62" s="9">
        <v>7</v>
      </c>
      <c r="M62" s="10"/>
    </row>
    <row r="63" spans="1:13" x14ac:dyDescent="0.25">
      <c r="A63" s="8" t="s">
        <v>220</v>
      </c>
      <c r="B63" s="10">
        <v>204000</v>
      </c>
      <c r="C63" s="10" t="s">
        <v>591</v>
      </c>
      <c r="D63" s="10" t="s">
        <v>591</v>
      </c>
      <c r="E63" s="10" t="s">
        <v>591</v>
      </c>
      <c r="F63" s="10" t="s">
        <v>591</v>
      </c>
      <c r="G63" s="10" t="s">
        <v>591</v>
      </c>
      <c r="H63" s="9" t="s">
        <v>591</v>
      </c>
      <c r="I63" s="9" t="s">
        <v>591</v>
      </c>
      <c r="J63" s="9" t="s">
        <v>591</v>
      </c>
      <c r="K63" s="9" t="s">
        <v>591</v>
      </c>
      <c r="L63" s="9" t="s">
        <v>591</v>
      </c>
      <c r="M63" s="10"/>
    </row>
    <row r="64" spans="1:13" x14ac:dyDescent="0.25">
      <c r="A64" s="8" t="s">
        <v>221</v>
      </c>
      <c r="B64" s="10">
        <v>204000</v>
      </c>
      <c r="C64" s="10" t="s">
        <v>591</v>
      </c>
      <c r="D64" s="10" t="s">
        <v>591</v>
      </c>
      <c r="E64" s="10" t="s">
        <v>591</v>
      </c>
      <c r="F64" s="10" t="s">
        <v>591</v>
      </c>
      <c r="G64" s="10" t="s">
        <v>591</v>
      </c>
      <c r="H64" s="9" t="s">
        <v>591</v>
      </c>
      <c r="I64" s="9" t="s">
        <v>591</v>
      </c>
      <c r="J64" s="9" t="s">
        <v>591</v>
      </c>
      <c r="K64" s="9" t="s">
        <v>591</v>
      </c>
      <c r="L64" s="9" t="s">
        <v>591</v>
      </c>
      <c r="M64" s="10"/>
    </row>
    <row r="65" spans="1:13" x14ac:dyDescent="0.25">
      <c r="A65" s="8" t="s">
        <v>222</v>
      </c>
      <c r="B65" s="10">
        <v>203000</v>
      </c>
      <c r="C65" s="10">
        <v>44000</v>
      </c>
      <c r="D65" s="10">
        <v>90000</v>
      </c>
      <c r="E65" s="10">
        <v>19000</v>
      </c>
      <c r="F65" s="10">
        <v>36000</v>
      </c>
      <c r="G65" s="10">
        <v>14000</v>
      </c>
      <c r="H65" s="9">
        <v>21.7</v>
      </c>
      <c r="I65" s="9">
        <v>44.2</v>
      </c>
      <c r="J65" s="9">
        <v>9.1</v>
      </c>
      <c r="K65" s="9">
        <v>17.8</v>
      </c>
      <c r="L65" s="9">
        <v>7.1</v>
      </c>
      <c r="M65" s="10"/>
    </row>
    <row r="66" spans="1:13" x14ac:dyDescent="0.25">
      <c r="A66" s="8" t="s">
        <v>223</v>
      </c>
      <c r="B66" s="10">
        <v>205000</v>
      </c>
      <c r="C66" s="10" t="s">
        <v>591</v>
      </c>
      <c r="D66" s="10" t="s">
        <v>591</v>
      </c>
      <c r="E66" s="10" t="s">
        <v>591</v>
      </c>
      <c r="F66" s="10" t="s">
        <v>591</v>
      </c>
      <c r="G66" s="10" t="s">
        <v>591</v>
      </c>
      <c r="H66" s="9" t="s">
        <v>591</v>
      </c>
      <c r="I66" s="9" t="s">
        <v>591</v>
      </c>
      <c r="J66" s="9" t="s">
        <v>591</v>
      </c>
      <c r="K66" s="9" t="s">
        <v>591</v>
      </c>
      <c r="L66" s="9" t="s">
        <v>591</v>
      </c>
      <c r="M66" s="10"/>
    </row>
    <row r="67" spans="1:13" x14ac:dyDescent="0.25">
      <c r="A67" s="8" t="s">
        <v>225</v>
      </c>
      <c r="B67" s="10">
        <v>208000</v>
      </c>
      <c r="C67" s="10" t="s">
        <v>591</v>
      </c>
      <c r="D67" s="10" t="s">
        <v>591</v>
      </c>
      <c r="E67" s="10" t="s">
        <v>591</v>
      </c>
      <c r="F67" s="10" t="s">
        <v>591</v>
      </c>
      <c r="G67" s="10" t="s">
        <v>591</v>
      </c>
      <c r="H67" s="9" t="s">
        <v>591</v>
      </c>
      <c r="I67" s="9" t="s">
        <v>591</v>
      </c>
      <c r="J67" s="9" t="s">
        <v>591</v>
      </c>
      <c r="K67" s="9" t="s">
        <v>591</v>
      </c>
      <c r="L67" s="9" t="s">
        <v>591</v>
      </c>
      <c r="M67" s="10"/>
    </row>
    <row r="68" spans="1:13" x14ac:dyDescent="0.25">
      <c r="A68" s="8" t="s">
        <v>226</v>
      </c>
      <c r="B68" s="10">
        <v>209000</v>
      </c>
      <c r="C68" s="10">
        <v>48000</v>
      </c>
      <c r="D68" s="10">
        <v>92000</v>
      </c>
      <c r="E68" s="10">
        <v>18000</v>
      </c>
      <c r="F68" s="10">
        <v>37000</v>
      </c>
      <c r="G68" s="10">
        <v>14000</v>
      </c>
      <c r="H68" s="9">
        <v>23</v>
      </c>
      <c r="I68" s="9">
        <v>43.9</v>
      </c>
      <c r="J68" s="9">
        <v>8.8000000000000007</v>
      </c>
      <c r="K68" s="9">
        <v>17.600000000000001</v>
      </c>
      <c r="L68" s="9">
        <v>6.7</v>
      </c>
      <c r="M68" s="10"/>
    </row>
    <row r="69" spans="1:13" x14ac:dyDescent="0.25">
      <c r="A69" s="8" t="s">
        <v>227</v>
      </c>
      <c r="B69" s="10">
        <v>221000</v>
      </c>
      <c r="C69" s="10" t="s">
        <v>591</v>
      </c>
      <c r="D69" s="10" t="s">
        <v>591</v>
      </c>
      <c r="E69" s="10" t="s">
        <v>591</v>
      </c>
      <c r="F69" s="10" t="s">
        <v>591</v>
      </c>
      <c r="G69" s="10" t="s">
        <v>591</v>
      </c>
      <c r="H69" s="9" t="s">
        <v>591</v>
      </c>
      <c r="I69" s="9" t="s">
        <v>591</v>
      </c>
      <c r="J69" s="9" t="s">
        <v>591</v>
      </c>
      <c r="K69" s="9" t="s">
        <v>591</v>
      </c>
      <c r="L69" s="9" t="s">
        <v>591</v>
      </c>
      <c r="M69" s="10"/>
    </row>
    <row r="70" spans="1:13" x14ac:dyDescent="0.25">
      <c r="A70" s="8" t="s">
        <v>228</v>
      </c>
      <c r="B70" s="10">
        <v>220000</v>
      </c>
      <c r="C70" s="10" t="s">
        <v>591</v>
      </c>
      <c r="D70" s="10" t="s">
        <v>591</v>
      </c>
      <c r="E70" s="10" t="s">
        <v>591</v>
      </c>
      <c r="F70" s="10" t="s">
        <v>591</v>
      </c>
      <c r="G70" s="10" t="s">
        <v>591</v>
      </c>
      <c r="H70" s="9" t="s">
        <v>591</v>
      </c>
      <c r="I70" s="9" t="s">
        <v>591</v>
      </c>
      <c r="J70" s="9" t="s">
        <v>591</v>
      </c>
      <c r="K70" s="9" t="s">
        <v>591</v>
      </c>
      <c r="L70" s="9" t="s">
        <v>591</v>
      </c>
      <c r="M70" s="10"/>
    </row>
    <row r="71" spans="1:13" x14ac:dyDescent="0.25">
      <c r="A71" s="8" t="s">
        <v>229</v>
      </c>
      <c r="B71" s="10">
        <v>219000</v>
      </c>
      <c r="C71" s="10">
        <v>44000</v>
      </c>
      <c r="D71" s="10">
        <v>98000</v>
      </c>
      <c r="E71" s="10">
        <v>18000</v>
      </c>
      <c r="F71" s="10">
        <v>45000</v>
      </c>
      <c r="G71" s="10">
        <v>14000</v>
      </c>
      <c r="H71" s="9">
        <v>20</v>
      </c>
      <c r="I71" s="9">
        <v>44.8</v>
      </c>
      <c r="J71" s="9">
        <v>8.4</v>
      </c>
      <c r="K71" s="9">
        <v>20.399999999999999</v>
      </c>
      <c r="L71" s="9">
        <v>6.3</v>
      </c>
      <c r="M71" s="10"/>
    </row>
    <row r="72" spans="1:13" x14ac:dyDescent="0.25">
      <c r="A72" s="8" t="s">
        <v>230</v>
      </c>
      <c r="B72" s="10">
        <v>217000</v>
      </c>
      <c r="C72" s="10" t="s">
        <v>591</v>
      </c>
      <c r="D72" s="10" t="s">
        <v>591</v>
      </c>
      <c r="E72" s="10" t="s">
        <v>591</v>
      </c>
      <c r="F72" s="10" t="s">
        <v>591</v>
      </c>
      <c r="G72" s="10" t="s">
        <v>591</v>
      </c>
      <c r="H72" s="9" t="s">
        <v>591</v>
      </c>
      <c r="I72" s="9" t="s">
        <v>591</v>
      </c>
      <c r="J72" s="9" t="s">
        <v>591</v>
      </c>
      <c r="K72" s="9" t="s">
        <v>591</v>
      </c>
      <c r="L72" s="9" t="s">
        <v>591</v>
      </c>
      <c r="M72" s="10"/>
    </row>
    <row r="73" spans="1:13" x14ac:dyDescent="0.25">
      <c r="A73" s="8" t="s">
        <v>231</v>
      </c>
      <c r="B73" s="10">
        <v>214000</v>
      </c>
      <c r="C73" s="10" t="s">
        <v>591</v>
      </c>
      <c r="D73" s="10" t="s">
        <v>591</v>
      </c>
      <c r="E73" s="10" t="s">
        <v>591</v>
      </c>
      <c r="F73" s="10" t="s">
        <v>591</v>
      </c>
      <c r="G73" s="10" t="s">
        <v>591</v>
      </c>
      <c r="H73" s="9" t="s">
        <v>591</v>
      </c>
      <c r="I73" s="9" t="s">
        <v>591</v>
      </c>
      <c r="J73" s="9" t="s">
        <v>591</v>
      </c>
      <c r="K73" s="9" t="s">
        <v>591</v>
      </c>
      <c r="L73" s="9" t="s">
        <v>591</v>
      </c>
      <c r="M73" s="10"/>
    </row>
    <row r="74" spans="1:13" x14ac:dyDescent="0.25">
      <c r="A74" s="8" t="s">
        <v>232</v>
      </c>
      <c r="B74" s="10">
        <v>210000</v>
      </c>
      <c r="C74" s="10">
        <v>45000</v>
      </c>
      <c r="D74" s="10">
        <v>91000</v>
      </c>
      <c r="E74" s="10">
        <v>20000</v>
      </c>
      <c r="F74" s="10">
        <v>41000</v>
      </c>
      <c r="G74" s="10">
        <v>14000</v>
      </c>
      <c r="H74" s="9">
        <v>21.4</v>
      </c>
      <c r="I74" s="9">
        <v>43.2</v>
      </c>
      <c r="J74" s="9">
        <v>9.3000000000000007</v>
      </c>
      <c r="K74" s="9">
        <v>19.5</v>
      </c>
      <c r="L74" s="9">
        <v>6.6</v>
      </c>
      <c r="M74" s="10"/>
    </row>
    <row r="75" spans="1:13" x14ac:dyDescent="0.25">
      <c r="A75" s="8" t="s">
        <v>234</v>
      </c>
      <c r="B75" s="10">
        <v>208000</v>
      </c>
      <c r="C75" s="10" t="s">
        <v>591</v>
      </c>
      <c r="D75" s="10" t="s">
        <v>591</v>
      </c>
      <c r="E75" s="10" t="s">
        <v>591</v>
      </c>
      <c r="F75" s="10" t="s">
        <v>591</v>
      </c>
      <c r="G75" s="10" t="s">
        <v>591</v>
      </c>
      <c r="H75" s="9" t="s">
        <v>591</v>
      </c>
      <c r="I75" s="9" t="s">
        <v>591</v>
      </c>
      <c r="J75" s="9" t="s">
        <v>591</v>
      </c>
      <c r="K75" s="9" t="s">
        <v>591</v>
      </c>
      <c r="L75" s="9" t="s">
        <v>591</v>
      </c>
      <c r="M75" s="10"/>
    </row>
    <row r="76" spans="1:13" x14ac:dyDescent="0.25">
      <c r="A76" s="8" t="s">
        <v>235</v>
      </c>
      <c r="B76" s="10">
        <v>207000</v>
      </c>
      <c r="C76" s="10" t="s">
        <v>591</v>
      </c>
      <c r="D76" s="10" t="s">
        <v>591</v>
      </c>
      <c r="E76" s="10" t="s">
        <v>591</v>
      </c>
      <c r="F76" s="10" t="s">
        <v>591</v>
      </c>
      <c r="G76" s="10" t="s">
        <v>591</v>
      </c>
      <c r="H76" s="9" t="s">
        <v>591</v>
      </c>
      <c r="I76" s="9" t="s">
        <v>591</v>
      </c>
      <c r="J76" s="9" t="s">
        <v>591</v>
      </c>
      <c r="K76" s="9" t="s">
        <v>591</v>
      </c>
      <c r="L76" s="9" t="s">
        <v>591</v>
      </c>
      <c r="M76" s="10"/>
    </row>
    <row r="77" spans="1:13" x14ac:dyDescent="0.25">
      <c r="A77" s="8" t="s">
        <v>236</v>
      </c>
      <c r="B77" s="10">
        <v>206000</v>
      </c>
      <c r="C77" s="10">
        <v>46000</v>
      </c>
      <c r="D77" s="10">
        <v>87000</v>
      </c>
      <c r="E77" s="10">
        <v>20000</v>
      </c>
      <c r="F77" s="10">
        <v>40000</v>
      </c>
      <c r="G77" s="10">
        <v>12000</v>
      </c>
      <c r="H77" s="9">
        <v>22.3</v>
      </c>
      <c r="I77" s="9">
        <v>42.2</v>
      </c>
      <c r="J77" s="9">
        <v>9.9</v>
      </c>
      <c r="K77" s="9">
        <v>19.600000000000001</v>
      </c>
      <c r="L77" s="9">
        <v>6</v>
      </c>
      <c r="M77" s="10"/>
    </row>
    <row r="78" spans="1:13" x14ac:dyDescent="0.25">
      <c r="A78" s="8" t="s">
        <v>237</v>
      </c>
      <c r="B78" s="10">
        <v>206000</v>
      </c>
      <c r="C78" s="10" t="s">
        <v>591</v>
      </c>
      <c r="D78" s="10" t="s">
        <v>591</v>
      </c>
      <c r="E78" s="10" t="s">
        <v>591</v>
      </c>
      <c r="F78" s="10" t="s">
        <v>591</v>
      </c>
      <c r="G78" s="10" t="s">
        <v>591</v>
      </c>
      <c r="H78" s="9" t="s">
        <v>591</v>
      </c>
      <c r="I78" s="9" t="s">
        <v>591</v>
      </c>
      <c r="J78" s="9" t="s">
        <v>591</v>
      </c>
      <c r="K78" s="9" t="s">
        <v>591</v>
      </c>
      <c r="L78" s="9" t="s">
        <v>591</v>
      </c>
      <c r="M78" s="10"/>
    </row>
    <row r="79" spans="1:13" x14ac:dyDescent="0.25">
      <c r="A79" s="8" t="s">
        <v>238</v>
      </c>
      <c r="B79" s="10">
        <v>216000</v>
      </c>
      <c r="C79" s="10" t="s">
        <v>591</v>
      </c>
      <c r="D79" s="10" t="s">
        <v>591</v>
      </c>
      <c r="E79" s="10" t="s">
        <v>591</v>
      </c>
      <c r="F79" s="10" t="s">
        <v>591</v>
      </c>
      <c r="G79" s="10" t="s">
        <v>591</v>
      </c>
      <c r="H79" s="9" t="s">
        <v>591</v>
      </c>
      <c r="I79" s="9" t="s">
        <v>591</v>
      </c>
      <c r="J79" s="9" t="s">
        <v>591</v>
      </c>
      <c r="K79" s="9" t="s">
        <v>591</v>
      </c>
      <c r="L79" s="9" t="s">
        <v>591</v>
      </c>
      <c r="M79" s="10"/>
    </row>
    <row r="80" spans="1:13" x14ac:dyDescent="0.25">
      <c r="A80" s="8" t="s">
        <v>239</v>
      </c>
      <c r="B80" s="10">
        <v>218000</v>
      </c>
      <c r="C80" s="10">
        <v>47000</v>
      </c>
      <c r="D80" s="10">
        <v>91000</v>
      </c>
      <c r="E80" s="10">
        <v>20000</v>
      </c>
      <c r="F80" s="10">
        <v>48000</v>
      </c>
      <c r="G80" s="10">
        <v>13000</v>
      </c>
      <c r="H80" s="9">
        <v>21.7</v>
      </c>
      <c r="I80" s="9">
        <v>41.7</v>
      </c>
      <c r="J80" s="9">
        <v>9</v>
      </c>
      <c r="K80" s="9">
        <v>21.9</v>
      </c>
      <c r="L80" s="9">
        <v>5.7</v>
      </c>
      <c r="M80" s="10"/>
    </row>
    <row r="81" spans="1:13" x14ac:dyDescent="0.25">
      <c r="A81" s="8" t="s">
        <v>240</v>
      </c>
      <c r="B81" s="10">
        <v>218000</v>
      </c>
      <c r="C81" s="10" t="s">
        <v>591</v>
      </c>
      <c r="D81" s="10" t="s">
        <v>591</v>
      </c>
      <c r="E81" s="10" t="s">
        <v>591</v>
      </c>
      <c r="F81" s="10" t="s">
        <v>591</v>
      </c>
      <c r="G81" s="10" t="s">
        <v>591</v>
      </c>
      <c r="H81" s="9" t="s">
        <v>591</v>
      </c>
      <c r="I81" s="9" t="s">
        <v>591</v>
      </c>
      <c r="J81" s="9" t="s">
        <v>591</v>
      </c>
      <c r="K81" s="9" t="s">
        <v>591</v>
      </c>
      <c r="L81" s="9" t="s">
        <v>591</v>
      </c>
      <c r="M81" s="10"/>
    </row>
    <row r="82" spans="1:13" x14ac:dyDescent="0.25">
      <c r="A82" s="8" t="s">
        <v>241</v>
      </c>
      <c r="B82" s="10">
        <v>214000</v>
      </c>
      <c r="C82" s="10" t="s">
        <v>591</v>
      </c>
      <c r="D82" s="10" t="s">
        <v>591</v>
      </c>
      <c r="E82" s="10" t="s">
        <v>591</v>
      </c>
      <c r="F82" s="10" t="s">
        <v>591</v>
      </c>
      <c r="G82" s="10" t="s">
        <v>591</v>
      </c>
      <c r="H82" s="9" t="s">
        <v>591</v>
      </c>
      <c r="I82" s="9" t="s">
        <v>591</v>
      </c>
      <c r="J82" s="9" t="s">
        <v>591</v>
      </c>
      <c r="K82" s="9" t="s">
        <v>591</v>
      </c>
      <c r="L82" s="9" t="s">
        <v>591</v>
      </c>
      <c r="M82" s="10"/>
    </row>
    <row r="83" spans="1:13" x14ac:dyDescent="0.25">
      <c r="A83" s="8" t="s">
        <v>242</v>
      </c>
      <c r="B83" s="10">
        <v>215000</v>
      </c>
      <c r="C83" s="10">
        <v>47000</v>
      </c>
      <c r="D83" s="10">
        <v>90000</v>
      </c>
      <c r="E83" s="10">
        <v>19000</v>
      </c>
      <c r="F83" s="10">
        <v>45000</v>
      </c>
      <c r="G83" s="10">
        <v>14000</v>
      </c>
      <c r="H83" s="9">
        <v>21.7</v>
      </c>
      <c r="I83" s="9">
        <v>42</v>
      </c>
      <c r="J83" s="9">
        <v>8.8000000000000007</v>
      </c>
      <c r="K83" s="9">
        <v>20.9</v>
      </c>
      <c r="L83" s="9">
        <v>6.5</v>
      </c>
      <c r="M83" s="10"/>
    </row>
    <row r="84" spans="1:13" x14ac:dyDescent="0.25">
      <c r="A84" s="8" t="s">
        <v>243</v>
      </c>
      <c r="B84" s="10">
        <v>206000</v>
      </c>
      <c r="C84" s="10">
        <v>47000</v>
      </c>
      <c r="D84" s="10">
        <v>88000</v>
      </c>
      <c r="E84" s="10">
        <v>18000</v>
      </c>
      <c r="F84" s="10">
        <v>40000</v>
      </c>
      <c r="G84" s="10">
        <v>14000</v>
      </c>
      <c r="H84" s="9">
        <v>22.5</v>
      </c>
      <c r="I84" s="9">
        <v>42.7</v>
      </c>
      <c r="J84" s="9">
        <v>8.6</v>
      </c>
      <c r="K84" s="9">
        <v>19.399999999999999</v>
      </c>
      <c r="L84" s="9">
        <v>6.8</v>
      </c>
      <c r="M84" s="10"/>
    </row>
    <row r="85" spans="1:13" x14ac:dyDescent="0.25">
      <c r="A85" s="8" t="s">
        <v>244</v>
      </c>
      <c r="B85" s="10">
        <v>202000</v>
      </c>
      <c r="C85" s="10">
        <v>45000</v>
      </c>
      <c r="D85" s="10">
        <v>84000</v>
      </c>
      <c r="E85" s="10">
        <v>19000</v>
      </c>
      <c r="F85" s="10">
        <v>38000</v>
      </c>
      <c r="G85" s="10">
        <v>15000</v>
      </c>
      <c r="H85" s="9">
        <v>22.5</v>
      </c>
      <c r="I85" s="9">
        <v>41.7</v>
      </c>
      <c r="J85" s="9">
        <v>9.5</v>
      </c>
      <c r="K85" s="9">
        <v>18.8</v>
      </c>
      <c r="L85" s="9">
        <v>7.5</v>
      </c>
      <c r="M85" s="10"/>
    </row>
    <row r="86" spans="1:13" x14ac:dyDescent="0.25">
      <c r="A86" s="8" t="s">
        <v>245</v>
      </c>
      <c r="B86" s="10">
        <v>201000</v>
      </c>
      <c r="C86" s="10">
        <v>45000</v>
      </c>
      <c r="D86" s="10">
        <v>84000</v>
      </c>
      <c r="E86" s="10">
        <v>19000</v>
      </c>
      <c r="F86" s="10">
        <v>37000</v>
      </c>
      <c r="G86" s="10">
        <v>17000</v>
      </c>
      <c r="H86" s="9">
        <v>22.2</v>
      </c>
      <c r="I86" s="9">
        <v>41.6</v>
      </c>
      <c r="J86" s="9">
        <v>9.4</v>
      </c>
      <c r="K86" s="9">
        <v>18.600000000000001</v>
      </c>
      <c r="L86" s="9">
        <v>8.3000000000000007</v>
      </c>
      <c r="M86" s="10"/>
    </row>
    <row r="87" spans="1:13" x14ac:dyDescent="0.25">
      <c r="A87" s="8" t="s">
        <v>246</v>
      </c>
      <c r="B87" s="10">
        <v>205000</v>
      </c>
      <c r="C87" s="10">
        <v>47000</v>
      </c>
      <c r="D87" s="10">
        <v>85000</v>
      </c>
      <c r="E87" s="10">
        <v>18000</v>
      </c>
      <c r="F87" s="10">
        <v>39000</v>
      </c>
      <c r="G87" s="10">
        <v>16000</v>
      </c>
      <c r="H87" s="9">
        <v>22.9</v>
      </c>
      <c r="I87" s="9">
        <v>41.4</v>
      </c>
      <c r="J87" s="9">
        <v>8.8000000000000007</v>
      </c>
      <c r="K87" s="9">
        <v>18.899999999999999</v>
      </c>
      <c r="L87" s="9">
        <v>8</v>
      </c>
      <c r="M87" s="10"/>
    </row>
    <row r="88" spans="1:13" x14ac:dyDescent="0.25">
      <c r="A88" s="8" t="s">
        <v>247</v>
      </c>
      <c r="B88" s="10">
        <v>208000</v>
      </c>
      <c r="C88" s="10">
        <v>47000</v>
      </c>
      <c r="D88" s="10">
        <v>89000</v>
      </c>
      <c r="E88" s="10">
        <v>21000</v>
      </c>
      <c r="F88" s="10">
        <v>36000</v>
      </c>
      <c r="G88" s="10">
        <v>15000</v>
      </c>
      <c r="H88" s="9">
        <v>22.6</v>
      </c>
      <c r="I88" s="9">
        <v>43</v>
      </c>
      <c r="J88" s="9">
        <v>9.9</v>
      </c>
      <c r="K88" s="9">
        <v>17.5</v>
      </c>
      <c r="L88" s="9">
        <v>7.1</v>
      </c>
      <c r="M88" s="10"/>
    </row>
    <row r="89" spans="1:13" x14ac:dyDescent="0.25">
      <c r="A89" s="8" t="s">
        <v>248</v>
      </c>
      <c r="B89" s="10">
        <v>209000</v>
      </c>
      <c r="C89" s="10">
        <v>48000</v>
      </c>
      <c r="D89" s="10">
        <v>90000</v>
      </c>
      <c r="E89" s="10">
        <v>20000</v>
      </c>
      <c r="F89" s="10">
        <v>38000</v>
      </c>
      <c r="G89" s="10">
        <v>13000</v>
      </c>
      <c r="H89" s="9">
        <v>23.1</v>
      </c>
      <c r="I89" s="9">
        <v>42.9</v>
      </c>
      <c r="J89" s="9">
        <v>9.6</v>
      </c>
      <c r="K89" s="9">
        <v>18.100000000000001</v>
      </c>
      <c r="L89" s="9">
        <v>6.3</v>
      </c>
      <c r="M89" s="10"/>
    </row>
    <row r="90" spans="1:13" x14ac:dyDescent="0.25">
      <c r="A90" s="8" t="s">
        <v>249</v>
      </c>
      <c r="B90" s="10">
        <v>215000</v>
      </c>
      <c r="C90" s="10">
        <v>44000</v>
      </c>
      <c r="D90" s="10">
        <v>95000</v>
      </c>
      <c r="E90" s="10">
        <v>21000</v>
      </c>
      <c r="F90" s="10">
        <v>42000</v>
      </c>
      <c r="G90" s="10">
        <v>13000</v>
      </c>
      <c r="H90" s="9">
        <v>20.6</v>
      </c>
      <c r="I90" s="9">
        <v>44.1</v>
      </c>
      <c r="J90" s="9">
        <v>9.9</v>
      </c>
      <c r="K90" s="9">
        <v>19.5</v>
      </c>
      <c r="L90" s="9">
        <v>6</v>
      </c>
      <c r="M90" s="10"/>
    </row>
    <row r="91" spans="1:13" x14ac:dyDescent="0.25">
      <c r="A91" s="8" t="s">
        <v>250</v>
      </c>
      <c r="B91" s="10">
        <v>212000</v>
      </c>
      <c r="C91" s="10">
        <v>48000</v>
      </c>
      <c r="D91" s="10">
        <v>90000</v>
      </c>
      <c r="E91" s="10">
        <v>20000</v>
      </c>
      <c r="F91" s="10">
        <v>41000</v>
      </c>
      <c r="G91" s="10">
        <v>13000</v>
      </c>
      <c r="H91" s="9">
        <v>22.4</v>
      </c>
      <c r="I91" s="9">
        <v>42.6</v>
      </c>
      <c r="J91" s="9">
        <v>9.6</v>
      </c>
      <c r="K91" s="9">
        <v>19.3</v>
      </c>
      <c r="L91" s="9">
        <v>6.2</v>
      </c>
      <c r="M91" s="10"/>
    </row>
    <row r="92" spans="1:13" x14ac:dyDescent="0.25">
      <c r="A92" s="8" t="s">
        <v>251</v>
      </c>
      <c r="B92" s="10">
        <v>211000</v>
      </c>
      <c r="C92" s="10">
        <v>48000</v>
      </c>
      <c r="D92" s="10">
        <v>91000</v>
      </c>
      <c r="E92" s="10">
        <v>19000</v>
      </c>
      <c r="F92" s="10">
        <v>40000</v>
      </c>
      <c r="G92" s="10">
        <v>13000</v>
      </c>
      <c r="H92" s="9">
        <v>22.8</v>
      </c>
      <c r="I92" s="9">
        <v>43</v>
      </c>
      <c r="J92" s="9">
        <v>8.9</v>
      </c>
      <c r="K92" s="9">
        <v>18.899999999999999</v>
      </c>
      <c r="L92" s="9">
        <v>6.3</v>
      </c>
      <c r="M92" s="10"/>
    </row>
    <row r="93" spans="1:13" x14ac:dyDescent="0.25">
      <c r="A93" s="8" t="s">
        <v>252</v>
      </c>
      <c r="B93" s="10">
        <v>207000</v>
      </c>
      <c r="C93" s="10">
        <v>47000</v>
      </c>
      <c r="D93" s="10">
        <v>88000</v>
      </c>
      <c r="E93" s="10">
        <v>19000</v>
      </c>
      <c r="F93" s="10">
        <v>40000</v>
      </c>
      <c r="G93" s="10">
        <v>13000</v>
      </c>
      <c r="H93" s="9">
        <v>22.8</v>
      </c>
      <c r="I93" s="9">
        <v>42.5</v>
      </c>
      <c r="J93" s="9">
        <v>9.1999999999999993</v>
      </c>
      <c r="K93" s="9">
        <v>19.3</v>
      </c>
      <c r="L93" s="9">
        <v>6.2</v>
      </c>
      <c r="M93" s="10"/>
    </row>
    <row r="94" spans="1:13" x14ac:dyDescent="0.25">
      <c r="A94" s="8" t="s">
        <v>253</v>
      </c>
      <c r="B94" s="10">
        <v>206000</v>
      </c>
      <c r="C94" s="10">
        <v>47000</v>
      </c>
      <c r="D94" s="10">
        <v>89000</v>
      </c>
      <c r="E94" s="10">
        <v>18000</v>
      </c>
      <c r="F94" s="10">
        <v>42000</v>
      </c>
      <c r="G94" s="10">
        <v>10000</v>
      </c>
      <c r="H94" s="9">
        <v>22.9</v>
      </c>
      <c r="I94" s="9">
        <v>43</v>
      </c>
      <c r="J94" s="9">
        <v>8.8000000000000007</v>
      </c>
      <c r="K94" s="9">
        <v>20.399999999999999</v>
      </c>
      <c r="L94" s="9">
        <v>4.9000000000000004</v>
      </c>
      <c r="M94" s="10"/>
    </row>
    <row r="95" spans="1:13" x14ac:dyDescent="0.25">
      <c r="A95" s="8" t="s">
        <v>254</v>
      </c>
      <c r="B95" s="10">
        <v>209000</v>
      </c>
      <c r="C95" s="10">
        <v>48000</v>
      </c>
      <c r="D95" s="10">
        <v>90000</v>
      </c>
      <c r="E95" s="10">
        <v>19000</v>
      </c>
      <c r="F95" s="10">
        <v>43000</v>
      </c>
      <c r="G95" s="10">
        <v>10000</v>
      </c>
      <c r="H95" s="9">
        <v>22.9</v>
      </c>
      <c r="I95" s="9">
        <v>43.1</v>
      </c>
      <c r="J95" s="9">
        <v>9</v>
      </c>
      <c r="K95" s="9">
        <v>20.399999999999999</v>
      </c>
      <c r="L95" s="9">
        <v>4.5999999999999996</v>
      </c>
      <c r="M95" s="10"/>
    </row>
    <row r="96" spans="1:13" x14ac:dyDescent="0.25">
      <c r="A96" s="8" t="s">
        <v>255</v>
      </c>
      <c r="B96" s="10">
        <v>205000</v>
      </c>
      <c r="C96" s="10">
        <v>47000</v>
      </c>
      <c r="D96" s="10">
        <v>88000</v>
      </c>
      <c r="E96" s="10">
        <v>19000</v>
      </c>
      <c r="F96" s="10">
        <v>40000</v>
      </c>
      <c r="G96" s="10">
        <v>11000</v>
      </c>
      <c r="H96" s="9">
        <v>23.1</v>
      </c>
      <c r="I96" s="9">
        <v>43</v>
      </c>
      <c r="J96" s="9">
        <v>9.1</v>
      </c>
      <c r="K96" s="9">
        <v>19.7</v>
      </c>
      <c r="L96" s="9">
        <v>5.2</v>
      </c>
      <c r="M96" s="10"/>
    </row>
    <row r="97" spans="1:13" x14ac:dyDescent="0.25">
      <c r="A97" s="8" t="s">
        <v>256</v>
      </c>
      <c r="B97" s="10">
        <v>204000</v>
      </c>
      <c r="C97" s="10">
        <v>46000</v>
      </c>
      <c r="D97" s="10">
        <v>88000</v>
      </c>
      <c r="E97" s="10">
        <v>19000</v>
      </c>
      <c r="F97" s="10">
        <v>40000</v>
      </c>
      <c r="G97" s="10">
        <v>11000</v>
      </c>
      <c r="H97" s="9">
        <v>22.6</v>
      </c>
      <c r="I97" s="9">
        <v>43</v>
      </c>
      <c r="J97" s="9">
        <v>9.5</v>
      </c>
      <c r="K97" s="9">
        <v>19.7</v>
      </c>
      <c r="L97" s="9">
        <v>5.2</v>
      </c>
      <c r="M97" s="10"/>
    </row>
    <row r="98" spans="1:13" x14ac:dyDescent="0.25">
      <c r="A98" s="8" t="s">
        <v>257</v>
      </c>
      <c r="B98" s="10">
        <v>203000</v>
      </c>
      <c r="C98" s="10">
        <v>44000</v>
      </c>
      <c r="D98" s="10">
        <v>86000</v>
      </c>
      <c r="E98" s="10">
        <v>21000</v>
      </c>
      <c r="F98" s="10">
        <v>41000</v>
      </c>
      <c r="G98" s="10">
        <v>11000</v>
      </c>
      <c r="H98" s="9">
        <v>21.5</v>
      </c>
      <c r="I98" s="9">
        <v>42.3</v>
      </c>
      <c r="J98" s="9">
        <v>10.199999999999999</v>
      </c>
      <c r="K98" s="9">
        <v>20.3</v>
      </c>
      <c r="L98" s="9">
        <v>5.6</v>
      </c>
      <c r="M98" s="10"/>
    </row>
    <row r="99" spans="1:13" x14ac:dyDescent="0.25">
      <c r="A99" s="8" t="s">
        <v>258</v>
      </c>
      <c r="B99" s="10">
        <v>205000</v>
      </c>
      <c r="C99" s="10">
        <v>45000</v>
      </c>
      <c r="D99" s="10">
        <v>88000</v>
      </c>
      <c r="E99" s="10">
        <v>21000</v>
      </c>
      <c r="F99" s="10">
        <v>39000</v>
      </c>
      <c r="G99" s="10">
        <v>12000</v>
      </c>
      <c r="H99" s="9">
        <v>22.1</v>
      </c>
      <c r="I99" s="9">
        <v>42.9</v>
      </c>
      <c r="J99" s="9">
        <v>10.1</v>
      </c>
      <c r="K99" s="9">
        <v>19.100000000000001</v>
      </c>
      <c r="L99" s="9">
        <v>5.8</v>
      </c>
      <c r="M99" s="10"/>
    </row>
    <row r="100" spans="1:13" x14ac:dyDescent="0.25">
      <c r="A100" s="8" t="s">
        <v>259</v>
      </c>
      <c r="B100" s="10">
        <v>207000</v>
      </c>
      <c r="C100" s="10">
        <v>46000</v>
      </c>
      <c r="D100" s="10">
        <v>86000</v>
      </c>
      <c r="E100" s="10">
        <v>20000</v>
      </c>
      <c r="F100" s="10">
        <v>41000</v>
      </c>
      <c r="G100" s="10">
        <v>13000</v>
      </c>
      <c r="H100" s="9">
        <v>22.1</v>
      </c>
      <c r="I100" s="9">
        <v>41.8</v>
      </c>
      <c r="J100" s="9">
        <v>9.8000000000000007</v>
      </c>
      <c r="K100" s="9">
        <v>19.899999999999999</v>
      </c>
      <c r="L100" s="9">
        <v>6.4</v>
      </c>
      <c r="M100" s="10"/>
    </row>
    <row r="101" spans="1:13" x14ac:dyDescent="0.25">
      <c r="A101" s="8" t="s">
        <v>260</v>
      </c>
      <c r="B101" s="10">
        <v>208000</v>
      </c>
      <c r="C101" s="10">
        <v>47000</v>
      </c>
      <c r="D101" s="10">
        <v>87000</v>
      </c>
      <c r="E101" s="10">
        <v>20000</v>
      </c>
      <c r="F101" s="10">
        <v>41000</v>
      </c>
      <c r="G101" s="10">
        <v>13000</v>
      </c>
      <c r="H101" s="9">
        <v>22.6</v>
      </c>
      <c r="I101" s="9">
        <v>41.8</v>
      </c>
      <c r="J101" s="9">
        <v>9.6999999999999993</v>
      </c>
      <c r="K101" s="9">
        <v>19.600000000000001</v>
      </c>
      <c r="L101" s="9">
        <v>6.4</v>
      </c>
      <c r="M101" s="10"/>
    </row>
    <row r="102" spans="1:13" x14ac:dyDescent="0.25">
      <c r="A102" s="8" t="s">
        <v>261</v>
      </c>
      <c r="B102" s="10">
        <v>207000</v>
      </c>
      <c r="C102" s="10">
        <v>48000</v>
      </c>
      <c r="D102" s="10">
        <v>83000</v>
      </c>
      <c r="E102" s="10">
        <v>21000</v>
      </c>
      <c r="F102" s="10">
        <v>43000</v>
      </c>
      <c r="G102" s="10">
        <v>13000</v>
      </c>
      <c r="H102" s="9">
        <v>23.2</v>
      </c>
      <c r="I102" s="9">
        <v>39.9</v>
      </c>
      <c r="J102" s="9">
        <v>10</v>
      </c>
      <c r="K102" s="9">
        <v>20.7</v>
      </c>
      <c r="L102" s="9">
        <v>6.2</v>
      </c>
      <c r="M102" s="10"/>
    </row>
    <row r="103" spans="1:13" x14ac:dyDescent="0.25">
      <c r="A103" s="8" t="s">
        <v>262</v>
      </c>
      <c r="B103" s="10">
        <v>207000</v>
      </c>
      <c r="C103" s="10">
        <v>48000</v>
      </c>
      <c r="D103" s="10">
        <v>85000</v>
      </c>
      <c r="E103" s="10">
        <v>20000</v>
      </c>
      <c r="F103" s="10">
        <v>41000</v>
      </c>
      <c r="G103" s="10">
        <v>13000</v>
      </c>
      <c r="H103" s="9">
        <v>23.4</v>
      </c>
      <c r="I103" s="9">
        <v>41</v>
      </c>
      <c r="J103" s="9">
        <v>9.6999999999999993</v>
      </c>
      <c r="K103" s="9">
        <v>19.600000000000001</v>
      </c>
      <c r="L103" s="9">
        <v>6.3</v>
      </c>
      <c r="M103" s="10"/>
    </row>
    <row r="104" spans="1:13" x14ac:dyDescent="0.25">
      <c r="A104" s="8" t="s">
        <v>263</v>
      </c>
      <c r="B104" s="10">
        <v>199000</v>
      </c>
      <c r="C104" s="10">
        <v>44000</v>
      </c>
      <c r="D104" s="10">
        <v>81000</v>
      </c>
      <c r="E104" s="10">
        <v>23000</v>
      </c>
      <c r="F104" s="10">
        <v>40000</v>
      </c>
      <c r="G104" s="10">
        <v>11000</v>
      </c>
      <c r="H104" s="9">
        <v>22.3</v>
      </c>
      <c r="I104" s="9">
        <v>40.799999999999997</v>
      </c>
      <c r="J104" s="9">
        <v>11.4</v>
      </c>
      <c r="K104" s="9">
        <v>19.899999999999999</v>
      </c>
      <c r="L104" s="9">
        <v>5.5</v>
      </c>
      <c r="M104" s="10"/>
    </row>
    <row r="105" spans="1:13" x14ac:dyDescent="0.25">
      <c r="A105" s="8" t="s">
        <v>264</v>
      </c>
      <c r="B105" s="10">
        <v>200000</v>
      </c>
      <c r="C105" s="10">
        <v>47000</v>
      </c>
      <c r="D105" s="10">
        <v>79000</v>
      </c>
      <c r="E105" s="10">
        <v>22000</v>
      </c>
      <c r="F105" s="10">
        <v>40000</v>
      </c>
      <c r="G105" s="10">
        <v>12000</v>
      </c>
      <c r="H105" s="9">
        <v>23.4</v>
      </c>
      <c r="I105" s="9">
        <v>39.700000000000003</v>
      </c>
      <c r="J105" s="9">
        <v>11.2</v>
      </c>
      <c r="K105" s="9">
        <v>19.899999999999999</v>
      </c>
      <c r="L105" s="9">
        <v>5.8</v>
      </c>
      <c r="M105" s="10"/>
    </row>
    <row r="106" spans="1:13" x14ac:dyDescent="0.25">
      <c r="A106" s="8" t="s">
        <v>265</v>
      </c>
      <c r="B106" s="10">
        <v>205000</v>
      </c>
      <c r="C106" s="10">
        <v>49000</v>
      </c>
      <c r="D106" s="10">
        <v>82000</v>
      </c>
      <c r="E106" s="10">
        <v>21000</v>
      </c>
      <c r="F106" s="10">
        <v>40000</v>
      </c>
      <c r="G106" s="10">
        <v>13000</v>
      </c>
      <c r="H106" s="9">
        <v>23.9</v>
      </c>
      <c r="I106" s="9">
        <v>40</v>
      </c>
      <c r="J106" s="9">
        <v>10.1</v>
      </c>
      <c r="K106" s="9">
        <v>19.5</v>
      </c>
      <c r="L106" s="9">
        <v>6.5</v>
      </c>
      <c r="M106" s="10"/>
    </row>
    <row r="107" spans="1:13" x14ac:dyDescent="0.25">
      <c r="A107" s="8" t="s">
        <v>266</v>
      </c>
      <c r="B107" s="10">
        <v>207000</v>
      </c>
      <c r="C107" s="10">
        <v>51000</v>
      </c>
      <c r="D107" s="10">
        <v>83000</v>
      </c>
      <c r="E107" s="10">
        <v>19000</v>
      </c>
      <c r="F107" s="10">
        <v>41000</v>
      </c>
      <c r="G107" s="10">
        <v>13000</v>
      </c>
      <c r="H107" s="9">
        <v>24.6</v>
      </c>
      <c r="I107" s="9">
        <v>39.9</v>
      </c>
      <c r="J107" s="9">
        <v>9.3000000000000007</v>
      </c>
      <c r="K107" s="9">
        <v>19.899999999999999</v>
      </c>
      <c r="L107" s="9">
        <v>6.3</v>
      </c>
      <c r="M107" s="10"/>
    </row>
    <row r="108" spans="1:13" x14ac:dyDescent="0.25">
      <c r="A108" s="8" t="s">
        <v>267</v>
      </c>
      <c r="B108" s="10">
        <v>211000</v>
      </c>
      <c r="C108" s="10">
        <v>52000</v>
      </c>
      <c r="D108" s="10">
        <v>86000</v>
      </c>
      <c r="E108" s="10">
        <v>21000</v>
      </c>
      <c r="F108" s="10">
        <v>40000</v>
      </c>
      <c r="G108" s="10">
        <v>12000</v>
      </c>
      <c r="H108" s="9">
        <v>24.6</v>
      </c>
      <c r="I108" s="9">
        <v>40.9</v>
      </c>
      <c r="J108" s="9">
        <v>10.1</v>
      </c>
      <c r="K108" s="9">
        <v>18.8</v>
      </c>
      <c r="L108" s="9">
        <v>5.6</v>
      </c>
      <c r="M108" s="10"/>
    </row>
    <row r="109" spans="1:13" x14ac:dyDescent="0.25">
      <c r="A109" s="8" t="s">
        <v>268</v>
      </c>
      <c r="B109" s="10">
        <v>211000</v>
      </c>
      <c r="C109" s="10">
        <v>51000</v>
      </c>
      <c r="D109" s="10">
        <v>87000</v>
      </c>
      <c r="E109" s="10">
        <v>22000</v>
      </c>
      <c r="F109" s="10">
        <v>40000</v>
      </c>
      <c r="G109" s="10">
        <v>12000</v>
      </c>
      <c r="H109" s="9">
        <v>24.2</v>
      </c>
      <c r="I109" s="9">
        <v>41</v>
      </c>
      <c r="J109" s="9">
        <v>10.5</v>
      </c>
      <c r="K109" s="9">
        <v>18.7</v>
      </c>
      <c r="L109" s="9">
        <v>5.6</v>
      </c>
      <c r="M109" s="10"/>
    </row>
    <row r="110" spans="1:13" x14ac:dyDescent="0.25">
      <c r="A110" s="8" t="s">
        <v>269</v>
      </c>
      <c r="B110" s="10">
        <v>212000</v>
      </c>
      <c r="C110" s="10">
        <v>49000</v>
      </c>
      <c r="D110" s="10">
        <v>86000</v>
      </c>
      <c r="E110" s="10">
        <v>23000</v>
      </c>
      <c r="F110" s="10">
        <v>41000</v>
      </c>
      <c r="G110" s="10">
        <v>13000</v>
      </c>
      <c r="H110" s="9">
        <v>23.3</v>
      </c>
      <c r="I110" s="9">
        <v>40.5</v>
      </c>
      <c r="J110" s="9">
        <v>10.8</v>
      </c>
      <c r="K110" s="9">
        <v>19.3</v>
      </c>
      <c r="L110" s="9">
        <v>6.1</v>
      </c>
      <c r="M110" s="10"/>
    </row>
    <row r="111" spans="1:13" x14ac:dyDescent="0.25">
      <c r="A111" s="8" t="s">
        <v>270</v>
      </c>
      <c r="B111" s="10">
        <v>217000</v>
      </c>
      <c r="C111" s="10">
        <v>51000</v>
      </c>
      <c r="D111" s="10">
        <v>87000</v>
      </c>
      <c r="E111" s="10">
        <v>23000</v>
      </c>
      <c r="F111" s="10">
        <v>44000</v>
      </c>
      <c r="G111" s="10">
        <v>13000</v>
      </c>
      <c r="H111" s="9">
        <v>23.3</v>
      </c>
      <c r="I111" s="9">
        <v>40</v>
      </c>
      <c r="J111" s="9">
        <v>10.5</v>
      </c>
      <c r="K111" s="9">
        <v>20</v>
      </c>
      <c r="L111" s="9">
        <v>6.2</v>
      </c>
      <c r="M111" s="10"/>
    </row>
    <row r="112" spans="1:13" x14ac:dyDescent="0.25">
      <c r="A112" s="8" t="s">
        <v>271</v>
      </c>
      <c r="B112" s="10">
        <v>217000</v>
      </c>
      <c r="C112" s="10">
        <v>54000</v>
      </c>
      <c r="D112" s="10">
        <v>84000</v>
      </c>
      <c r="E112" s="10">
        <v>24000</v>
      </c>
      <c r="F112" s="10">
        <v>44000</v>
      </c>
      <c r="G112" s="10">
        <v>12000</v>
      </c>
      <c r="H112" s="9">
        <v>24.9</v>
      </c>
      <c r="I112" s="9">
        <v>38.4</v>
      </c>
      <c r="J112" s="9">
        <v>10.9</v>
      </c>
      <c r="K112" s="9">
        <v>20.5</v>
      </c>
      <c r="L112" s="9">
        <v>5.4</v>
      </c>
      <c r="M112" s="10"/>
    </row>
    <row r="113" spans="1:13" x14ac:dyDescent="0.25">
      <c r="A113" s="8" t="s">
        <v>272</v>
      </c>
      <c r="B113" s="10">
        <v>222000</v>
      </c>
      <c r="C113" s="10">
        <v>55000</v>
      </c>
      <c r="D113" s="10">
        <v>85000</v>
      </c>
      <c r="E113" s="10">
        <v>24000</v>
      </c>
      <c r="F113" s="10">
        <v>44000</v>
      </c>
      <c r="G113" s="10">
        <v>13000</v>
      </c>
      <c r="H113" s="9">
        <v>24.9</v>
      </c>
      <c r="I113" s="9">
        <v>38.4</v>
      </c>
      <c r="J113" s="9">
        <v>11</v>
      </c>
      <c r="K113" s="9">
        <v>19.8</v>
      </c>
      <c r="L113" s="9">
        <v>6</v>
      </c>
      <c r="M113" s="10"/>
    </row>
    <row r="114" spans="1:13" x14ac:dyDescent="0.25">
      <c r="A114" s="8" t="s">
        <v>273</v>
      </c>
      <c r="B114" s="10">
        <v>219000</v>
      </c>
      <c r="C114" s="10">
        <v>54000</v>
      </c>
      <c r="D114" s="10">
        <v>86000</v>
      </c>
      <c r="E114" s="10">
        <v>23000</v>
      </c>
      <c r="F114" s="10">
        <v>44000</v>
      </c>
      <c r="G114" s="10">
        <v>13000</v>
      </c>
      <c r="H114" s="9">
        <v>24.6</v>
      </c>
      <c r="I114" s="9">
        <v>39.1</v>
      </c>
      <c r="J114" s="9">
        <v>10.3</v>
      </c>
      <c r="K114" s="9">
        <v>20</v>
      </c>
      <c r="L114" s="9">
        <v>6</v>
      </c>
      <c r="M114" s="10"/>
    </row>
    <row r="115" spans="1:13" x14ac:dyDescent="0.25">
      <c r="A115" s="8" t="s">
        <v>274</v>
      </c>
      <c r="B115" s="10">
        <v>214000</v>
      </c>
      <c r="C115" s="10">
        <v>55000</v>
      </c>
      <c r="D115" s="10">
        <v>81000</v>
      </c>
      <c r="E115" s="10">
        <v>23000</v>
      </c>
      <c r="F115" s="10">
        <v>42000</v>
      </c>
      <c r="G115" s="10">
        <v>13000</v>
      </c>
      <c r="H115" s="9">
        <v>25.6</v>
      </c>
      <c r="I115" s="9">
        <v>37.9</v>
      </c>
      <c r="J115" s="9">
        <v>10.7</v>
      </c>
      <c r="K115" s="9">
        <v>19.8</v>
      </c>
      <c r="L115" s="9">
        <v>6</v>
      </c>
      <c r="M115" s="10"/>
    </row>
    <row r="116" spans="1:13" x14ac:dyDescent="0.25">
      <c r="A116" s="8" t="s">
        <v>275</v>
      </c>
      <c r="B116" s="10">
        <v>215000</v>
      </c>
      <c r="C116" s="10">
        <v>57000</v>
      </c>
      <c r="D116" s="10">
        <v>82000</v>
      </c>
      <c r="E116" s="10">
        <v>23000</v>
      </c>
      <c r="F116" s="10">
        <v>42000</v>
      </c>
      <c r="G116" s="10">
        <v>12000</v>
      </c>
      <c r="H116" s="9">
        <v>26.4</v>
      </c>
      <c r="I116" s="9">
        <v>38</v>
      </c>
      <c r="J116" s="9">
        <v>10.5</v>
      </c>
      <c r="K116" s="9">
        <v>19.5</v>
      </c>
      <c r="L116" s="9">
        <v>5.6</v>
      </c>
      <c r="M116" s="10"/>
    </row>
    <row r="117" spans="1:13" x14ac:dyDescent="0.25">
      <c r="A117" s="8" t="s">
        <v>276</v>
      </c>
      <c r="B117" s="10">
        <v>215000</v>
      </c>
      <c r="C117" s="10">
        <v>54000</v>
      </c>
      <c r="D117" s="10">
        <v>81000</v>
      </c>
      <c r="E117" s="10">
        <v>24000</v>
      </c>
      <c r="F117" s="10">
        <v>43000</v>
      </c>
      <c r="G117" s="10">
        <v>13000</v>
      </c>
      <c r="H117" s="9">
        <v>25.1</v>
      </c>
      <c r="I117" s="9">
        <v>37.5</v>
      </c>
      <c r="J117" s="9">
        <v>11</v>
      </c>
      <c r="K117" s="9">
        <v>20.2</v>
      </c>
      <c r="L117" s="9">
        <v>6.2</v>
      </c>
      <c r="M117" s="10"/>
    </row>
    <row r="118" spans="1:13" x14ac:dyDescent="0.25">
      <c r="A118" s="8" t="s">
        <v>277</v>
      </c>
      <c r="B118" s="10">
        <v>217000</v>
      </c>
      <c r="C118" s="10">
        <v>55000</v>
      </c>
      <c r="D118" s="10">
        <v>83000</v>
      </c>
      <c r="E118" s="10">
        <v>23000</v>
      </c>
      <c r="F118" s="10">
        <v>42000</v>
      </c>
      <c r="G118" s="10">
        <v>14000</v>
      </c>
      <c r="H118" s="9">
        <v>25.1</v>
      </c>
      <c r="I118" s="9">
        <v>38.1</v>
      </c>
      <c r="J118" s="9">
        <v>10.7</v>
      </c>
      <c r="K118" s="9">
        <v>19.5</v>
      </c>
      <c r="L118" s="9">
        <v>6.5</v>
      </c>
      <c r="M118" s="10"/>
    </row>
    <row r="119" spans="1:13" x14ac:dyDescent="0.25">
      <c r="A119" s="8" t="s">
        <v>278</v>
      </c>
      <c r="B119" s="10">
        <v>219000</v>
      </c>
      <c r="C119" s="10">
        <v>57000</v>
      </c>
      <c r="D119" s="10">
        <v>81000</v>
      </c>
      <c r="E119" s="10">
        <v>23000</v>
      </c>
      <c r="F119" s="10">
        <v>43000</v>
      </c>
      <c r="G119" s="10">
        <v>15000</v>
      </c>
      <c r="H119" s="9">
        <v>26.2</v>
      </c>
      <c r="I119" s="9">
        <v>37</v>
      </c>
      <c r="J119" s="9">
        <v>10.6</v>
      </c>
      <c r="K119" s="9">
        <v>19.600000000000001</v>
      </c>
      <c r="L119" s="9">
        <v>6.6</v>
      </c>
      <c r="M119" s="10"/>
    </row>
    <row r="120" spans="1:13" x14ac:dyDescent="0.25">
      <c r="A120" s="8" t="s">
        <v>279</v>
      </c>
      <c r="B120" s="10">
        <v>218000</v>
      </c>
      <c r="C120" s="10">
        <v>57000</v>
      </c>
      <c r="D120" s="10">
        <v>82000</v>
      </c>
      <c r="E120" s="10">
        <v>23000</v>
      </c>
      <c r="F120" s="10">
        <v>42000</v>
      </c>
      <c r="G120" s="10">
        <v>14000</v>
      </c>
      <c r="H120" s="9">
        <v>26.2</v>
      </c>
      <c r="I120" s="9">
        <v>37.5</v>
      </c>
      <c r="J120" s="9">
        <v>10.7</v>
      </c>
      <c r="K120" s="9">
        <v>19.2</v>
      </c>
      <c r="L120" s="9">
        <v>6.3</v>
      </c>
      <c r="M120" s="10"/>
    </row>
    <row r="121" spans="1:13" x14ac:dyDescent="0.25">
      <c r="A121" s="8" t="s">
        <v>280</v>
      </c>
      <c r="B121" s="10">
        <v>219000</v>
      </c>
      <c r="C121" s="10">
        <v>57000</v>
      </c>
      <c r="D121" s="10">
        <v>84000</v>
      </c>
      <c r="E121" s="10">
        <v>24000</v>
      </c>
      <c r="F121" s="10">
        <v>40000</v>
      </c>
      <c r="G121" s="10">
        <v>14000</v>
      </c>
      <c r="H121" s="9">
        <v>26.1</v>
      </c>
      <c r="I121" s="9">
        <v>38.1</v>
      </c>
      <c r="J121" s="9">
        <v>11</v>
      </c>
      <c r="K121" s="9">
        <v>18.2</v>
      </c>
      <c r="L121" s="9">
        <v>6.6</v>
      </c>
      <c r="M121" s="10"/>
    </row>
    <row r="122" spans="1:13" x14ac:dyDescent="0.25">
      <c r="A122" s="8" t="s">
        <v>281</v>
      </c>
      <c r="B122" s="10">
        <v>218000</v>
      </c>
      <c r="C122" s="10">
        <v>58000</v>
      </c>
      <c r="D122" s="10">
        <v>83000</v>
      </c>
      <c r="E122" s="10">
        <v>23000</v>
      </c>
      <c r="F122" s="10">
        <v>40000</v>
      </c>
      <c r="G122" s="10">
        <v>14000</v>
      </c>
      <c r="H122" s="9">
        <v>26.6</v>
      </c>
      <c r="I122" s="9">
        <v>38</v>
      </c>
      <c r="J122" s="9">
        <v>10.6</v>
      </c>
      <c r="K122" s="9">
        <v>18.2</v>
      </c>
      <c r="L122" s="9">
        <v>6.6</v>
      </c>
      <c r="M122" s="10"/>
    </row>
    <row r="123" spans="1:13" x14ac:dyDescent="0.25">
      <c r="A123" s="8" t="s">
        <v>282</v>
      </c>
      <c r="B123" s="10">
        <v>212000</v>
      </c>
      <c r="C123" s="10">
        <v>54000</v>
      </c>
      <c r="D123" s="10">
        <v>80000</v>
      </c>
      <c r="E123" s="10">
        <v>23000</v>
      </c>
      <c r="F123" s="10">
        <v>40000</v>
      </c>
      <c r="G123" s="10">
        <v>15000</v>
      </c>
      <c r="H123" s="9">
        <v>25.6</v>
      </c>
      <c r="I123" s="9">
        <v>37.9</v>
      </c>
      <c r="J123" s="9">
        <v>10.7</v>
      </c>
      <c r="K123" s="9">
        <v>18.600000000000001</v>
      </c>
      <c r="L123" s="9">
        <v>7.3</v>
      </c>
      <c r="M123" s="10"/>
    </row>
    <row r="124" spans="1:13" x14ac:dyDescent="0.25">
      <c r="A124" s="8" t="s">
        <v>283</v>
      </c>
      <c r="B124" s="10">
        <v>212000</v>
      </c>
      <c r="C124" s="10">
        <v>54000</v>
      </c>
      <c r="D124" s="10">
        <v>81000</v>
      </c>
      <c r="E124" s="10">
        <v>22000</v>
      </c>
      <c r="F124" s="10">
        <v>42000</v>
      </c>
      <c r="G124" s="10">
        <v>12000</v>
      </c>
      <c r="H124" s="9">
        <v>25.6</v>
      </c>
      <c r="I124" s="9">
        <v>38.200000000000003</v>
      </c>
      <c r="J124" s="9">
        <v>10.5</v>
      </c>
      <c r="K124" s="9">
        <v>19.899999999999999</v>
      </c>
      <c r="L124" s="9">
        <v>5.8</v>
      </c>
      <c r="M124" s="10"/>
    </row>
    <row r="125" spans="1:13" x14ac:dyDescent="0.25">
      <c r="A125" s="8" t="s">
        <v>284</v>
      </c>
      <c r="B125" s="10">
        <v>207000</v>
      </c>
      <c r="C125" s="10">
        <v>53000</v>
      </c>
      <c r="D125" s="10">
        <v>80000</v>
      </c>
      <c r="E125" s="10">
        <v>21000</v>
      </c>
      <c r="F125" s="10">
        <v>41000</v>
      </c>
      <c r="G125" s="10">
        <v>12000</v>
      </c>
      <c r="H125" s="9">
        <v>25.7</v>
      </c>
      <c r="I125" s="9">
        <v>38.700000000000003</v>
      </c>
      <c r="J125" s="9">
        <v>10.199999999999999</v>
      </c>
      <c r="K125" s="9">
        <v>19.8</v>
      </c>
      <c r="L125" s="9">
        <v>5.6</v>
      </c>
      <c r="M125" s="10"/>
    </row>
    <row r="126" spans="1:13" x14ac:dyDescent="0.25">
      <c r="A126" s="8" t="s">
        <v>285</v>
      </c>
      <c r="B126" s="10">
        <v>212000</v>
      </c>
      <c r="C126" s="10">
        <v>54000</v>
      </c>
      <c r="D126" s="10">
        <v>84000</v>
      </c>
      <c r="E126" s="10">
        <v>20000</v>
      </c>
      <c r="F126" s="10">
        <v>41000</v>
      </c>
      <c r="G126" s="10">
        <v>12000</v>
      </c>
      <c r="H126" s="9">
        <v>25.6</v>
      </c>
      <c r="I126" s="9">
        <v>39.799999999999997</v>
      </c>
      <c r="J126" s="9">
        <v>9.5</v>
      </c>
      <c r="K126" s="9">
        <v>19.2</v>
      </c>
      <c r="L126" s="9">
        <v>5.8</v>
      </c>
      <c r="M126" s="10"/>
    </row>
    <row r="127" spans="1:13" x14ac:dyDescent="0.25">
      <c r="A127" s="8" t="s">
        <v>286</v>
      </c>
      <c r="B127" s="10">
        <v>207000</v>
      </c>
      <c r="C127" s="10">
        <v>52000</v>
      </c>
      <c r="D127" s="10">
        <v>83000</v>
      </c>
      <c r="E127" s="10">
        <v>20000</v>
      </c>
      <c r="F127" s="10">
        <v>40000</v>
      </c>
      <c r="G127" s="10">
        <v>13000</v>
      </c>
      <c r="H127" s="9">
        <v>25.1</v>
      </c>
      <c r="I127" s="9">
        <v>40.1</v>
      </c>
      <c r="J127" s="9">
        <v>9.4</v>
      </c>
      <c r="K127" s="9">
        <v>19.100000000000001</v>
      </c>
      <c r="L127" s="9">
        <v>6.2</v>
      </c>
      <c r="M127" s="10"/>
    </row>
    <row r="128" spans="1:13" x14ac:dyDescent="0.25">
      <c r="A128" s="8" t="s">
        <v>287</v>
      </c>
      <c r="B128" s="10">
        <v>209000</v>
      </c>
      <c r="C128" s="10">
        <v>50000</v>
      </c>
      <c r="D128" s="10">
        <v>84000</v>
      </c>
      <c r="E128" s="10">
        <v>20000</v>
      </c>
      <c r="F128" s="10">
        <v>43000</v>
      </c>
      <c r="G128" s="10">
        <v>12000</v>
      </c>
      <c r="H128" s="9">
        <v>24</v>
      </c>
      <c r="I128" s="9">
        <v>40.200000000000003</v>
      </c>
      <c r="J128" s="9">
        <v>9.4</v>
      </c>
      <c r="K128" s="9">
        <v>20.7</v>
      </c>
      <c r="L128" s="9">
        <v>5.7</v>
      </c>
      <c r="M128" s="10"/>
    </row>
    <row r="129" spans="1:13" x14ac:dyDescent="0.25">
      <c r="A129" s="8" t="s">
        <v>288</v>
      </c>
      <c r="B129" s="10">
        <v>212000</v>
      </c>
      <c r="C129" s="10">
        <v>53000</v>
      </c>
      <c r="D129" s="10">
        <v>84000</v>
      </c>
      <c r="E129" s="10">
        <v>20000</v>
      </c>
      <c r="F129" s="10">
        <v>44000</v>
      </c>
      <c r="G129" s="10">
        <v>11000</v>
      </c>
      <c r="H129" s="9">
        <v>24.8</v>
      </c>
      <c r="I129" s="9">
        <v>39.700000000000003</v>
      </c>
      <c r="J129" s="9">
        <v>9.6999999999999993</v>
      </c>
      <c r="K129" s="9">
        <v>20.8</v>
      </c>
      <c r="L129" s="9">
        <v>5.0999999999999996</v>
      </c>
      <c r="M129" s="10"/>
    </row>
    <row r="130" spans="1:13" x14ac:dyDescent="0.25">
      <c r="A130" s="8" t="s">
        <v>289</v>
      </c>
      <c r="B130" s="10">
        <v>213000</v>
      </c>
      <c r="C130" s="10">
        <v>51000</v>
      </c>
      <c r="D130" s="10">
        <v>88000</v>
      </c>
      <c r="E130" s="10">
        <v>21000</v>
      </c>
      <c r="F130" s="10">
        <v>43000</v>
      </c>
      <c r="G130" s="10">
        <v>9000</v>
      </c>
      <c r="H130" s="9">
        <v>23.9</v>
      </c>
      <c r="I130" s="9">
        <v>41.5</v>
      </c>
      <c r="J130" s="9">
        <v>10.1</v>
      </c>
      <c r="K130" s="9">
        <v>20.399999999999999</v>
      </c>
      <c r="L130" s="9">
        <v>4.0999999999999996</v>
      </c>
      <c r="M130" s="10"/>
    </row>
    <row r="131" spans="1:13" x14ac:dyDescent="0.25">
      <c r="A131" s="8" t="s">
        <v>290</v>
      </c>
      <c r="B131" s="10">
        <v>205000</v>
      </c>
      <c r="C131" s="10">
        <v>48000</v>
      </c>
      <c r="D131" s="10">
        <v>86000</v>
      </c>
      <c r="E131" s="10">
        <v>23000</v>
      </c>
      <c r="F131" s="10">
        <v>40000</v>
      </c>
      <c r="G131" s="10">
        <v>9000</v>
      </c>
      <c r="H131" s="9">
        <v>23.3</v>
      </c>
      <c r="I131" s="9">
        <v>41.8</v>
      </c>
      <c r="J131" s="9">
        <v>11</v>
      </c>
      <c r="K131" s="9">
        <v>19.600000000000001</v>
      </c>
      <c r="L131" s="9">
        <v>4.3</v>
      </c>
      <c r="M131" s="10"/>
    </row>
    <row r="132" spans="1:13" x14ac:dyDescent="0.25">
      <c r="A132" s="8" t="s">
        <v>291</v>
      </c>
      <c r="B132" s="10">
        <v>202000</v>
      </c>
      <c r="C132" s="10">
        <v>48000</v>
      </c>
      <c r="D132" s="10">
        <v>86000</v>
      </c>
      <c r="E132" s="10">
        <v>22000</v>
      </c>
      <c r="F132" s="10">
        <v>37000</v>
      </c>
      <c r="G132" s="10">
        <v>8000</v>
      </c>
      <c r="H132" s="9">
        <v>23.8</v>
      </c>
      <c r="I132" s="9">
        <v>42.8</v>
      </c>
      <c r="J132" s="9">
        <v>10.7</v>
      </c>
      <c r="K132" s="9">
        <v>18.5</v>
      </c>
      <c r="L132" s="9">
        <v>4.2</v>
      </c>
      <c r="M132" s="10"/>
    </row>
    <row r="133" spans="1:13" x14ac:dyDescent="0.25">
      <c r="A133" s="8" t="s">
        <v>292</v>
      </c>
      <c r="B133" s="10">
        <v>199000</v>
      </c>
      <c r="C133" s="10">
        <v>46000</v>
      </c>
      <c r="D133" s="10">
        <v>83000</v>
      </c>
      <c r="E133" s="10">
        <v>23000</v>
      </c>
      <c r="F133" s="10">
        <v>37000</v>
      </c>
      <c r="G133" s="10">
        <v>9000</v>
      </c>
      <c r="H133" s="9">
        <v>23.2</v>
      </c>
      <c r="I133" s="9">
        <v>41.6</v>
      </c>
      <c r="J133" s="9">
        <v>11.7</v>
      </c>
      <c r="K133" s="9">
        <v>18.8</v>
      </c>
      <c r="L133" s="9">
        <v>4.7</v>
      </c>
      <c r="M133" s="10"/>
    </row>
    <row r="134" spans="1:13" x14ac:dyDescent="0.25">
      <c r="A134" s="8" t="s">
        <v>293</v>
      </c>
      <c r="B134" s="10">
        <v>200000</v>
      </c>
      <c r="C134" s="10">
        <v>46000</v>
      </c>
      <c r="D134" s="10">
        <v>85000</v>
      </c>
      <c r="E134" s="10">
        <v>24000</v>
      </c>
      <c r="F134" s="10">
        <v>38000</v>
      </c>
      <c r="G134" s="10">
        <v>8000</v>
      </c>
      <c r="H134" s="9">
        <v>22.8</v>
      </c>
      <c r="I134" s="9">
        <v>42.2</v>
      </c>
      <c r="J134" s="9">
        <v>11.8</v>
      </c>
      <c r="K134" s="9">
        <v>19.100000000000001</v>
      </c>
      <c r="L134" s="9">
        <v>4.2</v>
      </c>
      <c r="M134" s="10"/>
    </row>
    <row r="135" spans="1:13" x14ac:dyDescent="0.25">
      <c r="A135" s="8" t="s">
        <v>294</v>
      </c>
      <c r="B135" s="10">
        <v>205000</v>
      </c>
      <c r="C135" s="10">
        <v>47000</v>
      </c>
      <c r="D135" s="10">
        <v>86000</v>
      </c>
      <c r="E135" s="10">
        <v>25000</v>
      </c>
      <c r="F135" s="10">
        <v>40000</v>
      </c>
      <c r="G135" s="10">
        <v>8000</v>
      </c>
      <c r="H135" s="9">
        <v>22.9</v>
      </c>
      <c r="I135" s="9">
        <v>41.7</v>
      </c>
      <c r="J135" s="9">
        <v>12</v>
      </c>
      <c r="K135" s="9">
        <v>19.399999999999999</v>
      </c>
      <c r="L135" s="9">
        <v>3.9</v>
      </c>
      <c r="M135" s="10"/>
    </row>
    <row r="136" spans="1:13" x14ac:dyDescent="0.25">
      <c r="A136" s="8" t="s">
        <v>295</v>
      </c>
      <c r="B136" s="10">
        <v>208000</v>
      </c>
      <c r="C136" s="10">
        <v>53000</v>
      </c>
      <c r="D136" s="10">
        <v>81000</v>
      </c>
      <c r="E136" s="10">
        <v>23000</v>
      </c>
      <c r="F136" s="10">
        <v>41000</v>
      </c>
      <c r="G136" s="10">
        <v>9000</v>
      </c>
      <c r="H136" s="9">
        <v>25.3</v>
      </c>
      <c r="I136" s="9">
        <v>39.1</v>
      </c>
      <c r="J136" s="9">
        <v>11.3</v>
      </c>
      <c r="K136" s="9">
        <v>19.899999999999999</v>
      </c>
      <c r="L136" s="9">
        <v>4.4000000000000004</v>
      </c>
      <c r="M136" s="10"/>
    </row>
    <row r="137" spans="1:13" x14ac:dyDescent="0.25">
      <c r="A137" s="8" t="s">
        <v>296</v>
      </c>
      <c r="B137" s="10">
        <v>213000</v>
      </c>
      <c r="C137" s="10">
        <v>50000</v>
      </c>
      <c r="D137" s="10">
        <v>89000</v>
      </c>
      <c r="E137" s="10">
        <v>23000</v>
      </c>
      <c r="F137" s="10">
        <v>42000</v>
      </c>
      <c r="G137" s="10">
        <v>9000</v>
      </c>
      <c r="H137" s="9">
        <v>23.7</v>
      </c>
      <c r="I137" s="9">
        <v>41.6</v>
      </c>
      <c r="J137" s="9">
        <v>10.6</v>
      </c>
      <c r="K137" s="9">
        <v>19.7</v>
      </c>
      <c r="L137" s="9">
        <v>4.4000000000000004</v>
      </c>
      <c r="M137" s="10"/>
    </row>
    <row r="138" spans="1:13" x14ac:dyDescent="0.25">
      <c r="A138" s="8" t="s">
        <v>297</v>
      </c>
      <c r="B138" s="10">
        <v>210000</v>
      </c>
      <c r="C138" s="10">
        <v>49000</v>
      </c>
      <c r="D138" s="10">
        <v>88000</v>
      </c>
      <c r="E138" s="10">
        <v>23000</v>
      </c>
      <c r="F138" s="10">
        <v>43000</v>
      </c>
      <c r="G138" s="10" t="s">
        <v>559</v>
      </c>
      <c r="H138" s="9">
        <v>23.4</v>
      </c>
      <c r="I138" s="9">
        <v>42</v>
      </c>
      <c r="J138" s="9">
        <v>10.8</v>
      </c>
      <c r="K138" s="9">
        <v>20.5</v>
      </c>
      <c r="L138" s="9" t="s">
        <v>559</v>
      </c>
      <c r="M138" s="10"/>
    </row>
    <row r="139" spans="1:13" x14ac:dyDescent="0.25">
      <c r="A139" s="8" t="s">
        <v>298</v>
      </c>
      <c r="B139" s="10">
        <v>207000</v>
      </c>
      <c r="C139" s="10">
        <v>47000</v>
      </c>
      <c r="D139" s="10">
        <v>88000</v>
      </c>
      <c r="E139" s="10">
        <v>21000</v>
      </c>
      <c r="F139" s="10">
        <v>44000</v>
      </c>
      <c r="G139" s="10" t="s">
        <v>559</v>
      </c>
      <c r="H139" s="9">
        <v>22.8</v>
      </c>
      <c r="I139" s="9">
        <v>42.3</v>
      </c>
      <c r="J139" s="9">
        <v>10.199999999999999</v>
      </c>
      <c r="K139" s="9">
        <v>21</v>
      </c>
      <c r="L139" s="9" t="s">
        <v>559</v>
      </c>
      <c r="M139" s="10"/>
    </row>
    <row r="140" spans="1:13" x14ac:dyDescent="0.25">
      <c r="A140" s="8" t="s">
        <v>299</v>
      </c>
      <c r="B140" s="10">
        <v>210000</v>
      </c>
      <c r="C140" s="10">
        <v>46000</v>
      </c>
      <c r="D140" s="10">
        <v>88000</v>
      </c>
      <c r="E140" s="10">
        <v>22000</v>
      </c>
      <c r="F140" s="10">
        <v>46000</v>
      </c>
      <c r="G140" s="10" t="s">
        <v>559</v>
      </c>
      <c r="H140" s="9">
        <v>22.2</v>
      </c>
      <c r="I140" s="9">
        <v>41.7</v>
      </c>
      <c r="J140" s="9">
        <v>10.5</v>
      </c>
      <c r="K140" s="9">
        <v>21.9</v>
      </c>
      <c r="L140" s="9" t="s">
        <v>559</v>
      </c>
      <c r="M140" s="10"/>
    </row>
    <row r="141" spans="1:13" x14ac:dyDescent="0.25">
      <c r="A141" s="8" t="s">
        <v>300</v>
      </c>
      <c r="B141" s="10">
        <v>209000</v>
      </c>
      <c r="C141" s="10">
        <v>50000</v>
      </c>
      <c r="D141" s="10">
        <v>83000</v>
      </c>
      <c r="E141" s="10">
        <v>21000</v>
      </c>
      <c r="F141" s="10">
        <v>45000</v>
      </c>
      <c r="G141" s="10">
        <v>10000</v>
      </c>
      <c r="H141" s="9">
        <v>23.8</v>
      </c>
      <c r="I141" s="9">
        <v>39.799999999999997</v>
      </c>
      <c r="J141" s="9">
        <v>10.1</v>
      </c>
      <c r="K141" s="9">
        <v>21.6</v>
      </c>
      <c r="L141" s="9">
        <v>4.5999999999999996</v>
      </c>
      <c r="M141" s="10"/>
    </row>
    <row r="142" spans="1:13" x14ac:dyDescent="0.25">
      <c r="A142" s="8" t="s">
        <v>301</v>
      </c>
      <c r="B142" s="10">
        <v>210000</v>
      </c>
      <c r="C142" s="10">
        <v>52000</v>
      </c>
      <c r="D142" s="10">
        <v>83000</v>
      </c>
      <c r="E142" s="10">
        <v>20000</v>
      </c>
      <c r="F142" s="10">
        <v>45000</v>
      </c>
      <c r="G142" s="10">
        <v>9000</v>
      </c>
      <c r="H142" s="9">
        <v>24.7</v>
      </c>
      <c r="I142" s="9">
        <v>39.799999999999997</v>
      </c>
      <c r="J142" s="9">
        <v>9.6999999999999993</v>
      </c>
      <c r="K142" s="9">
        <v>21.5</v>
      </c>
      <c r="L142" s="9">
        <v>4.3</v>
      </c>
      <c r="M142" s="10"/>
    </row>
    <row r="143" spans="1:13" x14ac:dyDescent="0.25">
      <c r="A143" s="8" t="s">
        <v>302</v>
      </c>
      <c r="B143" s="10">
        <v>206000</v>
      </c>
      <c r="C143" s="10">
        <v>50000</v>
      </c>
      <c r="D143" s="10">
        <v>82000</v>
      </c>
      <c r="E143" s="10">
        <v>21000</v>
      </c>
      <c r="F143" s="10">
        <v>44000</v>
      </c>
      <c r="G143" s="10">
        <v>9000</v>
      </c>
      <c r="H143" s="9">
        <v>24.2</v>
      </c>
      <c r="I143" s="9">
        <v>39.9</v>
      </c>
      <c r="J143" s="9">
        <v>10.3</v>
      </c>
      <c r="K143" s="9">
        <v>21.4</v>
      </c>
      <c r="L143" s="9">
        <v>4.2</v>
      </c>
      <c r="M143" s="10"/>
    </row>
    <row r="144" spans="1:13" x14ac:dyDescent="0.25">
      <c r="A144" s="8" t="s">
        <v>303</v>
      </c>
      <c r="B144" s="10">
        <v>204000</v>
      </c>
      <c r="C144" s="10">
        <v>50000</v>
      </c>
      <c r="D144" s="10">
        <v>81000</v>
      </c>
      <c r="E144" s="10">
        <v>21000</v>
      </c>
      <c r="F144" s="10">
        <v>44000</v>
      </c>
      <c r="G144" s="10">
        <v>8000</v>
      </c>
      <c r="H144" s="9">
        <v>24.6</v>
      </c>
      <c r="I144" s="9">
        <v>39.700000000000003</v>
      </c>
      <c r="J144" s="9">
        <v>10.4</v>
      </c>
      <c r="K144" s="9">
        <v>21.3</v>
      </c>
      <c r="L144" s="9">
        <v>4</v>
      </c>
      <c r="M144" s="10"/>
    </row>
    <row r="145" spans="1:13" x14ac:dyDescent="0.25">
      <c r="A145" s="8" t="s">
        <v>304</v>
      </c>
      <c r="B145" s="10">
        <v>202000</v>
      </c>
      <c r="C145" s="10">
        <v>48000</v>
      </c>
      <c r="D145" s="10">
        <v>81000</v>
      </c>
      <c r="E145" s="10">
        <v>22000</v>
      </c>
      <c r="F145" s="10">
        <v>42000</v>
      </c>
      <c r="G145" s="10">
        <v>9000</v>
      </c>
      <c r="H145" s="9">
        <v>23.8</v>
      </c>
      <c r="I145" s="9">
        <v>40.299999999999997</v>
      </c>
      <c r="J145" s="9">
        <v>10.9</v>
      </c>
      <c r="K145" s="9">
        <v>20.7</v>
      </c>
      <c r="L145" s="9">
        <v>4.4000000000000004</v>
      </c>
      <c r="M145" s="10"/>
    </row>
    <row r="146" spans="1:13" x14ac:dyDescent="0.25">
      <c r="A146" s="8" t="s">
        <v>305</v>
      </c>
      <c r="B146" s="10">
        <v>206000</v>
      </c>
      <c r="C146" s="10">
        <v>48000</v>
      </c>
      <c r="D146" s="10">
        <v>84000</v>
      </c>
      <c r="E146" s="10">
        <v>22000</v>
      </c>
      <c r="F146" s="10">
        <v>43000</v>
      </c>
      <c r="G146" s="10">
        <v>9000</v>
      </c>
      <c r="H146" s="9">
        <v>23.2</v>
      </c>
      <c r="I146" s="9">
        <v>40.9</v>
      </c>
      <c r="J146" s="9">
        <v>10.6</v>
      </c>
      <c r="K146" s="9">
        <v>20.8</v>
      </c>
      <c r="L146" s="9">
        <v>4.5</v>
      </c>
      <c r="M146" s="10"/>
    </row>
    <row r="147" spans="1:13" x14ac:dyDescent="0.25">
      <c r="A147" s="8" t="s">
        <v>306</v>
      </c>
      <c r="B147" s="10">
        <v>208000</v>
      </c>
      <c r="C147" s="10">
        <v>46000</v>
      </c>
      <c r="D147" s="10">
        <v>84000</v>
      </c>
      <c r="E147" s="10">
        <v>20000</v>
      </c>
      <c r="F147" s="10">
        <v>48000</v>
      </c>
      <c r="G147" s="10">
        <v>10000</v>
      </c>
      <c r="H147" s="9">
        <v>22.3</v>
      </c>
      <c r="I147" s="9">
        <v>40.4</v>
      </c>
      <c r="J147" s="9">
        <v>9.5</v>
      </c>
      <c r="K147" s="9">
        <v>23</v>
      </c>
      <c r="L147" s="9">
        <v>4.8</v>
      </c>
      <c r="M147" s="10"/>
    </row>
    <row r="148" spans="1:13" x14ac:dyDescent="0.25">
      <c r="A148" s="8" t="s">
        <v>307</v>
      </c>
      <c r="B148" s="10">
        <v>206000</v>
      </c>
      <c r="C148" s="10">
        <v>45000</v>
      </c>
      <c r="D148" s="10">
        <v>84000</v>
      </c>
      <c r="E148" s="10">
        <v>20000</v>
      </c>
      <c r="F148" s="10">
        <v>49000</v>
      </c>
      <c r="G148" s="10">
        <v>9000</v>
      </c>
      <c r="H148" s="9">
        <v>21.8</v>
      </c>
      <c r="I148" s="9">
        <v>40.6</v>
      </c>
      <c r="J148" s="9">
        <v>9.6</v>
      </c>
      <c r="K148" s="9">
        <v>23.6</v>
      </c>
      <c r="L148" s="9">
        <v>4.4000000000000004</v>
      </c>
      <c r="M148" s="10"/>
    </row>
    <row r="149" spans="1:13" x14ac:dyDescent="0.25">
      <c r="A149" s="8" t="s">
        <v>308</v>
      </c>
      <c r="B149" s="10">
        <v>205000</v>
      </c>
      <c r="C149" s="10">
        <v>47000</v>
      </c>
      <c r="D149" s="10">
        <v>77000</v>
      </c>
      <c r="E149" s="10">
        <v>20000</v>
      </c>
      <c r="F149" s="10">
        <v>49000</v>
      </c>
      <c r="G149" s="10">
        <v>11000</v>
      </c>
      <c r="H149" s="9">
        <v>23.2</v>
      </c>
      <c r="I149" s="9">
        <v>37.799999999999997</v>
      </c>
      <c r="J149" s="9">
        <v>9.9</v>
      </c>
      <c r="K149" s="9">
        <v>23.9</v>
      </c>
      <c r="L149" s="9">
        <v>5.3</v>
      </c>
      <c r="M149" s="10"/>
    </row>
    <row r="150" spans="1:13" x14ac:dyDescent="0.25">
      <c r="A150" s="8" t="s">
        <v>309</v>
      </c>
      <c r="B150" s="10">
        <v>202000</v>
      </c>
      <c r="C150" s="10">
        <v>45000</v>
      </c>
      <c r="D150" s="10">
        <v>76000</v>
      </c>
      <c r="E150" s="10">
        <v>23000</v>
      </c>
      <c r="F150" s="10">
        <v>46000</v>
      </c>
      <c r="G150" s="10">
        <v>11000</v>
      </c>
      <c r="H150" s="9">
        <v>22.5</v>
      </c>
      <c r="I150" s="9">
        <v>37.6</v>
      </c>
      <c r="J150" s="9">
        <v>11.5</v>
      </c>
      <c r="K150" s="9">
        <v>22.9</v>
      </c>
      <c r="L150" s="9">
        <v>5.5</v>
      </c>
      <c r="M150" s="10"/>
    </row>
    <row r="151" spans="1:13" x14ac:dyDescent="0.25">
      <c r="A151" s="8" t="s">
        <v>310</v>
      </c>
      <c r="B151" s="10">
        <v>203000</v>
      </c>
      <c r="C151" s="10">
        <v>45000</v>
      </c>
      <c r="D151" s="10">
        <v>76000</v>
      </c>
      <c r="E151" s="10">
        <v>24000</v>
      </c>
      <c r="F151" s="10">
        <v>46000</v>
      </c>
      <c r="G151" s="10">
        <v>12000</v>
      </c>
      <c r="H151" s="9">
        <v>22.2</v>
      </c>
      <c r="I151" s="9">
        <v>37.200000000000003</v>
      </c>
      <c r="J151" s="9">
        <v>12</v>
      </c>
      <c r="K151" s="9">
        <v>22.7</v>
      </c>
      <c r="L151" s="9">
        <v>5.9</v>
      </c>
      <c r="M151" s="10"/>
    </row>
    <row r="152" spans="1:13" x14ac:dyDescent="0.25">
      <c r="A152" s="8" t="s">
        <v>311</v>
      </c>
      <c r="B152" s="10">
        <v>200000</v>
      </c>
      <c r="C152" s="10">
        <v>47000</v>
      </c>
      <c r="D152" s="10">
        <v>74000</v>
      </c>
      <c r="E152" s="10">
        <v>24000</v>
      </c>
      <c r="F152" s="10">
        <v>46000</v>
      </c>
      <c r="G152" s="10">
        <v>9000</v>
      </c>
      <c r="H152" s="9">
        <v>23.4</v>
      </c>
      <c r="I152" s="9">
        <v>37.1</v>
      </c>
      <c r="J152" s="9">
        <v>11.8</v>
      </c>
      <c r="K152" s="9">
        <v>23.1</v>
      </c>
      <c r="L152" s="9">
        <v>4.5999999999999996</v>
      </c>
      <c r="M152" s="10"/>
    </row>
    <row r="153" spans="1:13" x14ac:dyDescent="0.25">
      <c r="A153" s="8" t="s">
        <v>312</v>
      </c>
      <c r="B153" s="10">
        <v>198000</v>
      </c>
      <c r="C153" s="10">
        <v>47000</v>
      </c>
      <c r="D153" s="10">
        <v>73000</v>
      </c>
      <c r="E153" s="10">
        <v>24000</v>
      </c>
      <c r="F153" s="10">
        <v>44000</v>
      </c>
      <c r="G153" s="10">
        <v>10000</v>
      </c>
      <c r="H153" s="9">
        <v>23.6</v>
      </c>
      <c r="I153" s="9">
        <v>36.9</v>
      </c>
      <c r="J153" s="9">
        <v>12.2</v>
      </c>
      <c r="K153" s="9">
        <v>22</v>
      </c>
      <c r="L153" s="9">
        <v>5.2</v>
      </c>
      <c r="M153" s="10"/>
    </row>
    <row r="154" spans="1:13" x14ac:dyDescent="0.25">
      <c r="A154" s="8" t="s">
        <v>313</v>
      </c>
      <c r="B154" s="10">
        <v>199000</v>
      </c>
      <c r="C154" s="10">
        <v>43000</v>
      </c>
      <c r="D154" s="10">
        <v>76000</v>
      </c>
      <c r="E154" s="10">
        <v>26000</v>
      </c>
      <c r="F154" s="10">
        <v>43000</v>
      </c>
      <c r="G154" s="10">
        <v>11000</v>
      </c>
      <c r="H154" s="9">
        <v>21.4</v>
      </c>
      <c r="I154" s="9">
        <v>38.200000000000003</v>
      </c>
      <c r="J154" s="9">
        <v>13.3</v>
      </c>
      <c r="K154" s="9">
        <v>21.4</v>
      </c>
      <c r="L154" s="9">
        <v>5.8</v>
      </c>
      <c r="M154" s="10"/>
    </row>
    <row r="155" spans="1:13" x14ac:dyDescent="0.25">
      <c r="A155" s="8" t="s">
        <v>314</v>
      </c>
      <c r="B155" s="10">
        <v>207000</v>
      </c>
      <c r="C155" s="10">
        <v>41000</v>
      </c>
      <c r="D155" s="10">
        <v>81000</v>
      </c>
      <c r="E155" s="10">
        <v>27000</v>
      </c>
      <c r="F155" s="10">
        <v>43000</v>
      </c>
      <c r="G155" s="10">
        <v>14000</v>
      </c>
      <c r="H155" s="9">
        <v>19.8</v>
      </c>
      <c r="I155" s="9">
        <v>39.4</v>
      </c>
      <c r="J155" s="9">
        <v>13.3</v>
      </c>
      <c r="K155" s="9">
        <v>20.7</v>
      </c>
      <c r="L155" s="9">
        <v>6.8</v>
      </c>
      <c r="M155" s="10"/>
    </row>
    <row r="156" spans="1:13" x14ac:dyDescent="0.25">
      <c r="A156" s="8" t="s">
        <v>315</v>
      </c>
      <c r="B156" s="10">
        <v>210000</v>
      </c>
      <c r="C156" s="10">
        <v>37000</v>
      </c>
      <c r="D156" s="10">
        <v>85000</v>
      </c>
      <c r="E156" s="10">
        <v>28000</v>
      </c>
      <c r="F156" s="10">
        <v>45000</v>
      </c>
      <c r="G156" s="10">
        <v>16000</v>
      </c>
      <c r="H156" s="9">
        <v>17.7</v>
      </c>
      <c r="I156" s="9">
        <v>40.299999999999997</v>
      </c>
      <c r="J156" s="9">
        <v>13.2</v>
      </c>
      <c r="K156" s="9">
        <v>21.3</v>
      </c>
      <c r="L156" s="9">
        <v>7.5</v>
      </c>
      <c r="M156" s="10"/>
    </row>
    <row r="157" spans="1:13" x14ac:dyDescent="0.25">
      <c r="A157" s="8" t="s">
        <v>316</v>
      </c>
      <c r="B157" s="10">
        <v>211000</v>
      </c>
      <c r="C157" s="10">
        <v>38000</v>
      </c>
      <c r="D157" s="10">
        <v>85000</v>
      </c>
      <c r="E157" s="10">
        <v>28000</v>
      </c>
      <c r="F157" s="10">
        <v>43000</v>
      </c>
      <c r="G157" s="10">
        <v>17000</v>
      </c>
      <c r="H157" s="9">
        <v>18</v>
      </c>
      <c r="I157" s="9">
        <v>40.1</v>
      </c>
      <c r="J157" s="9">
        <v>13.3</v>
      </c>
      <c r="K157" s="9">
        <v>20.6</v>
      </c>
      <c r="L157" s="9">
        <v>8</v>
      </c>
      <c r="M157" s="10"/>
    </row>
    <row r="158" spans="1:13" x14ac:dyDescent="0.25">
      <c r="A158" s="8" t="s">
        <v>317</v>
      </c>
      <c r="B158" s="10">
        <v>205000</v>
      </c>
      <c r="C158" s="10">
        <v>38000</v>
      </c>
      <c r="D158" s="10">
        <v>82000</v>
      </c>
      <c r="E158" s="10">
        <v>27000</v>
      </c>
      <c r="F158" s="10">
        <v>41000</v>
      </c>
      <c r="G158" s="10">
        <v>18000</v>
      </c>
      <c r="H158" s="9">
        <v>18.399999999999999</v>
      </c>
      <c r="I158" s="9">
        <v>40</v>
      </c>
      <c r="J158" s="9">
        <v>13.1</v>
      </c>
      <c r="K158" s="9">
        <v>19.899999999999999</v>
      </c>
      <c r="L158" s="9">
        <v>8.6</v>
      </c>
      <c r="M158" s="10"/>
    </row>
    <row r="159" spans="1:13" x14ac:dyDescent="0.25">
      <c r="A159" s="8" t="s">
        <v>318</v>
      </c>
      <c r="B159" s="10">
        <v>206000</v>
      </c>
      <c r="C159" s="10">
        <v>42000</v>
      </c>
      <c r="D159" s="10">
        <v>81000</v>
      </c>
      <c r="E159" s="10">
        <v>27000</v>
      </c>
      <c r="F159" s="10">
        <v>39000</v>
      </c>
      <c r="G159" s="10">
        <v>17000</v>
      </c>
      <c r="H159" s="9">
        <v>20.3</v>
      </c>
      <c r="I159" s="9">
        <v>39.200000000000003</v>
      </c>
      <c r="J159" s="9">
        <v>13.3</v>
      </c>
      <c r="K159" s="9">
        <v>18.899999999999999</v>
      </c>
      <c r="L159" s="9">
        <v>8.1999999999999993</v>
      </c>
      <c r="M159" s="10"/>
    </row>
    <row r="160" spans="1:13" x14ac:dyDescent="0.25">
      <c r="A160" s="8" t="s">
        <v>319</v>
      </c>
      <c r="B160" s="10">
        <v>207000</v>
      </c>
      <c r="C160" s="10">
        <v>44000</v>
      </c>
      <c r="D160" s="10">
        <v>77000</v>
      </c>
      <c r="E160" s="10">
        <v>28000</v>
      </c>
      <c r="F160" s="10">
        <v>42000</v>
      </c>
      <c r="G160" s="10">
        <v>16000</v>
      </c>
      <c r="H160" s="9">
        <v>21.2</v>
      </c>
      <c r="I160" s="9">
        <v>37.4</v>
      </c>
      <c r="J160" s="9">
        <v>13.4</v>
      </c>
      <c r="K160" s="9">
        <v>20.399999999999999</v>
      </c>
      <c r="L160" s="9">
        <v>7.6</v>
      </c>
      <c r="M160" s="10"/>
    </row>
    <row r="161" spans="1:13" x14ac:dyDescent="0.25">
      <c r="A161" s="8" t="s">
        <v>320</v>
      </c>
      <c r="B161" s="10">
        <v>209000</v>
      </c>
      <c r="C161" s="10">
        <v>48000</v>
      </c>
      <c r="D161" s="10">
        <v>77000</v>
      </c>
      <c r="E161" s="10">
        <v>26000</v>
      </c>
      <c r="F161" s="10">
        <v>44000</v>
      </c>
      <c r="G161" s="10">
        <v>13000</v>
      </c>
      <c r="H161" s="9">
        <v>23</v>
      </c>
      <c r="I161" s="9">
        <v>36.9</v>
      </c>
      <c r="J161" s="9">
        <v>12.6</v>
      </c>
      <c r="K161" s="9">
        <v>21.1</v>
      </c>
      <c r="L161" s="9">
        <v>6.4</v>
      </c>
      <c r="M161" s="10"/>
    </row>
    <row r="162" spans="1:13" x14ac:dyDescent="0.25">
      <c r="A162" s="8" t="s">
        <v>321</v>
      </c>
      <c r="B162" s="10">
        <v>210000</v>
      </c>
      <c r="C162" s="10">
        <v>49000</v>
      </c>
      <c r="D162" s="10">
        <v>76000</v>
      </c>
      <c r="E162" s="10">
        <v>27000</v>
      </c>
      <c r="F162" s="10">
        <v>45000</v>
      </c>
      <c r="G162" s="10">
        <v>14000</v>
      </c>
      <c r="H162" s="9">
        <v>23.4</v>
      </c>
      <c r="I162" s="9">
        <v>36.1</v>
      </c>
      <c r="J162" s="9">
        <v>12.7</v>
      </c>
      <c r="K162" s="9">
        <v>21.3</v>
      </c>
      <c r="L162" s="9">
        <v>6.4</v>
      </c>
      <c r="M162" s="10"/>
    </row>
    <row r="163" spans="1:13" x14ac:dyDescent="0.25">
      <c r="A163" s="8" t="s">
        <v>322</v>
      </c>
      <c r="B163" s="10">
        <v>208000</v>
      </c>
      <c r="C163" s="10">
        <v>46000</v>
      </c>
      <c r="D163" s="10">
        <v>77000</v>
      </c>
      <c r="E163" s="10">
        <v>26000</v>
      </c>
      <c r="F163" s="10">
        <v>45000</v>
      </c>
      <c r="G163" s="10">
        <v>13000</v>
      </c>
      <c r="H163" s="9">
        <v>22.2</v>
      </c>
      <c r="I163" s="9">
        <v>37.200000000000003</v>
      </c>
      <c r="J163" s="9">
        <v>12.6</v>
      </c>
      <c r="K163" s="9">
        <v>21.7</v>
      </c>
      <c r="L163" s="9">
        <v>6.2</v>
      </c>
      <c r="M163" s="10"/>
    </row>
    <row r="164" spans="1:13" x14ac:dyDescent="0.25">
      <c r="A164" s="8" t="s">
        <v>323</v>
      </c>
      <c r="B164" s="10">
        <v>206000</v>
      </c>
      <c r="C164" s="10">
        <v>47000</v>
      </c>
      <c r="D164" s="10">
        <v>76000</v>
      </c>
      <c r="E164" s="10">
        <v>27000</v>
      </c>
      <c r="F164" s="10">
        <v>43000</v>
      </c>
      <c r="G164" s="10">
        <v>14000</v>
      </c>
      <c r="H164" s="9">
        <v>22.7</v>
      </c>
      <c r="I164" s="9">
        <v>37</v>
      </c>
      <c r="J164" s="9">
        <v>12.9</v>
      </c>
      <c r="K164" s="9">
        <v>20.7</v>
      </c>
      <c r="L164" s="9">
        <v>6.7</v>
      </c>
      <c r="M164" s="10"/>
    </row>
    <row r="165" spans="1:13" x14ac:dyDescent="0.25">
      <c r="A165" s="8" t="s">
        <v>324</v>
      </c>
      <c r="B165" s="10">
        <v>203000</v>
      </c>
      <c r="C165" s="10">
        <v>44000</v>
      </c>
      <c r="D165" s="10">
        <v>77000</v>
      </c>
      <c r="E165" s="10">
        <v>27000</v>
      </c>
      <c r="F165" s="10">
        <v>42000</v>
      </c>
      <c r="G165" s="10">
        <v>14000</v>
      </c>
      <c r="H165" s="9">
        <v>21.7</v>
      </c>
      <c r="I165" s="9">
        <v>37.9</v>
      </c>
      <c r="J165" s="9">
        <v>13.1</v>
      </c>
      <c r="K165" s="9">
        <v>20.5</v>
      </c>
      <c r="L165" s="9">
        <v>6.8</v>
      </c>
      <c r="M165" s="10"/>
    </row>
    <row r="166" spans="1:13" x14ac:dyDescent="0.25">
      <c r="A166" s="8" t="s">
        <v>325</v>
      </c>
      <c r="B166" s="10">
        <v>204000</v>
      </c>
      <c r="C166" s="10">
        <v>42000</v>
      </c>
      <c r="D166" s="10">
        <v>82000</v>
      </c>
      <c r="E166" s="10">
        <v>26000</v>
      </c>
      <c r="F166" s="10">
        <v>42000</v>
      </c>
      <c r="G166" s="10">
        <v>13000</v>
      </c>
      <c r="H166" s="9">
        <v>20.6</v>
      </c>
      <c r="I166" s="9">
        <v>40.1</v>
      </c>
      <c r="J166" s="9">
        <v>12.6</v>
      </c>
      <c r="K166" s="9">
        <v>20.6</v>
      </c>
      <c r="L166" s="9">
        <v>6.2</v>
      </c>
      <c r="M166" s="10"/>
    </row>
    <row r="167" spans="1:13" x14ac:dyDescent="0.25">
      <c r="A167" s="8" t="s">
        <v>326</v>
      </c>
      <c r="B167" s="10">
        <v>210000</v>
      </c>
      <c r="C167" s="10">
        <v>42000</v>
      </c>
      <c r="D167" s="10">
        <v>83000</v>
      </c>
      <c r="E167" s="10">
        <v>27000</v>
      </c>
      <c r="F167" s="10">
        <v>41000</v>
      </c>
      <c r="G167" s="10">
        <v>16000</v>
      </c>
      <c r="H167" s="9">
        <v>20.2</v>
      </c>
      <c r="I167" s="9">
        <v>39.5</v>
      </c>
      <c r="J167" s="9">
        <v>13.1</v>
      </c>
      <c r="K167" s="9">
        <v>19.7</v>
      </c>
      <c r="L167" s="9">
        <v>7.4</v>
      </c>
      <c r="M167" s="10"/>
    </row>
    <row r="168" spans="1:13" x14ac:dyDescent="0.25">
      <c r="A168" s="8" t="s">
        <v>327</v>
      </c>
      <c r="B168" s="10">
        <v>210000</v>
      </c>
      <c r="C168" s="10">
        <v>45000</v>
      </c>
      <c r="D168" s="10">
        <v>81000</v>
      </c>
      <c r="E168" s="10">
        <v>28000</v>
      </c>
      <c r="F168" s="10">
        <v>41000</v>
      </c>
      <c r="G168" s="10">
        <v>16000</v>
      </c>
      <c r="H168" s="9">
        <v>21.3</v>
      </c>
      <c r="I168" s="9">
        <v>38.4</v>
      </c>
      <c r="J168" s="9">
        <v>13.2</v>
      </c>
      <c r="K168" s="9">
        <v>19.5</v>
      </c>
      <c r="L168" s="9">
        <v>7.6</v>
      </c>
      <c r="M168" s="10"/>
    </row>
    <row r="169" spans="1:13" x14ac:dyDescent="0.25">
      <c r="A169" s="8" t="s">
        <v>328</v>
      </c>
      <c r="B169" s="10">
        <v>206000</v>
      </c>
      <c r="C169" s="10">
        <v>45000</v>
      </c>
      <c r="D169" s="10">
        <v>74000</v>
      </c>
      <c r="E169" s="10">
        <v>30000</v>
      </c>
      <c r="F169" s="10">
        <v>39000</v>
      </c>
      <c r="G169" s="10">
        <v>18000</v>
      </c>
      <c r="H169" s="9">
        <v>21.7</v>
      </c>
      <c r="I169" s="9">
        <v>36.1</v>
      </c>
      <c r="J169" s="9">
        <v>14.5</v>
      </c>
      <c r="K169" s="9">
        <v>19</v>
      </c>
      <c r="L169" s="9">
        <v>8.6999999999999993</v>
      </c>
      <c r="M169" s="10"/>
    </row>
    <row r="170" spans="1:13" x14ac:dyDescent="0.25">
      <c r="A170" s="8" t="s">
        <v>329</v>
      </c>
      <c r="B170" s="10">
        <v>205000</v>
      </c>
      <c r="C170" s="10">
        <v>44000</v>
      </c>
      <c r="D170" s="10">
        <v>76000</v>
      </c>
      <c r="E170" s="10">
        <v>30000</v>
      </c>
      <c r="F170" s="10">
        <v>40000</v>
      </c>
      <c r="G170" s="10">
        <v>16000</v>
      </c>
      <c r="H170" s="9">
        <v>21.4</v>
      </c>
      <c r="I170" s="9">
        <v>36.799999999999997</v>
      </c>
      <c r="J170" s="9">
        <v>14.7</v>
      </c>
      <c r="K170" s="9">
        <v>19.3</v>
      </c>
      <c r="L170" s="9">
        <v>7.8</v>
      </c>
      <c r="M170" s="10"/>
    </row>
    <row r="171" spans="1:13" x14ac:dyDescent="0.25">
      <c r="A171" s="8" t="s">
        <v>330</v>
      </c>
      <c r="B171" s="10">
        <v>210000</v>
      </c>
      <c r="C171" s="10">
        <v>43000</v>
      </c>
      <c r="D171" s="10">
        <v>80000</v>
      </c>
      <c r="E171" s="10">
        <v>31000</v>
      </c>
      <c r="F171" s="10">
        <v>40000</v>
      </c>
      <c r="G171" s="10">
        <v>16000</v>
      </c>
      <c r="H171" s="9">
        <v>20.3</v>
      </c>
      <c r="I171" s="9">
        <v>38.299999999999997</v>
      </c>
      <c r="J171" s="9">
        <v>14.9</v>
      </c>
      <c r="K171" s="9">
        <v>19.100000000000001</v>
      </c>
      <c r="L171" s="9">
        <v>7.5</v>
      </c>
      <c r="M171" s="10"/>
    </row>
    <row r="172" spans="1:13" x14ac:dyDescent="0.25">
      <c r="A172" s="8" t="s">
        <v>331</v>
      </c>
      <c r="B172" s="10">
        <v>214000</v>
      </c>
      <c r="C172" s="10">
        <v>46000</v>
      </c>
      <c r="D172" s="10">
        <v>83000</v>
      </c>
      <c r="E172" s="10">
        <v>31000</v>
      </c>
      <c r="F172" s="10">
        <v>41000</v>
      </c>
      <c r="G172" s="10">
        <v>13000</v>
      </c>
      <c r="H172" s="9">
        <v>21.6</v>
      </c>
      <c r="I172" s="9">
        <v>38.799999999999997</v>
      </c>
      <c r="J172" s="9">
        <v>14.4</v>
      </c>
      <c r="K172" s="9">
        <v>19.2</v>
      </c>
      <c r="L172" s="9">
        <v>6</v>
      </c>
      <c r="M172" s="10"/>
    </row>
    <row r="173" spans="1:13" x14ac:dyDescent="0.25">
      <c r="A173" s="8" t="s">
        <v>332</v>
      </c>
      <c r="B173" s="10">
        <v>214000</v>
      </c>
      <c r="C173" s="10">
        <v>47000</v>
      </c>
      <c r="D173" s="10">
        <v>81000</v>
      </c>
      <c r="E173" s="10">
        <v>32000</v>
      </c>
      <c r="F173" s="10">
        <v>45000</v>
      </c>
      <c r="G173" s="10">
        <v>10000</v>
      </c>
      <c r="H173" s="9">
        <v>21.9</v>
      </c>
      <c r="I173" s="9">
        <v>37.700000000000003</v>
      </c>
      <c r="J173" s="9">
        <v>14.8</v>
      </c>
      <c r="K173" s="9">
        <v>20.9</v>
      </c>
      <c r="L173" s="9">
        <v>4.7</v>
      </c>
      <c r="M173" s="10"/>
    </row>
    <row r="174" spans="1:13" x14ac:dyDescent="0.25">
      <c r="A174" s="8" t="s">
        <v>333</v>
      </c>
      <c r="B174" s="10">
        <v>216000</v>
      </c>
      <c r="C174" s="10">
        <v>47000</v>
      </c>
      <c r="D174" s="10">
        <v>79000</v>
      </c>
      <c r="E174" s="10">
        <v>32000</v>
      </c>
      <c r="F174" s="10">
        <v>46000</v>
      </c>
      <c r="G174" s="10">
        <v>13000</v>
      </c>
      <c r="H174" s="9">
        <v>21.6</v>
      </c>
      <c r="I174" s="9">
        <v>36.6</v>
      </c>
      <c r="J174" s="9">
        <v>14.6</v>
      </c>
      <c r="K174" s="9">
        <v>21.3</v>
      </c>
      <c r="L174" s="9">
        <v>5.8</v>
      </c>
      <c r="M174" s="10"/>
    </row>
    <row r="175" spans="1:13" x14ac:dyDescent="0.25">
      <c r="A175" s="8" t="s">
        <v>334</v>
      </c>
      <c r="B175" s="10">
        <v>217000</v>
      </c>
      <c r="C175" s="10">
        <v>46000</v>
      </c>
      <c r="D175" s="10">
        <v>78000</v>
      </c>
      <c r="E175" s="10">
        <v>32000</v>
      </c>
      <c r="F175" s="10">
        <v>48000</v>
      </c>
      <c r="G175" s="10">
        <v>13000</v>
      </c>
      <c r="H175" s="9">
        <v>21.1</v>
      </c>
      <c r="I175" s="9">
        <v>35.799999999999997</v>
      </c>
      <c r="J175" s="9">
        <v>14.6</v>
      </c>
      <c r="K175" s="9">
        <v>22.3</v>
      </c>
      <c r="L175" s="9">
        <v>6.1</v>
      </c>
      <c r="M175" s="10"/>
    </row>
    <row r="176" spans="1:13" x14ac:dyDescent="0.25">
      <c r="A176" s="8" t="s">
        <v>335</v>
      </c>
      <c r="B176" s="10">
        <v>217000</v>
      </c>
      <c r="C176" s="10">
        <v>46000</v>
      </c>
      <c r="D176" s="10">
        <v>77000</v>
      </c>
      <c r="E176" s="10">
        <v>31000</v>
      </c>
      <c r="F176" s="10">
        <v>49000</v>
      </c>
      <c r="G176" s="10">
        <v>13000</v>
      </c>
      <c r="H176" s="9">
        <v>21.3</v>
      </c>
      <c r="I176" s="9">
        <v>35.4</v>
      </c>
      <c r="J176" s="9">
        <v>14.5</v>
      </c>
      <c r="K176" s="9">
        <v>22.6</v>
      </c>
      <c r="L176" s="9">
        <v>6.1</v>
      </c>
      <c r="M176" s="10"/>
    </row>
    <row r="177" spans="1:13" x14ac:dyDescent="0.25">
      <c r="A177" s="8" t="s">
        <v>336</v>
      </c>
      <c r="B177" s="10">
        <v>217000</v>
      </c>
      <c r="C177" s="10">
        <v>46000</v>
      </c>
      <c r="D177" s="10">
        <v>78000</v>
      </c>
      <c r="E177" s="10">
        <v>31000</v>
      </c>
      <c r="F177" s="10">
        <v>50000</v>
      </c>
      <c r="G177" s="10">
        <v>12000</v>
      </c>
      <c r="H177" s="9">
        <v>21.1</v>
      </c>
      <c r="I177" s="9">
        <v>35.799999999999997</v>
      </c>
      <c r="J177" s="9">
        <v>14.2</v>
      </c>
      <c r="K177" s="9">
        <v>23.1</v>
      </c>
      <c r="L177" s="9">
        <v>5.7</v>
      </c>
      <c r="M177" s="10"/>
    </row>
    <row r="178" spans="1:13" x14ac:dyDescent="0.25">
      <c r="A178" s="8" t="s">
        <v>337</v>
      </c>
      <c r="B178" s="10">
        <v>224000</v>
      </c>
      <c r="C178" s="10">
        <v>49000</v>
      </c>
      <c r="D178" s="10">
        <v>78000</v>
      </c>
      <c r="E178" s="10">
        <v>31000</v>
      </c>
      <c r="F178" s="10">
        <v>53000</v>
      </c>
      <c r="G178" s="10">
        <v>14000</v>
      </c>
      <c r="H178" s="9">
        <v>21.8</v>
      </c>
      <c r="I178" s="9">
        <v>34.700000000000003</v>
      </c>
      <c r="J178" s="9">
        <v>13.7</v>
      </c>
      <c r="K178" s="9">
        <v>23.6</v>
      </c>
      <c r="L178" s="9">
        <v>6.2</v>
      </c>
      <c r="M178" s="10"/>
    </row>
    <row r="179" spans="1:13" x14ac:dyDescent="0.25">
      <c r="A179" s="8" t="s">
        <v>338</v>
      </c>
      <c r="B179" s="10">
        <v>223000</v>
      </c>
      <c r="C179" s="10">
        <v>49000</v>
      </c>
      <c r="D179" s="10">
        <v>76000</v>
      </c>
      <c r="E179" s="10">
        <v>31000</v>
      </c>
      <c r="F179" s="10">
        <v>54000</v>
      </c>
      <c r="G179" s="10">
        <v>13000</v>
      </c>
      <c r="H179" s="9">
        <v>22</v>
      </c>
      <c r="I179" s="9">
        <v>34.200000000000003</v>
      </c>
      <c r="J179" s="9">
        <v>13.8</v>
      </c>
      <c r="K179" s="9">
        <v>24.2</v>
      </c>
      <c r="L179" s="9">
        <v>5.9</v>
      </c>
      <c r="M179" s="10"/>
    </row>
    <row r="180" spans="1:13" x14ac:dyDescent="0.25">
      <c r="A180" s="8" t="s">
        <v>339</v>
      </c>
      <c r="B180" s="10">
        <v>222000</v>
      </c>
      <c r="C180" s="10">
        <v>50000</v>
      </c>
      <c r="D180" s="10">
        <v>75000</v>
      </c>
      <c r="E180" s="10">
        <v>31000</v>
      </c>
      <c r="F180" s="10">
        <v>53000</v>
      </c>
      <c r="G180" s="10">
        <v>13000</v>
      </c>
      <c r="H180" s="9">
        <v>22.5</v>
      </c>
      <c r="I180" s="9">
        <v>33.9</v>
      </c>
      <c r="J180" s="9">
        <v>13.9</v>
      </c>
      <c r="K180" s="9">
        <v>23.7</v>
      </c>
      <c r="L180" s="9">
        <v>6</v>
      </c>
      <c r="M180" s="10"/>
    </row>
    <row r="181" spans="1:13" x14ac:dyDescent="0.25">
      <c r="A181" s="8" t="s">
        <v>340</v>
      </c>
      <c r="B181" s="10">
        <v>221000</v>
      </c>
      <c r="C181" s="10">
        <v>51000</v>
      </c>
      <c r="D181" s="10">
        <v>75000</v>
      </c>
      <c r="E181" s="10">
        <v>30000</v>
      </c>
      <c r="F181" s="10">
        <v>52000</v>
      </c>
      <c r="G181" s="10">
        <v>13000</v>
      </c>
      <c r="H181" s="9">
        <v>23.2</v>
      </c>
      <c r="I181" s="9">
        <v>33.9</v>
      </c>
      <c r="J181" s="9">
        <v>13.4</v>
      </c>
      <c r="K181" s="9">
        <v>23.6</v>
      </c>
      <c r="L181" s="9">
        <v>5.8</v>
      </c>
      <c r="M181" s="10"/>
    </row>
    <row r="182" spans="1:13" x14ac:dyDescent="0.25">
      <c r="A182" s="8" t="s">
        <v>341</v>
      </c>
      <c r="B182" s="10">
        <v>215000</v>
      </c>
      <c r="C182" s="10">
        <v>50000</v>
      </c>
      <c r="D182" s="10">
        <v>74000</v>
      </c>
      <c r="E182" s="10">
        <v>30000</v>
      </c>
      <c r="F182" s="10">
        <v>47000</v>
      </c>
      <c r="G182" s="10">
        <v>14000</v>
      </c>
      <c r="H182" s="9">
        <v>23.5</v>
      </c>
      <c r="I182" s="9">
        <v>34.4</v>
      </c>
      <c r="J182" s="9">
        <v>13.8</v>
      </c>
      <c r="K182" s="9">
        <v>21.9</v>
      </c>
      <c r="L182" s="9">
        <v>6.3</v>
      </c>
      <c r="M182" s="10"/>
    </row>
    <row r="183" spans="1:13" x14ac:dyDescent="0.25">
      <c r="A183" s="8" t="s">
        <v>342</v>
      </c>
      <c r="B183" s="10">
        <v>223000</v>
      </c>
      <c r="C183" s="10">
        <v>49000</v>
      </c>
      <c r="D183" s="10">
        <v>76000</v>
      </c>
      <c r="E183" s="10">
        <v>31000</v>
      </c>
      <c r="F183" s="10">
        <v>54000</v>
      </c>
      <c r="G183" s="10">
        <v>13000</v>
      </c>
      <c r="H183" s="9">
        <v>22</v>
      </c>
      <c r="I183" s="9">
        <v>34.200000000000003</v>
      </c>
      <c r="J183" s="9">
        <v>13.8</v>
      </c>
      <c r="K183" s="9">
        <v>24.2</v>
      </c>
      <c r="L183" s="9">
        <v>5.9</v>
      </c>
      <c r="M183" s="10"/>
    </row>
    <row r="184" spans="1:13" x14ac:dyDescent="0.25">
      <c r="A184" s="8" t="s">
        <v>343</v>
      </c>
      <c r="B184" s="10">
        <v>210000</v>
      </c>
      <c r="C184" s="10">
        <v>47000</v>
      </c>
      <c r="D184" s="10">
        <v>72000</v>
      </c>
      <c r="E184" s="10">
        <v>30000</v>
      </c>
      <c r="F184" s="10">
        <v>50000</v>
      </c>
      <c r="G184" s="10">
        <v>12000</v>
      </c>
      <c r="H184" s="9">
        <v>22.1</v>
      </c>
      <c r="I184" s="9">
        <v>34.200000000000003</v>
      </c>
      <c r="J184" s="9">
        <v>14.4</v>
      </c>
      <c r="K184" s="9">
        <v>23.7</v>
      </c>
      <c r="L184" s="9">
        <v>5.5</v>
      </c>
      <c r="M184" s="10"/>
    </row>
    <row r="185" spans="1:13" x14ac:dyDescent="0.25">
      <c r="A185" s="8" t="s">
        <v>344</v>
      </c>
      <c r="B185" s="10">
        <v>216000</v>
      </c>
      <c r="C185" s="10">
        <v>47000</v>
      </c>
      <c r="D185" s="10">
        <v>72000</v>
      </c>
      <c r="E185" s="10">
        <v>31000</v>
      </c>
      <c r="F185" s="10">
        <v>53000</v>
      </c>
      <c r="G185" s="10">
        <v>13000</v>
      </c>
      <c r="H185" s="9">
        <v>21.9</v>
      </c>
      <c r="I185" s="9">
        <v>33.1</v>
      </c>
      <c r="J185" s="9">
        <v>14.2</v>
      </c>
      <c r="K185" s="9">
        <v>24.6</v>
      </c>
      <c r="L185" s="9">
        <v>6.2</v>
      </c>
      <c r="M185" s="10"/>
    </row>
    <row r="186" spans="1:13" x14ac:dyDescent="0.25">
      <c r="A186" s="8" t="s">
        <v>345</v>
      </c>
      <c r="B186" s="10">
        <v>212000</v>
      </c>
      <c r="C186" s="10">
        <v>47000</v>
      </c>
      <c r="D186" s="10">
        <v>71000</v>
      </c>
      <c r="E186" s="10">
        <v>30000</v>
      </c>
      <c r="F186" s="10">
        <v>53000</v>
      </c>
      <c r="G186" s="10">
        <v>12000</v>
      </c>
      <c r="H186" s="9">
        <v>22</v>
      </c>
      <c r="I186" s="9">
        <v>33.299999999999997</v>
      </c>
      <c r="J186" s="9">
        <v>14.1</v>
      </c>
      <c r="K186" s="9">
        <v>24.8</v>
      </c>
      <c r="L186" s="9">
        <v>5.8</v>
      </c>
      <c r="M186" s="10"/>
    </row>
    <row r="187" spans="1:13" x14ac:dyDescent="0.25">
      <c r="A187" s="8" t="s">
        <v>346</v>
      </c>
      <c r="B187" s="10">
        <v>207000</v>
      </c>
      <c r="C187" s="10">
        <v>45000</v>
      </c>
      <c r="D187" s="10">
        <v>71000</v>
      </c>
      <c r="E187" s="10">
        <v>31000</v>
      </c>
      <c r="F187" s="10">
        <v>50000</v>
      </c>
      <c r="G187" s="10">
        <v>11000</v>
      </c>
      <c r="H187" s="9">
        <v>21.5</v>
      </c>
      <c r="I187" s="9">
        <v>34.200000000000003</v>
      </c>
      <c r="J187" s="9">
        <v>14.8</v>
      </c>
      <c r="K187" s="9">
        <v>24</v>
      </c>
      <c r="L187" s="9">
        <v>5.4</v>
      </c>
      <c r="M187" s="10"/>
    </row>
    <row r="188" spans="1:13" x14ac:dyDescent="0.25">
      <c r="A188" s="8" t="s">
        <v>347</v>
      </c>
      <c r="B188" s="10">
        <v>210000</v>
      </c>
      <c r="C188" s="10">
        <v>47000</v>
      </c>
      <c r="D188" s="10">
        <v>72000</v>
      </c>
      <c r="E188" s="10">
        <v>29000</v>
      </c>
      <c r="F188" s="10">
        <v>50000</v>
      </c>
      <c r="G188" s="10">
        <v>12000</v>
      </c>
      <c r="H188" s="9">
        <v>22.3</v>
      </c>
      <c r="I188" s="9">
        <v>34.299999999999997</v>
      </c>
      <c r="J188" s="9">
        <v>13.9</v>
      </c>
      <c r="K188" s="9">
        <v>23.9</v>
      </c>
      <c r="L188" s="9">
        <v>5.6</v>
      </c>
      <c r="M188" s="10"/>
    </row>
    <row r="189" spans="1:13" x14ac:dyDescent="0.25">
      <c r="A189" s="8" t="s">
        <v>348</v>
      </c>
      <c r="B189" s="10">
        <v>211000</v>
      </c>
      <c r="C189" s="10">
        <v>46000</v>
      </c>
      <c r="D189" s="10">
        <v>73000</v>
      </c>
      <c r="E189" s="10">
        <v>30000</v>
      </c>
      <c r="F189" s="10">
        <v>50000</v>
      </c>
      <c r="G189" s="10">
        <v>12000</v>
      </c>
      <c r="H189" s="9">
        <v>21.8</v>
      </c>
      <c r="I189" s="9">
        <v>34.6</v>
      </c>
      <c r="J189" s="9">
        <v>14.2</v>
      </c>
      <c r="K189" s="9">
        <v>23.9</v>
      </c>
      <c r="L189" s="9">
        <v>5.5</v>
      </c>
      <c r="M189" s="10"/>
    </row>
    <row r="190" spans="1:13" x14ac:dyDescent="0.25">
      <c r="A190" s="8" t="s">
        <v>349</v>
      </c>
      <c r="B190" s="10">
        <v>210000</v>
      </c>
      <c r="C190" s="10">
        <v>45000</v>
      </c>
      <c r="D190" s="10">
        <v>70000</v>
      </c>
      <c r="E190" s="10">
        <v>32000</v>
      </c>
      <c r="F190" s="10">
        <v>52000</v>
      </c>
      <c r="G190" s="10">
        <v>11000</v>
      </c>
      <c r="H190" s="9">
        <v>21.5</v>
      </c>
      <c r="I190" s="9">
        <v>33.200000000000003</v>
      </c>
      <c r="J190" s="9">
        <v>15.3</v>
      </c>
      <c r="K190" s="9">
        <v>24.7</v>
      </c>
      <c r="L190" s="9">
        <v>5.4</v>
      </c>
      <c r="M190" s="10"/>
    </row>
    <row r="191" spans="1:13" x14ac:dyDescent="0.25">
      <c r="A191" s="8" t="s">
        <v>350</v>
      </c>
      <c r="B191" s="10">
        <v>211000</v>
      </c>
      <c r="C191" s="10">
        <v>47000</v>
      </c>
      <c r="D191" s="10">
        <v>71000</v>
      </c>
      <c r="E191" s="10">
        <v>32000</v>
      </c>
      <c r="F191" s="10">
        <v>49000</v>
      </c>
      <c r="G191" s="10">
        <v>13000</v>
      </c>
      <c r="H191" s="9">
        <v>22.1</v>
      </c>
      <c r="I191" s="9">
        <v>33.4</v>
      </c>
      <c r="J191" s="9">
        <v>15.2</v>
      </c>
      <c r="K191" s="9">
        <v>23.1</v>
      </c>
      <c r="L191" s="9">
        <v>6.2</v>
      </c>
      <c r="M191" s="10"/>
    </row>
    <row r="192" spans="1:13" x14ac:dyDescent="0.25">
      <c r="A192" s="8" t="s">
        <v>351</v>
      </c>
      <c r="B192" s="10">
        <v>210000</v>
      </c>
      <c r="C192" s="10">
        <v>46000</v>
      </c>
      <c r="D192" s="10">
        <v>73000</v>
      </c>
      <c r="E192" s="10">
        <v>32000</v>
      </c>
      <c r="F192" s="10">
        <v>47000</v>
      </c>
      <c r="G192" s="10">
        <v>13000</v>
      </c>
      <c r="H192" s="9">
        <v>21.7</v>
      </c>
      <c r="I192" s="9">
        <v>34.6</v>
      </c>
      <c r="J192" s="9">
        <v>15.3</v>
      </c>
      <c r="K192" s="9">
        <v>22.2</v>
      </c>
      <c r="L192" s="9">
        <v>6.2</v>
      </c>
      <c r="M192" s="10"/>
    </row>
    <row r="193" spans="1:13" x14ac:dyDescent="0.25">
      <c r="A193" s="8" t="s">
        <v>352</v>
      </c>
      <c r="B193" s="10">
        <v>208000</v>
      </c>
      <c r="C193" s="10">
        <v>46000</v>
      </c>
      <c r="D193" s="10">
        <v>74000</v>
      </c>
      <c r="E193" s="10">
        <v>30000</v>
      </c>
      <c r="F193" s="10">
        <v>45000</v>
      </c>
      <c r="G193" s="10">
        <v>14000</v>
      </c>
      <c r="H193" s="9">
        <v>21.9</v>
      </c>
      <c r="I193" s="9">
        <v>35.700000000000003</v>
      </c>
      <c r="J193" s="9">
        <v>14.2</v>
      </c>
      <c r="K193" s="9">
        <v>21.4</v>
      </c>
      <c r="L193" s="9">
        <v>6.7</v>
      </c>
      <c r="M193" s="10"/>
    </row>
    <row r="194" spans="1:13" x14ac:dyDescent="0.25">
      <c r="A194" s="8" t="s">
        <v>353</v>
      </c>
      <c r="B194" s="10">
        <v>207000</v>
      </c>
      <c r="C194" s="10">
        <v>44000</v>
      </c>
      <c r="D194" s="10">
        <v>76000</v>
      </c>
      <c r="E194" s="10">
        <v>30000</v>
      </c>
      <c r="F194" s="10">
        <v>44000</v>
      </c>
      <c r="G194" s="10">
        <v>13000</v>
      </c>
      <c r="H194" s="9">
        <v>21.4</v>
      </c>
      <c r="I194" s="9">
        <v>36.6</v>
      </c>
      <c r="J194" s="9">
        <v>14.5</v>
      </c>
      <c r="K194" s="9">
        <v>21.3</v>
      </c>
      <c r="L194" s="9">
        <v>6.2</v>
      </c>
      <c r="M194" s="10"/>
    </row>
    <row r="195" spans="1:13" x14ac:dyDescent="0.25">
      <c r="A195" s="8" t="s">
        <v>354</v>
      </c>
      <c r="B195" s="10">
        <v>208000</v>
      </c>
      <c r="C195" s="10">
        <v>46000</v>
      </c>
      <c r="D195" s="10">
        <v>75000</v>
      </c>
      <c r="E195" s="10">
        <v>29000</v>
      </c>
      <c r="F195" s="10">
        <v>44000</v>
      </c>
      <c r="G195" s="10">
        <v>14000</v>
      </c>
      <c r="H195" s="9">
        <v>22.2</v>
      </c>
      <c r="I195" s="9">
        <v>36.200000000000003</v>
      </c>
      <c r="J195" s="9">
        <v>14</v>
      </c>
      <c r="K195" s="9">
        <v>21.1</v>
      </c>
      <c r="L195" s="9">
        <v>6.5</v>
      </c>
      <c r="M195" s="10"/>
    </row>
    <row r="196" spans="1:13" x14ac:dyDescent="0.25">
      <c r="A196" s="8" t="s">
        <v>355</v>
      </c>
      <c r="B196" s="10">
        <v>213000</v>
      </c>
      <c r="C196" s="10">
        <v>48000</v>
      </c>
      <c r="D196" s="10">
        <v>77000</v>
      </c>
      <c r="E196" s="10">
        <v>30000</v>
      </c>
      <c r="F196" s="10">
        <v>45000</v>
      </c>
      <c r="G196" s="10">
        <v>14000</v>
      </c>
      <c r="H196" s="9">
        <v>22.4</v>
      </c>
      <c r="I196" s="9">
        <v>35.9</v>
      </c>
      <c r="J196" s="9">
        <v>13.9</v>
      </c>
      <c r="K196" s="9">
        <v>21.1</v>
      </c>
      <c r="L196" s="9">
        <v>6.7</v>
      </c>
      <c r="M196" s="10"/>
    </row>
    <row r="197" spans="1:13" x14ac:dyDescent="0.25">
      <c r="A197" s="8" t="s">
        <v>356</v>
      </c>
      <c r="B197" s="10">
        <v>207000</v>
      </c>
      <c r="C197" s="10">
        <v>47000</v>
      </c>
      <c r="D197" s="10">
        <v>70000</v>
      </c>
      <c r="E197" s="10">
        <v>30000</v>
      </c>
      <c r="F197" s="10">
        <v>46000</v>
      </c>
      <c r="G197" s="10">
        <v>13000</v>
      </c>
      <c r="H197" s="9">
        <v>22.9</v>
      </c>
      <c r="I197" s="9">
        <v>34</v>
      </c>
      <c r="J197" s="9">
        <v>14.5</v>
      </c>
      <c r="K197" s="9">
        <v>22.3</v>
      </c>
      <c r="L197" s="9">
        <v>6.3</v>
      </c>
      <c r="M197" s="10"/>
    </row>
    <row r="198" spans="1:13" x14ac:dyDescent="0.25">
      <c r="A198" s="8" t="s">
        <v>357</v>
      </c>
      <c r="B198" s="10">
        <v>206000</v>
      </c>
      <c r="C198" s="10">
        <v>47000</v>
      </c>
      <c r="D198" s="10">
        <v>71000</v>
      </c>
      <c r="E198" s="10">
        <v>30000</v>
      </c>
      <c r="F198" s="10">
        <v>47000</v>
      </c>
      <c r="G198" s="10">
        <v>11000</v>
      </c>
      <c r="H198" s="9">
        <v>22.9</v>
      </c>
      <c r="I198" s="9">
        <v>34.5</v>
      </c>
      <c r="J198" s="9">
        <v>14.4</v>
      </c>
      <c r="K198" s="9">
        <v>22.8</v>
      </c>
      <c r="L198" s="9">
        <v>5.4</v>
      </c>
      <c r="M198" s="10"/>
    </row>
    <row r="199" spans="1:13" x14ac:dyDescent="0.25">
      <c r="A199" s="8" t="s">
        <v>358</v>
      </c>
      <c r="B199" s="10">
        <v>204000</v>
      </c>
      <c r="C199" s="10">
        <v>50000</v>
      </c>
      <c r="D199" s="10">
        <v>71000</v>
      </c>
      <c r="E199" s="10">
        <v>27000</v>
      </c>
      <c r="F199" s="10">
        <v>46000</v>
      </c>
      <c r="G199" s="10">
        <v>10000</v>
      </c>
      <c r="H199" s="9">
        <v>24.5</v>
      </c>
      <c r="I199" s="9">
        <v>34.700000000000003</v>
      </c>
      <c r="J199" s="9">
        <v>13.2</v>
      </c>
      <c r="K199" s="9">
        <v>22.6</v>
      </c>
      <c r="L199" s="9">
        <v>4.9000000000000004</v>
      </c>
      <c r="M199" s="10"/>
    </row>
    <row r="200" spans="1:13" x14ac:dyDescent="0.25">
      <c r="A200" s="8" t="s">
        <v>359</v>
      </c>
      <c r="B200" s="10">
        <v>203000</v>
      </c>
      <c r="C200" s="10">
        <v>50000</v>
      </c>
      <c r="D200" s="10">
        <v>71000</v>
      </c>
      <c r="E200" s="10">
        <v>26000</v>
      </c>
      <c r="F200" s="10">
        <v>45000</v>
      </c>
      <c r="G200" s="10">
        <v>10000</v>
      </c>
      <c r="H200" s="9">
        <v>24.8</v>
      </c>
      <c r="I200" s="9">
        <v>35.1</v>
      </c>
      <c r="J200" s="9">
        <v>12.9</v>
      </c>
      <c r="K200" s="9">
        <v>22.4</v>
      </c>
      <c r="L200" s="9">
        <v>4.7</v>
      </c>
      <c r="M200" s="10"/>
    </row>
    <row r="201" spans="1:13" x14ac:dyDescent="0.25">
      <c r="A201" s="8" t="s">
        <v>360</v>
      </c>
      <c r="B201" s="10">
        <v>198000</v>
      </c>
      <c r="C201" s="10">
        <v>51000</v>
      </c>
      <c r="D201" s="10">
        <v>65000</v>
      </c>
      <c r="E201" s="10">
        <v>26000</v>
      </c>
      <c r="F201" s="10">
        <v>47000</v>
      </c>
      <c r="G201" s="10">
        <v>9000</v>
      </c>
      <c r="H201" s="9">
        <v>25.7</v>
      </c>
      <c r="I201" s="9">
        <v>33.1</v>
      </c>
      <c r="J201" s="9">
        <v>13.1</v>
      </c>
      <c r="K201" s="9">
        <v>23.6</v>
      </c>
      <c r="L201" s="9">
        <v>4.5999999999999996</v>
      </c>
      <c r="M201" s="10"/>
    </row>
    <row r="202" spans="1:13" x14ac:dyDescent="0.25">
      <c r="A202" s="8" t="s">
        <v>361</v>
      </c>
      <c r="B202" s="10">
        <v>193000</v>
      </c>
      <c r="C202" s="10">
        <v>49000</v>
      </c>
      <c r="D202" s="10">
        <v>64000</v>
      </c>
      <c r="E202" s="10">
        <v>26000</v>
      </c>
      <c r="F202" s="10">
        <v>46000</v>
      </c>
      <c r="G202" s="10">
        <v>9000</v>
      </c>
      <c r="H202" s="9">
        <v>25.3</v>
      </c>
      <c r="I202" s="9">
        <v>32.9</v>
      </c>
      <c r="J202" s="9">
        <v>13.2</v>
      </c>
      <c r="K202" s="9">
        <v>23.8</v>
      </c>
      <c r="L202" s="9">
        <v>4.7</v>
      </c>
      <c r="M202" s="10"/>
    </row>
    <row r="203" spans="1:13" x14ac:dyDescent="0.25">
      <c r="A203" s="8" t="s">
        <v>362</v>
      </c>
      <c r="B203" s="10">
        <v>193000</v>
      </c>
      <c r="C203" s="10">
        <v>46000</v>
      </c>
      <c r="D203" s="10">
        <v>63000</v>
      </c>
      <c r="E203" s="10">
        <v>27000</v>
      </c>
      <c r="F203" s="10">
        <v>49000</v>
      </c>
      <c r="G203" s="10" t="s">
        <v>559</v>
      </c>
      <c r="H203" s="9">
        <v>24</v>
      </c>
      <c r="I203" s="9">
        <v>32.6</v>
      </c>
      <c r="J203" s="9">
        <v>14</v>
      </c>
      <c r="K203" s="9">
        <v>25.2</v>
      </c>
      <c r="L203" s="9" t="s">
        <v>559</v>
      </c>
      <c r="M203" s="10"/>
    </row>
    <row r="204" spans="1:13" x14ac:dyDescent="0.25">
      <c r="A204" s="8" t="s">
        <v>363</v>
      </c>
      <c r="B204" s="10">
        <v>192000</v>
      </c>
      <c r="C204" s="10">
        <v>49000</v>
      </c>
      <c r="D204" s="10">
        <v>63000</v>
      </c>
      <c r="E204" s="10">
        <v>26000</v>
      </c>
      <c r="F204" s="10">
        <v>47000</v>
      </c>
      <c r="G204" s="10" t="s">
        <v>559</v>
      </c>
      <c r="H204" s="9">
        <v>25.5</v>
      </c>
      <c r="I204" s="9">
        <v>32.799999999999997</v>
      </c>
      <c r="J204" s="9">
        <v>13.7</v>
      </c>
      <c r="K204" s="9">
        <v>24.5</v>
      </c>
      <c r="L204" s="9" t="s">
        <v>559</v>
      </c>
      <c r="M204" s="10"/>
    </row>
    <row r="205" spans="1:13" x14ac:dyDescent="0.25">
      <c r="A205" s="8" t="s">
        <v>364</v>
      </c>
      <c r="B205" s="10">
        <v>189000</v>
      </c>
      <c r="C205" s="10">
        <v>49000</v>
      </c>
      <c r="D205" s="10">
        <v>60000</v>
      </c>
      <c r="E205" s="10">
        <v>26000</v>
      </c>
      <c r="F205" s="10">
        <v>48000</v>
      </c>
      <c r="G205" s="10" t="s">
        <v>559</v>
      </c>
      <c r="H205" s="9">
        <v>25.9</v>
      </c>
      <c r="I205" s="9">
        <v>31.9</v>
      </c>
      <c r="J205" s="9">
        <v>13.7</v>
      </c>
      <c r="K205" s="9">
        <v>25.3</v>
      </c>
      <c r="L205" s="9" t="s">
        <v>559</v>
      </c>
      <c r="M205" s="10"/>
    </row>
    <row r="206" spans="1:13" x14ac:dyDescent="0.25">
      <c r="A206" s="8" t="s">
        <v>365</v>
      </c>
      <c r="B206" s="10">
        <v>190000</v>
      </c>
      <c r="C206" s="10">
        <v>50000</v>
      </c>
      <c r="D206" s="10">
        <v>60000</v>
      </c>
      <c r="E206" s="10">
        <v>27000</v>
      </c>
      <c r="F206" s="10">
        <v>48000</v>
      </c>
      <c r="G206" s="10" t="s">
        <v>559</v>
      </c>
      <c r="H206" s="9">
        <v>26.1</v>
      </c>
      <c r="I206" s="9">
        <v>31.4</v>
      </c>
      <c r="J206" s="9">
        <v>14.2</v>
      </c>
      <c r="K206" s="9">
        <v>25.5</v>
      </c>
      <c r="L206" s="9" t="s">
        <v>559</v>
      </c>
      <c r="M206" s="10"/>
    </row>
    <row r="207" spans="1:13" x14ac:dyDescent="0.25">
      <c r="A207" s="8" t="s">
        <v>366</v>
      </c>
      <c r="B207" s="10">
        <v>193000</v>
      </c>
      <c r="C207" s="10">
        <v>47000</v>
      </c>
      <c r="D207" s="10">
        <v>62000</v>
      </c>
      <c r="E207" s="10">
        <v>27000</v>
      </c>
      <c r="F207" s="10">
        <v>51000</v>
      </c>
      <c r="G207" s="10" t="s">
        <v>559</v>
      </c>
      <c r="H207" s="9">
        <v>24.6</v>
      </c>
      <c r="I207" s="9">
        <v>32.299999999999997</v>
      </c>
      <c r="J207" s="9">
        <v>13.7</v>
      </c>
      <c r="K207" s="9">
        <v>26.6</v>
      </c>
      <c r="L207" s="9" t="s">
        <v>559</v>
      </c>
      <c r="M207" s="10"/>
    </row>
    <row r="208" spans="1:13" x14ac:dyDescent="0.25">
      <c r="A208" s="8" t="s">
        <v>367</v>
      </c>
      <c r="B208" s="10">
        <v>192000</v>
      </c>
      <c r="C208" s="10">
        <v>45000</v>
      </c>
      <c r="D208" s="10">
        <v>60000</v>
      </c>
      <c r="E208" s="10">
        <v>28000</v>
      </c>
      <c r="F208" s="10">
        <v>51000</v>
      </c>
      <c r="G208" s="10">
        <v>8000</v>
      </c>
      <c r="H208" s="9">
        <v>23.3</v>
      </c>
      <c r="I208" s="9">
        <v>31.3</v>
      </c>
      <c r="J208" s="9">
        <v>14.6</v>
      </c>
      <c r="K208" s="9">
        <v>26.6</v>
      </c>
      <c r="L208" s="9">
        <v>4.3</v>
      </c>
      <c r="M208" s="10"/>
    </row>
    <row r="209" spans="1:13" x14ac:dyDescent="0.25">
      <c r="A209" s="8" t="s">
        <v>368</v>
      </c>
      <c r="B209" s="10">
        <v>196000</v>
      </c>
      <c r="C209" s="10">
        <v>44000</v>
      </c>
      <c r="D209" s="10">
        <v>65000</v>
      </c>
      <c r="E209" s="10">
        <v>29000</v>
      </c>
      <c r="F209" s="10">
        <v>50000</v>
      </c>
      <c r="G209" s="10" t="s">
        <v>559</v>
      </c>
      <c r="H209" s="9">
        <v>22.5</v>
      </c>
      <c r="I209" s="9">
        <v>33</v>
      </c>
      <c r="J209" s="9">
        <v>14.8</v>
      </c>
      <c r="K209" s="9">
        <v>25.7</v>
      </c>
      <c r="L209" s="9" t="s">
        <v>559</v>
      </c>
      <c r="M209" s="10"/>
    </row>
    <row r="210" spans="1:13" x14ac:dyDescent="0.25">
      <c r="A210" s="8" t="s">
        <v>369</v>
      </c>
      <c r="B210" s="10">
        <v>196000</v>
      </c>
      <c r="C210" s="10">
        <v>43000</v>
      </c>
      <c r="D210" s="10">
        <v>67000</v>
      </c>
      <c r="E210" s="10">
        <v>27000</v>
      </c>
      <c r="F210" s="10">
        <v>50000</v>
      </c>
      <c r="G210" s="10">
        <v>9000</v>
      </c>
      <c r="H210" s="9">
        <v>21.7</v>
      </c>
      <c r="I210" s="9">
        <v>34.4</v>
      </c>
      <c r="J210" s="9">
        <v>13.6</v>
      </c>
      <c r="K210" s="9">
        <v>25.7</v>
      </c>
      <c r="L210" s="9">
        <v>4.5</v>
      </c>
      <c r="M210" s="10"/>
    </row>
    <row r="211" spans="1:13" x14ac:dyDescent="0.25">
      <c r="A211" s="8" t="s">
        <v>370</v>
      </c>
      <c r="B211" s="10">
        <v>197000</v>
      </c>
      <c r="C211" s="10">
        <v>42000</v>
      </c>
      <c r="D211" s="10">
        <v>70000</v>
      </c>
      <c r="E211" s="10">
        <v>25000</v>
      </c>
      <c r="F211" s="10">
        <v>52000</v>
      </c>
      <c r="G211" s="10" t="s">
        <v>559</v>
      </c>
      <c r="H211" s="9">
        <v>21.5</v>
      </c>
      <c r="I211" s="9">
        <v>35.700000000000003</v>
      </c>
      <c r="J211" s="9">
        <v>12.6</v>
      </c>
      <c r="K211" s="9">
        <v>26.5</v>
      </c>
      <c r="L211" s="9" t="s">
        <v>559</v>
      </c>
      <c r="M211" s="10"/>
    </row>
    <row r="212" spans="1:13" x14ac:dyDescent="0.25">
      <c r="A212" s="8" t="s">
        <v>371</v>
      </c>
      <c r="B212" s="10">
        <v>194000</v>
      </c>
      <c r="C212" s="10">
        <v>38000</v>
      </c>
      <c r="D212" s="10">
        <v>70000</v>
      </c>
      <c r="E212" s="10">
        <v>24000</v>
      </c>
      <c r="F212" s="10">
        <v>53000</v>
      </c>
      <c r="G212" s="10">
        <v>8000</v>
      </c>
      <c r="H212" s="9">
        <v>19.600000000000001</v>
      </c>
      <c r="I212" s="9">
        <v>36.299999999999997</v>
      </c>
      <c r="J212" s="9">
        <v>12.5</v>
      </c>
      <c r="K212" s="9">
        <v>27.3</v>
      </c>
      <c r="L212" s="9">
        <v>4.3</v>
      </c>
      <c r="M212" s="10"/>
    </row>
    <row r="213" spans="1:13" x14ac:dyDescent="0.25">
      <c r="A213" s="8" t="s">
        <v>372</v>
      </c>
      <c r="B213" s="10">
        <v>199000</v>
      </c>
      <c r="C213" s="10">
        <v>40000</v>
      </c>
      <c r="D213" s="10">
        <v>71000</v>
      </c>
      <c r="E213" s="10">
        <v>24000</v>
      </c>
      <c r="F213" s="10">
        <v>54000</v>
      </c>
      <c r="G213" s="10">
        <v>10000</v>
      </c>
      <c r="H213" s="9">
        <v>20.100000000000001</v>
      </c>
      <c r="I213" s="9">
        <v>35.5</v>
      </c>
      <c r="J213" s="9">
        <v>12.3</v>
      </c>
      <c r="K213" s="9">
        <v>27.2</v>
      </c>
      <c r="L213" s="9">
        <v>4.9000000000000004</v>
      </c>
      <c r="M213" s="10"/>
    </row>
    <row r="214" spans="1:13" x14ac:dyDescent="0.25">
      <c r="A214" s="8" t="s">
        <v>373</v>
      </c>
      <c r="B214" s="10">
        <v>196000</v>
      </c>
      <c r="C214" s="10">
        <v>38000</v>
      </c>
      <c r="D214" s="10">
        <v>69000</v>
      </c>
      <c r="E214" s="10">
        <v>25000</v>
      </c>
      <c r="F214" s="10">
        <v>55000</v>
      </c>
      <c r="G214" s="10">
        <v>9000</v>
      </c>
      <c r="H214" s="9">
        <v>19.2</v>
      </c>
      <c r="I214" s="9">
        <v>35.299999999999997</v>
      </c>
      <c r="J214" s="9">
        <v>13</v>
      </c>
      <c r="K214" s="9">
        <v>27.9</v>
      </c>
      <c r="L214" s="9">
        <v>4.5999999999999996</v>
      </c>
      <c r="M214" s="10"/>
    </row>
    <row r="215" spans="1:13" x14ac:dyDescent="0.25">
      <c r="A215" s="8" t="s">
        <v>374</v>
      </c>
      <c r="B215" s="10">
        <v>196000</v>
      </c>
      <c r="C215" s="10">
        <v>40000</v>
      </c>
      <c r="D215" s="10">
        <v>69000</v>
      </c>
      <c r="E215" s="10">
        <v>24000</v>
      </c>
      <c r="F215" s="10">
        <v>53000</v>
      </c>
      <c r="G215" s="10">
        <v>11000</v>
      </c>
      <c r="H215" s="9">
        <v>20.2</v>
      </c>
      <c r="I215" s="9">
        <v>34.9</v>
      </c>
      <c r="J215" s="9">
        <v>12.3</v>
      </c>
      <c r="K215" s="9">
        <v>27.2</v>
      </c>
      <c r="L215" s="9">
        <v>5.4</v>
      </c>
      <c r="M215" s="10"/>
    </row>
    <row r="216" spans="1:13" x14ac:dyDescent="0.25">
      <c r="A216" s="8" t="s">
        <v>375</v>
      </c>
      <c r="B216" s="10">
        <v>194000</v>
      </c>
      <c r="C216" s="10">
        <v>39000</v>
      </c>
      <c r="D216" s="10">
        <v>67000</v>
      </c>
      <c r="E216" s="10">
        <v>26000</v>
      </c>
      <c r="F216" s="10">
        <v>51000</v>
      </c>
      <c r="G216" s="10">
        <v>11000</v>
      </c>
      <c r="H216" s="9">
        <v>20.2</v>
      </c>
      <c r="I216" s="9">
        <v>34.6</v>
      </c>
      <c r="J216" s="9">
        <v>13.4</v>
      </c>
      <c r="K216" s="9">
        <v>26.4</v>
      </c>
      <c r="L216" s="9">
        <v>5.4</v>
      </c>
      <c r="M216" s="10"/>
    </row>
    <row r="217" spans="1:13" x14ac:dyDescent="0.25">
      <c r="A217" s="8" t="s">
        <v>376</v>
      </c>
      <c r="B217" s="10">
        <v>191000</v>
      </c>
      <c r="C217" s="10">
        <v>39000</v>
      </c>
      <c r="D217" s="10">
        <v>69000</v>
      </c>
      <c r="E217" s="10">
        <v>25000</v>
      </c>
      <c r="F217" s="10">
        <v>47000</v>
      </c>
      <c r="G217" s="10">
        <v>12000</v>
      </c>
      <c r="H217" s="9">
        <v>20.2</v>
      </c>
      <c r="I217" s="9">
        <v>36</v>
      </c>
      <c r="J217" s="9">
        <v>13.2</v>
      </c>
      <c r="K217" s="9">
        <v>24.3</v>
      </c>
      <c r="L217" s="9">
        <v>6.3</v>
      </c>
      <c r="M217" s="10"/>
    </row>
    <row r="218" spans="1:13" x14ac:dyDescent="0.25">
      <c r="A218" s="8" t="s">
        <v>377</v>
      </c>
      <c r="B218" s="10">
        <v>188000</v>
      </c>
      <c r="C218" s="10">
        <v>36000</v>
      </c>
      <c r="D218" s="10">
        <v>69000</v>
      </c>
      <c r="E218" s="10">
        <v>25000</v>
      </c>
      <c r="F218" s="10">
        <v>47000</v>
      </c>
      <c r="G218" s="10">
        <v>12000</v>
      </c>
      <c r="H218" s="9">
        <v>18.899999999999999</v>
      </c>
      <c r="I218" s="9">
        <v>36.5</v>
      </c>
      <c r="J218" s="9">
        <v>13.1</v>
      </c>
      <c r="K218" s="9">
        <v>24.9</v>
      </c>
      <c r="L218" s="9">
        <v>6.5</v>
      </c>
      <c r="M218" s="10"/>
    </row>
    <row r="219" spans="1:13" x14ac:dyDescent="0.25">
      <c r="A219" s="8" t="s">
        <v>378</v>
      </c>
      <c r="B219" s="10">
        <v>188000</v>
      </c>
      <c r="C219" s="10">
        <v>35000</v>
      </c>
      <c r="D219" s="10">
        <v>70000</v>
      </c>
      <c r="E219" s="10">
        <v>25000</v>
      </c>
      <c r="F219" s="10">
        <v>46000</v>
      </c>
      <c r="G219" s="10">
        <v>12000</v>
      </c>
      <c r="H219" s="9">
        <v>18.7</v>
      </c>
      <c r="I219" s="9">
        <v>37</v>
      </c>
      <c r="J219" s="9">
        <v>13.5</v>
      </c>
      <c r="K219" s="9">
        <v>24.6</v>
      </c>
      <c r="L219" s="9">
        <v>6.2</v>
      </c>
      <c r="M219" s="10"/>
    </row>
    <row r="220" spans="1:13" x14ac:dyDescent="0.25">
      <c r="A220" s="8" t="s">
        <v>379</v>
      </c>
      <c r="B220" s="10">
        <v>192000</v>
      </c>
      <c r="C220" s="10">
        <v>35000</v>
      </c>
      <c r="D220" s="10">
        <v>71000</v>
      </c>
      <c r="E220" s="10">
        <v>27000</v>
      </c>
      <c r="F220" s="10">
        <v>48000</v>
      </c>
      <c r="G220" s="10">
        <v>11000</v>
      </c>
      <c r="H220" s="9">
        <v>18.100000000000001</v>
      </c>
      <c r="I220" s="9">
        <v>37</v>
      </c>
      <c r="J220" s="9">
        <v>14</v>
      </c>
      <c r="K220" s="9">
        <v>25</v>
      </c>
      <c r="L220" s="9">
        <v>5.8</v>
      </c>
      <c r="M220" s="10"/>
    </row>
    <row r="221" spans="1:13" x14ac:dyDescent="0.25">
      <c r="A221" s="8" t="s">
        <v>380</v>
      </c>
      <c r="B221" s="10">
        <v>195000</v>
      </c>
      <c r="C221" s="10">
        <v>35000</v>
      </c>
      <c r="D221" s="10">
        <v>75000</v>
      </c>
      <c r="E221" s="10">
        <v>25000</v>
      </c>
      <c r="F221" s="10">
        <v>49000</v>
      </c>
      <c r="G221" s="10">
        <v>12000</v>
      </c>
      <c r="H221" s="9">
        <v>17.8</v>
      </c>
      <c r="I221" s="9">
        <v>38.299999999999997</v>
      </c>
      <c r="J221" s="9">
        <v>12.8</v>
      </c>
      <c r="K221" s="9">
        <v>25.1</v>
      </c>
      <c r="L221" s="9">
        <v>6</v>
      </c>
      <c r="M221" s="10"/>
    </row>
    <row r="222" spans="1:13" x14ac:dyDescent="0.25">
      <c r="A222" s="8" t="s">
        <v>381</v>
      </c>
      <c r="B222" s="10">
        <v>197000</v>
      </c>
      <c r="C222" s="10">
        <v>37000</v>
      </c>
      <c r="D222" s="10">
        <v>74000</v>
      </c>
      <c r="E222" s="10">
        <v>26000</v>
      </c>
      <c r="F222" s="10">
        <v>50000</v>
      </c>
      <c r="G222" s="10">
        <v>11000</v>
      </c>
      <c r="H222" s="9">
        <v>18.7</v>
      </c>
      <c r="I222" s="9">
        <v>37.5</v>
      </c>
      <c r="J222" s="9">
        <v>13</v>
      </c>
      <c r="K222" s="9">
        <v>25.3</v>
      </c>
      <c r="L222" s="9">
        <v>5.5</v>
      </c>
      <c r="M222" s="10"/>
    </row>
    <row r="223" spans="1:13" x14ac:dyDescent="0.25">
      <c r="A223" s="8" t="s">
        <v>382</v>
      </c>
      <c r="B223" s="10">
        <v>199000</v>
      </c>
      <c r="C223" s="10">
        <v>38000</v>
      </c>
      <c r="D223" s="10">
        <v>74000</v>
      </c>
      <c r="E223" s="10">
        <v>26000</v>
      </c>
      <c r="F223" s="10">
        <v>50000</v>
      </c>
      <c r="G223" s="10">
        <v>11000</v>
      </c>
      <c r="H223" s="9">
        <v>19</v>
      </c>
      <c r="I223" s="9">
        <v>37.200000000000003</v>
      </c>
      <c r="J223" s="9">
        <v>12.9</v>
      </c>
      <c r="K223" s="9">
        <v>25.2</v>
      </c>
      <c r="L223" s="9">
        <v>5.7</v>
      </c>
      <c r="M223" s="10"/>
    </row>
    <row r="224" spans="1:13" x14ac:dyDescent="0.25">
      <c r="A224" s="8" t="s">
        <v>383</v>
      </c>
      <c r="B224" s="10">
        <v>193000</v>
      </c>
      <c r="C224" s="10">
        <v>37000</v>
      </c>
      <c r="D224" s="10">
        <v>71000</v>
      </c>
      <c r="E224" s="10">
        <v>26000</v>
      </c>
      <c r="F224" s="10">
        <v>51000</v>
      </c>
      <c r="G224" s="10">
        <v>8000</v>
      </c>
      <c r="H224" s="9">
        <v>19.2</v>
      </c>
      <c r="I224" s="9">
        <v>36.6</v>
      </c>
      <c r="J224" s="9">
        <v>13.6</v>
      </c>
      <c r="K224" s="9">
        <v>26.4</v>
      </c>
      <c r="L224" s="9">
        <v>4.2</v>
      </c>
      <c r="M224" s="10"/>
    </row>
    <row r="225" spans="1:13" x14ac:dyDescent="0.25">
      <c r="A225" s="8" t="s">
        <v>384</v>
      </c>
      <c r="B225" s="10">
        <v>191000</v>
      </c>
      <c r="C225" s="10">
        <v>35000</v>
      </c>
      <c r="D225" s="10">
        <v>70000</v>
      </c>
      <c r="E225" s="10">
        <v>26000</v>
      </c>
      <c r="F225" s="10">
        <v>51000</v>
      </c>
      <c r="G225" s="10">
        <v>10000</v>
      </c>
      <c r="H225" s="9">
        <v>18.100000000000001</v>
      </c>
      <c r="I225" s="9">
        <v>36.700000000000003</v>
      </c>
      <c r="J225" s="9">
        <v>13.5</v>
      </c>
      <c r="K225" s="9">
        <v>26.4</v>
      </c>
      <c r="L225" s="9">
        <v>5.2</v>
      </c>
      <c r="M225" s="10"/>
    </row>
    <row r="226" spans="1:13" x14ac:dyDescent="0.25">
      <c r="A226" s="8" t="s">
        <v>385</v>
      </c>
      <c r="B226" s="10">
        <v>197000</v>
      </c>
      <c r="C226" s="10">
        <v>38000</v>
      </c>
      <c r="D226" s="10">
        <v>72000</v>
      </c>
      <c r="E226" s="10">
        <v>26000</v>
      </c>
      <c r="F226" s="10">
        <v>48000</v>
      </c>
      <c r="G226" s="10">
        <v>12000</v>
      </c>
      <c r="H226" s="9">
        <v>19.399999999999999</v>
      </c>
      <c r="I226" s="9">
        <v>36.6</v>
      </c>
      <c r="J226" s="9">
        <v>13.4</v>
      </c>
      <c r="K226" s="9">
        <v>24.5</v>
      </c>
      <c r="L226" s="9">
        <v>6.1</v>
      </c>
      <c r="M226" s="10"/>
    </row>
    <row r="227" spans="1:13" x14ac:dyDescent="0.25">
      <c r="A227" s="8" t="s">
        <v>386</v>
      </c>
      <c r="B227" s="10">
        <v>206000</v>
      </c>
      <c r="C227" s="10">
        <v>43000</v>
      </c>
      <c r="D227" s="10">
        <v>75000</v>
      </c>
      <c r="E227" s="10">
        <v>26000</v>
      </c>
      <c r="F227" s="10">
        <v>48000</v>
      </c>
      <c r="G227" s="10">
        <v>14000</v>
      </c>
      <c r="H227" s="9">
        <v>20.9</v>
      </c>
      <c r="I227" s="9">
        <v>36.200000000000003</v>
      </c>
      <c r="J227" s="9">
        <v>12.6</v>
      </c>
      <c r="K227" s="9">
        <v>23.4</v>
      </c>
      <c r="L227" s="9">
        <v>6.8</v>
      </c>
      <c r="M227" s="10"/>
    </row>
    <row r="228" spans="1:13" x14ac:dyDescent="0.25">
      <c r="A228" s="8" t="s">
        <v>387</v>
      </c>
      <c r="B228" s="10">
        <v>198000</v>
      </c>
      <c r="C228" s="10">
        <v>42000</v>
      </c>
      <c r="D228" s="10">
        <v>75000</v>
      </c>
      <c r="E228" s="10">
        <v>23000</v>
      </c>
      <c r="F228" s="10">
        <v>45000</v>
      </c>
      <c r="G228" s="10">
        <v>14000</v>
      </c>
      <c r="H228" s="9">
        <v>21.1</v>
      </c>
      <c r="I228" s="9">
        <v>37.6</v>
      </c>
      <c r="J228" s="9">
        <v>11.7</v>
      </c>
      <c r="K228" s="9">
        <v>22.6</v>
      </c>
      <c r="L228" s="9">
        <v>6.9</v>
      </c>
      <c r="M228" s="10"/>
    </row>
    <row r="229" spans="1:13" x14ac:dyDescent="0.25">
      <c r="A229" s="8" t="s">
        <v>388</v>
      </c>
      <c r="B229" s="10">
        <v>203000</v>
      </c>
      <c r="C229" s="10">
        <v>39000</v>
      </c>
      <c r="D229" s="10">
        <v>78000</v>
      </c>
      <c r="E229" s="10">
        <v>24000</v>
      </c>
      <c r="F229" s="10">
        <v>44000</v>
      </c>
      <c r="G229" s="10">
        <v>18000</v>
      </c>
      <c r="H229" s="9">
        <v>19.399999999999999</v>
      </c>
      <c r="I229" s="9">
        <v>38.4</v>
      </c>
      <c r="J229" s="9">
        <v>11.7</v>
      </c>
      <c r="K229" s="9">
        <v>21.6</v>
      </c>
      <c r="L229" s="9">
        <v>9</v>
      </c>
      <c r="M229" s="10"/>
    </row>
    <row r="230" spans="1:13" x14ac:dyDescent="0.25">
      <c r="A230" s="8" t="s">
        <v>389</v>
      </c>
      <c r="B230" s="10">
        <v>197000</v>
      </c>
      <c r="C230" s="10">
        <v>40000</v>
      </c>
      <c r="D230" s="10">
        <v>76000</v>
      </c>
      <c r="E230" s="10">
        <v>25000</v>
      </c>
      <c r="F230" s="10">
        <v>40000</v>
      </c>
      <c r="G230" s="10">
        <v>17000</v>
      </c>
      <c r="H230" s="9">
        <v>20.100000000000001</v>
      </c>
      <c r="I230" s="9">
        <v>38.299999999999997</v>
      </c>
      <c r="J230" s="9">
        <v>12.4</v>
      </c>
      <c r="K230" s="9">
        <v>20.2</v>
      </c>
      <c r="L230" s="9">
        <v>8.9</v>
      </c>
      <c r="M230" s="10"/>
    </row>
    <row r="231" spans="1:13" x14ac:dyDescent="0.25">
      <c r="A231" s="8" t="s">
        <v>390</v>
      </c>
      <c r="B231" s="10">
        <v>196000</v>
      </c>
      <c r="C231" s="10">
        <v>38000</v>
      </c>
      <c r="D231" s="10">
        <v>75000</v>
      </c>
      <c r="E231" s="10">
        <v>25000</v>
      </c>
      <c r="F231" s="10">
        <v>39000</v>
      </c>
      <c r="G231" s="10">
        <v>19000</v>
      </c>
      <c r="H231" s="9">
        <v>19.399999999999999</v>
      </c>
      <c r="I231" s="9">
        <v>38.1</v>
      </c>
      <c r="J231" s="9">
        <v>13</v>
      </c>
      <c r="K231" s="9">
        <v>19.7</v>
      </c>
      <c r="L231" s="9">
        <v>9.8000000000000007</v>
      </c>
      <c r="M231" s="10"/>
    </row>
    <row r="232" spans="1:13" x14ac:dyDescent="0.25">
      <c r="A232" s="8" t="s">
        <v>391</v>
      </c>
      <c r="B232" s="10">
        <v>193000</v>
      </c>
      <c r="C232" s="10">
        <v>38000</v>
      </c>
      <c r="D232" s="10">
        <v>72000</v>
      </c>
      <c r="E232" s="10">
        <v>25000</v>
      </c>
      <c r="F232" s="10">
        <v>41000</v>
      </c>
      <c r="G232" s="10">
        <v>17000</v>
      </c>
      <c r="H232" s="9">
        <v>19.600000000000001</v>
      </c>
      <c r="I232" s="9">
        <v>37.5</v>
      </c>
      <c r="J232" s="9">
        <v>12.7</v>
      </c>
      <c r="K232" s="9">
        <v>21.4</v>
      </c>
      <c r="L232" s="9">
        <v>8.8000000000000007</v>
      </c>
      <c r="M232" s="10"/>
    </row>
    <row r="233" spans="1:13" x14ac:dyDescent="0.25">
      <c r="A233" s="8" t="s">
        <v>392</v>
      </c>
      <c r="B233" s="10">
        <v>194000</v>
      </c>
      <c r="C233" s="10">
        <v>38000</v>
      </c>
      <c r="D233" s="10">
        <v>73000</v>
      </c>
      <c r="E233" s="10">
        <v>25000</v>
      </c>
      <c r="F233" s="10">
        <v>43000</v>
      </c>
      <c r="G233" s="10">
        <v>15000</v>
      </c>
      <c r="H233" s="9">
        <v>19.600000000000001</v>
      </c>
      <c r="I233" s="9">
        <v>37.700000000000003</v>
      </c>
      <c r="J233" s="9">
        <v>12.7</v>
      </c>
      <c r="K233" s="9">
        <v>22.4</v>
      </c>
      <c r="L233" s="9">
        <v>7.7</v>
      </c>
      <c r="M233" s="10"/>
    </row>
    <row r="234" spans="1:13" x14ac:dyDescent="0.25">
      <c r="A234" s="8" t="s">
        <v>393</v>
      </c>
      <c r="B234" s="10">
        <v>193000</v>
      </c>
      <c r="C234" s="10">
        <v>39000</v>
      </c>
      <c r="D234" s="10">
        <v>74000</v>
      </c>
      <c r="E234" s="10">
        <v>24000</v>
      </c>
      <c r="F234" s="10">
        <v>42000</v>
      </c>
      <c r="G234" s="10">
        <v>16000</v>
      </c>
      <c r="H234" s="9">
        <v>20.100000000000001</v>
      </c>
      <c r="I234" s="9">
        <v>38.1</v>
      </c>
      <c r="J234" s="9">
        <v>12.2</v>
      </c>
      <c r="K234" s="9">
        <v>21.5</v>
      </c>
      <c r="L234" s="9">
        <v>8.1</v>
      </c>
      <c r="M234" s="10"/>
    </row>
    <row r="235" spans="1:13" x14ac:dyDescent="0.25">
      <c r="A235" s="8" t="s">
        <v>394</v>
      </c>
      <c r="B235" s="10">
        <v>187000</v>
      </c>
      <c r="C235" s="10">
        <v>39000</v>
      </c>
      <c r="D235" s="10">
        <v>71000</v>
      </c>
      <c r="E235" s="10">
        <v>23000</v>
      </c>
      <c r="F235" s="10">
        <v>38000</v>
      </c>
      <c r="G235" s="10">
        <v>15000</v>
      </c>
      <c r="H235" s="9">
        <v>21.1</v>
      </c>
      <c r="I235" s="9">
        <v>38.200000000000003</v>
      </c>
      <c r="J235" s="9">
        <v>12.2</v>
      </c>
      <c r="K235" s="9">
        <v>20.3</v>
      </c>
      <c r="L235" s="9">
        <v>8.3000000000000007</v>
      </c>
      <c r="M235" s="10"/>
    </row>
    <row r="236" spans="1:13" x14ac:dyDescent="0.25">
      <c r="A236" s="8" t="s">
        <v>395</v>
      </c>
      <c r="B236" s="10">
        <v>190000</v>
      </c>
      <c r="C236" s="10">
        <v>39000</v>
      </c>
      <c r="D236" s="10">
        <v>70000</v>
      </c>
      <c r="E236" s="10">
        <v>24000</v>
      </c>
      <c r="F236" s="10">
        <v>39000</v>
      </c>
      <c r="G236" s="10">
        <v>18000</v>
      </c>
      <c r="H236" s="9">
        <v>20.6</v>
      </c>
      <c r="I236" s="9">
        <v>37</v>
      </c>
      <c r="J236" s="9">
        <v>12.6</v>
      </c>
      <c r="K236" s="9">
        <v>20.399999999999999</v>
      </c>
      <c r="L236" s="9">
        <v>9.3000000000000007</v>
      </c>
      <c r="M236" s="10"/>
    </row>
    <row r="237" spans="1:13" x14ac:dyDescent="0.25">
      <c r="A237" s="8" t="s">
        <v>396</v>
      </c>
      <c r="B237" s="10">
        <v>193000</v>
      </c>
      <c r="C237" s="10">
        <v>41000</v>
      </c>
      <c r="D237" s="10">
        <v>69000</v>
      </c>
      <c r="E237" s="10">
        <v>25000</v>
      </c>
      <c r="F237" s="10">
        <v>44000</v>
      </c>
      <c r="G237" s="10">
        <v>14000</v>
      </c>
      <c r="H237" s="9">
        <v>21.5</v>
      </c>
      <c r="I237" s="9">
        <v>35.799999999999997</v>
      </c>
      <c r="J237" s="9">
        <v>12.7</v>
      </c>
      <c r="K237" s="9">
        <v>22.6</v>
      </c>
      <c r="L237" s="9">
        <v>7.4</v>
      </c>
      <c r="M237" s="10"/>
    </row>
    <row r="238" spans="1:13" x14ac:dyDescent="0.25">
      <c r="A238" s="8" t="s">
        <v>397</v>
      </c>
      <c r="B238" s="10">
        <v>196000</v>
      </c>
      <c r="C238" s="10">
        <v>43000</v>
      </c>
      <c r="D238" s="10">
        <v>70000</v>
      </c>
      <c r="E238" s="10">
        <v>24000</v>
      </c>
      <c r="F238" s="10">
        <v>47000</v>
      </c>
      <c r="G238" s="10">
        <v>12000</v>
      </c>
      <c r="H238" s="9">
        <v>22</v>
      </c>
      <c r="I238" s="9">
        <v>35.799999999999997</v>
      </c>
      <c r="J238" s="9">
        <v>12.2</v>
      </c>
      <c r="K238" s="9">
        <v>23.8</v>
      </c>
      <c r="L238" s="9">
        <v>6.2</v>
      </c>
      <c r="M238" s="10"/>
    </row>
    <row r="239" spans="1:13" x14ac:dyDescent="0.25">
      <c r="A239" s="8" t="s">
        <v>398</v>
      </c>
      <c r="B239" s="10">
        <v>195000</v>
      </c>
      <c r="C239" s="10">
        <v>43000</v>
      </c>
      <c r="D239" s="10">
        <v>71000</v>
      </c>
      <c r="E239" s="10">
        <v>23000</v>
      </c>
      <c r="F239" s="10">
        <v>46000</v>
      </c>
      <c r="G239" s="10">
        <v>10000</v>
      </c>
      <c r="H239" s="9">
        <v>22.2</v>
      </c>
      <c r="I239" s="9">
        <v>36.700000000000003</v>
      </c>
      <c r="J239" s="9">
        <v>12</v>
      </c>
      <c r="K239" s="9">
        <v>23.9</v>
      </c>
      <c r="L239" s="9">
        <v>5.2</v>
      </c>
      <c r="M239" s="10"/>
    </row>
    <row r="240" spans="1:13" x14ac:dyDescent="0.25">
      <c r="A240" s="8" t="s">
        <v>399</v>
      </c>
      <c r="B240" s="10">
        <v>196000</v>
      </c>
      <c r="C240" s="10">
        <v>44000</v>
      </c>
      <c r="D240" s="10">
        <v>73000</v>
      </c>
      <c r="E240" s="10">
        <v>24000</v>
      </c>
      <c r="F240" s="10">
        <v>45000</v>
      </c>
      <c r="G240" s="10">
        <v>10000</v>
      </c>
      <c r="H240" s="9">
        <v>22.4</v>
      </c>
      <c r="I240" s="9">
        <v>37.4</v>
      </c>
      <c r="J240" s="9">
        <v>12.3</v>
      </c>
      <c r="K240" s="9">
        <v>22.8</v>
      </c>
      <c r="L240" s="9">
        <v>5.0999999999999996</v>
      </c>
      <c r="M240" s="10"/>
    </row>
    <row r="241" spans="1:13" x14ac:dyDescent="0.25">
      <c r="A241" s="8" t="s">
        <v>400</v>
      </c>
      <c r="B241" s="10">
        <v>190000</v>
      </c>
      <c r="C241" s="10">
        <v>44000</v>
      </c>
      <c r="D241" s="10">
        <v>71000</v>
      </c>
      <c r="E241" s="10">
        <v>24000</v>
      </c>
      <c r="F241" s="10">
        <v>42000</v>
      </c>
      <c r="G241" s="10">
        <v>10000</v>
      </c>
      <c r="H241" s="9">
        <v>23</v>
      </c>
      <c r="I241" s="9">
        <v>37.200000000000003</v>
      </c>
      <c r="J241" s="9">
        <v>12.7</v>
      </c>
      <c r="K241" s="9">
        <v>22</v>
      </c>
      <c r="L241" s="9">
        <v>5.0999999999999996</v>
      </c>
      <c r="M241" s="10"/>
    </row>
    <row r="242" spans="1:13" x14ac:dyDescent="0.25">
      <c r="A242" s="8" t="s">
        <v>401</v>
      </c>
      <c r="B242" s="10">
        <v>189000</v>
      </c>
      <c r="C242" s="10">
        <v>41000</v>
      </c>
      <c r="D242" s="10">
        <v>69000</v>
      </c>
      <c r="E242" s="10">
        <v>25000</v>
      </c>
      <c r="F242" s="10">
        <v>43000</v>
      </c>
      <c r="G242" s="10">
        <v>10000</v>
      </c>
      <c r="H242" s="9">
        <v>21.9</v>
      </c>
      <c r="I242" s="9">
        <v>36.799999999999997</v>
      </c>
      <c r="J242" s="9">
        <v>13</v>
      </c>
      <c r="K242" s="9">
        <v>22.8</v>
      </c>
      <c r="L242" s="9">
        <v>5.4</v>
      </c>
      <c r="M242" s="10"/>
    </row>
    <row r="243" spans="1:13" x14ac:dyDescent="0.25">
      <c r="A243" s="8" t="s">
        <v>402</v>
      </c>
      <c r="B243" s="10">
        <v>192000</v>
      </c>
      <c r="C243" s="10">
        <v>45000</v>
      </c>
      <c r="D243" s="10">
        <v>67000</v>
      </c>
      <c r="E243" s="10">
        <v>24000</v>
      </c>
      <c r="F243" s="10">
        <v>44000</v>
      </c>
      <c r="G243" s="10">
        <v>11000</v>
      </c>
      <c r="H243" s="9">
        <v>23.6</v>
      </c>
      <c r="I243" s="9">
        <v>34.9</v>
      </c>
      <c r="J243" s="9">
        <v>12.5</v>
      </c>
      <c r="K243" s="9">
        <v>23.2</v>
      </c>
      <c r="L243" s="9">
        <v>5.8</v>
      </c>
      <c r="M243" s="10"/>
    </row>
    <row r="244" spans="1:13" x14ac:dyDescent="0.25">
      <c r="A244" s="8" t="s">
        <v>403</v>
      </c>
      <c r="B244" s="10">
        <v>195000</v>
      </c>
      <c r="C244" s="10">
        <v>45000</v>
      </c>
      <c r="D244" s="10">
        <v>68000</v>
      </c>
      <c r="E244" s="10">
        <v>26000</v>
      </c>
      <c r="F244" s="10">
        <v>46000</v>
      </c>
      <c r="G244" s="10">
        <v>11000</v>
      </c>
      <c r="H244" s="9">
        <v>22.9</v>
      </c>
      <c r="I244" s="9">
        <v>34.700000000000003</v>
      </c>
      <c r="J244" s="9">
        <v>13.1</v>
      </c>
      <c r="K244" s="9">
        <v>23.6</v>
      </c>
      <c r="L244" s="9">
        <v>5.8</v>
      </c>
      <c r="M244" s="10"/>
    </row>
    <row r="245" spans="1:13" x14ac:dyDescent="0.25">
      <c r="A245" s="8" t="s">
        <v>404</v>
      </c>
      <c r="B245" s="10">
        <v>198000</v>
      </c>
      <c r="C245" s="10">
        <v>46000</v>
      </c>
      <c r="D245" s="10">
        <v>72000</v>
      </c>
      <c r="E245" s="10">
        <v>25000</v>
      </c>
      <c r="F245" s="10">
        <v>44000</v>
      </c>
      <c r="G245" s="10">
        <v>11000</v>
      </c>
      <c r="H245" s="9">
        <v>23.2</v>
      </c>
      <c r="I245" s="9">
        <v>36.4</v>
      </c>
      <c r="J245" s="9">
        <v>12.5</v>
      </c>
      <c r="K245" s="9">
        <v>22.3</v>
      </c>
      <c r="L245" s="9">
        <v>5.6</v>
      </c>
      <c r="M245" s="10"/>
    </row>
    <row r="246" spans="1:13" x14ac:dyDescent="0.25">
      <c r="A246" s="8" t="s">
        <v>405</v>
      </c>
      <c r="B246" s="10">
        <v>200000</v>
      </c>
      <c r="C246" s="10">
        <v>49000</v>
      </c>
      <c r="D246" s="10">
        <v>77000</v>
      </c>
      <c r="E246" s="10">
        <v>24000</v>
      </c>
      <c r="F246" s="10">
        <v>42000</v>
      </c>
      <c r="G246" s="10">
        <v>9000</v>
      </c>
      <c r="H246" s="9">
        <v>24.2</v>
      </c>
      <c r="I246" s="9">
        <v>38.6</v>
      </c>
      <c r="J246" s="9">
        <v>11.8</v>
      </c>
      <c r="K246" s="9">
        <v>20.8</v>
      </c>
      <c r="L246" s="9">
        <v>4.5999999999999996</v>
      </c>
      <c r="M246" s="10"/>
    </row>
    <row r="247" spans="1:13" x14ac:dyDescent="0.25">
      <c r="A247" s="8" t="s">
        <v>406</v>
      </c>
      <c r="B247" s="10">
        <v>193000</v>
      </c>
      <c r="C247" s="10">
        <v>51000</v>
      </c>
      <c r="D247" s="10">
        <v>73000</v>
      </c>
      <c r="E247" s="10">
        <v>21000</v>
      </c>
      <c r="F247" s="10">
        <v>40000</v>
      </c>
      <c r="G247" s="10" t="s">
        <v>559</v>
      </c>
      <c r="H247" s="9">
        <v>26.4</v>
      </c>
      <c r="I247" s="9">
        <v>37.799999999999997</v>
      </c>
      <c r="J247" s="9">
        <v>11.1</v>
      </c>
      <c r="K247" s="9">
        <v>20.8</v>
      </c>
      <c r="L247" s="9" t="s">
        <v>559</v>
      </c>
      <c r="M247" s="10"/>
    </row>
    <row r="248" spans="1:13" x14ac:dyDescent="0.25">
      <c r="A248" s="8" t="s">
        <v>407</v>
      </c>
      <c r="B248" s="10">
        <v>193000</v>
      </c>
      <c r="C248" s="10">
        <v>54000</v>
      </c>
      <c r="D248" s="10">
        <v>71000</v>
      </c>
      <c r="E248" s="10">
        <v>22000</v>
      </c>
      <c r="F248" s="10">
        <v>40000</v>
      </c>
      <c r="G248" s="10" t="s">
        <v>559</v>
      </c>
      <c r="H248" s="9">
        <v>28</v>
      </c>
      <c r="I248" s="9">
        <v>36.799999999999997</v>
      </c>
      <c r="J248" s="9">
        <v>11.3</v>
      </c>
      <c r="K248" s="9">
        <v>20.6</v>
      </c>
      <c r="L248" s="9" t="s">
        <v>559</v>
      </c>
      <c r="M248" s="10"/>
    </row>
    <row r="249" spans="1:13" x14ac:dyDescent="0.25">
      <c r="A249" s="8" t="s">
        <v>408</v>
      </c>
      <c r="B249" s="10">
        <v>195000</v>
      </c>
      <c r="C249" s="10">
        <v>54000</v>
      </c>
      <c r="D249" s="10">
        <v>67000</v>
      </c>
      <c r="E249" s="10">
        <v>22000</v>
      </c>
      <c r="F249" s="10">
        <v>43000</v>
      </c>
      <c r="G249" s="10">
        <v>9000</v>
      </c>
      <c r="H249" s="9">
        <v>27.9</v>
      </c>
      <c r="I249" s="9">
        <v>34.5</v>
      </c>
      <c r="J249" s="9">
        <v>11.2</v>
      </c>
      <c r="K249" s="9">
        <v>22</v>
      </c>
      <c r="L249" s="9">
        <v>4.4000000000000004</v>
      </c>
      <c r="M249" s="10"/>
    </row>
    <row r="250" spans="1:13" x14ac:dyDescent="0.25">
      <c r="A250" s="8" t="s">
        <v>409</v>
      </c>
      <c r="B250" s="10">
        <v>198000</v>
      </c>
      <c r="C250" s="10">
        <v>54000</v>
      </c>
      <c r="D250" s="10">
        <v>73000</v>
      </c>
      <c r="E250" s="10">
        <v>22000</v>
      </c>
      <c r="F250" s="10">
        <v>42000</v>
      </c>
      <c r="G250" s="10">
        <v>8000</v>
      </c>
      <c r="H250" s="9">
        <v>27.1</v>
      </c>
      <c r="I250" s="9">
        <v>36.700000000000003</v>
      </c>
      <c r="J250" s="9">
        <v>11</v>
      </c>
      <c r="K250" s="9">
        <v>21</v>
      </c>
      <c r="L250" s="9">
        <v>4.2</v>
      </c>
      <c r="M250" s="10"/>
    </row>
    <row r="251" spans="1:13" x14ac:dyDescent="0.25">
      <c r="A251" s="8" t="s">
        <v>410</v>
      </c>
      <c r="B251" s="10">
        <v>198000</v>
      </c>
      <c r="C251" s="10">
        <v>55000</v>
      </c>
      <c r="D251" s="10">
        <v>71000</v>
      </c>
      <c r="E251" s="10">
        <v>21000</v>
      </c>
      <c r="F251" s="10">
        <v>41000</v>
      </c>
      <c r="G251" s="10">
        <v>10000</v>
      </c>
      <c r="H251" s="9">
        <v>27.7</v>
      </c>
      <c r="I251" s="9">
        <v>35.9</v>
      </c>
      <c r="J251" s="9">
        <v>10.5</v>
      </c>
      <c r="K251" s="9">
        <v>20.8</v>
      </c>
      <c r="L251" s="9">
        <v>5.2</v>
      </c>
      <c r="M251" s="10"/>
    </row>
    <row r="252" spans="1:13" x14ac:dyDescent="0.25">
      <c r="A252" s="8" t="s">
        <v>411</v>
      </c>
      <c r="B252" s="10">
        <v>199000</v>
      </c>
      <c r="C252" s="10">
        <v>55000</v>
      </c>
      <c r="D252" s="10">
        <v>70000</v>
      </c>
      <c r="E252" s="10">
        <v>21000</v>
      </c>
      <c r="F252" s="10">
        <v>42000</v>
      </c>
      <c r="G252" s="10">
        <v>11000</v>
      </c>
      <c r="H252" s="9">
        <v>27.5</v>
      </c>
      <c r="I252" s="9">
        <v>35.299999999999997</v>
      </c>
      <c r="J252" s="9">
        <v>10.7</v>
      </c>
      <c r="K252" s="9">
        <v>21.2</v>
      </c>
      <c r="L252" s="9">
        <v>5.3</v>
      </c>
      <c r="M252" s="10"/>
    </row>
    <row r="253" spans="1:13" x14ac:dyDescent="0.25">
      <c r="A253" s="8" t="s">
        <v>412</v>
      </c>
      <c r="B253" s="10">
        <v>200000</v>
      </c>
      <c r="C253" s="10">
        <v>55000</v>
      </c>
      <c r="D253" s="10">
        <v>72000</v>
      </c>
      <c r="E253" s="10">
        <v>21000</v>
      </c>
      <c r="F253" s="10">
        <v>37000</v>
      </c>
      <c r="G253" s="10">
        <v>14000</v>
      </c>
      <c r="H253" s="9">
        <v>27.7</v>
      </c>
      <c r="I253" s="9">
        <v>36</v>
      </c>
      <c r="J253" s="9">
        <v>10.7</v>
      </c>
      <c r="K253" s="9">
        <v>18.600000000000001</v>
      </c>
      <c r="L253" s="9">
        <v>7</v>
      </c>
      <c r="M253" s="10"/>
    </row>
    <row r="254" spans="1:13" x14ac:dyDescent="0.25">
      <c r="A254" s="8" t="s">
        <v>413</v>
      </c>
      <c r="B254" s="10">
        <v>198000</v>
      </c>
      <c r="C254" s="10">
        <v>53000</v>
      </c>
      <c r="D254" s="10">
        <v>70000</v>
      </c>
      <c r="E254" s="10">
        <v>22000</v>
      </c>
      <c r="F254" s="10">
        <v>38000</v>
      </c>
      <c r="G254" s="10">
        <v>15000</v>
      </c>
      <c r="H254" s="9">
        <v>26.7</v>
      </c>
      <c r="I254" s="9">
        <v>35.5</v>
      </c>
      <c r="J254" s="9">
        <v>11.3</v>
      </c>
      <c r="K254" s="9">
        <v>19</v>
      </c>
      <c r="L254" s="9">
        <v>7.5</v>
      </c>
      <c r="M254" s="10"/>
    </row>
    <row r="255" spans="1:13" x14ac:dyDescent="0.25">
      <c r="A255" s="8" t="s">
        <v>414</v>
      </c>
      <c r="B255" s="10">
        <v>197000</v>
      </c>
      <c r="C255" s="10">
        <v>52000</v>
      </c>
      <c r="D255" s="10">
        <v>71000</v>
      </c>
      <c r="E255" s="10">
        <v>23000</v>
      </c>
      <c r="F255" s="10">
        <v>35000</v>
      </c>
      <c r="G255" s="10">
        <v>15000</v>
      </c>
      <c r="H255" s="9">
        <v>26.5</v>
      </c>
      <c r="I255" s="9">
        <v>36.1</v>
      </c>
      <c r="J255" s="9">
        <v>11.7</v>
      </c>
      <c r="K255" s="9">
        <v>17.899999999999999</v>
      </c>
      <c r="L255" s="9">
        <v>7.8</v>
      </c>
      <c r="M255" s="10"/>
    </row>
    <row r="256" spans="1:13" x14ac:dyDescent="0.25">
      <c r="A256" s="8" t="s">
        <v>415</v>
      </c>
      <c r="B256" s="10">
        <v>197000</v>
      </c>
      <c r="C256" s="10">
        <v>51000</v>
      </c>
      <c r="D256" s="10">
        <v>71000</v>
      </c>
      <c r="E256" s="10">
        <v>22000</v>
      </c>
      <c r="F256" s="10">
        <v>39000</v>
      </c>
      <c r="G256" s="10">
        <v>14000</v>
      </c>
      <c r="H256" s="9">
        <v>25.7</v>
      </c>
      <c r="I256" s="9">
        <v>36.1</v>
      </c>
      <c r="J256" s="9">
        <v>11.2</v>
      </c>
      <c r="K256" s="9">
        <v>19.899999999999999</v>
      </c>
      <c r="L256" s="9">
        <v>7.1</v>
      </c>
      <c r="M256" s="10"/>
    </row>
    <row r="257" spans="1:13" x14ac:dyDescent="0.25">
      <c r="A257" s="8" t="s">
        <v>416</v>
      </c>
      <c r="B257" s="10">
        <v>200000</v>
      </c>
      <c r="C257" s="10">
        <v>53000</v>
      </c>
      <c r="D257" s="10">
        <v>72000</v>
      </c>
      <c r="E257" s="10">
        <v>24000</v>
      </c>
      <c r="F257" s="10">
        <v>38000</v>
      </c>
      <c r="G257" s="10">
        <v>13000</v>
      </c>
      <c r="H257" s="9">
        <v>26.5</v>
      </c>
      <c r="I257" s="9">
        <v>35.9</v>
      </c>
      <c r="J257" s="9">
        <v>12</v>
      </c>
      <c r="K257" s="9">
        <v>19.2</v>
      </c>
      <c r="L257" s="9">
        <v>6.4</v>
      </c>
      <c r="M257" s="10"/>
    </row>
    <row r="258" spans="1:13" x14ac:dyDescent="0.25">
      <c r="A258" s="8" t="s">
        <v>417</v>
      </c>
      <c r="B258" s="10">
        <v>196000</v>
      </c>
      <c r="C258" s="10">
        <v>51000</v>
      </c>
      <c r="D258" s="10">
        <v>71000</v>
      </c>
      <c r="E258" s="10">
        <v>24000</v>
      </c>
      <c r="F258" s="10">
        <v>38000</v>
      </c>
      <c r="G258" s="10">
        <v>13000</v>
      </c>
      <c r="H258" s="9">
        <v>25.9</v>
      </c>
      <c r="I258" s="9">
        <v>36.200000000000003</v>
      </c>
      <c r="J258" s="9">
        <v>12</v>
      </c>
      <c r="K258" s="9">
        <v>19.3</v>
      </c>
      <c r="L258" s="9">
        <v>6.5</v>
      </c>
      <c r="M258" s="10"/>
    </row>
    <row r="259" spans="1:13" x14ac:dyDescent="0.25">
      <c r="A259" s="8" t="s">
        <v>418</v>
      </c>
      <c r="B259" s="10">
        <v>193000</v>
      </c>
      <c r="C259" s="10">
        <v>48000</v>
      </c>
      <c r="D259" s="10">
        <v>68000</v>
      </c>
      <c r="E259" s="10">
        <v>22000</v>
      </c>
      <c r="F259" s="10">
        <v>39000</v>
      </c>
      <c r="G259" s="10">
        <v>15000</v>
      </c>
      <c r="H259" s="9">
        <v>25.1</v>
      </c>
      <c r="I259" s="9">
        <v>35.5</v>
      </c>
      <c r="J259" s="9">
        <v>11.4</v>
      </c>
      <c r="K259" s="9">
        <v>20</v>
      </c>
      <c r="L259" s="9">
        <v>8</v>
      </c>
      <c r="M259" s="10"/>
    </row>
    <row r="260" spans="1:13" x14ac:dyDescent="0.25">
      <c r="A260" s="8" t="s">
        <v>419</v>
      </c>
      <c r="B260" s="10">
        <v>192000</v>
      </c>
      <c r="C260" s="10">
        <v>48000</v>
      </c>
      <c r="D260" s="10">
        <v>66000</v>
      </c>
      <c r="E260" s="10">
        <v>21000</v>
      </c>
      <c r="F260" s="10">
        <v>39000</v>
      </c>
      <c r="G260" s="10">
        <v>17000</v>
      </c>
      <c r="H260" s="9">
        <v>24.9</v>
      </c>
      <c r="I260" s="9">
        <v>34.6</v>
      </c>
      <c r="J260" s="9">
        <v>11</v>
      </c>
      <c r="K260" s="9">
        <v>20.5</v>
      </c>
      <c r="L260" s="9">
        <v>8.9</v>
      </c>
      <c r="M260" s="10"/>
    </row>
    <row r="261" spans="1:13" x14ac:dyDescent="0.25">
      <c r="A261" s="8" t="s">
        <v>420</v>
      </c>
      <c r="B261" s="10">
        <v>186000</v>
      </c>
      <c r="C261" s="10">
        <v>45000</v>
      </c>
      <c r="D261" s="10">
        <v>65000</v>
      </c>
      <c r="E261" s="10">
        <v>20000</v>
      </c>
      <c r="F261" s="10">
        <v>38000</v>
      </c>
      <c r="G261" s="10">
        <v>17000</v>
      </c>
      <c r="H261" s="9">
        <v>24.5</v>
      </c>
      <c r="I261" s="9">
        <v>35.1</v>
      </c>
      <c r="J261" s="9">
        <v>10.7</v>
      </c>
      <c r="K261" s="9">
        <v>20.3</v>
      </c>
      <c r="L261" s="9">
        <v>9.3000000000000007</v>
      </c>
      <c r="M261" s="10"/>
    </row>
    <row r="262" spans="1:13" x14ac:dyDescent="0.25">
      <c r="A262" s="8" t="s">
        <v>421</v>
      </c>
      <c r="B262" s="10">
        <v>195000</v>
      </c>
      <c r="C262" s="10">
        <v>48000</v>
      </c>
      <c r="D262" s="10">
        <v>65000</v>
      </c>
      <c r="E262" s="10">
        <v>23000</v>
      </c>
      <c r="F262" s="10">
        <v>43000</v>
      </c>
      <c r="G262" s="10">
        <v>17000</v>
      </c>
      <c r="H262" s="9">
        <v>24.5</v>
      </c>
      <c r="I262" s="9">
        <v>33.1</v>
      </c>
      <c r="J262" s="9">
        <v>11.9</v>
      </c>
      <c r="K262" s="9">
        <v>21.8</v>
      </c>
      <c r="L262" s="9">
        <v>8.8000000000000007</v>
      </c>
      <c r="M262" s="10"/>
    </row>
    <row r="263" spans="1:13" x14ac:dyDescent="0.25">
      <c r="A263" s="8" t="s">
        <v>422</v>
      </c>
      <c r="B263" s="10">
        <v>191000</v>
      </c>
      <c r="C263" s="10">
        <v>44000</v>
      </c>
      <c r="D263" s="10">
        <v>63000</v>
      </c>
      <c r="E263" s="10">
        <v>25000</v>
      </c>
      <c r="F263" s="10">
        <v>42000</v>
      </c>
      <c r="G263" s="10">
        <v>17000</v>
      </c>
      <c r="H263" s="9">
        <v>23</v>
      </c>
      <c r="I263" s="9">
        <v>33</v>
      </c>
      <c r="J263" s="9">
        <v>13.1</v>
      </c>
      <c r="K263" s="9">
        <v>22.1</v>
      </c>
      <c r="L263" s="9">
        <v>8.8000000000000007</v>
      </c>
      <c r="M263" s="10"/>
    </row>
    <row r="264" spans="1:13" x14ac:dyDescent="0.25">
      <c r="A264" s="8" t="s">
        <v>423</v>
      </c>
      <c r="B264" s="10">
        <v>186000</v>
      </c>
      <c r="C264" s="10">
        <v>45000</v>
      </c>
      <c r="D264" s="10">
        <v>57000</v>
      </c>
      <c r="E264" s="10">
        <v>24000</v>
      </c>
      <c r="F264" s="10">
        <v>40000</v>
      </c>
      <c r="G264" s="10">
        <v>19000</v>
      </c>
      <c r="H264" s="9">
        <v>24.1</v>
      </c>
      <c r="I264" s="9">
        <v>30.8</v>
      </c>
      <c r="J264" s="9">
        <v>13</v>
      </c>
      <c r="K264" s="9">
        <v>21.6</v>
      </c>
      <c r="L264" s="9">
        <v>10.4</v>
      </c>
      <c r="M264" s="10"/>
    </row>
    <row r="265" spans="1:13" x14ac:dyDescent="0.25">
      <c r="A265" s="8" t="s">
        <v>424</v>
      </c>
      <c r="B265" s="10">
        <v>179000</v>
      </c>
      <c r="C265" s="10">
        <v>46000</v>
      </c>
      <c r="D265" s="10">
        <v>56000</v>
      </c>
      <c r="E265" s="10">
        <v>23000</v>
      </c>
      <c r="F265" s="10">
        <v>34000</v>
      </c>
      <c r="G265" s="10">
        <v>20000</v>
      </c>
      <c r="H265" s="9">
        <v>25.7</v>
      </c>
      <c r="I265" s="9">
        <v>31.2</v>
      </c>
      <c r="J265" s="9">
        <v>12.9</v>
      </c>
      <c r="K265" s="9">
        <v>19.2</v>
      </c>
      <c r="L265" s="9">
        <v>11</v>
      </c>
      <c r="M265" s="10"/>
    </row>
    <row r="266" spans="1:13" x14ac:dyDescent="0.25">
      <c r="A266" s="8" t="s">
        <v>425</v>
      </c>
      <c r="B266" s="10">
        <v>178000</v>
      </c>
      <c r="C266" s="10">
        <v>47000</v>
      </c>
      <c r="D266" s="10">
        <v>57000</v>
      </c>
      <c r="E266" s="10">
        <v>20000</v>
      </c>
      <c r="F266" s="10">
        <v>34000</v>
      </c>
      <c r="G266" s="10">
        <v>20000</v>
      </c>
      <c r="H266" s="9">
        <v>26.4</v>
      </c>
      <c r="I266" s="9">
        <v>32</v>
      </c>
      <c r="J266" s="9">
        <v>11.4</v>
      </c>
      <c r="K266" s="9">
        <v>18.899999999999999</v>
      </c>
      <c r="L266" s="9">
        <v>11.5</v>
      </c>
      <c r="M266" s="10"/>
    </row>
    <row r="267" spans="1:13" x14ac:dyDescent="0.25">
      <c r="A267" s="8" t="s">
        <v>426</v>
      </c>
      <c r="B267" s="10">
        <v>183000</v>
      </c>
      <c r="C267" s="10">
        <v>46000</v>
      </c>
      <c r="D267" s="10">
        <v>61000</v>
      </c>
      <c r="E267" s="10">
        <v>19000</v>
      </c>
      <c r="F267" s="10">
        <v>38000</v>
      </c>
      <c r="G267" s="10">
        <v>18000</v>
      </c>
      <c r="H267" s="9">
        <v>25</v>
      </c>
      <c r="I267" s="9">
        <v>33.4</v>
      </c>
      <c r="J267" s="9">
        <v>10.5</v>
      </c>
      <c r="K267" s="9">
        <v>20.9</v>
      </c>
      <c r="L267" s="9">
        <v>10.1</v>
      </c>
      <c r="M267" s="10"/>
    </row>
    <row r="268" spans="1:13" x14ac:dyDescent="0.25">
      <c r="A268" s="8" t="s">
        <v>427</v>
      </c>
      <c r="B268" s="10">
        <v>183000</v>
      </c>
      <c r="C268" s="10">
        <v>45000</v>
      </c>
      <c r="D268" s="10">
        <v>62000</v>
      </c>
      <c r="E268" s="10">
        <v>19000</v>
      </c>
      <c r="F268" s="10">
        <v>37000</v>
      </c>
      <c r="G268" s="10">
        <v>21000</v>
      </c>
      <c r="H268" s="9">
        <v>24.8</v>
      </c>
      <c r="I268" s="9">
        <v>33.5</v>
      </c>
      <c r="J268" s="9">
        <v>10.3</v>
      </c>
      <c r="K268" s="9">
        <v>20.2</v>
      </c>
      <c r="L268" s="9">
        <v>11.2</v>
      </c>
      <c r="M268" s="10"/>
    </row>
    <row r="269" spans="1:13" x14ac:dyDescent="0.25">
      <c r="A269" s="8" t="s">
        <v>428</v>
      </c>
      <c r="B269" s="10">
        <v>182000</v>
      </c>
      <c r="C269" s="10">
        <v>47000</v>
      </c>
      <c r="D269" s="10">
        <v>61000</v>
      </c>
      <c r="E269" s="10">
        <v>18000</v>
      </c>
      <c r="F269" s="10">
        <v>38000</v>
      </c>
      <c r="G269" s="10">
        <v>18000</v>
      </c>
      <c r="H269" s="9">
        <v>25.9</v>
      </c>
      <c r="I269" s="9">
        <v>33.6</v>
      </c>
      <c r="J269" s="9">
        <v>9.8000000000000007</v>
      </c>
      <c r="K269" s="9">
        <v>20.6</v>
      </c>
      <c r="L269" s="9">
        <v>10.1</v>
      </c>
      <c r="M269" s="10"/>
    </row>
    <row r="270" spans="1:13" x14ac:dyDescent="0.25">
      <c r="A270" s="8" t="s">
        <v>429</v>
      </c>
      <c r="B270" s="10">
        <v>183000</v>
      </c>
      <c r="C270" s="10">
        <v>49000</v>
      </c>
      <c r="D270" s="10">
        <v>64000</v>
      </c>
      <c r="E270" s="10">
        <v>17000</v>
      </c>
      <c r="F270" s="10">
        <v>37000</v>
      </c>
      <c r="G270" s="10">
        <v>16000</v>
      </c>
      <c r="H270" s="9">
        <v>26.6</v>
      </c>
      <c r="I270" s="9">
        <v>34.799999999999997</v>
      </c>
      <c r="J270" s="9">
        <v>9.5</v>
      </c>
      <c r="K270" s="9">
        <v>20.100000000000001</v>
      </c>
      <c r="L270" s="9">
        <v>9</v>
      </c>
      <c r="M270" s="10"/>
    </row>
    <row r="271" spans="1:13" x14ac:dyDescent="0.25">
      <c r="A271" s="8" t="s">
        <v>430</v>
      </c>
      <c r="B271" s="10">
        <v>187000</v>
      </c>
      <c r="C271" s="10">
        <v>49000</v>
      </c>
      <c r="D271" s="10">
        <v>66000</v>
      </c>
      <c r="E271" s="10">
        <v>17000</v>
      </c>
      <c r="F271" s="10">
        <v>41000</v>
      </c>
      <c r="G271" s="10">
        <v>14000</v>
      </c>
      <c r="H271" s="9">
        <v>26.1</v>
      </c>
      <c r="I271" s="9">
        <v>35.4</v>
      </c>
      <c r="J271" s="9">
        <v>9.4</v>
      </c>
      <c r="K271" s="9">
        <v>21.7</v>
      </c>
      <c r="L271" s="9">
        <v>7.3</v>
      </c>
      <c r="M271" s="10"/>
    </row>
    <row r="272" spans="1:13" x14ac:dyDescent="0.25">
      <c r="A272" s="8" t="s">
        <v>431</v>
      </c>
      <c r="B272" s="10">
        <v>191000</v>
      </c>
      <c r="C272" s="10">
        <v>52000</v>
      </c>
      <c r="D272" s="10">
        <v>68000</v>
      </c>
      <c r="E272" s="10">
        <v>16000</v>
      </c>
      <c r="F272" s="10">
        <v>40000</v>
      </c>
      <c r="G272" s="10">
        <v>15000</v>
      </c>
      <c r="H272" s="9">
        <v>27.3</v>
      </c>
      <c r="I272" s="9">
        <v>35.5</v>
      </c>
      <c r="J272" s="9">
        <v>8.4</v>
      </c>
      <c r="K272" s="9">
        <v>21.2</v>
      </c>
      <c r="L272" s="9">
        <v>7.6</v>
      </c>
      <c r="M272" s="10"/>
    </row>
    <row r="273" spans="1:13" x14ac:dyDescent="0.25">
      <c r="A273" s="8" t="s">
        <v>432</v>
      </c>
      <c r="B273" s="10">
        <v>192000</v>
      </c>
      <c r="C273" s="10">
        <v>49000</v>
      </c>
      <c r="D273" s="10">
        <v>68000</v>
      </c>
      <c r="E273" s="10">
        <v>20000</v>
      </c>
      <c r="F273" s="10">
        <v>39000</v>
      </c>
      <c r="G273" s="10">
        <v>15000</v>
      </c>
      <c r="H273" s="9">
        <v>25.5</v>
      </c>
      <c r="I273" s="9">
        <v>35.700000000000003</v>
      </c>
      <c r="J273" s="9">
        <v>10.5</v>
      </c>
      <c r="K273" s="9">
        <v>20.399999999999999</v>
      </c>
      <c r="L273" s="9">
        <v>8</v>
      </c>
      <c r="M273" s="10"/>
    </row>
    <row r="274" spans="1:13" x14ac:dyDescent="0.25">
      <c r="A274" s="8" t="s">
        <v>433</v>
      </c>
      <c r="B274" s="10">
        <v>192000</v>
      </c>
      <c r="C274" s="10">
        <v>52000</v>
      </c>
      <c r="D274" s="10">
        <v>64000</v>
      </c>
      <c r="E274" s="10">
        <v>22000</v>
      </c>
      <c r="F274" s="10">
        <v>41000</v>
      </c>
      <c r="G274" s="10">
        <v>13000</v>
      </c>
      <c r="H274" s="9">
        <v>27.1</v>
      </c>
      <c r="I274" s="9">
        <v>33.1</v>
      </c>
      <c r="J274" s="9">
        <v>11.5</v>
      </c>
      <c r="K274" s="9">
        <v>21.5</v>
      </c>
      <c r="L274" s="9">
        <v>6.8</v>
      </c>
      <c r="M274" s="10"/>
    </row>
    <row r="275" spans="1:13" x14ac:dyDescent="0.25">
      <c r="A275" s="8" t="s">
        <v>434</v>
      </c>
      <c r="B275" s="10">
        <v>188000</v>
      </c>
      <c r="C275" s="10">
        <v>50000</v>
      </c>
      <c r="D275" s="10">
        <v>65000</v>
      </c>
      <c r="E275" s="10">
        <v>23000</v>
      </c>
      <c r="F275" s="10">
        <v>39000</v>
      </c>
      <c r="G275" s="10">
        <v>11000</v>
      </c>
      <c r="H275" s="9">
        <v>26.7</v>
      </c>
      <c r="I275" s="9">
        <v>34.5</v>
      </c>
      <c r="J275" s="9">
        <v>12.4</v>
      </c>
      <c r="K275" s="9">
        <v>20.6</v>
      </c>
      <c r="L275" s="9">
        <v>5.8</v>
      </c>
      <c r="M275" s="10"/>
    </row>
    <row r="276" spans="1:13" x14ac:dyDescent="0.25">
      <c r="A276" s="8" t="s">
        <v>435</v>
      </c>
      <c r="B276" s="10">
        <v>195000</v>
      </c>
      <c r="C276" s="10">
        <v>50000</v>
      </c>
      <c r="D276" s="10">
        <v>66000</v>
      </c>
      <c r="E276" s="10">
        <v>23000</v>
      </c>
      <c r="F276" s="10">
        <v>43000</v>
      </c>
      <c r="G276" s="10">
        <v>13000</v>
      </c>
      <c r="H276" s="9">
        <v>25.6</v>
      </c>
      <c r="I276" s="9">
        <v>33.700000000000003</v>
      </c>
      <c r="J276" s="9">
        <v>11.9</v>
      </c>
      <c r="K276" s="9">
        <v>22</v>
      </c>
      <c r="L276" s="9">
        <v>6.9</v>
      </c>
      <c r="M276" s="10"/>
    </row>
    <row r="277" spans="1:13" x14ac:dyDescent="0.25">
      <c r="A277" s="8" t="s">
        <v>436</v>
      </c>
      <c r="B277" s="10">
        <v>197000</v>
      </c>
      <c r="C277" s="10">
        <v>51000</v>
      </c>
      <c r="D277" s="10">
        <v>66000</v>
      </c>
      <c r="E277" s="10">
        <v>22000</v>
      </c>
      <c r="F277" s="10">
        <v>43000</v>
      </c>
      <c r="G277" s="10">
        <v>15000</v>
      </c>
      <c r="H277" s="9">
        <v>25.9</v>
      </c>
      <c r="I277" s="9">
        <v>33.6</v>
      </c>
      <c r="J277" s="9">
        <v>11.1</v>
      </c>
      <c r="K277" s="9">
        <v>22</v>
      </c>
      <c r="L277" s="9">
        <v>7.4</v>
      </c>
      <c r="M277" s="10"/>
    </row>
    <row r="278" spans="1:13" x14ac:dyDescent="0.25">
      <c r="A278" s="8" t="s">
        <v>437</v>
      </c>
      <c r="B278" s="10">
        <v>199000</v>
      </c>
      <c r="C278" s="10">
        <v>48000</v>
      </c>
      <c r="D278" s="10">
        <v>67000</v>
      </c>
      <c r="E278" s="10">
        <v>23000</v>
      </c>
      <c r="F278" s="10">
        <v>46000</v>
      </c>
      <c r="G278" s="10">
        <v>15000</v>
      </c>
      <c r="H278" s="9">
        <v>24.1</v>
      </c>
      <c r="I278" s="9">
        <v>33.6</v>
      </c>
      <c r="J278" s="9">
        <v>11.4</v>
      </c>
      <c r="K278" s="9">
        <v>23.2</v>
      </c>
      <c r="L278" s="9">
        <v>7.6</v>
      </c>
      <c r="M278" s="10"/>
    </row>
    <row r="279" spans="1:13" x14ac:dyDescent="0.25">
      <c r="A279" s="8" t="s">
        <v>438</v>
      </c>
      <c r="B279" s="10">
        <v>196000</v>
      </c>
      <c r="C279" s="10">
        <v>48000</v>
      </c>
      <c r="D279" s="10">
        <v>67000</v>
      </c>
      <c r="E279" s="10">
        <v>24000</v>
      </c>
      <c r="F279" s="10">
        <v>42000</v>
      </c>
      <c r="G279" s="10">
        <v>15000</v>
      </c>
      <c r="H279" s="9">
        <v>24.7</v>
      </c>
      <c r="I279" s="9">
        <v>34.5</v>
      </c>
      <c r="J279" s="9">
        <v>12.2</v>
      </c>
      <c r="K279" s="9">
        <v>21.3</v>
      </c>
      <c r="L279" s="9">
        <v>7.4</v>
      </c>
      <c r="M279" s="10"/>
    </row>
    <row r="280" spans="1:13" x14ac:dyDescent="0.25">
      <c r="A280" s="8" t="s">
        <v>439</v>
      </c>
      <c r="B280" s="10">
        <v>192000</v>
      </c>
      <c r="C280" s="10">
        <v>49000</v>
      </c>
      <c r="D280" s="10">
        <v>68000</v>
      </c>
      <c r="E280" s="10">
        <v>21000</v>
      </c>
      <c r="F280" s="10">
        <v>42000</v>
      </c>
      <c r="G280" s="10">
        <v>13000</v>
      </c>
      <c r="H280" s="9">
        <v>25.3</v>
      </c>
      <c r="I280" s="9">
        <v>35.200000000000003</v>
      </c>
      <c r="J280" s="9">
        <v>10.9</v>
      </c>
      <c r="K280" s="9">
        <v>21.7</v>
      </c>
      <c r="L280" s="9">
        <v>6.9</v>
      </c>
      <c r="M280" s="10"/>
    </row>
    <row r="281" spans="1:13" x14ac:dyDescent="0.25">
      <c r="A281" s="8" t="s">
        <v>440</v>
      </c>
      <c r="B281" s="10">
        <v>192000</v>
      </c>
      <c r="C281" s="10">
        <v>47000</v>
      </c>
      <c r="D281" s="10">
        <v>66000</v>
      </c>
      <c r="E281" s="10">
        <v>24000</v>
      </c>
      <c r="F281" s="10">
        <v>44000</v>
      </c>
      <c r="G281" s="10">
        <v>12000</v>
      </c>
      <c r="H281" s="9">
        <v>24.7</v>
      </c>
      <c r="I281" s="9">
        <v>34.4</v>
      </c>
      <c r="J281" s="9">
        <v>12.3</v>
      </c>
      <c r="K281" s="9">
        <v>22.7</v>
      </c>
      <c r="L281" s="9">
        <v>6</v>
      </c>
      <c r="M281" s="10"/>
    </row>
    <row r="282" spans="1:13" x14ac:dyDescent="0.25">
      <c r="A282" s="8" t="s">
        <v>441</v>
      </c>
      <c r="B282" s="10">
        <v>189000</v>
      </c>
      <c r="C282" s="10">
        <v>49000</v>
      </c>
      <c r="D282" s="10">
        <v>60000</v>
      </c>
      <c r="E282" s="10">
        <v>24000</v>
      </c>
      <c r="F282" s="10">
        <v>43000</v>
      </c>
      <c r="G282" s="10">
        <v>12000</v>
      </c>
      <c r="H282" s="9">
        <v>26.1</v>
      </c>
      <c r="I282" s="9">
        <v>31.9</v>
      </c>
      <c r="J282" s="9">
        <v>12.8</v>
      </c>
      <c r="K282" s="9">
        <v>22.9</v>
      </c>
      <c r="L282" s="9">
        <v>6.4</v>
      </c>
      <c r="M282" s="10"/>
    </row>
    <row r="283" spans="1:13" x14ac:dyDescent="0.25">
      <c r="A283" s="8" t="s">
        <v>443</v>
      </c>
      <c r="B283" s="10">
        <v>191000</v>
      </c>
      <c r="C283" s="10">
        <v>49000</v>
      </c>
      <c r="D283" s="10">
        <v>61000</v>
      </c>
      <c r="E283" s="10">
        <v>26000</v>
      </c>
      <c r="F283" s="10">
        <v>41000</v>
      </c>
      <c r="G283" s="10">
        <v>14000</v>
      </c>
      <c r="H283" s="9">
        <v>25.8</v>
      </c>
      <c r="I283" s="9">
        <v>32</v>
      </c>
      <c r="J283" s="9">
        <v>13.5</v>
      </c>
      <c r="K283" s="9">
        <v>21.5</v>
      </c>
      <c r="L283" s="9">
        <v>7.2</v>
      </c>
      <c r="M283" s="10"/>
    </row>
    <row r="284" spans="1:13" x14ac:dyDescent="0.25">
      <c r="A284" s="8" t="s">
        <v>444</v>
      </c>
      <c r="B284" s="10">
        <v>187000</v>
      </c>
      <c r="C284" s="10">
        <v>46000</v>
      </c>
      <c r="D284" s="10">
        <v>63000</v>
      </c>
      <c r="E284" s="10">
        <v>24000</v>
      </c>
      <c r="F284" s="10">
        <v>41000</v>
      </c>
      <c r="G284" s="10">
        <v>13000</v>
      </c>
      <c r="H284" s="9">
        <v>24.6</v>
      </c>
      <c r="I284" s="9">
        <v>33.9</v>
      </c>
      <c r="J284" s="9">
        <v>12.6</v>
      </c>
      <c r="K284" s="9">
        <v>21.7</v>
      </c>
      <c r="L284" s="9">
        <v>7.1</v>
      </c>
      <c r="M284" s="10"/>
    </row>
    <row r="285" spans="1:13" x14ac:dyDescent="0.25">
      <c r="A285" s="8" t="s">
        <v>445</v>
      </c>
      <c r="B285" s="10">
        <v>183000</v>
      </c>
      <c r="C285" s="10">
        <v>46000</v>
      </c>
      <c r="D285" s="10">
        <v>62000</v>
      </c>
      <c r="E285" s="10">
        <v>24000</v>
      </c>
      <c r="F285" s="10">
        <v>39000</v>
      </c>
      <c r="G285" s="10">
        <v>12000</v>
      </c>
      <c r="H285" s="9">
        <v>25.2</v>
      </c>
      <c r="I285" s="9">
        <v>33.700000000000003</v>
      </c>
      <c r="J285" s="9">
        <v>13.1</v>
      </c>
      <c r="K285" s="9">
        <v>21.3</v>
      </c>
      <c r="L285" s="9">
        <v>6.7</v>
      </c>
      <c r="M285" s="10"/>
    </row>
    <row r="286" spans="1:13" x14ac:dyDescent="0.25">
      <c r="A286" s="8" t="s">
        <v>446</v>
      </c>
      <c r="B286" s="10">
        <v>181000</v>
      </c>
      <c r="C286" s="10">
        <v>45000</v>
      </c>
      <c r="D286" s="10">
        <v>61000</v>
      </c>
      <c r="E286" s="10">
        <v>24000</v>
      </c>
      <c r="F286" s="10">
        <v>37000</v>
      </c>
      <c r="G286" s="10">
        <v>15000</v>
      </c>
      <c r="H286" s="9">
        <v>24.8</v>
      </c>
      <c r="I286" s="9">
        <v>33.5</v>
      </c>
      <c r="J286" s="9">
        <v>13.1</v>
      </c>
      <c r="K286" s="9">
        <v>20.2</v>
      </c>
      <c r="L286" s="9">
        <v>8.4</v>
      </c>
      <c r="M286" s="10"/>
    </row>
    <row r="287" spans="1:13" x14ac:dyDescent="0.25">
      <c r="A287" s="8" t="s">
        <v>447</v>
      </c>
      <c r="B287" s="10">
        <v>186000</v>
      </c>
      <c r="C287" s="10">
        <v>46000</v>
      </c>
      <c r="D287" s="10">
        <v>59000</v>
      </c>
      <c r="E287" s="10">
        <v>25000</v>
      </c>
      <c r="F287" s="10">
        <v>41000</v>
      </c>
      <c r="G287" s="10">
        <v>16000</v>
      </c>
      <c r="H287" s="9">
        <v>24.6</v>
      </c>
      <c r="I287" s="9">
        <v>31.4</v>
      </c>
      <c r="J287" s="9">
        <v>13.2</v>
      </c>
      <c r="K287" s="9">
        <v>22.2</v>
      </c>
      <c r="L287" s="9">
        <v>8.6</v>
      </c>
      <c r="M287" s="10"/>
    </row>
    <row r="288" spans="1:13" x14ac:dyDescent="0.25">
      <c r="A288" s="8" t="s">
        <v>448</v>
      </c>
      <c r="B288" s="10">
        <v>182000</v>
      </c>
      <c r="C288" s="10">
        <v>44000</v>
      </c>
      <c r="D288" s="10">
        <v>59000</v>
      </c>
      <c r="E288" s="10">
        <v>23000</v>
      </c>
      <c r="F288" s="10">
        <v>41000</v>
      </c>
      <c r="G288" s="10">
        <v>16000</v>
      </c>
      <c r="H288" s="9">
        <v>24.3</v>
      </c>
      <c r="I288" s="9">
        <v>32.200000000000003</v>
      </c>
      <c r="J288" s="9">
        <v>12.4</v>
      </c>
      <c r="K288" s="9">
        <v>22.5</v>
      </c>
      <c r="L288" s="9">
        <v>8.6</v>
      </c>
      <c r="M288" s="10"/>
    </row>
    <row r="289" spans="1:13" x14ac:dyDescent="0.25">
      <c r="A289" s="8" t="s">
        <v>449</v>
      </c>
      <c r="B289" s="10">
        <v>183000</v>
      </c>
      <c r="C289" s="10">
        <v>38000</v>
      </c>
      <c r="D289" s="10">
        <v>61000</v>
      </c>
      <c r="E289" s="10">
        <v>25000</v>
      </c>
      <c r="F289" s="10">
        <v>41000</v>
      </c>
      <c r="G289" s="10">
        <v>17000</v>
      </c>
      <c r="H289" s="9">
        <v>21</v>
      </c>
      <c r="I289" s="9">
        <v>33.6</v>
      </c>
      <c r="J289" s="9">
        <v>13.6</v>
      </c>
      <c r="K289" s="9">
        <v>22.4</v>
      </c>
      <c r="L289" s="9">
        <v>9.4</v>
      </c>
      <c r="M289" s="10"/>
    </row>
    <row r="290" spans="1:13" x14ac:dyDescent="0.25">
      <c r="A290" s="8" t="s">
        <v>450</v>
      </c>
      <c r="B290" s="10">
        <v>191000</v>
      </c>
      <c r="C290" s="10">
        <v>40000</v>
      </c>
      <c r="D290" s="10">
        <v>65000</v>
      </c>
      <c r="E290" s="10">
        <v>25000</v>
      </c>
      <c r="F290" s="10">
        <v>44000</v>
      </c>
      <c r="G290" s="10">
        <v>17000</v>
      </c>
      <c r="H290" s="9">
        <v>21</v>
      </c>
      <c r="I290" s="9">
        <v>34.1</v>
      </c>
      <c r="J290" s="9">
        <v>13.1</v>
      </c>
      <c r="K290" s="9">
        <v>22.8</v>
      </c>
      <c r="L290" s="9">
        <v>9</v>
      </c>
      <c r="M290" s="10"/>
    </row>
    <row r="291" spans="1:13" x14ac:dyDescent="0.25">
      <c r="A291" s="8" t="s">
        <v>451</v>
      </c>
      <c r="B291" s="10">
        <v>192000</v>
      </c>
      <c r="C291" s="10">
        <v>42000</v>
      </c>
      <c r="D291" s="10">
        <v>65000</v>
      </c>
      <c r="E291" s="10">
        <v>24000</v>
      </c>
      <c r="F291" s="10">
        <v>45000</v>
      </c>
      <c r="G291" s="10">
        <v>16000</v>
      </c>
      <c r="H291" s="9">
        <v>22.1</v>
      </c>
      <c r="I291" s="9">
        <v>33.700000000000003</v>
      </c>
      <c r="J291" s="9">
        <v>12.4</v>
      </c>
      <c r="K291" s="9">
        <v>23.5</v>
      </c>
      <c r="L291" s="9">
        <v>8.4</v>
      </c>
      <c r="M291" s="10"/>
    </row>
    <row r="292" spans="1:13" x14ac:dyDescent="0.25">
      <c r="A292" s="8" t="s">
        <v>452</v>
      </c>
      <c r="B292" s="10">
        <v>190000</v>
      </c>
      <c r="C292" s="10">
        <v>44000</v>
      </c>
      <c r="D292" s="10">
        <v>64000</v>
      </c>
      <c r="E292" s="10">
        <v>22000</v>
      </c>
      <c r="F292" s="10">
        <v>45000</v>
      </c>
      <c r="G292" s="10">
        <v>15000</v>
      </c>
      <c r="H292" s="9">
        <v>23.2</v>
      </c>
      <c r="I292" s="9">
        <v>33.700000000000003</v>
      </c>
      <c r="J292" s="9">
        <v>11.8</v>
      </c>
      <c r="K292" s="9">
        <v>23.5</v>
      </c>
      <c r="L292" s="9">
        <v>7.8</v>
      </c>
      <c r="M292" s="10"/>
    </row>
    <row r="293" spans="1:13" x14ac:dyDescent="0.25">
      <c r="A293" s="8" t="s">
        <v>453</v>
      </c>
      <c r="B293" s="10">
        <v>183000</v>
      </c>
      <c r="C293" s="10">
        <v>44000</v>
      </c>
      <c r="D293" s="10">
        <v>64000</v>
      </c>
      <c r="E293" s="10">
        <v>23000</v>
      </c>
      <c r="F293" s="10">
        <v>37000</v>
      </c>
      <c r="G293" s="10">
        <v>15000</v>
      </c>
      <c r="H293" s="9">
        <v>24</v>
      </c>
      <c r="I293" s="9">
        <v>34.9</v>
      </c>
      <c r="J293" s="9">
        <v>12.3</v>
      </c>
      <c r="K293" s="9">
        <v>20.2</v>
      </c>
      <c r="L293" s="9">
        <v>8.4</v>
      </c>
      <c r="M293" s="10"/>
    </row>
    <row r="294" spans="1:13" x14ac:dyDescent="0.25">
      <c r="A294" s="8" t="s">
        <v>454</v>
      </c>
      <c r="B294" s="10">
        <v>178000</v>
      </c>
      <c r="C294" s="10">
        <v>44000</v>
      </c>
      <c r="D294" s="10">
        <v>62000</v>
      </c>
      <c r="E294" s="10">
        <v>20000</v>
      </c>
      <c r="F294" s="10">
        <v>36000</v>
      </c>
      <c r="G294" s="10">
        <v>16000</v>
      </c>
      <c r="H294" s="9">
        <v>24.7</v>
      </c>
      <c r="I294" s="9">
        <v>35</v>
      </c>
      <c r="J294" s="9">
        <v>11.1</v>
      </c>
      <c r="K294" s="9">
        <v>20.2</v>
      </c>
      <c r="L294" s="9">
        <v>9</v>
      </c>
      <c r="M294" s="10"/>
    </row>
    <row r="295" spans="1:13" x14ac:dyDescent="0.25">
      <c r="A295" s="8" t="s">
        <v>455</v>
      </c>
      <c r="B295" s="10">
        <v>178000</v>
      </c>
      <c r="C295" s="10">
        <v>43000</v>
      </c>
      <c r="D295" s="10">
        <v>61000</v>
      </c>
      <c r="E295" s="10">
        <v>21000</v>
      </c>
      <c r="F295" s="10">
        <v>37000</v>
      </c>
      <c r="G295" s="10">
        <v>17000</v>
      </c>
      <c r="H295" s="9">
        <v>23.9</v>
      </c>
      <c r="I295" s="9">
        <v>34.4</v>
      </c>
      <c r="J295" s="9">
        <v>11.7</v>
      </c>
      <c r="K295" s="9">
        <v>20.7</v>
      </c>
      <c r="L295" s="9">
        <v>9.3000000000000007</v>
      </c>
      <c r="M295" s="10"/>
    </row>
    <row r="296" spans="1:13" x14ac:dyDescent="0.25">
      <c r="A296" s="8" t="s">
        <v>456</v>
      </c>
      <c r="B296" s="10">
        <v>177000</v>
      </c>
      <c r="C296" s="10">
        <v>41000</v>
      </c>
      <c r="D296" s="10">
        <v>64000</v>
      </c>
      <c r="E296" s="10">
        <v>19000</v>
      </c>
      <c r="F296" s="10">
        <v>37000</v>
      </c>
      <c r="G296" s="10">
        <v>17000</v>
      </c>
      <c r="H296" s="9">
        <v>22.9</v>
      </c>
      <c r="I296" s="9">
        <v>35.9</v>
      </c>
      <c r="J296" s="9">
        <v>10.7</v>
      </c>
      <c r="K296" s="9">
        <v>20.9</v>
      </c>
      <c r="L296" s="9">
        <v>9.6</v>
      </c>
      <c r="M296" s="10"/>
    </row>
    <row r="297" spans="1:13" x14ac:dyDescent="0.25">
      <c r="A297" s="8" t="s">
        <v>457</v>
      </c>
      <c r="B297" s="10">
        <v>177000</v>
      </c>
      <c r="C297" s="10">
        <v>40000</v>
      </c>
      <c r="D297" s="10">
        <v>64000</v>
      </c>
      <c r="E297" s="10">
        <v>19000</v>
      </c>
      <c r="F297" s="10">
        <v>37000</v>
      </c>
      <c r="G297" s="10">
        <v>17000</v>
      </c>
      <c r="H297" s="9">
        <v>22.4</v>
      </c>
      <c r="I297" s="9">
        <v>36.299999999999997</v>
      </c>
      <c r="J297" s="9">
        <v>10.7</v>
      </c>
      <c r="K297" s="9">
        <v>21</v>
      </c>
      <c r="L297" s="9">
        <v>9.5</v>
      </c>
      <c r="M297" s="10"/>
    </row>
    <row r="298" spans="1:13" x14ac:dyDescent="0.25">
      <c r="A298" s="8" t="s">
        <v>458</v>
      </c>
      <c r="B298" s="10">
        <v>175000</v>
      </c>
      <c r="C298" s="10">
        <v>41000</v>
      </c>
      <c r="D298" s="10">
        <v>63000</v>
      </c>
      <c r="E298" s="10">
        <v>18000</v>
      </c>
      <c r="F298" s="10">
        <v>38000</v>
      </c>
      <c r="G298" s="10">
        <v>16000</v>
      </c>
      <c r="H298" s="9">
        <v>23.3</v>
      </c>
      <c r="I298" s="9">
        <v>36</v>
      </c>
      <c r="J298" s="9">
        <v>10</v>
      </c>
      <c r="K298" s="9">
        <v>21.6</v>
      </c>
      <c r="L298" s="9">
        <v>9</v>
      </c>
      <c r="M298" s="10"/>
    </row>
    <row r="299" spans="1:13" x14ac:dyDescent="0.25">
      <c r="A299" s="8" t="s">
        <v>459</v>
      </c>
      <c r="B299" s="10">
        <v>174000</v>
      </c>
      <c r="C299" s="10">
        <v>41000</v>
      </c>
      <c r="D299" s="10">
        <v>60000</v>
      </c>
      <c r="E299" s="10">
        <v>20000</v>
      </c>
      <c r="F299" s="10">
        <v>38000</v>
      </c>
      <c r="G299" s="10">
        <v>15000</v>
      </c>
      <c r="H299" s="9">
        <v>23.3</v>
      </c>
      <c r="I299" s="9">
        <v>34.299999999999997</v>
      </c>
      <c r="J299" s="9">
        <v>11.5</v>
      </c>
      <c r="K299" s="9">
        <v>22</v>
      </c>
      <c r="L299" s="9">
        <v>8.9</v>
      </c>
      <c r="M299" s="10"/>
    </row>
    <row r="300" spans="1:13" x14ac:dyDescent="0.25">
      <c r="A300" s="8" t="s">
        <v>460</v>
      </c>
      <c r="B300" s="10">
        <v>177000</v>
      </c>
      <c r="C300" s="10">
        <v>41000</v>
      </c>
      <c r="D300" s="10">
        <v>61000</v>
      </c>
      <c r="E300" s="10">
        <v>21000</v>
      </c>
      <c r="F300" s="10">
        <v>38000</v>
      </c>
      <c r="G300" s="10">
        <v>16000</v>
      </c>
      <c r="H300" s="9">
        <v>23.4</v>
      </c>
      <c r="I300" s="9">
        <v>34.299999999999997</v>
      </c>
      <c r="J300" s="9">
        <v>11.7</v>
      </c>
      <c r="K300" s="9">
        <v>21.5</v>
      </c>
      <c r="L300" s="9">
        <v>9.1999999999999993</v>
      </c>
      <c r="M300" s="10"/>
    </row>
    <row r="301" spans="1:13" x14ac:dyDescent="0.25">
      <c r="A301" s="8" t="s">
        <v>461</v>
      </c>
      <c r="B301" s="10">
        <v>182000</v>
      </c>
      <c r="C301" s="10">
        <v>46000</v>
      </c>
      <c r="D301" s="10">
        <v>61000</v>
      </c>
      <c r="E301" s="10">
        <v>20000</v>
      </c>
      <c r="F301" s="10">
        <v>38000</v>
      </c>
      <c r="G301" s="10">
        <v>17000</v>
      </c>
      <c r="H301" s="9">
        <v>25.2</v>
      </c>
      <c r="I301" s="9">
        <v>33.6</v>
      </c>
      <c r="J301" s="9">
        <v>11</v>
      </c>
      <c r="K301" s="9">
        <v>20.8</v>
      </c>
      <c r="L301" s="9">
        <v>9.4</v>
      </c>
      <c r="M301" s="10"/>
    </row>
    <row r="302" spans="1:13" x14ac:dyDescent="0.25">
      <c r="A302" s="8" t="s">
        <v>462</v>
      </c>
      <c r="B302" s="10">
        <v>180000</v>
      </c>
      <c r="C302" s="10">
        <v>48000</v>
      </c>
      <c r="D302" s="10">
        <v>59000</v>
      </c>
      <c r="E302" s="10">
        <v>19000</v>
      </c>
      <c r="F302" s="10">
        <v>36000</v>
      </c>
      <c r="G302" s="10">
        <v>18000</v>
      </c>
      <c r="H302" s="9">
        <v>26.6</v>
      </c>
      <c r="I302" s="9">
        <v>32.799999999999997</v>
      </c>
      <c r="J302" s="9">
        <v>10.6</v>
      </c>
      <c r="K302" s="9">
        <v>20.2</v>
      </c>
      <c r="L302" s="9">
        <v>9.8000000000000007</v>
      </c>
      <c r="M302" s="10"/>
    </row>
    <row r="303" spans="1:13" x14ac:dyDescent="0.25">
      <c r="A303" s="8" t="s">
        <v>463</v>
      </c>
      <c r="B303" s="10">
        <v>180000</v>
      </c>
      <c r="C303" s="10">
        <v>50000</v>
      </c>
      <c r="D303" s="10">
        <v>57000</v>
      </c>
      <c r="E303" s="10">
        <v>19000</v>
      </c>
      <c r="F303" s="10">
        <v>35000</v>
      </c>
      <c r="G303" s="10">
        <v>19000</v>
      </c>
      <c r="H303" s="9">
        <v>27.5</v>
      </c>
      <c r="I303" s="9">
        <v>31.8</v>
      </c>
      <c r="J303" s="9">
        <v>10.8</v>
      </c>
      <c r="K303" s="9">
        <v>19.600000000000001</v>
      </c>
      <c r="L303" s="9">
        <v>10.3</v>
      </c>
      <c r="M303" s="10"/>
    </row>
    <row r="304" spans="1:13" x14ac:dyDescent="0.25">
      <c r="A304" s="8" t="s">
        <v>464</v>
      </c>
      <c r="B304" s="10">
        <v>176000</v>
      </c>
      <c r="C304" s="10">
        <v>49000</v>
      </c>
      <c r="D304" s="10">
        <v>58000</v>
      </c>
      <c r="E304" s="10">
        <v>18000</v>
      </c>
      <c r="F304" s="10">
        <v>33000</v>
      </c>
      <c r="G304" s="10">
        <v>18000</v>
      </c>
      <c r="H304" s="9">
        <v>28.1</v>
      </c>
      <c r="I304" s="9">
        <v>32.9</v>
      </c>
      <c r="J304" s="9">
        <v>10.3</v>
      </c>
      <c r="K304" s="9">
        <v>18.7</v>
      </c>
      <c r="L304" s="9">
        <v>10.1</v>
      </c>
      <c r="M304" s="10"/>
    </row>
    <row r="305" spans="1:13" x14ac:dyDescent="0.25">
      <c r="A305" s="8" t="s">
        <v>465</v>
      </c>
      <c r="B305" s="10">
        <v>175000</v>
      </c>
      <c r="C305" s="10">
        <v>50000</v>
      </c>
      <c r="D305" s="10">
        <v>57000</v>
      </c>
      <c r="E305" s="10">
        <v>18000</v>
      </c>
      <c r="F305" s="10">
        <v>33000</v>
      </c>
      <c r="G305" s="10">
        <v>18000</v>
      </c>
      <c r="H305" s="9">
        <v>28.5</v>
      </c>
      <c r="I305" s="9">
        <v>32.5</v>
      </c>
      <c r="J305" s="9">
        <v>10.1</v>
      </c>
      <c r="K305" s="9">
        <v>18.600000000000001</v>
      </c>
      <c r="L305" s="9">
        <v>10.199999999999999</v>
      </c>
      <c r="M305" s="10"/>
    </row>
    <row r="306" spans="1:13" x14ac:dyDescent="0.25">
      <c r="A306" s="8" t="s">
        <v>466</v>
      </c>
      <c r="B306" s="10">
        <v>175000</v>
      </c>
      <c r="C306" s="10">
        <v>50000</v>
      </c>
      <c r="D306" s="10">
        <v>57000</v>
      </c>
      <c r="E306" s="10">
        <v>18000</v>
      </c>
      <c r="F306" s="10">
        <v>32000</v>
      </c>
      <c r="G306" s="10">
        <v>18000</v>
      </c>
      <c r="H306" s="9">
        <v>28.5</v>
      </c>
      <c r="I306" s="9">
        <v>32.700000000000003</v>
      </c>
      <c r="J306" s="9">
        <v>10.3</v>
      </c>
      <c r="K306" s="9">
        <v>18.3</v>
      </c>
      <c r="L306" s="9">
        <v>10.199999999999999</v>
      </c>
      <c r="M306" s="10"/>
    </row>
    <row r="307" spans="1:13" x14ac:dyDescent="0.25">
      <c r="A307" s="8" t="s">
        <v>467</v>
      </c>
      <c r="B307" s="10">
        <v>176000</v>
      </c>
      <c r="C307" s="10">
        <v>50000</v>
      </c>
      <c r="D307" s="10">
        <v>57000</v>
      </c>
      <c r="E307" s="10">
        <v>20000</v>
      </c>
      <c r="F307" s="10">
        <v>33000</v>
      </c>
      <c r="G307" s="10">
        <v>17000</v>
      </c>
      <c r="H307" s="9">
        <v>28.395265182726899</v>
      </c>
      <c r="I307" s="9">
        <v>32.5351048172163</v>
      </c>
      <c r="J307" s="9">
        <v>11.0852233013019</v>
      </c>
      <c r="K307" s="9">
        <v>18.561938479198499</v>
      </c>
      <c r="L307" s="9">
        <v>9.4224682195564107</v>
      </c>
      <c r="M307" s="10"/>
    </row>
    <row r="308" spans="1:13" x14ac:dyDescent="0.25">
      <c r="A308" s="8" t="s">
        <v>468</v>
      </c>
      <c r="B308" s="10">
        <v>180000</v>
      </c>
      <c r="C308" s="10">
        <v>53000</v>
      </c>
      <c r="D308" s="10">
        <v>57000</v>
      </c>
      <c r="E308" s="10">
        <v>19000</v>
      </c>
      <c r="F308" s="10">
        <v>34000</v>
      </c>
      <c r="G308" s="10">
        <v>17000</v>
      </c>
      <c r="H308" s="9">
        <v>29.665362111486601</v>
      </c>
      <c r="I308" s="9">
        <v>31.4935950608761</v>
      </c>
      <c r="J308" s="9">
        <v>10.653186881704899</v>
      </c>
      <c r="K308" s="9">
        <v>18.971535459591301</v>
      </c>
      <c r="L308" s="9">
        <v>9.2163204863411394</v>
      </c>
      <c r="M308" s="10"/>
    </row>
    <row r="309" spans="1:13" x14ac:dyDescent="0.25">
      <c r="A309" s="8" t="s">
        <v>469</v>
      </c>
      <c r="B309" s="10">
        <v>191000</v>
      </c>
      <c r="C309" s="10">
        <v>59000</v>
      </c>
      <c r="D309" s="10">
        <v>56000</v>
      </c>
      <c r="E309" s="10">
        <v>20000</v>
      </c>
      <c r="F309" s="10">
        <v>35000</v>
      </c>
      <c r="G309" s="10">
        <v>20000</v>
      </c>
      <c r="H309" s="9">
        <v>31.1521003332196</v>
      </c>
      <c r="I309" s="9">
        <v>29.1365150998347</v>
      </c>
      <c r="J309" s="9">
        <v>10.719701938970999</v>
      </c>
      <c r="K309" s="9">
        <v>18.486080864796801</v>
      </c>
      <c r="L309" s="9">
        <v>10.5056017631779</v>
      </c>
      <c r="M309" s="10"/>
    </row>
    <row r="310" spans="1:13" x14ac:dyDescent="0.25">
      <c r="A310" s="8" t="s">
        <v>470</v>
      </c>
      <c r="B310" s="10">
        <v>189000</v>
      </c>
      <c r="C310" s="10">
        <v>59000</v>
      </c>
      <c r="D310" s="10">
        <v>54000</v>
      </c>
      <c r="E310" s="10">
        <v>18000</v>
      </c>
      <c r="F310" s="10">
        <v>37000</v>
      </c>
      <c r="G310" s="10">
        <v>21000</v>
      </c>
      <c r="H310" s="9">
        <v>31.198052309699701</v>
      </c>
      <c r="I310" s="9">
        <v>28.5693069044348</v>
      </c>
      <c r="J310" s="9">
        <v>9.5819785605550205</v>
      </c>
      <c r="K310" s="9">
        <v>19.617463441025599</v>
      </c>
      <c r="L310" s="9">
        <v>11.033198784284799</v>
      </c>
      <c r="M310" s="10"/>
    </row>
    <row r="311" spans="1:13" x14ac:dyDescent="0.25">
      <c r="A311" s="8" t="s">
        <v>471</v>
      </c>
      <c r="B311" s="10">
        <v>195000</v>
      </c>
      <c r="C311" s="10">
        <v>63000</v>
      </c>
      <c r="D311" s="10">
        <v>55000</v>
      </c>
      <c r="E311" s="10">
        <v>19000</v>
      </c>
      <c r="F311" s="10">
        <v>36000</v>
      </c>
      <c r="G311" s="10">
        <v>22000</v>
      </c>
      <c r="H311" s="9">
        <v>32.2750562166935</v>
      </c>
      <c r="I311" s="9">
        <v>28.3747984926739</v>
      </c>
      <c r="J311" s="9">
        <v>9.5850745962152608</v>
      </c>
      <c r="K311" s="9">
        <v>18.502222998018301</v>
      </c>
      <c r="L311" s="9">
        <v>11.262847696399101</v>
      </c>
      <c r="M311" s="10"/>
    </row>
    <row r="312" spans="1:13" x14ac:dyDescent="0.25">
      <c r="A312" s="8" t="s">
        <v>472</v>
      </c>
      <c r="B312" s="10">
        <v>189000</v>
      </c>
      <c r="C312" s="10">
        <v>65000</v>
      </c>
      <c r="D312" s="10">
        <v>51000</v>
      </c>
      <c r="E312" s="10">
        <v>19000</v>
      </c>
      <c r="F312" s="10">
        <v>36000</v>
      </c>
      <c r="G312" s="10">
        <v>18000</v>
      </c>
      <c r="H312" s="9">
        <v>34.1451812387023</v>
      </c>
      <c r="I312" s="9">
        <v>27.070582141460299</v>
      </c>
      <c r="J312" s="9">
        <v>10.2849924417806</v>
      </c>
      <c r="K312" s="9">
        <v>19.087939618812001</v>
      </c>
      <c r="L312" s="9">
        <v>9.4113045592448099</v>
      </c>
      <c r="M312" s="10"/>
    </row>
    <row r="313" spans="1:13" x14ac:dyDescent="0.25">
      <c r="A313" s="8" t="s">
        <v>473</v>
      </c>
      <c r="B313" s="10">
        <v>180000</v>
      </c>
      <c r="C313" s="10">
        <v>61000</v>
      </c>
      <c r="D313" s="10">
        <v>50000</v>
      </c>
      <c r="E313" s="10">
        <v>19000</v>
      </c>
      <c r="F313" s="10">
        <v>34000</v>
      </c>
      <c r="G313" s="10">
        <v>16000</v>
      </c>
      <c r="H313" s="9">
        <v>33.920497101167904</v>
      </c>
      <c r="I313" s="9">
        <v>27.5641487974701</v>
      </c>
      <c r="J313" s="9">
        <v>10.613886654276101</v>
      </c>
      <c r="K313" s="9">
        <v>18.786651502122101</v>
      </c>
      <c r="L313" s="9">
        <v>9.1148159449637998</v>
      </c>
      <c r="M313" s="10"/>
    </row>
    <row r="314" spans="1:13" x14ac:dyDescent="0.25">
      <c r="A314" s="8" t="s">
        <v>474</v>
      </c>
      <c r="B314" s="10">
        <v>184000</v>
      </c>
      <c r="C314" s="10">
        <v>61000</v>
      </c>
      <c r="D314" s="10">
        <v>49000</v>
      </c>
      <c r="E314" s="10">
        <v>21000</v>
      </c>
      <c r="F314" s="10">
        <v>35000</v>
      </c>
      <c r="G314" s="10">
        <v>19000</v>
      </c>
      <c r="H314" s="9">
        <v>32.954126250461101</v>
      </c>
      <c r="I314" s="9">
        <v>26.344856020658401</v>
      </c>
      <c r="J314" s="9">
        <v>11.384349977215001</v>
      </c>
      <c r="K314" s="9">
        <v>19.223466354187</v>
      </c>
      <c r="L314" s="9">
        <v>10.0932013974785</v>
      </c>
      <c r="M314" s="10"/>
    </row>
    <row r="315" spans="1:13" x14ac:dyDescent="0.25">
      <c r="A315" s="8" t="s">
        <v>475</v>
      </c>
      <c r="B315" s="10">
        <v>182000</v>
      </c>
      <c r="C315" s="10">
        <v>62000</v>
      </c>
      <c r="D315" s="10">
        <v>46000</v>
      </c>
      <c r="E315" s="10">
        <v>20000</v>
      </c>
      <c r="F315" s="10">
        <v>35000</v>
      </c>
      <c r="G315" s="10">
        <v>18000</v>
      </c>
      <c r="H315" s="9">
        <v>34.2986171773276</v>
      </c>
      <c r="I315" s="9">
        <v>25.4396519044715</v>
      </c>
      <c r="J315" s="9">
        <v>11.057636840110099</v>
      </c>
      <c r="K315" s="9">
        <v>19.399073723072899</v>
      </c>
      <c r="L315" s="9">
        <v>9.8050203550178807</v>
      </c>
      <c r="M315" s="10"/>
    </row>
    <row r="316" spans="1:13" x14ac:dyDescent="0.25">
      <c r="A316" s="8" t="s">
        <v>476</v>
      </c>
      <c r="B316" s="10">
        <v>191000</v>
      </c>
      <c r="C316" s="10">
        <v>62000</v>
      </c>
      <c r="D316" s="10">
        <v>49000</v>
      </c>
      <c r="E316" s="10">
        <v>23000</v>
      </c>
      <c r="F316" s="10">
        <v>41000</v>
      </c>
      <c r="G316" s="10">
        <v>17000</v>
      </c>
      <c r="H316" s="9">
        <v>32.305761133920903</v>
      </c>
      <c r="I316" s="9">
        <v>25.422212923978101</v>
      </c>
      <c r="J316" s="9">
        <v>11.9365046157065</v>
      </c>
      <c r="K316" s="9">
        <v>21.204529407149799</v>
      </c>
      <c r="L316" s="9">
        <v>9.1309919192447495</v>
      </c>
      <c r="M316" s="10"/>
    </row>
    <row r="317" spans="1:13" x14ac:dyDescent="0.25">
      <c r="A317" s="8" t="s">
        <v>477</v>
      </c>
      <c r="B317" s="10">
        <v>192000</v>
      </c>
      <c r="C317" s="10">
        <v>63000</v>
      </c>
      <c r="D317" s="10">
        <v>48000</v>
      </c>
      <c r="E317" s="10">
        <v>24000</v>
      </c>
      <c r="F317" s="10">
        <v>43000</v>
      </c>
      <c r="G317" s="10">
        <v>14000</v>
      </c>
      <c r="H317" s="9">
        <v>32.873209571128598</v>
      </c>
      <c r="I317" s="9">
        <v>24.970376068020698</v>
      </c>
      <c r="J317" s="9">
        <v>12.4753133900173</v>
      </c>
      <c r="K317" s="9">
        <v>22.418040454857302</v>
      </c>
      <c r="L317" s="9">
        <v>7.2630605159761403</v>
      </c>
      <c r="M317" s="10"/>
    </row>
    <row r="318" spans="1:13" x14ac:dyDescent="0.25">
      <c r="A318" s="8" t="s">
        <v>478</v>
      </c>
      <c r="B318" s="10">
        <v>190000</v>
      </c>
      <c r="C318" s="10">
        <v>62000</v>
      </c>
      <c r="D318" s="10">
        <v>46000</v>
      </c>
      <c r="E318" s="10">
        <v>23000</v>
      </c>
      <c r="F318" s="10">
        <v>45000</v>
      </c>
      <c r="G318" s="10">
        <v>14000</v>
      </c>
      <c r="H318" s="9">
        <v>32.653822903251204</v>
      </c>
      <c r="I318" s="9">
        <v>24.204799327147999</v>
      </c>
      <c r="J318" s="9">
        <v>12.046153441795701</v>
      </c>
      <c r="K318" s="9">
        <v>23.831051068415402</v>
      </c>
      <c r="L318" s="9">
        <v>7.2641732593897004</v>
      </c>
      <c r="M318" s="10"/>
    </row>
    <row r="319" spans="1:13" x14ac:dyDescent="0.25">
      <c r="A319" s="8" t="s">
        <v>479</v>
      </c>
      <c r="B319" s="10">
        <v>189000</v>
      </c>
      <c r="C319" s="10">
        <v>63000</v>
      </c>
      <c r="D319" s="10">
        <v>44000</v>
      </c>
      <c r="E319" s="10">
        <v>23000</v>
      </c>
      <c r="F319" s="10">
        <v>44000</v>
      </c>
      <c r="G319" s="10">
        <v>15000</v>
      </c>
      <c r="H319" s="9">
        <v>33.4117124876487</v>
      </c>
      <c r="I319" s="9">
        <v>23.358925448214301</v>
      </c>
      <c r="J319" s="9">
        <v>12.3846109135487</v>
      </c>
      <c r="K319" s="9">
        <v>23.169758680271201</v>
      </c>
      <c r="L319" s="9">
        <v>7.6749924703171999</v>
      </c>
      <c r="M319" s="10"/>
    </row>
    <row r="320" spans="1:13" x14ac:dyDescent="0.25">
      <c r="A320" s="8" t="s">
        <v>480</v>
      </c>
      <c r="B320" s="10">
        <v>188000</v>
      </c>
      <c r="C320" s="10">
        <v>60000</v>
      </c>
      <c r="D320" s="10">
        <v>44000</v>
      </c>
      <c r="E320" s="10">
        <v>21000</v>
      </c>
      <c r="F320" s="10">
        <v>46000</v>
      </c>
      <c r="G320" s="10">
        <v>17000</v>
      </c>
      <c r="H320" s="9">
        <v>31.991994549480498</v>
      </c>
      <c r="I320" s="9">
        <v>23.321729688298401</v>
      </c>
      <c r="J320" s="9">
        <v>11.112885368761701</v>
      </c>
      <c r="K320" s="9">
        <v>24.358605859308501</v>
      </c>
      <c r="L320" s="9">
        <v>9.21478453415091</v>
      </c>
      <c r="M320" s="10"/>
    </row>
    <row r="321" spans="1:13" x14ac:dyDescent="0.25">
      <c r="A321" s="8" t="s">
        <v>481</v>
      </c>
      <c r="B321" s="10">
        <v>186000</v>
      </c>
      <c r="C321" s="10">
        <v>57000</v>
      </c>
      <c r="D321" s="10">
        <v>45000</v>
      </c>
      <c r="E321" s="10">
        <v>22000</v>
      </c>
      <c r="F321" s="10">
        <v>46000</v>
      </c>
      <c r="G321" s="10">
        <v>16000</v>
      </c>
      <c r="H321" s="9">
        <v>30.6899576478692</v>
      </c>
      <c r="I321" s="9">
        <v>24.047615203715399</v>
      </c>
      <c r="J321" s="9">
        <v>11.571764528610601</v>
      </c>
      <c r="K321" s="9">
        <v>24.839228728413602</v>
      </c>
      <c r="L321" s="9">
        <v>8.8514338913912702</v>
      </c>
      <c r="M321" s="10"/>
    </row>
    <row r="322" spans="1:13" x14ac:dyDescent="0.25">
      <c r="A322" s="8" t="s">
        <v>482</v>
      </c>
      <c r="B322" s="10">
        <v>187000</v>
      </c>
      <c r="C322" s="10">
        <v>59000</v>
      </c>
      <c r="D322" s="10">
        <v>43000</v>
      </c>
      <c r="E322" s="10">
        <v>21000</v>
      </c>
      <c r="F322" s="10">
        <v>44000</v>
      </c>
      <c r="G322" s="10">
        <v>20000</v>
      </c>
      <c r="H322" s="9">
        <v>31.629613387313299</v>
      </c>
      <c r="I322" s="9">
        <v>22.836835434237301</v>
      </c>
      <c r="J322" s="9">
        <v>11.488744966119899</v>
      </c>
      <c r="K322" s="9">
        <v>23.588775450174602</v>
      </c>
      <c r="L322" s="9">
        <v>10.4560307621548</v>
      </c>
      <c r="M322" s="10"/>
    </row>
    <row r="323" spans="1:13" x14ac:dyDescent="0.25">
      <c r="A323" s="8" t="s">
        <v>483</v>
      </c>
      <c r="B323" s="10">
        <v>173000</v>
      </c>
      <c r="C323" s="10">
        <v>54000</v>
      </c>
      <c r="D323" s="10">
        <v>39000</v>
      </c>
      <c r="E323" s="10">
        <v>21000</v>
      </c>
      <c r="F323" s="10">
        <v>40000</v>
      </c>
      <c r="G323" s="10">
        <v>19000</v>
      </c>
      <c r="H323" s="9">
        <v>31.073129890002001</v>
      </c>
      <c r="I323" s="9">
        <v>22.6064612986113</v>
      </c>
      <c r="J323" s="9">
        <v>12.176574183676401</v>
      </c>
      <c r="K323" s="9">
        <v>23.362877847388599</v>
      </c>
      <c r="L323" s="9">
        <v>10.780956780321601</v>
      </c>
      <c r="M323" s="10"/>
    </row>
    <row r="324" spans="1:13" x14ac:dyDescent="0.25">
      <c r="A324" s="8" t="s">
        <v>484</v>
      </c>
      <c r="B324" s="10">
        <v>172000</v>
      </c>
      <c r="C324" s="10">
        <v>55000</v>
      </c>
      <c r="D324" s="10">
        <v>37000</v>
      </c>
      <c r="E324" s="10">
        <v>21000</v>
      </c>
      <c r="F324" s="10">
        <v>42000</v>
      </c>
      <c r="G324" s="10">
        <v>17000</v>
      </c>
      <c r="H324" s="9">
        <v>32.184836823197003</v>
      </c>
      <c r="I324" s="9">
        <v>21.370522375044999</v>
      </c>
      <c r="J324" s="9">
        <v>12.222855216193301</v>
      </c>
      <c r="K324" s="9">
        <v>24.131215774726499</v>
      </c>
      <c r="L324" s="9">
        <v>10.0905698108382</v>
      </c>
      <c r="M324" s="10"/>
    </row>
    <row r="325" spans="1:13" x14ac:dyDescent="0.25">
      <c r="A325" s="8" t="s">
        <v>485</v>
      </c>
      <c r="B325" s="10">
        <v>168000</v>
      </c>
      <c r="C325" s="10">
        <v>52000</v>
      </c>
      <c r="D325" s="10">
        <v>35000</v>
      </c>
      <c r="E325" s="10">
        <v>22000</v>
      </c>
      <c r="F325" s="10">
        <v>39000</v>
      </c>
      <c r="G325" s="10">
        <v>20000</v>
      </c>
      <c r="H325" s="9">
        <v>31.035814439849801</v>
      </c>
      <c r="I325" s="9">
        <v>21.0828699082656</v>
      </c>
      <c r="J325" s="9">
        <v>13.1321593231617</v>
      </c>
      <c r="K325" s="9">
        <v>22.945482199724299</v>
      </c>
      <c r="L325" s="9">
        <v>11.8036741289985</v>
      </c>
      <c r="M325" s="10"/>
    </row>
    <row r="326" spans="1:13" x14ac:dyDescent="0.25">
      <c r="A326" s="8" t="s">
        <v>486</v>
      </c>
      <c r="B326" s="10">
        <v>175000</v>
      </c>
      <c r="C326" s="10">
        <v>54000</v>
      </c>
      <c r="D326" s="10">
        <v>38000</v>
      </c>
      <c r="E326" s="10">
        <v>23000</v>
      </c>
      <c r="F326" s="10">
        <v>41000</v>
      </c>
      <c r="G326" s="10">
        <v>20000</v>
      </c>
      <c r="H326" s="9">
        <v>30.946271050521201</v>
      </c>
      <c r="I326" s="9">
        <v>21.630770993240901</v>
      </c>
      <c r="J326" s="9">
        <v>12.9986252720816</v>
      </c>
      <c r="K326" s="9">
        <v>23.203688853247801</v>
      </c>
      <c r="L326" s="9">
        <v>11.2206438309085</v>
      </c>
      <c r="M326" s="10"/>
    </row>
    <row r="327" spans="1:13" x14ac:dyDescent="0.25">
      <c r="A327" s="8" t="s">
        <v>487</v>
      </c>
      <c r="B327" s="10">
        <v>180000</v>
      </c>
      <c r="C327" s="10">
        <v>57000</v>
      </c>
      <c r="D327" s="10">
        <v>40000</v>
      </c>
      <c r="E327" s="10">
        <v>21000</v>
      </c>
      <c r="F327" s="10">
        <v>43000</v>
      </c>
      <c r="G327" s="10">
        <v>19000</v>
      </c>
      <c r="H327" s="9">
        <v>31.710371733203299</v>
      </c>
      <c r="I327" s="9">
        <v>22.090084897922999</v>
      </c>
      <c r="J327" s="9">
        <v>11.5787023696052</v>
      </c>
      <c r="K327" s="9">
        <v>24.0695586637998</v>
      </c>
      <c r="L327" s="9">
        <v>10.5512823354687</v>
      </c>
      <c r="M327" s="10"/>
    </row>
    <row r="328" spans="1:13" x14ac:dyDescent="0.25">
      <c r="A328" s="8" t="s">
        <v>488</v>
      </c>
      <c r="B328" s="10">
        <v>187000</v>
      </c>
      <c r="C328" s="10">
        <v>59000</v>
      </c>
      <c r="D328" s="10">
        <v>41000</v>
      </c>
      <c r="E328" s="10">
        <v>19000</v>
      </c>
      <c r="F328" s="10">
        <v>50000</v>
      </c>
      <c r="G328" s="10">
        <v>17000</v>
      </c>
      <c r="H328" s="9">
        <v>31.715654233147198</v>
      </c>
      <c r="I328" s="9">
        <v>22.079765974090002</v>
      </c>
      <c r="J328" s="9">
        <v>10.2895320553347</v>
      </c>
      <c r="K328" s="9">
        <v>26.627948094253298</v>
      </c>
      <c r="L328" s="9">
        <v>9.2870996431747805</v>
      </c>
      <c r="M328" s="10"/>
    </row>
    <row r="329" spans="1:13" x14ac:dyDescent="0.25">
      <c r="A329" s="8" t="s">
        <v>489</v>
      </c>
      <c r="B329" s="10">
        <v>188000</v>
      </c>
      <c r="C329" s="10">
        <v>61000</v>
      </c>
      <c r="D329" s="10">
        <v>41000</v>
      </c>
      <c r="E329" s="10">
        <v>18000</v>
      </c>
      <c r="F329" s="10">
        <v>49000</v>
      </c>
      <c r="G329" s="10">
        <v>19000</v>
      </c>
      <c r="H329" s="9">
        <v>32.675726085797997</v>
      </c>
      <c r="I329" s="9">
        <v>22.026645350386399</v>
      </c>
      <c r="J329" s="9">
        <v>9.3434585664801499</v>
      </c>
      <c r="K329" s="9">
        <v>26.0090594191314</v>
      </c>
      <c r="L329" s="9">
        <v>9.9451105782040994</v>
      </c>
      <c r="M329" s="10"/>
    </row>
    <row r="330" spans="1:13" x14ac:dyDescent="0.25">
      <c r="A330" s="8" t="s">
        <v>490</v>
      </c>
      <c r="B330" s="10">
        <v>190000</v>
      </c>
      <c r="C330" s="10">
        <v>61000</v>
      </c>
      <c r="D330" s="10">
        <v>41000</v>
      </c>
      <c r="E330" s="10">
        <v>19000</v>
      </c>
      <c r="F330" s="10">
        <v>50000</v>
      </c>
      <c r="G330" s="10">
        <v>19000</v>
      </c>
      <c r="H330" s="9">
        <v>32.234812186055301</v>
      </c>
      <c r="I330" s="9">
        <v>21.714177399142802</v>
      </c>
      <c r="J330" s="9">
        <v>9.8103431935215504</v>
      </c>
      <c r="K330" s="9">
        <v>26.370825918008499</v>
      </c>
      <c r="L330" s="9">
        <v>9.8698413032718708</v>
      </c>
      <c r="M330" s="10"/>
    </row>
    <row r="331" spans="1:13" x14ac:dyDescent="0.25">
      <c r="A331" s="8" t="s">
        <v>491</v>
      </c>
      <c r="B331" s="10">
        <v>189000</v>
      </c>
      <c r="C331" s="10">
        <v>60000</v>
      </c>
      <c r="D331" s="10">
        <v>43000</v>
      </c>
      <c r="E331" s="10">
        <v>18000</v>
      </c>
      <c r="F331" s="10">
        <v>49000</v>
      </c>
      <c r="G331" s="10">
        <v>18000</v>
      </c>
      <c r="H331" s="9">
        <v>31.774859207535801</v>
      </c>
      <c r="I331" s="9">
        <v>22.6422891291794</v>
      </c>
      <c r="J331" s="9">
        <v>9.6554756745588204</v>
      </c>
      <c r="K331" s="9">
        <v>26.1929611714781</v>
      </c>
      <c r="L331" s="9">
        <v>9.7344148172479397</v>
      </c>
      <c r="M331" s="10"/>
    </row>
    <row r="332" spans="1:13" x14ac:dyDescent="0.25">
      <c r="A332" s="8" t="s">
        <v>492</v>
      </c>
      <c r="B332" s="10">
        <v>188000</v>
      </c>
      <c r="C332" s="10">
        <v>58000</v>
      </c>
      <c r="D332" s="10">
        <v>44000</v>
      </c>
      <c r="E332" s="10">
        <v>18000</v>
      </c>
      <c r="F332" s="10">
        <v>51000</v>
      </c>
      <c r="G332" s="10">
        <v>17000</v>
      </c>
      <c r="H332" s="9">
        <v>31.1200957574146</v>
      </c>
      <c r="I332" s="9">
        <v>23.445670966883899</v>
      </c>
      <c r="J332" s="9">
        <v>9.6018087511637198</v>
      </c>
      <c r="K332" s="9">
        <v>26.886022077403901</v>
      </c>
      <c r="L332" s="9">
        <v>8.9464024471339307</v>
      </c>
      <c r="M332" s="10"/>
    </row>
    <row r="333" spans="1:13" x14ac:dyDescent="0.25">
      <c r="A333" s="8" t="s">
        <v>493</v>
      </c>
      <c r="B333" s="10">
        <v>187000</v>
      </c>
      <c r="C333" s="10">
        <v>58000</v>
      </c>
      <c r="D333" s="10">
        <v>45000</v>
      </c>
      <c r="E333" s="10">
        <v>17000</v>
      </c>
      <c r="F333" s="10">
        <v>47000</v>
      </c>
      <c r="G333" s="10">
        <v>19000</v>
      </c>
      <c r="H333" s="9">
        <v>31.2942525901667</v>
      </c>
      <c r="I333" s="9">
        <v>24.314604091739898</v>
      </c>
      <c r="J333" s="9">
        <v>9.1986428759024701</v>
      </c>
      <c r="K333" s="9">
        <v>25.163610636165298</v>
      </c>
      <c r="L333" s="9">
        <v>10.0288898060256</v>
      </c>
      <c r="M333" s="10"/>
    </row>
    <row r="334" spans="1:13" x14ac:dyDescent="0.25">
      <c r="A334" s="8" t="s">
        <v>494</v>
      </c>
      <c r="B334" s="10">
        <v>191000</v>
      </c>
      <c r="C334" s="10">
        <v>61000</v>
      </c>
      <c r="D334" s="10">
        <v>45000</v>
      </c>
      <c r="E334" s="10">
        <v>19000</v>
      </c>
      <c r="F334" s="10">
        <v>47000</v>
      </c>
      <c r="G334" s="10">
        <v>19000</v>
      </c>
      <c r="H334" s="9">
        <v>31.858574003437099</v>
      </c>
      <c r="I334" s="9">
        <v>23.675441170306399</v>
      </c>
      <c r="J334" s="9">
        <v>9.8770801022760608</v>
      </c>
      <c r="K334" s="9">
        <v>24.553590141258301</v>
      </c>
      <c r="L334" s="9">
        <v>10.0353145827221</v>
      </c>
      <c r="M334" s="10"/>
    </row>
    <row r="335" spans="1:13" x14ac:dyDescent="0.25">
      <c r="A335" s="8" t="s">
        <v>495</v>
      </c>
      <c r="B335" s="10">
        <v>190000</v>
      </c>
      <c r="C335" s="10">
        <v>62000</v>
      </c>
      <c r="D335" s="10">
        <v>45000</v>
      </c>
      <c r="E335" s="10">
        <v>18000</v>
      </c>
      <c r="F335" s="10">
        <v>46000</v>
      </c>
      <c r="G335" s="10">
        <v>19000</v>
      </c>
      <c r="H335" s="9">
        <v>32.700152782371802</v>
      </c>
      <c r="I335" s="9">
        <v>23.756871269038701</v>
      </c>
      <c r="J335" s="9">
        <v>9.5019084670835401</v>
      </c>
      <c r="K335" s="9">
        <v>24.178991636346499</v>
      </c>
      <c r="L335" s="9">
        <v>9.8620758451595307</v>
      </c>
      <c r="M335" s="10"/>
    </row>
    <row r="336" spans="1:13" x14ac:dyDescent="0.25">
      <c r="A336" s="8" t="s">
        <v>496</v>
      </c>
      <c r="B336" s="10">
        <v>188000</v>
      </c>
      <c r="C336" s="10">
        <v>63000</v>
      </c>
      <c r="D336" s="10">
        <v>47000</v>
      </c>
      <c r="E336" s="10">
        <v>18000</v>
      </c>
      <c r="F336" s="10">
        <v>43000</v>
      </c>
      <c r="G336" s="10">
        <v>16000</v>
      </c>
      <c r="H336" s="9">
        <v>33.629708505257597</v>
      </c>
      <c r="I336" s="9">
        <v>24.8758152535605</v>
      </c>
      <c r="J336" s="9">
        <v>9.7761213895913706</v>
      </c>
      <c r="K336" s="9">
        <v>23.015040596299698</v>
      </c>
      <c r="L336" s="9">
        <v>8.7033142552908291</v>
      </c>
      <c r="M336" s="10"/>
    </row>
    <row r="337" spans="1:13" x14ac:dyDescent="0.25">
      <c r="A337" s="8" t="s">
        <v>497</v>
      </c>
      <c r="B337" s="10">
        <v>181000</v>
      </c>
      <c r="C337" s="10">
        <v>60000</v>
      </c>
      <c r="D337" s="10">
        <v>47000</v>
      </c>
      <c r="E337" s="10">
        <v>18000</v>
      </c>
      <c r="F337" s="10">
        <v>40000</v>
      </c>
      <c r="G337" s="10">
        <v>16000</v>
      </c>
      <c r="H337" s="9">
        <v>33.183401928797402</v>
      </c>
      <c r="I337" s="9">
        <v>26.117976812332799</v>
      </c>
      <c r="J337" s="9">
        <v>9.8129365690450694</v>
      </c>
      <c r="K337" s="9">
        <v>22.019420917646698</v>
      </c>
      <c r="L337" s="9">
        <v>8.8662637721781206</v>
      </c>
      <c r="M337" s="10"/>
    </row>
    <row r="338" spans="1:13" x14ac:dyDescent="0.25">
      <c r="A338" s="8" t="s">
        <v>498</v>
      </c>
      <c r="B338" s="10">
        <v>182000</v>
      </c>
      <c r="C338" s="10">
        <v>62000</v>
      </c>
      <c r="D338" s="10">
        <v>48000</v>
      </c>
      <c r="E338" s="10">
        <v>18000</v>
      </c>
      <c r="F338" s="10">
        <v>37000</v>
      </c>
      <c r="G338" s="10">
        <v>17000</v>
      </c>
      <c r="H338" s="9">
        <v>34.114172365421702</v>
      </c>
      <c r="I338" s="9">
        <v>26.317289146063501</v>
      </c>
      <c r="J338" s="9">
        <v>10.0435078029107</v>
      </c>
      <c r="K338" s="9">
        <v>20.247019112747701</v>
      </c>
      <c r="L338" s="9">
        <v>9.2780115728563892</v>
      </c>
      <c r="M338" s="10"/>
    </row>
    <row r="339" spans="1:13" x14ac:dyDescent="0.25">
      <c r="A339" s="8" t="s">
        <v>499</v>
      </c>
      <c r="B339" s="10">
        <v>184000</v>
      </c>
      <c r="C339" s="10">
        <v>62000</v>
      </c>
      <c r="D339" s="10">
        <v>49000</v>
      </c>
      <c r="E339" s="10">
        <v>19000</v>
      </c>
      <c r="F339" s="10">
        <v>38000</v>
      </c>
      <c r="G339" s="10">
        <v>16000</v>
      </c>
      <c r="H339" s="9">
        <v>33.754939853215802</v>
      </c>
      <c r="I339" s="9">
        <v>26.699092369826701</v>
      </c>
      <c r="J339" s="9">
        <v>10.505059278238599</v>
      </c>
      <c r="K339" s="9">
        <v>20.3679376384245</v>
      </c>
      <c r="L339" s="9">
        <v>8.6729708602944395</v>
      </c>
      <c r="M339" s="10"/>
    </row>
    <row r="340" spans="1:13" x14ac:dyDescent="0.25">
      <c r="A340" s="8" t="s">
        <v>500</v>
      </c>
      <c r="B340" s="10">
        <v>186000</v>
      </c>
      <c r="C340" s="10">
        <v>67000</v>
      </c>
      <c r="D340" s="10">
        <v>47000</v>
      </c>
      <c r="E340" s="10">
        <v>19000</v>
      </c>
      <c r="F340" s="10">
        <v>39000</v>
      </c>
      <c r="G340" s="10">
        <v>14000</v>
      </c>
      <c r="H340" s="9">
        <v>36.256881524655</v>
      </c>
      <c r="I340" s="9">
        <v>25.5163163508258</v>
      </c>
      <c r="J340" s="9">
        <v>10.0332898805227</v>
      </c>
      <c r="K340" s="9">
        <v>20.8002499434395</v>
      </c>
      <c r="L340" s="9">
        <v>7.39326230055699</v>
      </c>
      <c r="M340" s="10"/>
    </row>
    <row r="341" spans="1:13" x14ac:dyDescent="0.25">
      <c r="A341" s="10"/>
      <c r="B341" s="10"/>
      <c r="C341" s="10"/>
      <c r="D341" s="10"/>
      <c r="E341" s="10"/>
      <c r="F341" s="10"/>
      <c r="G341" s="10"/>
      <c r="H341" s="9"/>
      <c r="I341" s="9"/>
      <c r="J341" s="9"/>
      <c r="K341" s="9"/>
      <c r="L341" s="9"/>
      <c r="M341" s="10"/>
    </row>
    <row r="342" spans="1:13" x14ac:dyDescent="0.25">
      <c r="A342" s="11"/>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619</v>
      </c>
    </row>
    <row r="2" spans="1:11" x14ac:dyDescent="0.25">
      <c r="A2" t="s">
        <v>132</v>
      </c>
    </row>
    <row r="3" spans="1:11" ht="30" customHeight="1" x14ac:dyDescent="0.3">
      <c r="A3" s="3" t="s">
        <v>21</v>
      </c>
    </row>
    <row r="4" spans="1:11" x14ac:dyDescent="0.25">
      <c r="A4" t="s">
        <v>133</v>
      </c>
    </row>
    <row r="5" spans="1:11" x14ac:dyDescent="0.25">
      <c r="A5" t="s">
        <v>527</v>
      </c>
    </row>
    <row r="6" spans="1:11" x14ac:dyDescent="0.25">
      <c r="A6" t="s">
        <v>620</v>
      </c>
    </row>
    <row r="7" spans="1:11" x14ac:dyDescent="0.25">
      <c r="A7" t="s">
        <v>621</v>
      </c>
    </row>
    <row r="8" spans="1:11" ht="70.05" customHeight="1" x14ac:dyDescent="0.3">
      <c r="A8" s="5" t="s">
        <v>135</v>
      </c>
      <c r="B8" s="6" t="s">
        <v>580</v>
      </c>
      <c r="C8" s="6" t="s">
        <v>622</v>
      </c>
      <c r="D8" s="6" t="s">
        <v>623</v>
      </c>
      <c r="E8" s="6" t="s">
        <v>624</v>
      </c>
      <c r="F8" s="6" t="s">
        <v>625</v>
      </c>
      <c r="G8" s="6" t="s">
        <v>626</v>
      </c>
      <c r="H8" s="6" t="s">
        <v>627</v>
      </c>
      <c r="I8" s="6" t="s">
        <v>628</v>
      </c>
      <c r="J8" s="6" t="s">
        <v>629</v>
      </c>
      <c r="K8" s="6" t="s">
        <v>163</v>
      </c>
    </row>
    <row r="9" spans="1:11" x14ac:dyDescent="0.25">
      <c r="A9" s="8" t="s">
        <v>164</v>
      </c>
      <c r="B9" s="10">
        <v>320000</v>
      </c>
      <c r="C9" s="10">
        <v>255000</v>
      </c>
      <c r="D9" s="10">
        <v>66000</v>
      </c>
      <c r="E9" s="10">
        <v>9000</v>
      </c>
      <c r="F9" s="10">
        <v>27000</v>
      </c>
      <c r="G9" s="10">
        <v>31000</v>
      </c>
      <c r="H9" s="9">
        <v>13.1</v>
      </c>
      <c r="I9" s="9">
        <v>40.5</v>
      </c>
      <c r="J9" s="9">
        <v>46.5</v>
      </c>
      <c r="K9" s="10"/>
    </row>
    <row r="10" spans="1:11" x14ac:dyDescent="0.25">
      <c r="A10" s="8" t="s">
        <v>165</v>
      </c>
      <c r="B10" s="10" t="s">
        <v>591</v>
      </c>
      <c r="C10" s="10" t="s">
        <v>591</v>
      </c>
      <c r="D10" s="10" t="s">
        <v>591</v>
      </c>
      <c r="E10" s="10" t="s">
        <v>591</v>
      </c>
      <c r="F10" s="10" t="s">
        <v>591</v>
      </c>
      <c r="G10" s="10" t="s">
        <v>591</v>
      </c>
      <c r="H10" s="9" t="s">
        <v>591</v>
      </c>
      <c r="I10" s="9" t="s">
        <v>591</v>
      </c>
      <c r="J10" s="9" t="s">
        <v>591</v>
      </c>
      <c r="K10" s="10"/>
    </row>
    <row r="11" spans="1:11" x14ac:dyDescent="0.25">
      <c r="A11" s="8" t="s">
        <v>166</v>
      </c>
      <c r="B11" s="10" t="s">
        <v>591</v>
      </c>
      <c r="C11" s="10" t="s">
        <v>591</v>
      </c>
      <c r="D11" s="10" t="s">
        <v>591</v>
      </c>
      <c r="E11" s="10" t="s">
        <v>591</v>
      </c>
      <c r="F11" s="10" t="s">
        <v>591</v>
      </c>
      <c r="G11" s="10" t="s">
        <v>591</v>
      </c>
      <c r="H11" s="9" t="s">
        <v>591</v>
      </c>
      <c r="I11" s="9" t="s">
        <v>591</v>
      </c>
      <c r="J11" s="9" t="s">
        <v>591</v>
      </c>
      <c r="K11" s="10"/>
    </row>
    <row r="12" spans="1:11" x14ac:dyDescent="0.25">
      <c r="A12" s="8" t="s">
        <v>167</v>
      </c>
      <c r="B12" s="10">
        <v>315000</v>
      </c>
      <c r="C12" s="10">
        <v>245000</v>
      </c>
      <c r="D12" s="10">
        <v>70000</v>
      </c>
      <c r="E12" s="10">
        <v>9000</v>
      </c>
      <c r="F12" s="10">
        <v>31000</v>
      </c>
      <c r="G12" s="10">
        <v>30000</v>
      </c>
      <c r="H12" s="9">
        <v>13.6</v>
      </c>
      <c r="I12" s="9">
        <v>43.7</v>
      </c>
      <c r="J12" s="9">
        <v>42.7</v>
      </c>
      <c r="K12" s="10"/>
    </row>
    <row r="13" spans="1:11" x14ac:dyDescent="0.25">
      <c r="A13" s="8" t="s">
        <v>168</v>
      </c>
      <c r="B13" s="10" t="s">
        <v>591</v>
      </c>
      <c r="C13" s="10" t="s">
        <v>591</v>
      </c>
      <c r="D13" s="10" t="s">
        <v>591</v>
      </c>
      <c r="E13" s="10" t="s">
        <v>591</v>
      </c>
      <c r="F13" s="10" t="s">
        <v>591</v>
      </c>
      <c r="G13" s="10" t="s">
        <v>591</v>
      </c>
      <c r="H13" s="9" t="s">
        <v>591</v>
      </c>
      <c r="I13" s="9" t="s">
        <v>591</v>
      </c>
      <c r="J13" s="9" t="s">
        <v>591</v>
      </c>
      <c r="K13" s="10"/>
    </row>
    <row r="14" spans="1:11" x14ac:dyDescent="0.25">
      <c r="A14" s="8" t="s">
        <v>169</v>
      </c>
      <c r="B14" s="10" t="s">
        <v>591</v>
      </c>
      <c r="C14" s="10" t="s">
        <v>591</v>
      </c>
      <c r="D14" s="10" t="s">
        <v>591</v>
      </c>
      <c r="E14" s="10" t="s">
        <v>591</v>
      </c>
      <c r="F14" s="10" t="s">
        <v>591</v>
      </c>
      <c r="G14" s="10" t="s">
        <v>591</v>
      </c>
      <c r="H14" s="9" t="s">
        <v>591</v>
      </c>
      <c r="I14" s="9" t="s">
        <v>591</v>
      </c>
      <c r="J14" s="9" t="s">
        <v>591</v>
      </c>
      <c r="K14" s="10"/>
    </row>
    <row r="15" spans="1:11" x14ac:dyDescent="0.25">
      <c r="A15" s="8" t="s">
        <v>170</v>
      </c>
      <c r="B15" s="10">
        <v>306000</v>
      </c>
      <c r="C15" s="10">
        <v>239000</v>
      </c>
      <c r="D15" s="10">
        <v>67000</v>
      </c>
      <c r="E15" s="10">
        <v>12000</v>
      </c>
      <c r="F15" s="10">
        <v>27000</v>
      </c>
      <c r="G15" s="10">
        <v>28000</v>
      </c>
      <c r="H15" s="9">
        <v>17.399999999999999</v>
      </c>
      <c r="I15" s="9">
        <v>40.5</v>
      </c>
      <c r="J15" s="9">
        <v>42.1</v>
      </c>
      <c r="K15" s="10"/>
    </row>
    <row r="16" spans="1:11" x14ac:dyDescent="0.25">
      <c r="A16" s="8" t="s">
        <v>171</v>
      </c>
      <c r="B16" s="10" t="s">
        <v>591</v>
      </c>
      <c r="C16" s="10" t="s">
        <v>591</v>
      </c>
      <c r="D16" s="10" t="s">
        <v>591</v>
      </c>
      <c r="E16" s="10" t="s">
        <v>591</v>
      </c>
      <c r="F16" s="10" t="s">
        <v>591</v>
      </c>
      <c r="G16" s="10" t="s">
        <v>591</v>
      </c>
      <c r="H16" s="9" t="s">
        <v>591</v>
      </c>
      <c r="I16" s="9" t="s">
        <v>591</v>
      </c>
      <c r="J16" s="9" t="s">
        <v>591</v>
      </c>
      <c r="K16" s="10"/>
    </row>
    <row r="17" spans="1:11" x14ac:dyDescent="0.25">
      <c r="A17" s="8" t="s">
        <v>172</v>
      </c>
      <c r="B17" s="10" t="s">
        <v>591</v>
      </c>
      <c r="C17" s="10" t="s">
        <v>591</v>
      </c>
      <c r="D17" s="10" t="s">
        <v>591</v>
      </c>
      <c r="E17" s="10" t="s">
        <v>591</v>
      </c>
      <c r="F17" s="10" t="s">
        <v>591</v>
      </c>
      <c r="G17" s="10" t="s">
        <v>591</v>
      </c>
      <c r="H17" s="9" t="s">
        <v>591</v>
      </c>
      <c r="I17" s="9" t="s">
        <v>591</v>
      </c>
      <c r="J17" s="9" t="s">
        <v>591</v>
      </c>
      <c r="K17" s="10"/>
    </row>
    <row r="18" spans="1:11" x14ac:dyDescent="0.25">
      <c r="A18" s="8" t="s">
        <v>174</v>
      </c>
      <c r="B18" s="10">
        <v>295000</v>
      </c>
      <c r="C18" s="10">
        <v>239000</v>
      </c>
      <c r="D18" s="10">
        <v>56000</v>
      </c>
      <c r="E18" s="10">
        <v>10000</v>
      </c>
      <c r="F18" s="10">
        <v>24000</v>
      </c>
      <c r="G18" s="10">
        <v>22000</v>
      </c>
      <c r="H18" s="9">
        <v>17.3</v>
      </c>
      <c r="I18" s="9">
        <v>42.9</v>
      </c>
      <c r="J18" s="9">
        <v>39.700000000000003</v>
      </c>
      <c r="K18" s="10"/>
    </row>
    <row r="19" spans="1:11" x14ac:dyDescent="0.25">
      <c r="A19" s="8" t="s">
        <v>175</v>
      </c>
      <c r="B19" s="10" t="s">
        <v>591</v>
      </c>
      <c r="C19" s="10" t="s">
        <v>591</v>
      </c>
      <c r="D19" s="10" t="s">
        <v>591</v>
      </c>
      <c r="E19" s="10" t="s">
        <v>591</v>
      </c>
      <c r="F19" s="10" t="s">
        <v>591</v>
      </c>
      <c r="G19" s="10" t="s">
        <v>591</v>
      </c>
      <c r="H19" s="9" t="s">
        <v>591</v>
      </c>
      <c r="I19" s="9" t="s">
        <v>591</v>
      </c>
      <c r="J19" s="9" t="s">
        <v>591</v>
      </c>
      <c r="K19" s="10"/>
    </row>
    <row r="20" spans="1:11" x14ac:dyDescent="0.25">
      <c r="A20" s="8" t="s">
        <v>176</v>
      </c>
      <c r="B20" s="10" t="s">
        <v>591</v>
      </c>
      <c r="C20" s="10" t="s">
        <v>591</v>
      </c>
      <c r="D20" s="10" t="s">
        <v>591</v>
      </c>
      <c r="E20" s="10" t="s">
        <v>591</v>
      </c>
      <c r="F20" s="10" t="s">
        <v>591</v>
      </c>
      <c r="G20" s="10" t="s">
        <v>591</v>
      </c>
      <c r="H20" s="9" t="s">
        <v>591</v>
      </c>
      <c r="I20" s="9" t="s">
        <v>591</v>
      </c>
      <c r="J20" s="9" t="s">
        <v>591</v>
      </c>
      <c r="K20" s="10"/>
    </row>
    <row r="21" spans="1:11" x14ac:dyDescent="0.25">
      <c r="A21" s="8" t="s">
        <v>177</v>
      </c>
      <c r="B21" s="10">
        <v>300000</v>
      </c>
      <c r="C21" s="10">
        <v>245000</v>
      </c>
      <c r="D21" s="10">
        <v>55000</v>
      </c>
      <c r="E21" s="10">
        <v>9000</v>
      </c>
      <c r="F21" s="10">
        <v>24000</v>
      </c>
      <c r="G21" s="10">
        <v>22000</v>
      </c>
      <c r="H21" s="9">
        <v>15.6</v>
      </c>
      <c r="I21" s="9">
        <v>44.2</v>
      </c>
      <c r="J21" s="9">
        <v>40.200000000000003</v>
      </c>
      <c r="K21" s="10"/>
    </row>
    <row r="22" spans="1:11" x14ac:dyDescent="0.25">
      <c r="A22" s="8" t="s">
        <v>178</v>
      </c>
      <c r="B22" s="10" t="s">
        <v>591</v>
      </c>
      <c r="C22" s="10" t="s">
        <v>591</v>
      </c>
      <c r="D22" s="10" t="s">
        <v>591</v>
      </c>
      <c r="E22" s="10" t="s">
        <v>591</v>
      </c>
      <c r="F22" s="10" t="s">
        <v>591</v>
      </c>
      <c r="G22" s="10" t="s">
        <v>591</v>
      </c>
      <c r="H22" s="9" t="s">
        <v>591</v>
      </c>
      <c r="I22" s="9" t="s">
        <v>591</v>
      </c>
      <c r="J22" s="9" t="s">
        <v>591</v>
      </c>
      <c r="K22" s="10"/>
    </row>
    <row r="23" spans="1:11" x14ac:dyDescent="0.25">
      <c r="A23" s="8" t="s">
        <v>179</v>
      </c>
      <c r="B23" s="10" t="s">
        <v>591</v>
      </c>
      <c r="C23" s="10" t="s">
        <v>591</v>
      </c>
      <c r="D23" s="10" t="s">
        <v>591</v>
      </c>
      <c r="E23" s="10" t="s">
        <v>591</v>
      </c>
      <c r="F23" s="10" t="s">
        <v>591</v>
      </c>
      <c r="G23" s="10" t="s">
        <v>591</v>
      </c>
      <c r="H23" s="9" t="s">
        <v>591</v>
      </c>
      <c r="I23" s="9" t="s">
        <v>591</v>
      </c>
      <c r="J23" s="9" t="s">
        <v>591</v>
      </c>
      <c r="K23" s="10"/>
    </row>
    <row r="24" spans="1:11" x14ac:dyDescent="0.25">
      <c r="A24" s="8" t="s">
        <v>180</v>
      </c>
      <c r="B24" s="10">
        <v>309000</v>
      </c>
      <c r="C24" s="10">
        <v>251000</v>
      </c>
      <c r="D24" s="10">
        <v>58000</v>
      </c>
      <c r="E24" s="10">
        <v>12000</v>
      </c>
      <c r="F24" s="10">
        <v>25000</v>
      </c>
      <c r="G24" s="10">
        <v>22000</v>
      </c>
      <c r="H24" s="9">
        <v>19.8</v>
      </c>
      <c r="I24" s="9">
        <v>42.7</v>
      </c>
      <c r="J24" s="9">
        <v>37.5</v>
      </c>
      <c r="K24" s="10"/>
    </row>
    <row r="25" spans="1:11" x14ac:dyDescent="0.25">
      <c r="A25" s="8" t="s">
        <v>181</v>
      </c>
      <c r="B25" s="10" t="s">
        <v>591</v>
      </c>
      <c r="C25" s="10" t="s">
        <v>591</v>
      </c>
      <c r="D25" s="10" t="s">
        <v>591</v>
      </c>
      <c r="E25" s="10" t="s">
        <v>591</v>
      </c>
      <c r="F25" s="10" t="s">
        <v>591</v>
      </c>
      <c r="G25" s="10" t="s">
        <v>591</v>
      </c>
      <c r="H25" s="9" t="s">
        <v>591</v>
      </c>
      <c r="I25" s="9" t="s">
        <v>591</v>
      </c>
      <c r="J25" s="9" t="s">
        <v>591</v>
      </c>
      <c r="K25" s="10"/>
    </row>
    <row r="26" spans="1:11" x14ac:dyDescent="0.25">
      <c r="A26" s="8" t="s">
        <v>182</v>
      </c>
      <c r="B26" s="10" t="s">
        <v>591</v>
      </c>
      <c r="C26" s="10" t="s">
        <v>591</v>
      </c>
      <c r="D26" s="10" t="s">
        <v>591</v>
      </c>
      <c r="E26" s="10" t="s">
        <v>591</v>
      </c>
      <c r="F26" s="10" t="s">
        <v>591</v>
      </c>
      <c r="G26" s="10" t="s">
        <v>591</v>
      </c>
      <c r="H26" s="9" t="s">
        <v>591</v>
      </c>
      <c r="I26" s="9" t="s">
        <v>591</v>
      </c>
      <c r="J26" s="9" t="s">
        <v>591</v>
      </c>
      <c r="K26" s="10"/>
    </row>
    <row r="27" spans="1:11" x14ac:dyDescent="0.25">
      <c r="A27" s="8" t="s">
        <v>183</v>
      </c>
      <c r="B27" s="10">
        <v>299000</v>
      </c>
      <c r="C27" s="10">
        <v>241000</v>
      </c>
      <c r="D27" s="10">
        <v>58000</v>
      </c>
      <c r="E27" s="10">
        <v>11000</v>
      </c>
      <c r="F27" s="10">
        <v>27000</v>
      </c>
      <c r="G27" s="10">
        <v>20000</v>
      </c>
      <c r="H27" s="9">
        <v>19.399999999999999</v>
      </c>
      <c r="I27" s="9">
        <v>46.7</v>
      </c>
      <c r="J27" s="9">
        <v>33.9</v>
      </c>
      <c r="K27" s="10"/>
    </row>
    <row r="28" spans="1:11" x14ac:dyDescent="0.25">
      <c r="A28" s="8" t="s">
        <v>184</v>
      </c>
      <c r="B28" s="10" t="s">
        <v>591</v>
      </c>
      <c r="C28" s="10" t="s">
        <v>591</v>
      </c>
      <c r="D28" s="10" t="s">
        <v>591</v>
      </c>
      <c r="E28" s="10" t="s">
        <v>591</v>
      </c>
      <c r="F28" s="10" t="s">
        <v>591</v>
      </c>
      <c r="G28" s="10" t="s">
        <v>591</v>
      </c>
      <c r="H28" s="9" t="s">
        <v>591</v>
      </c>
      <c r="I28" s="9" t="s">
        <v>591</v>
      </c>
      <c r="J28" s="9" t="s">
        <v>591</v>
      </c>
      <c r="K28" s="10"/>
    </row>
    <row r="29" spans="1:11" x14ac:dyDescent="0.25">
      <c r="A29" s="8" t="s">
        <v>185</v>
      </c>
      <c r="B29" s="10" t="s">
        <v>591</v>
      </c>
      <c r="C29" s="10" t="s">
        <v>591</v>
      </c>
      <c r="D29" s="10" t="s">
        <v>591</v>
      </c>
      <c r="E29" s="10" t="s">
        <v>591</v>
      </c>
      <c r="F29" s="10" t="s">
        <v>591</v>
      </c>
      <c r="G29" s="10" t="s">
        <v>591</v>
      </c>
      <c r="H29" s="9" t="s">
        <v>591</v>
      </c>
      <c r="I29" s="9" t="s">
        <v>591</v>
      </c>
      <c r="J29" s="9" t="s">
        <v>591</v>
      </c>
      <c r="K29" s="10"/>
    </row>
    <row r="30" spans="1:11" x14ac:dyDescent="0.25">
      <c r="A30" s="8" t="s">
        <v>186</v>
      </c>
      <c r="B30" s="10">
        <v>307000</v>
      </c>
      <c r="C30" s="10">
        <v>250000</v>
      </c>
      <c r="D30" s="10">
        <v>57000</v>
      </c>
      <c r="E30" s="10">
        <v>13000</v>
      </c>
      <c r="F30" s="10">
        <v>25000</v>
      </c>
      <c r="G30" s="10">
        <v>19000</v>
      </c>
      <c r="H30" s="9">
        <v>23.1</v>
      </c>
      <c r="I30" s="9">
        <v>43.6</v>
      </c>
      <c r="J30" s="9">
        <v>33.299999999999997</v>
      </c>
      <c r="K30" s="10"/>
    </row>
    <row r="31" spans="1:11" x14ac:dyDescent="0.25">
      <c r="A31" s="8" t="s">
        <v>187</v>
      </c>
      <c r="B31" s="10" t="s">
        <v>591</v>
      </c>
      <c r="C31" s="10" t="s">
        <v>591</v>
      </c>
      <c r="D31" s="10" t="s">
        <v>591</v>
      </c>
      <c r="E31" s="10" t="s">
        <v>591</v>
      </c>
      <c r="F31" s="10" t="s">
        <v>591</v>
      </c>
      <c r="G31" s="10" t="s">
        <v>591</v>
      </c>
      <c r="H31" s="9" t="s">
        <v>591</v>
      </c>
      <c r="I31" s="9" t="s">
        <v>591</v>
      </c>
      <c r="J31" s="9" t="s">
        <v>591</v>
      </c>
      <c r="K31" s="10"/>
    </row>
    <row r="32" spans="1:11" x14ac:dyDescent="0.25">
      <c r="A32" s="8" t="s">
        <v>188</v>
      </c>
      <c r="B32" s="10" t="s">
        <v>591</v>
      </c>
      <c r="C32" s="10" t="s">
        <v>591</v>
      </c>
      <c r="D32" s="10" t="s">
        <v>591</v>
      </c>
      <c r="E32" s="10" t="s">
        <v>591</v>
      </c>
      <c r="F32" s="10" t="s">
        <v>591</v>
      </c>
      <c r="G32" s="10" t="s">
        <v>591</v>
      </c>
      <c r="H32" s="9" t="s">
        <v>591</v>
      </c>
      <c r="I32" s="9" t="s">
        <v>591</v>
      </c>
      <c r="J32" s="9" t="s">
        <v>591</v>
      </c>
      <c r="K32" s="10"/>
    </row>
    <row r="33" spans="1:11" x14ac:dyDescent="0.25">
      <c r="A33" s="8" t="s">
        <v>189</v>
      </c>
      <c r="B33" s="10">
        <v>303000</v>
      </c>
      <c r="C33" s="10">
        <v>244000</v>
      </c>
      <c r="D33" s="10">
        <v>59000</v>
      </c>
      <c r="E33" s="10">
        <v>16000</v>
      </c>
      <c r="F33" s="10">
        <v>24000</v>
      </c>
      <c r="G33" s="10">
        <v>19000</v>
      </c>
      <c r="H33" s="9">
        <v>26.8</v>
      </c>
      <c r="I33" s="9">
        <v>40.799999999999997</v>
      </c>
      <c r="J33" s="9">
        <v>32.4</v>
      </c>
      <c r="K33" s="10"/>
    </row>
    <row r="34" spans="1:11" x14ac:dyDescent="0.25">
      <c r="A34" s="8" t="s">
        <v>190</v>
      </c>
      <c r="B34" s="10" t="s">
        <v>591</v>
      </c>
      <c r="C34" s="10" t="s">
        <v>591</v>
      </c>
      <c r="D34" s="10" t="s">
        <v>591</v>
      </c>
      <c r="E34" s="10" t="s">
        <v>591</v>
      </c>
      <c r="F34" s="10" t="s">
        <v>591</v>
      </c>
      <c r="G34" s="10" t="s">
        <v>591</v>
      </c>
      <c r="H34" s="9" t="s">
        <v>591</v>
      </c>
      <c r="I34" s="9" t="s">
        <v>591</v>
      </c>
      <c r="J34" s="9" t="s">
        <v>591</v>
      </c>
      <c r="K34" s="10"/>
    </row>
    <row r="35" spans="1:11" x14ac:dyDescent="0.25">
      <c r="A35" s="8" t="s">
        <v>191</v>
      </c>
      <c r="B35" s="10" t="s">
        <v>591</v>
      </c>
      <c r="C35" s="10" t="s">
        <v>591</v>
      </c>
      <c r="D35" s="10" t="s">
        <v>591</v>
      </c>
      <c r="E35" s="10" t="s">
        <v>591</v>
      </c>
      <c r="F35" s="10" t="s">
        <v>591</v>
      </c>
      <c r="G35" s="10" t="s">
        <v>591</v>
      </c>
      <c r="H35" s="9" t="s">
        <v>591</v>
      </c>
      <c r="I35" s="9" t="s">
        <v>591</v>
      </c>
      <c r="J35" s="9" t="s">
        <v>591</v>
      </c>
      <c r="K35" s="10"/>
    </row>
    <row r="36" spans="1:11" x14ac:dyDescent="0.25">
      <c r="A36" s="8" t="s">
        <v>192</v>
      </c>
      <c r="B36" s="10">
        <v>298000</v>
      </c>
      <c r="C36" s="10">
        <v>239000</v>
      </c>
      <c r="D36" s="10">
        <v>59000</v>
      </c>
      <c r="E36" s="10">
        <v>16000</v>
      </c>
      <c r="F36" s="10">
        <v>25000</v>
      </c>
      <c r="G36" s="10">
        <v>19000</v>
      </c>
      <c r="H36" s="9">
        <v>26.6</v>
      </c>
      <c r="I36" s="9">
        <v>41.9</v>
      </c>
      <c r="J36" s="9">
        <v>31.5</v>
      </c>
      <c r="K36" s="10"/>
    </row>
    <row r="37" spans="1:11" x14ac:dyDescent="0.25">
      <c r="A37" s="8" t="s">
        <v>193</v>
      </c>
      <c r="B37" s="10" t="s">
        <v>591</v>
      </c>
      <c r="C37" s="10" t="s">
        <v>591</v>
      </c>
      <c r="D37" s="10" t="s">
        <v>591</v>
      </c>
      <c r="E37" s="10" t="s">
        <v>591</v>
      </c>
      <c r="F37" s="10" t="s">
        <v>591</v>
      </c>
      <c r="G37" s="10" t="s">
        <v>591</v>
      </c>
      <c r="H37" s="9" t="s">
        <v>591</v>
      </c>
      <c r="I37" s="9" t="s">
        <v>591</v>
      </c>
      <c r="J37" s="9" t="s">
        <v>591</v>
      </c>
      <c r="K37" s="10"/>
    </row>
    <row r="38" spans="1:11" x14ac:dyDescent="0.25">
      <c r="A38" s="8" t="s">
        <v>194</v>
      </c>
      <c r="B38" s="10" t="s">
        <v>591</v>
      </c>
      <c r="C38" s="10" t="s">
        <v>591</v>
      </c>
      <c r="D38" s="10" t="s">
        <v>591</v>
      </c>
      <c r="E38" s="10" t="s">
        <v>591</v>
      </c>
      <c r="F38" s="10" t="s">
        <v>591</v>
      </c>
      <c r="G38" s="10" t="s">
        <v>591</v>
      </c>
      <c r="H38" s="9" t="s">
        <v>591</v>
      </c>
      <c r="I38" s="9" t="s">
        <v>591</v>
      </c>
      <c r="J38" s="9" t="s">
        <v>591</v>
      </c>
      <c r="K38" s="10"/>
    </row>
    <row r="39" spans="1:11" x14ac:dyDescent="0.25">
      <c r="A39" s="8" t="s">
        <v>195</v>
      </c>
      <c r="B39" s="10">
        <v>285000</v>
      </c>
      <c r="C39" s="10">
        <v>228000</v>
      </c>
      <c r="D39" s="10">
        <v>57000</v>
      </c>
      <c r="E39" s="10">
        <v>14000</v>
      </c>
      <c r="F39" s="10">
        <v>25000</v>
      </c>
      <c r="G39" s="10">
        <v>18000</v>
      </c>
      <c r="H39" s="9">
        <v>25.3</v>
      </c>
      <c r="I39" s="9">
        <v>43.7</v>
      </c>
      <c r="J39" s="9">
        <v>31</v>
      </c>
      <c r="K39" s="10"/>
    </row>
    <row r="40" spans="1:11" x14ac:dyDescent="0.25">
      <c r="A40" s="8" t="s">
        <v>196</v>
      </c>
      <c r="B40" s="10" t="s">
        <v>591</v>
      </c>
      <c r="C40" s="10" t="s">
        <v>591</v>
      </c>
      <c r="D40" s="10" t="s">
        <v>591</v>
      </c>
      <c r="E40" s="10" t="s">
        <v>591</v>
      </c>
      <c r="F40" s="10" t="s">
        <v>591</v>
      </c>
      <c r="G40" s="10" t="s">
        <v>591</v>
      </c>
      <c r="H40" s="9" t="s">
        <v>591</v>
      </c>
      <c r="I40" s="9" t="s">
        <v>591</v>
      </c>
      <c r="J40" s="9" t="s">
        <v>591</v>
      </c>
      <c r="K40" s="10"/>
    </row>
    <row r="41" spans="1:11" x14ac:dyDescent="0.25">
      <c r="A41" s="8" t="s">
        <v>197</v>
      </c>
      <c r="B41" s="10" t="s">
        <v>591</v>
      </c>
      <c r="C41" s="10" t="s">
        <v>591</v>
      </c>
      <c r="D41" s="10" t="s">
        <v>591</v>
      </c>
      <c r="E41" s="10" t="s">
        <v>591</v>
      </c>
      <c r="F41" s="10" t="s">
        <v>591</v>
      </c>
      <c r="G41" s="10" t="s">
        <v>591</v>
      </c>
      <c r="H41" s="9" t="s">
        <v>591</v>
      </c>
      <c r="I41" s="9" t="s">
        <v>591</v>
      </c>
      <c r="J41" s="9" t="s">
        <v>591</v>
      </c>
      <c r="K41" s="10"/>
    </row>
    <row r="42" spans="1:11" x14ac:dyDescent="0.25">
      <c r="A42" s="8" t="s">
        <v>198</v>
      </c>
      <c r="B42" s="10">
        <v>285000</v>
      </c>
      <c r="C42" s="10">
        <v>224000</v>
      </c>
      <c r="D42" s="10">
        <v>61000</v>
      </c>
      <c r="E42" s="10">
        <v>15000</v>
      </c>
      <c r="F42" s="10">
        <v>27000</v>
      </c>
      <c r="G42" s="10">
        <v>19000</v>
      </c>
      <c r="H42" s="9">
        <v>25.1</v>
      </c>
      <c r="I42" s="9">
        <v>44.6</v>
      </c>
      <c r="J42" s="9">
        <v>30.2</v>
      </c>
      <c r="K42" s="10"/>
    </row>
    <row r="43" spans="1:11" x14ac:dyDescent="0.25">
      <c r="A43" s="8" t="s">
        <v>199</v>
      </c>
      <c r="B43" s="10" t="s">
        <v>591</v>
      </c>
      <c r="C43" s="10" t="s">
        <v>591</v>
      </c>
      <c r="D43" s="10" t="s">
        <v>591</v>
      </c>
      <c r="E43" s="10" t="s">
        <v>591</v>
      </c>
      <c r="F43" s="10" t="s">
        <v>591</v>
      </c>
      <c r="G43" s="10" t="s">
        <v>591</v>
      </c>
      <c r="H43" s="9" t="s">
        <v>591</v>
      </c>
      <c r="I43" s="9" t="s">
        <v>591</v>
      </c>
      <c r="J43" s="9" t="s">
        <v>591</v>
      </c>
      <c r="K43" s="10"/>
    </row>
    <row r="44" spans="1:11" x14ac:dyDescent="0.25">
      <c r="A44" s="8" t="s">
        <v>200</v>
      </c>
      <c r="B44" s="10" t="s">
        <v>591</v>
      </c>
      <c r="C44" s="10" t="s">
        <v>591</v>
      </c>
      <c r="D44" s="10" t="s">
        <v>591</v>
      </c>
      <c r="E44" s="10" t="s">
        <v>591</v>
      </c>
      <c r="F44" s="10" t="s">
        <v>591</v>
      </c>
      <c r="G44" s="10" t="s">
        <v>591</v>
      </c>
      <c r="H44" s="9" t="s">
        <v>591</v>
      </c>
      <c r="I44" s="9" t="s">
        <v>591</v>
      </c>
      <c r="J44" s="9" t="s">
        <v>591</v>
      </c>
      <c r="K44" s="10"/>
    </row>
    <row r="45" spans="1:11" x14ac:dyDescent="0.25">
      <c r="A45" s="8" t="s">
        <v>201</v>
      </c>
      <c r="B45" s="10">
        <v>301000</v>
      </c>
      <c r="C45" s="10">
        <v>244000</v>
      </c>
      <c r="D45" s="10">
        <v>57000</v>
      </c>
      <c r="E45" s="10">
        <v>16000</v>
      </c>
      <c r="F45" s="10">
        <v>25000</v>
      </c>
      <c r="G45" s="10">
        <v>16000</v>
      </c>
      <c r="H45" s="9">
        <v>27.4</v>
      </c>
      <c r="I45" s="9">
        <v>43.8</v>
      </c>
      <c r="J45" s="9">
        <v>28.8</v>
      </c>
      <c r="K45" s="10"/>
    </row>
    <row r="46" spans="1:11" x14ac:dyDescent="0.25">
      <c r="A46" s="8" t="s">
        <v>202</v>
      </c>
      <c r="B46" s="10" t="s">
        <v>591</v>
      </c>
      <c r="C46" s="10" t="s">
        <v>591</v>
      </c>
      <c r="D46" s="10" t="s">
        <v>591</v>
      </c>
      <c r="E46" s="10" t="s">
        <v>591</v>
      </c>
      <c r="F46" s="10" t="s">
        <v>591</v>
      </c>
      <c r="G46" s="10" t="s">
        <v>591</v>
      </c>
      <c r="H46" s="9" t="s">
        <v>591</v>
      </c>
      <c r="I46" s="9" t="s">
        <v>591</v>
      </c>
      <c r="J46" s="9" t="s">
        <v>591</v>
      </c>
      <c r="K46" s="10"/>
    </row>
    <row r="47" spans="1:11" x14ac:dyDescent="0.25">
      <c r="A47" s="8" t="s">
        <v>203</v>
      </c>
      <c r="B47" s="10" t="s">
        <v>591</v>
      </c>
      <c r="C47" s="10" t="s">
        <v>591</v>
      </c>
      <c r="D47" s="10" t="s">
        <v>591</v>
      </c>
      <c r="E47" s="10" t="s">
        <v>591</v>
      </c>
      <c r="F47" s="10" t="s">
        <v>591</v>
      </c>
      <c r="G47" s="10" t="s">
        <v>591</v>
      </c>
      <c r="H47" s="9" t="s">
        <v>591</v>
      </c>
      <c r="I47" s="9" t="s">
        <v>591</v>
      </c>
      <c r="J47" s="9" t="s">
        <v>591</v>
      </c>
      <c r="K47" s="10"/>
    </row>
    <row r="48" spans="1:11" x14ac:dyDescent="0.25">
      <c r="A48" s="8" t="s">
        <v>204</v>
      </c>
      <c r="B48" s="10">
        <v>309000</v>
      </c>
      <c r="C48" s="10">
        <v>269000</v>
      </c>
      <c r="D48" s="10">
        <v>40000</v>
      </c>
      <c r="E48" s="10">
        <v>10000</v>
      </c>
      <c r="F48" s="10">
        <v>14000</v>
      </c>
      <c r="G48" s="10">
        <v>17000</v>
      </c>
      <c r="H48" s="9">
        <v>24.2</v>
      </c>
      <c r="I48" s="9">
        <v>34</v>
      </c>
      <c r="J48" s="9">
        <v>41.8</v>
      </c>
      <c r="K48" s="10"/>
    </row>
    <row r="49" spans="1:11" x14ac:dyDescent="0.25">
      <c r="A49" s="8" t="s">
        <v>205</v>
      </c>
      <c r="B49" s="10" t="s">
        <v>591</v>
      </c>
      <c r="C49" s="10" t="s">
        <v>591</v>
      </c>
      <c r="D49" s="10" t="s">
        <v>591</v>
      </c>
      <c r="E49" s="10" t="s">
        <v>591</v>
      </c>
      <c r="F49" s="10" t="s">
        <v>591</v>
      </c>
      <c r="G49" s="10" t="s">
        <v>591</v>
      </c>
      <c r="H49" s="9" t="s">
        <v>591</v>
      </c>
      <c r="I49" s="9" t="s">
        <v>591</v>
      </c>
      <c r="J49" s="9" t="s">
        <v>591</v>
      </c>
      <c r="K49" s="10"/>
    </row>
    <row r="50" spans="1:11" x14ac:dyDescent="0.25">
      <c r="A50" s="8" t="s">
        <v>206</v>
      </c>
      <c r="B50" s="10" t="s">
        <v>591</v>
      </c>
      <c r="C50" s="10" t="s">
        <v>591</v>
      </c>
      <c r="D50" s="10" t="s">
        <v>591</v>
      </c>
      <c r="E50" s="10" t="s">
        <v>591</v>
      </c>
      <c r="F50" s="10" t="s">
        <v>591</v>
      </c>
      <c r="G50" s="10" t="s">
        <v>591</v>
      </c>
      <c r="H50" s="9" t="s">
        <v>591</v>
      </c>
      <c r="I50" s="9" t="s">
        <v>591</v>
      </c>
      <c r="J50" s="9" t="s">
        <v>591</v>
      </c>
      <c r="K50" s="10"/>
    </row>
    <row r="51" spans="1:11" x14ac:dyDescent="0.25">
      <c r="A51" s="8" t="s">
        <v>207</v>
      </c>
      <c r="B51" s="10">
        <v>307000</v>
      </c>
      <c r="C51" s="10">
        <v>259000</v>
      </c>
      <c r="D51" s="10">
        <v>48000</v>
      </c>
      <c r="E51" s="10">
        <v>12000</v>
      </c>
      <c r="F51" s="10">
        <v>17000</v>
      </c>
      <c r="G51" s="10">
        <v>18000</v>
      </c>
      <c r="H51" s="9">
        <v>25.7</v>
      </c>
      <c r="I51" s="9">
        <v>36.200000000000003</v>
      </c>
      <c r="J51" s="9">
        <v>38.1</v>
      </c>
      <c r="K51" s="10"/>
    </row>
    <row r="52" spans="1:11" x14ac:dyDescent="0.25">
      <c r="A52" s="8" t="s">
        <v>208</v>
      </c>
      <c r="B52" s="10" t="s">
        <v>591</v>
      </c>
      <c r="C52" s="10" t="s">
        <v>591</v>
      </c>
      <c r="D52" s="10" t="s">
        <v>591</v>
      </c>
      <c r="E52" s="10" t="s">
        <v>591</v>
      </c>
      <c r="F52" s="10" t="s">
        <v>591</v>
      </c>
      <c r="G52" s="10" t="s">
        <v>591</v>
      </c>
      <c r="H52" s="9" t="s">
        <v>591</v>
      </c>
      <c r="I52" s="9" t="s">
        <v>591</v>
      </c>
      <c r="J52" s="9" t="s">
        <v>591</v>
      </c>
      <c r="K52" s="10"/>
    </row>
    <row r="53" spans="1:11" x14ac:dyDescent="0.25">
      <c r="A53" s="8" t="s">
        <v>209</v>
      </c>
      <c r="B53" s="10" t="s">
        <v>591</v>
      </c>
      <c r="C53" s="10" t="s">
        <v>591</v>
      </c>
      <c r="D53" s="10" t="s">
        <v>591</v>
      </c>
      <c r="E53" s="10" t="s">
        <v>591</v>
      </c>
      <c r="F53" s="10" t="s">
        <v>591</v>
      </c>
      <c r="G53" s="10" t="s">
        <v>591</v>
      </c>
      <c r="H53" s="9" t="s">
        <v>591</v>
      </c>
      <c r="I53" s="9" t="s">
        <v>591</v>
      </c>
      <c r="J53" s="9" t="s">
        <v>591</v>
      </c>
      <c r="K53" s="10"/>
    </row>
    <row r="54" spans="1:11" x14ac:dyDescent="0.25">
      <c r="A54" s="8" t="s">
        <v>210</v>
      </c>
      <c r="B54" s="10">
        <v>305000</v>
      </c>
      <c r="C54" s="10">
        <v>250000</v>
      </c>
      <c r="D54" s="10">
        <v>56000</v>
      </c>
      <c r="E54" s="10">
        <v>16000</v>
      </c>
      <c r="F54" s="10">
        <v>21000</v>
      </c>
      <c r="G54" s="10">
        <v>19000</v>
      </c>
      <c r="H54" s="9">
        <v>27.8</v>
      </c>
      <c r="I54" s="9">
        <v>38</v>
      </c>
      <c r="J54" s="9">
        <v>34.200000000000003</v>
      </c>
      <c r="K54" s="10"/>
    </row>
    <row r="55" spans="1:11" x14ac:dyDescent="0.25">
      <c r="A55" s="8" t="s">
        <v>211</v>
      </c>
      <c r="B55" s="10" t="s">
        <v>591</v>
      </c>
      <c r="C55" s="10" t="s">
        <v>591</v>
      </c>
      <c r="D55" s="10" t="s">
        <v>591</v>
      </c>
      <c r="E55" s="10" t="s">
        <v>591</v>
      </c>
      <c r="F55" s="10" t="s">
        <v>591</v>
      </c>
      <c r="G55" s="10" t="s">
        <v>591</v>
      </c>
      <c r="H55" s="9" t="s">
        <v>591</v>
      </c>
      <c r="I55" s="9" t="s">
        <v>591</v>
      </c>
      <c r="J55" s="9" t="s">
        <v>591</v>
      </c>
      <c r="K55" s="10"/>
    </row>
    <row r="56" spans="1:11" x14ac:dyDescent="0.25">
      <c r="A56" s="8" t="s">
        <v>212</v>
      </c>
      <c r="B56" s="10" t="s">
        <v>591</v>
      </c>
      <c r="C56" s="10" t="s">
        <v>591</v>
      </c>
      <c r="D56" s="10" t="s">
        <v>591</v>
      </c>
      <c r="E56" s="10" t="s">
        <v>591</v>
      </c>
      <c r="F56" s="10" t="s">
        <v>591</v>
      </c>
      <c r="G56" s="10" t="s">
        <v>591</v>
      </c>
      <c r="H56" s="9" t="s">
        <v>591</v>
      </c>
      <c r="I56" s="9" t="s">
        <v>591</v>
      </c>
      <c r="J56" s="9" t="s">
        <v>591</v>
      </c>
      <c r="K56" s="10"/>
    </row>
    <row r="57" spans="1:11" x14ac:dyDescent="0.25">
      <c r="A57" s="8" t="s">
        <v>213</v>
      </c>
      <c r="B57" s="10">
        <v>312000</v>
      </c>
      <c r="C57" s="10">
        <v>248000</v>
      </c>
      <c r="D57" s="10">
        <v>63000</v>
      </c>
      <c r="E57" s="10">
        <v>18000</v>
      </c>
      <c r="F57" s="10">
        <v>25000</v>
      </c>
      <c r="G57" s="10">
        <v>21000</v>
      </c>
      <c r="H57" s="9">
        <v>28.4</v>
      </c>
      <c r="I57" s="9">
        <v>39</v>
      </c>
      <c r="J57" s="9">
        <v>32.6</v>
      </c>
      <c r="K57" s="10"/>
    </row>
    <row r="58" spans="1:11" x14ac:dyDescent="0.25">
      <c r="A58" s="8" t="s">
        <v>214</v>
      </c>
      <c r="B58" s="10" t="s">
        <v>591</v>
      </c>
      <c r="C58" s="10" t="s">
        <v>591</v>
      </c>
      <c r="D58" s="10" t="s">
        <v>591</v>
      </c>
      <c r="E58" s="10" t="s">
        <v>591</v>
      </c>
      <c r="F58" s="10" t="s">
        <v>591</v>
      </c>
      <c r="G58" s="10" t="s">
        <v>591</v>
      </c>
      <c r="H58" s="9" t="s">
        <v>591</v>
      </c>
      <c r="I58" s="9" t="s">
        <v>591</v>
      </c>
      <c r="J58" s="9" t="s">
        <v>591</v>
      </c>
      <c r="K58" s="10"/>
    </row>
    <row r="59" spans="1:11" x14ac:dyDescent="0.25">
      <c r="A59" s="8" t="s">
        <v>215</v>
      </c>
      <c r="B59" s="10" t="s">
        <v>591</v>
      </c>
      <c r="C59" s="10" t="s">
        <v>591</v>
      </c>
      <c r="D59" s="10" t="s">
        <v>591</v>
      </c>
      <c r="E59" s="10" t="s">
        <v>591</v>
      </c>
      <c r="F59" s="10" t="s">
        <v>591</v>
      </c>
      <c r="G59" s="10" t="s">
        <v>591</v>
      </c>
      <c r="H59" s="9" t="s">
        <v>591</v>
      </c>
      <c r="I59" s="9" t="s">
        <v>591</v>
      </c>
      <c r="J59" s="9" t="s">
        <v>591</v>
      </c>
      <c r="K59" s="10"/>
    </row>
    <row r="60" spans="1:11" x14ac:dyDescent="0.25">
      <c r="A60" s="8" t="s">
        <v>216</v>
      </c>
      <c r="B60" s="10">
        <v>312000</v>
      </c>
      <c r="C60" s="10">
        <v>247000</v>
      </c>
      <c r="D60" s="10">
        <v>65000</v>
      </c>
      <c r="E60" s="10">
        <v>16000</v>
      </c>
      <c r="F60" s="10">
        <v>28000</v>
      </c>
      <c r="G60" s="10">
        <v>21000</v>
      </c>
      <c r="H60" s="9">
        <v>24.6</v>
      </c>
      <c r="I60" s="9">
        <v>42.7</v>
      </c>
      <c r="J60" s="9">
        <v>32.6</v>
      </c>
      <c r="K60" s="10"/>
    </row>
    <row r="61" spans="1:11" x14ac:dyDescent="0.25">
      <c r="A61" s="8" t="s">
        <v>217</v>
      </c>
      <c r="B61" s="10" t="s">
        <v>591</v>
      </c>
      <c r="C61" s="10" t="s">
        <v>591</v>
      </c>
      <c r="D61" s="10" t="s">
        <v>591</v>
      </c>
      <c r="E61" s="10" t="s">
        <v>591</v>
      </c>
      <c r="F61" s="10" t="s">
        <v>591</v>
      </c>
      <c r="G61" s="10" t="s">
        <v>591</v>
      </c>
      <c r="H61" s="9" t="s">
        <v>591</v>
      </c>
      <c r="I61" s="9" t="s">
        <v>591</v>
      </c>
      <c r="J61" s="9" t="s">
        <v>591</v>
      </c>
      <c r="K61" s="10"/>
    </row>
    <row r="62" spans="1:11" x14ac:dyDescent="0.25">
      <c r="A62" s="8" t="s">
        <v>218</v>
      </c>
      <c r="B62" s="10" t="s">
        <v>591</v>
      </c>
      <c r="C62" s="10" t="s">
        <v>591</v>
      </c>
      <c r="D62" s="10" t="s">
        <v>591</v>
      </c>
      <c r="E62" s="10" t="s">
        <v>591</v>
      </c>
      <c r="F62" s="10" t="s">
        <v>591</v>
      </c>
      <c r="G62" s="10" t="s">
        <v>591</v>
      </c>
      <c r="H62" s="9" t="s">
        <v>591</v>
      </c>
      <c r="I62" s="9" t="s">
        <v>591</v>
      </c>
      <c r="J62" s="9" t="s">
        <v>591</v>
      </c>
      <c r="K62" s="10"/>
    </row>
    <row r="63" spans="1:11" x14ac:dyDescent="0.25">
      <c r="A63" s="8" t="s">
        <v>219</v>
      </c>
      <c r="B63" s="10">
        <v>304000</v>
      </c>
      <c r="C63" s="10">
        <v>246000</v>
      </c>
      <c r="D63" s="10">
        <v>58000</v>
      </c>
      <c r="E63" s="10">
        <v>14000</v>
      </c>
      <c r="F63" s="10">
        <v>27000</v>
      </c>
      <c r="G63" s="10">
        <v>17000</v>
      </c>
      <c r="H63" s="9">
        <v>24.3</v>
      </c>
      <c r="I63" s="9">
        <v>46.4</v>
      </c>
      <c r="J63" s="9">
        <v>29.4</v>
      </c>
      <c r="K63" s="10"/>
    </row>
    <row r="64" spans="1:11" x14ac:dyDescent="0.25">
      <c r="A64" s="8" t="s">
        <v>220</v>
      </c>
      <c r="B64" s="10" t="s">
        <v>591</v>
      </c>
      <c r="C64" s="10" t="s">
        <v>591</v>
      </c>
      <c r="D64" s="10" t="s">
        <v>591</v>
      </c>
      <c r="E64" s="10" t="s">
        <v>591</v>
      </c>
      <c r="F64" s="10" t="s">
        <v>591</v>
      </c>
      <c r="G64" s="10" t="s">
        <v>591</v>
      </c>
      <c r="H64" s="9" t="s">
        <v>591</v>
      </c>
      <c r="I64" s="9" t="s">
        <v>591</v>
      </c>
      <c r="J64" s="9" t="s">
        <v>591</v>
      </c>
      <c r="K64" s="10"/>
    </row>
    <row r="65" spans="1:11" x14ac:dyDescent="0.25">
      <c r="A65" s="8" t="s">
        <v>221</v>
      </c>
      <c r="B65" s="10" t="s">
        <v>591</v>
      </c>
      <c r="C65" s="10" t="s">
        <v>591</v>
      </c>
      <c r="D65" s="10" t="s">
        <v>591</v>
      </c>
      <c r="E65" s="10" t="s">
        <v>591</v>
      </c>
      <c r="F65" s="10" t="s">
        <v>591</v>
      </c>
      <c r="G65" s="10" t="s">
        <v>591</v>
      </c>
      <c r="H65" s="9" t="s">
        <v>591</v>
      </c>
      <c r="I65" s="9" t="s">
        <v>591</v>
      </c>
      <c r="J65" s="9" t="s">
        <v>591</v>
      </c>
      <c r="K65" s="10"/>
    </row>
    <row r="66" spans="1:11" x14ac:dyDescent="0.25">
      <c r="A66" s="8" t="s">
        <v>222</v>
      </c>
      <c r="B66" s="10">
        <v>311000</v>
      </c>
      <c r="C66" s="10">
        <v>251000</v>
      </c>
      <c r="D66" s="10">
        <v>59000</v>
      </c>
      <c r="E66" s="10">
        <v>18000</v>
      </c>
      <c r="F66" s="10">
        <v>24000</v>
      </c>
      <c r="G66" s="10">
        <v>18000</v>
      </c>
      <c r="H66" s="9">
        <v>29.6</v>
      </c>
      <c r="I66" s="9">
        <v>40.1</v>
      </c>
      <c r="J66" s="9">
        <v>30.3</v>
      </c>
      <c r="K66" s="10"/>
    </row>
    <row r="67" spans="1:11" x14ac:dyDescent="0.25">
      <c r="A67" s="8" t="s">
        <v>223</v>
      </c>
      <c r="B67" s="10" t="s">
        <v>591</v>
      </c>
      <c r="C67" s="10" t="s">
        <v>591</v>
      </c>
      <c r="D67" s="10" t="s">
        <v>591</v>
      </c>
      <c r="E67" s="10" t="s">
        <v>591</v>
      </c>
      <c r="F67" s="10" t="s">
        <v>591</v>
      </c>
      <c r="G67" s="10" t="s">
        <v>591</v>
      </c>
      <c r="H67" s="9" t="s">
        <v>591</v>
      </c>
      <c r="I67" s="9" t="s">
        <v>591</v>
      </c>
      <c r="J67" s="9" t="s">
        <v>591</v>
      </c>
      <c r="K67" s="10"/>
    </row>
    <row r="68" spans="1:11" x14ac:dyDescent="0.25">
      <c r="A68" s="8" t="s">
        <v>225</v>
      </c>
      <c r="B68" s="10" t="s">
        <v>591</v>
      </c>
      <c r="C68" s="10" t="s">
        <v>591</v>
      </c>
      <c r="D68" s="10" t="s">
        <v>591</v>
      </c>
      <c r="E68" s="10" t="s">
        <v>591</v>
      </c>
      <c r="F68" s="10" t="s">
        <v>591</v>
      </c>
      <c r="G68" s="10" t="s">
        <v>591</v>
      </c>
      <c r="H68" s="9" t="s">
        <v>591</v>
      </c>
      <c r="I68" s="9" t="s">
        <v>591</v>
      </c>
      <c r="J68" s="9" t="s">
        <v>591</v>
      </c>
      <c r="K68" s="10"/>
    </row>
    <row r="69" spans="1:11" x14ac:dyDescent="0.25">
      <c r="A69" s="8" t="s">
        <v>226</v>
      </c>
      <c r="B69" s="10">
        <v>320000</v>
      </c>
      <c r="C69" s="10">
        <v>257000</v>
      </c>
      <c r="D69" s="10">
        <v>62000</v>
      </c>
      <c r="E69" s="10">
        <v>18000</v>
      </c>
      <c r="F69" s="10">
        <v>26000</v>
      </c>
      <c r="G69" s="10">
        <v>18000</v>
      </c>
      <c r="H69" s="9">
        <v>29</v>
      </c>
      <c r="I69" s="9">
        <v>41.4</v>
      </c>
      <c r="J69" s="9">
        <v>29.6</v>
      </c>
      <c r="K69" s="10"/>
    </row>
    <row r="70" spans="1:11" x14ac:dyDescent="0.25">
      <c r="A70" s="8" t="s">
        <v>227</v>
      </c>
      <c r="B70" s="10" t="s">
        <v>591</v>
      </c>
      <c r="C70" s="10" t="s">
        <v>591</v>
      </c>
      <c r="D70" s="10" t="s">
        <v>591</v>
      </c>
      <c r="E70" s="10" t="s">
        <v>591</v>
      </c>
      <c r="F70" s="10" t="s">
        <v>591</v>
      </c>
      <c r="G70" s="10" t="s">
        <v>591</v>
      </c>
      <c r="H70" s="9" t="s">
        <v>591</v>
      </c>
      <c r="I70" s="9" t="s">
        <v>591</v>
      </c>
      <c r="J70" s="9" t="s">
        <v>591</v>
      </c>
      <c r="K70" s="10"/>
    </row>
    <row r="71" spans="1:11" x14ac:dyDescent="0.25">
      <c r="A71" s="8" t="s">
        <v>228</v>
      </c>
      <c r="B71" s="10" t="s">
        <v>591</v>
      </c>
      <c r="C71" s="10" t="s">
        <v>591</v>
      </c>
      <c r="D71" s="10" t="s">
        <v>591</v>
      </c>
      <c r="E71" s="10" t="s">
        <v>591</v>
      </c>
      <c r="F71" s="10" t="s">
        <v>591</v>
      </c>
      <c r="G71" s="10" t="s">
        <v>591</v>
      </c>
      <c r="H71" s="9" t="s">
        <v>591</v>
      </c>
      <c r="I71" s="9" t="s">
        <v>591</v>
      </c>
      <c r="J71" s="9" t="s">
        <v>591</v>
      </c>
      <c r="K71" s="10"/>
    </row>
    <row r="72" spans="1:11" x14ac:dyDescent="0.25">
      <c r="A72" s="8" t="s">
        <v>229</v>
      </c>
      <c r="B72" s="10">
        <v>338000</v>
      </c>
      <c r="C72" s="10">
        <v>275000</v>
      </c>
      <c r="D72" s="10">
        <v>63000</v>
      </c>
      <c r="E72" s="10">
        <v>19000</v>
      </c>
      <c r="F72" s="10">
        <v>24000</v>
      </c>
      <c r="G72" s="10">
        <v>20000</v>
      </c>
      <c r="H72" s="9">
        <v>30.8</v>
      </c>
      <c r="I72" s="9">
        <v>38.1</v>
      </c>
      <c r="J72" s="9">
        <v>31</v>
      </c>
      <c r="K72" s="10"/>
    </row>
    <row r="73" spans="1:11" x14ac:dyDescent="0.25">
      <c r="A73" s="8" t="s">
        <v>230</v>
      </c>
      <c r="B73" s="10" t="s">
        <v>591</v>
      </c>
      <c r="C73" s="10" t="s">
        <v>591</v>
      </c>
      <c r="D73" s="10" t="s">
        <v>591</v>
      </c>
      <c r="E73" s="10" t="s">
        <v>591</v>
      </c>
      <c r="F73" s="10" t="s">
        <v>591</v>
      </c>
      <c r="G73" s="10" t="s">
        <v>591</v>
      </c>
      <c r="H73" s="9" t="s">
        <v>591</v>
      </c>
      <c r="I73" s="9" t="s">
        <v>591</v>
      </c>
      <c r="J73" s="9" t="s">
        <v>591</v>
      </c>
      <c r="K73" s="10"/>
    </row>
    <row r="74" spans="1:11" x14ac:dyDescent="0.25">
      <c r="A74" s="8" t="s">
        <v>231</v>
      </c>
      <c r="B74" s="10" t="s">
        <v>591</v>
      </c>
      <c r="C74" s="10" t="s">
        <v>591</v>
      </c>
      <c r="D74" s="10" t="s">
        <v>591</v>
      </c>
      <c r="E74" s="10" t="s">
        <v>591</v>
      </c>
      <c r="F74" s="10" t="s">
        <v>591</v>
      </c>
      <c r="G74" s="10" t="s">
        <v>591</v>
      </c>
      <c r="H74" s="9" t="s">
        <v>591</v>
      </c>
      <c r="I74" s="9" t="s">
        <v>591</v>
      </c>
      <c r="J74" s="9" t="s">
        <v>591</v>
      </c>
      <c r="K74" s="10"/>
    </row>
    <row r="75" spans="1:11" x14ac:dyDescent="0.25">
      <c r="A75" s="8" t="s">
        <v>232</v>
      </c>
      <c r="B75" s="10">
        <v>323000</v>
      </c>
      <c r="C75" s="10">
        <v>263000</v>
      </c>
      <c r="D75" s="10">
        <v>61000</v>
      </c>
      <c r="E75" s="10">
        <v>21000</v>
      </c>
      <c r="F75" s="10">
        <v>23000</v>
      </c>
      <c r="G75" s="10">
        <v>17000</v>
      </c>
      <c r="H75" s="9">
        <v>34.4</v>
      </c>
      <c r="I75" s="9">
        <v>38</v>
      </c>
      <c r="J75" s="9">
        <v>27.7</v>
      </c>
      <c r="K75" s="10"/>
    </row>
    <row r="76" spans="1:11" x14ac:dyDescent="0.25">
      <c r="A76" s="8" t="s">
        <v>234</v>
      </c>
      <c r="B76" s="10" t="s">
        <v>591</v>
      </c>
      <c r="C76" s="10" t="s">
        <v>591</v>
      </c>
      <c r="D76" s="10" t="s">
        <v>591</v>
      </c>
      <c r="E76" s="10" t="s">
        <v>591</v>
      </c>
      <c r="F76" s="10" t="s">
        <v>591</v>
      </c>
      <c r="G76" s="10" t="s">
        <v>591</v>
      </c>
      <c r="H76" s="9" t="s">
        <v>591</v>
      </c>
      <c r="I76" s="9" t="s">
        <v>591</v>
      </c>
      <c r="J76" s="9" t="s">
        <v>591</v>
      </c>
      <c r="K76" s="10"/>
    </row>
    <row r="77" spans="1:11" x14ac:dyDescent="0.25">
      <c r="A77" s="8" t="s">
        <v>235</v>
      </c>
      <c r="B77" s="10" t="s">
        <v>591</v>
      </c>
      <c r="C77" s="10" t="s">
        <v>591</v>
      </c>
      <c r="D77" s="10" t="s">
        <v>591</v>
      </c>
      <c r="E77" s="10" t="s">
        <v>591</v>
      </c>
      <c r="F77" s="10" t="s">
        <v>591</v>
      </c>
      <c r="G77" s="10" t="s">
        <v>591</v>
      </c>
      <c r="H77" s="9" t="s">
        <v>591</v>
      </c>
      <c r="I77" s="9" t="s">
        <v>591</v>
      </c>
      <c r="J77" s="9" t="s">
        <v>591</v>
      </c>
      <c r="K77" s="10"/>
    </row>
    <row r="78" spans="1:11" x14ac:dyDescent="0.25">
      <c r="A78" s="8" t="s">
        <v>236</v>
      </c>
      <c r="B78" s="10">
        <v>316000</v>
      </c>
      <c r="C78" s="10">
        <v>260000</v>
      </c>
      <c r="D78" s="10">
        <v>56000</v>
      </c>
      <c r="E78" s="10">
        <v>20000</v>
      </c>
      <c r="F78" s="10">
        <v>22000</v>
      </c>
      <c r="G78" s="10">
        <v>14000</v>
      </c>
      <c r="H78" s="9">
        <v>36.4</v>
      </c>
      <c r="I78" s="9">
        <v>39.299999999999997</v>
      </c>
      <c r="J78" s="9">
        <v>24.3</v>
      </c>
      <c r="K78" s="10"/>
    </row>
    <row r="79" spans="1:11" x14ac:dyDescent="0.25">
      <c r="A79" s="8" t="s">
        <v>237</v>
      </c>
      <c r="B79" s="10" t="s">
        <v>591</v>
      </c>
      <c r="C79" s="10" t="s">
        <v>591</v>
      </c>
      <c r="D79" s="10" t="s">
        <v>591</v>
      </c>
      <c r="E79" s="10" t="s">
        <v>591</v>
      </c>
      <c r="F79" s="10" t="s">
        <v>591</v>
      </c>
      <c r="G79" s="10" t="s">
        <v>591</v>
      </c>
      <c r="H79" s="9" t="s">
        <v>591</v>
      </c>
      <c r="I79" s="9" t="s">
        <v>591</v>
      </c>
      <c r="J79" s="9" t="s">
        <v>591</v>
      </c>
      <c r="K79" s="10"/>
    </row>
    <row r="80" spans="1:11" x14ac:dyDescent="0.25">
      <c r="A80" s="8" t="s">
        <v>238</v>
      </c>
      <c r="B80" s="10" t="s">
        <v>591</v>
      </c>
      <c r="C80" s="10" t="s">
        <v>591</v>
      </c>
      <c r="D80" s="10" t="s">
        <v>591</v>
      </c>
      <c r="E80" s="10" t="s">
        <v>591</v>
      </c>
      <c r="F80" s="10" t="s">
        <v>591</v>
      </c>
      <c r="G80" s="10" t="s">
        <v>591</v>
      </c>
      <c r="H80" s="9" t="s">
        <v>591</v>
      </c>
      <c r="I80" s="9" t="s">
        <v>591</v>
      </c>
      <c r="J80" s="9" t="s">
        <v>591</v>
      </c>
      <c r="K80" s="10"/>
    </row>
    <row r="81" spans="1:11" x14ac:dyDescent="0.25">
      <c r="A81" s="8" t="s">
        <v>239</v>
      </c>
      <c r="B81" s="10">
        <v>325000</v>
      </c>
      <c r="C81" s="10">
        <v>269000</v>
      </c>
      <c r="D81" s="10">
        <v>56000</v>
      </c>
      <c r="E81" s="10">
        <v>21000</v>
      </c>
      <c r="F81" s="10">
        <v>19000</v>
      </c>
      <c r="G81" s="10">
        <v>15000</v>
      </c>
      <c r="H81" s="9">
        <v>37.9</v>
      </c>
      <c r="I81" s="9">
        <v>34.799999999999997</v>
      </c>
      <c r="J81" s="9">
        <v>27.3</v>
      </c>
      <c r="K81" s="10"/>
    </row>
    <row r="82" spans="1:11" x14ac:dyDescent="0.25">
      <c r="A82" s="8" t="s">
        <v>240</v>
      </c>
      <c r="B82" s="10" t="s">
        <v>591</v>
      </c>
      <c r="C82" s="10" t="s">
        <v>591</v>
      </c>
      <c r="D82" s="10" t="s">
        <v>591</v>
      </c>
      <c r="E82" s="10" t="s">
        <v>591</v>
      </c>
      <c r="F82" s="10" t="s">
        <v>591</v>
      </c>
      <c r="G82" s="10" t="s">
        <v>591</v>
      </c>
      <c r="H82" s="9" t="s">
        <v>591</v>
      </c>
      <c r="I82" s="9" t="s">
        <v>591</v>
      </c>
      <c r="J82" s="9" t="s">
        <v>591</v>
      </c>
      <c r="K82" s="10"/>
    </row>
    <row r="83" spans="1:11" x14ac:dyDescent="0.25">
      <c r="A83" s="8" t="s">
        <v>241</v>
      </c>
      <c r="B83" s="10" t="s">
        <v>591</v>
      </c>
      <c r="C83" s="10" t="s">
        <v>591</v>
      </c>
      <c r="D83" s="10" t="s">
        <v>591</v>
      </c>
      <c r="E83" s="10" t="s">
        <v>591</v>
      </c>
      <c r="F83" s="10" t="s">
        <v>591</v>
      </c>
      <c r="G83" s="10" t="s">
        <v>591</v>
      </c>
      <c r="H83" s="9" t="s">
        <v>591</v>
      </c>
      <c r="I83" s="9" t="s">
        <v>591</v>
      </c>
      <c r="J83" s="9" t="s">
        <v>591</v>
      </c>
      <c r="K83" s="10"/>
    </row>
    <row r="84" spans="1:11" x14ac:dyDescent="0.25">
      <c r="A84" s="8" t="s">
        <v>242</v>
      </c>
      <c r="B84" s="10">
        <v>321000</v>
      </c>
      <c r="C84" s="10">
        <v>260000</v>
      </c>
      <c r="D84" s="10">
        <v>61000</v>
      </c>
      <c r="E84" s="10">
        <v>22000</v>
      </c>
      <c r="F84" s="10">
        <v>21000</v>
      </c>
      <c r="G84" s="10">
        <v>18000</v>
      </c>
      <c r="H84" s="9">
        <v>36.299999999999997</v>
      </c>
      <c r="I84" s="9">
        <v>34.1</v>
      </c>
      <c r="J84" s="9">
        <v>29.6</v>
      </c>
      <c r="K84" s="10"/>
    </row>
    <row r="85" spans="1:11" x14ac:dyDescent="0.25">
      <c r="A85" s="8" t="s">
        <v>243</v>
      </c>
      <c r="B85" s="10">
        <v>309000</v>
      </c>
      <c r="C85" s="10">
        <v>247000</v>
      </c>
      <c r="D85" s="10">
        <v>62000</v>
      </c>
      <c r="E85" s="10">
        <v>22000</v>
      </c>
      <c r="F85" s="10">
        <v>22000</v>
      </c>
      <c r="G85" s="10">
        <v>18000</v>
      </c>
      <c r="H85" s="9">
        <v>35.799999999999997</v>
      </c>
      <c r="I85" s="9">
        <v>35.5</v>
      </c>
      <c r="J85" s="9">
        <v>28.7</v>
      </c>
      <c r="K85" s="10"/>
    </row>
    <row r="86" spans="1:11" x14ac:dyDescent="0.25">
      <c r="A86" s="8" t="s">
        <v>244</v>
      </c>
      <c r="B86" s="10">
        <v>304000</v>
      </c>
      <c r="C86" s="10">
        <v>243000</v>
      </c>
      <c r="D86" s="10">
        <v>60000</v>
      </c>
      <c r="E86" s="10">
        <v>22000</v>
      </c>
      <c r="F86" s="10">
        <v>21000</v>
      </c>
      <c r="G86" s="10">
        <v>17000</v>
      </c>
      <c r="H86" s="9">
        <v>36.6</v>
      </c>
      <c r="I86" s="9">
        <v>34.5</v>
      </c>
      <c r="J86" s="9">
        <v>28.8</v>
      </c>
      <c r="K86" s="10"/>
    </row>
    <row r="87" spans="1:11" x14ac:dyDescent="0.25">
      <c r="A87" s="8" t="s">
        <v>245</v>
      </c>
      <c r="B87" s="10">
        <v>303000</v>
      </c>
      <c r="C87" s="10">
        <v>242000</v>
      </c>
      <c r="D87" s="10">
        <v>61000</v>
      </c>
      <c r="E87" s="10">
        <v>22000</v>
      </c>
      <c r="F87" s="10">
        <v>20000</v>
      </c>
      <c r="G87" s="10">
        <v>19000</v>
      </c>
      <c r="H87" s="9">
        <v>35.700000000000003</v>
      </c>
      <c r="I87" s="9">
        <v>32.5</v>
      </c>
      <c r="J87" s="9">
        <v>31.8</v>
      </c>
      <c r="K87" s="10"/>
    </row>
    <row r="88" spans="1:11" x14ac:dyDescent="0.25">
      <c r="A88" s="8" t="s">
        <v>246</v>
      </c>
      <c r="B88" s="10">
        <v>311000</v>
      </c>
      <c r="C88" s="10">
        <v>250000</v>
      </c>
      <c r="D88" s="10">
        <v>62000</v>
      </c>
      <c r="E88" s="10">
        <v>22000</v>
      </c>
      <c r="F88" s="10">
        <v>21000</v>
      </c>
      <c r="G88" s="10">
        <v>19000</v>
      </c>
      <c r="H88" s="9">
        <v>35.6</v>
      </c>
      <c r="I88" s="9">
        <v>33.799999999999997</v>
      </c>
      <c r="J88" s="9">
        <v>30.6</v>
      </c>
      <c r="K88" s="10"/>
    </row>
    <row r="89" spans="1:11" x14ac:dyDescent="0.25">
      <c r="A89" s="8" t="s">
        <v>247</v>
      </c>
      <c r="B89" s="10">
        <v>317000</v>
      </c>
      <c r="C89" s="10">
        <v>256000</v>
      </c>
      <c r="D89" s="10">
        <v>61000</v>
      </c>
      <c r="E89" s="10">
        <v>21000</v>
      </c>
      <c r="F89" s="10">
        <v>23000</v>
      </c>
      <c r="G89" s="10">
        <v>17000</v>
      </c>
      <c r="H89" s="9">
        <v>34.5</v>
      </c>
      <c r="I89" s="9">
        <v>37.700000000000003</v>
      </c>
      <c r="J89" s="9">
        <v>27.8</v>
      </c>
      <c r="K89" s="10"/>
    </row>
    <row r="90" spans="1:11" x14ac:dyDescent="0.25">
      <c r="A90" s="8" t="s">
        <v>248</v>
      </c>
      <c r="B90" s="10">
        <v>322000</v>
      </c>
      <c r="C90" s="10">
        <v>263000</v>
      </c>
      <c r="D90" s="10">
        <v>59000</v>
      </c>
      <c r="E90" s="10">
        <v>21000</v>
      </c>
      <c r="F90" s="10">
        <v>23000</v>
      </c>
      <c r="G90" s="10">
        <v>15000</v>
      </c>
      <c r="H90" s="9">
        <v>35.700000000000003</v>
      </c>
      <c r="I90" s="9">
        <v>38.6</v>
      </c>
      <c r="J90" s="9">
        <v>25.7</v>
      </c>
      <c r="K90" s="10"/>
    </row>
    <row r="91" spans="1:11" x14ac:dyDescent="0.25">
      <c r="A91" s="8" t="s">
        <v>249</v>
      </c>
      <c r="B91" s="10">
        <v>330000</v>
      </c>
      <c r="C91" s="10">
        <v>272000</v>
      </c>
      <c r="D91" s="10">
        <v>58000</v>
      </c>
      <c r="E91" s="10">
        <v>19000</v>
      </c>
      <c r="F91" s="10">
        <v>24000</v>
      </c>
      <c r="G91" s="10">
        <v>15000</v>
      </c>
      <c r="H91" s="9">
        <v>33.1</v>
      </c>
      <c r="I91" s="9">
        <v>41.3</v>
      </c>
      <c r="J91" s="9">
        <v>25.6</v>
      </c>
      <c r="K91" s="10"/>
    </row>
    <row r="92" spans="1:11" x14ac:dyDescent="0.25">
      <c r="A92" s="8" t="s">
        <v>250</v>
      </c>
      <c r="B92" s="10">
        <v>329000</v>
      </c>
      <c r="C92" s="10">
        <v>272000</v>
      </c>
      <c r="D92" s="10">
        <v>56000</v>
      </c>
      <c r="E92" s="10">
        <v>19000</v>
      </c>
      <c r="F92" s="10">
        <v>22000</v>
      </c>
      <c r="G92" s="10">
        <v>15000</v>
      </c>
      <c r="H92" s="9">
        <v>34.299999999999997</v>
      </c>
      <c r="I92" s="9">
        <v>38.299999999999997</v>
      </c>
      <c r="J92" s="9">
        <v>27.4</v>
      </c>
      <c r="K92" s="10"/>
    </row>
    <row r="93" spans="1:11" x14ac:dyDescent="0.25">
      <c r="A93" s="8" t="s">
        <v>251</v>
      </c>
      <c r="B93" s="10">
        <v>325000</v>
      </c>
      <c r="C93" s="10">
        <v>267000</v>
      </c>
      <c r="D93" s="10">
        <v>58000</v>
      </c>
      <c r="E93" s="10">
        <v>20000</v>
      </c>
      <c r="F93" s="10">
        <v>23000</v>
      </c>
      <c r="G93" s="10">
        <v>16000</v>
      </c>
      <c r="H93" s="9">
        <v>33.799999999999997</v>
      </c>
      <c r="I93" s="9">
        <v>39.200000000000003</v>
      </c>
      <c r="J93" s="9">
        <v>27.1</v>
      </c>
      <c r="K93" s="10"/>
    </row>
    <row r="94" spans="1:11" x14ac:dyDescent="0.25">
      <c r="A94" s="8" t="s">
        <v>252</v>
      </c>
      <c r="B94" s="10">
        <v>322000</v>
      </c>
      <c r="C94" s="10">
        <v>261000</v>
      </c>
      <c r="D94" s="10">
        <v>60000</v>
      </c>
      <c r="E94" s="10">
        <v>20000</v>
      </c>
      <c r="F94" s="10">
        <v>23000</v>
      </c>
      <c r="G94" s="10">
        <v>17000</v>
      </c>
      <c r="H94" s="9">
        <v>32.9</v>
      </c>
      <c r="I94" s="9">
        <v>38.9</v>
      </c>
      <c r="J94" s="9">
        <v>28.2</v>
      </c>
      <c r="K94" s="10"/>
    </row>
    <row r="95" spans="1:11" x14ac:dyDescent="0.25">
      <c r="A95" s="8" t="s">
        <v>253</v>
      </c>
      <c r="B95" s="10">
        <v>325000</v>
      </c>
      <c r="C95" s="10">
        <v>267000</v>
      </c>
      <c r="D95" s="10">
        <v>58000</v>
      </c>
      <c r="E95" s="10">
        <v>18000</v>
      </c>
      <c r="F95" s="10">
        <v>25000</v>
      </c>
      <c r="G95" s="10">
        <v>15000</v>
      </c>
      <c r="H95" s="9">
        <v>31.2</v>
      </c>
      <c r="I95" s="9">
        <v>42.5</v>
      </c>
      <c r="J95" s="9">
        <v>26.2</v>
      </c>
      <c r="K95" s="10"/>
    </row>
    <row r="96" spans="1:11" x14ac:dyDescent="0.25">
      <c r="A96" s="8" t="s">
        <v>254</v>
      </c>
      <c r="B96" s="10">
        <v>325000</v>
      </c>
      <c r="C96" s="10">
        <v>268000</v>
      </c>
      <c r="D96" s="10">
        <v>57000</v>
      </c>
      <c r="E96" s="10">
        <v>20000</v>
      </c>
      <c r="F96" s="10">
        <v>23000</v>
      </c>
      <c r="G96" s="10">
        <v>14000</v>
      </c>
      <c r="H96" s="9">
        <v>35.1</v>
      </c>
      <c r="I96" s="9">
        <v>40.9</v>
      </c>
      <c r="J96" s="9">
        <v>24</v>
      </c>
      <c r="K96" s="10"/>
    </row>
    <row r="97" spans="1:11" x14ac:dyDescent="0.25">
      <c r="A97" s="8" t="s">
        <v>255</v>
      </c>
      <c r="B97" s="10">
        <v>322000</v>
      </c>
      <c r="C97" s="10">
        <v>267000</v>
      </c>
      <c r="D97" s="10">
        <v>56000</v>
      </c>
      <c r="E97" s="10">
        <v>20000</v>
      </c>
      <c r="F97" s="10">
        <v>22000</v>
      </c>
      <c r="G97" s="10">
        <v>13000</v>
      </c>
      <c r="H97" s="9">
        <v>36.6</v>
      </c>
      <c r="I97" s="9">
        <v>39.5</v>
      </c>
      <c r="J97" s="9">
        <v>23.8</v>
      </c>
      <c r="K97" s="10"/>
    </row>
    <row r="98" spans="1:11" x14ac:dyDescent="0.25">
      <c r="A98" s="8" t="s">
        <v>256</v>
      </c>
      <c r="B98" s="10">
        <v>315000</v>
      </c>
      <c r="C98" s="10">
        <v>255000</v>
      </c>
      <c r="D98" s="10">
        <v>59000</v>
      </c>
      <c r="E98" s="10">
        <v>22000</v>
      </c>
      <c r="F98" s="10">
        <v>25000</v>
      </c>
      <c r="G98" s="10">
        <v>13000</v>
      </c>
      <c r="H98" s="9">
        <v>37</v>
      </c>
      <c r="I98" s="9">
        <v>41.7</v>
      </c>
      <c r="J98" s="9">
        <v>21.2</v>
      </c>
      <c r="K98" s="10"/>
    </row>
    <row r="99" spans="1:11" x14ac:dyDescent="0.25">
      <c r="A99" s="8" t="s">
        <v>257</v>
      </c>
      <c r="B99" s="10">
        <v>312000</v>
      </c>
      <c r="C99" s="10">
        <v>255000</v>
      </c>
      <c r="D99" s="10">
        <v>57000</v>
      </c>
      <c r="E99" s="10">
        <v>19000</v>
      </c>
      <c r="F99" s="10">
        <v>25000</v>
      </c>
      <c r="G99" s="10">
        <v>12000</v>
      </c>
      <c r="H99" s="9">
        <v>34.1</v>
      </c>
      <c r="I99" s="9">
        <v>44.3</v>
      </c>
      <c r="J99" s="9">
        <v>21.6</v>
      </c>
      <c r="K99" s="10"/>
    </row>
    <row r="100" spans="1:11" x14ac:dyDescent="0.25">
      <c r="A100" s="8" t="s">
        <v>258</v>
      </c>
      <c r="B100" s="10">
        <v>315000</v>
      </c>
      <c r="C100" s="10">
        <v>259000</v>
      </c>
      <c r="D100" s="10">
        <v>56000</v>
      </c>
      <c r="E100" s="10">
        <v>18000</v>
      </c>
      <c r="F100" s="10">
        <v>26000</v>
      </c>
      <c r="G100" s="10">
        <v>12000</v>
      </c>
      <c r="H100" s="9">
        <v>31.7</v>
      </c>
      <c r="I100" s="9">
        <v>46.5</v>
      </c>
      <c r="J100" s="9">
        <v>21.8</v>
      </c>
      <c r="K100" s="10"/>
    </row>
    <row r="101" spans="1:11" x14ac:dyDescent="0.25">
      <c r="A101" s="8" t="s">
        <v>259</v>
      </c>
      <c r="B101" s="10">
        <v>313000</v>
      </c>
      <c r="C101" s="10">
        <v>264000</v>
      </c>
      <c r="D101" s="10">
        <v>49000</v>
      </c>
      <c r="E101" s="10">
        <v>15000</v>
      </c>
      <c r="F101" s="10">
        <v>21000</v>
      </c>
      <c r="G101" s="10">
        <v>13000</v>
      </c>
      <c r="H101" s="9">
        <v>30.5</v>
      </c>
      <c r="I101" s="9">
        <v>43.1</v>
      </c>
      <c r="J101" s="9">
        <v>26.4</v>
      </c>
      <c r="K101" s="10"/>
    </row>
    <row r="102" spans="1:11" x14ac:dyDescent="0.25">
      <c r="A102" s="8" t="s">
        <v>260</v>
      </c>
      <c r="B102" s="10">
        <v>309000</v>
      </c>
      <c r="C102" s="10">
        <v>262000</v>
      </c>
      <c r="D102" s="10">
        <v>47000</v>
      </c>
      <c r="E102" s="10">
        <v>14000</v>
      </c>
      <c r="F102" s="10">
        <v>21000</v>
      </c>
      <c r="G102" s="10">
        <v>12000</v>
      </c>
      <c r="H102" s="9">
        <v>30</v>
      </c>
      <c r="I102" s="9">
        <v>44.8</v>
      </c>
      <c r="J102" s="9">
        <v>25.3</v>
      </c>
      <c r="K102" s="10"/>
    </row>
    <row r="103" spans="1:11" x14ac:dyDescent="0.25">
      <c r="A103" s="8" t="s">
        <v>261</v>
      </c>
      <c r="B103" s="10">
        <v>305000</v>
      </c>
      <c r="C103" s="10">
        <v>259000</v>
      </c>
      <c r="D103" s="10">
        <v>47000</v>
      </c>
      <c r="E103" s="10">
        <v>16000</v>
      </c>
      <c r="F103" s="10">
        <v>20000</v>
      </c>
      <c r="G103" s="10">
        <v>11000</v>
      </c>
      <c r="H103" s="9">
        <v>34.6</v>
      </c>
      <c r="I103" s="9">
        <v>42.7</v>
      </c>
      <c r="J103" s="9">
        <v>22.8</v>
      </c>
      <c r="K103" s="10"/>
    </row>
    <row r="104" spans="1:11" x14ac:dyDescent="0.25">
      <c r="A104" s="8" t="s">
        <v>262</v>
      </c>
      <c r="B104" s="10">
        <v>302000</v>
      </c>
      <c r="C104" s="10">
        <v>255000</v>
      </c>
      <c r="D104" s="10">
        <v>47000</v>
      </c>
      <c r="E104" s="10">
        <v>17000</v>
      </c>
      <c r="F104" s="10">
        <v>20000</v>
      </c>
      <c r="G104" s="10">
        <v>10000</v>
      </c>
      <c r="H104" s="9">
        <v>35.200000000000003</v>
      </c>
      <c r="I104" s="9">
        <v>43.2</v>
      </c>
      <c r="J104" s="9">
        <v>21.6</v>
      </c>
      <c r="K104" s="10"/>
    </row>
    <row r="105" spans="1:11" x14ac:dyDescent="0.25">
      <c r="A105" s="8" t="s">
        <v>263</v>
      </c>
      <c r="B105" s="10">
        <v>296000</v>
      </c>
      <c r="C105" s="10">
        <v>251000</v>
      </c>
      <c r="D105" s="10">
        <v>45000</v>
      </c>
      <c r="E105" s="10">
        <v>14000</v>
      </c>
      <c r="F105" s="10">
        <v>22000</v>
      </c>
      <c r="G105" s="10">
        <v>9000</v>
      </c>
      <c r="H105" s="9">
        <v>31</v>
      </c>
      <c r="I105" s="9">
        <v>48.2</v>
      </c>
      <c r="J105" s="9">
        <v>20.7</v>
      </c>
      <c r="K105" s="10"/>
    </row>
    <row r="106" spans="1:11" x14ac:dyDescent="0.25">
      <c r="A106" s="8" t="s">
        <v>264</v>
      </c>
      <c r="B106" s="10">
        <v>298000</v>
      </c>
      <c r="C106" s="10">
        <v>249000</v>
      </c>
      <c r="D106" s="10">
        <v>48000</v>
      </c>
      <c r="E106" s="10">
        <v>15000</v>
      </c>
      <c r="F106" s="10">
        <v>22000</v>
      </c>
      <c r="G106" s="10">
        <v>11000</v>
      </c>
      <c r="H106" s="9">
        <v>31.5</v>
      </c>
      <c r="I106" s="9">
        <v>45</v>
      </c>
      <c r="J106" s="9">
        <v>23.4</v>
      </c>
      <c r="K106" s="10"/>
    </row>
    <row r="107" spans="1:11" x14ac:dyDescent="0.25">
      <c r="A107" s="8" t="s">
        <v>265</v>
      </c>
      <c r="B107" s="10">
        <v>306000</v>
      </c>
      <c r="C107" s="10">
        <v>253000</v>
      </c>
      <c r="D107" s="10">
        <v>53000</v>
      </c>
      <c r="E107" s="10">
        <v>18000</v>
      </c>
      <c r="F107" s="10">
        <v>23000</v>
      </c>
      <c r="G107" s="10">
        <v>12000</v>
      </c>
      <c r="H107" s="9">
        <v>33.299999999999997</v>
      </c>
      <c r="I107" s="9">
        <v>43.5</v>
      </c>
      <c r="J107" s="9">
        <v>23.2</v>
      </c>
      <c r="K107" s="10"/>
    </row>
    <row r="108" spans="1:11" x14ac:dyDescent="0.25">
      <c r="A108" s="8" t="s">
        <v>266</v>
      </c>
      <c r="B108" s="10">
        <v>314000</v>
      </c>
      <c r="C108" s="10">
        <v>258000</v>
      </c>
      <c r="D108" s="10">
        <v>56000</v>
      </c>
      <c r="E108" s="10">
        <v>17000</v>
      </c>
      <c r="F108" s="10">
        <v>24000</v>
      </c>
      <c r="G108" s="10">
        <v>14000</v>
      </c>
      <c r="H108" s="9">
        <v>30.8</v>
      </c>
      <c r="I108" s="9">
        <v>43.4</v>
      </c>
      <c r="J108" s="9">
        <v>25.8</v>
      </c>
      <c r="K108" s="10"/>
    </row>
    <row r="109" spans="1:11" x14ac:dyDescent="0.25">
      <c r="A109" s="8" t="s">
        <v>267</v>
      </c>
      <c r="B109" s="10">
        <v>315000</v>
      </c>
      <c r="C109" s="10">
        <v>257000</v>
      </c>
      <c r="D109" s="10">
        <v>58000</v>
      </c>
      <c r="E109" s="10">
        <v>17000</v>
      </c>
      <c r="F109" s="10">
        <v>24000</v>
      </c>
      <c r="G109" s="10">
        <v>17000</v>
      </c>
      <c r="H109" s="9">
        <v>29.9</v>
      </c>
      <c r="I109" s="9">
        <v>41.5</v>
      </c>
      <c r="J109" s="9">
        <v>28.6</v>
      </c>
      <c r="K109" s="10"/>
    </row>
    <row r="110" spans="1:11" x14ac:dyDescent="0.25">
      <c r="A110" s="8" t="s">
        <v>268</v>
      </c>
      <c r="B110" s="10">
        <v>315000</v>
      </c>
      <c r="C110" s="10">
        <v>257000</v>
      </c>
      <c r="D110" s="10">
        <v>58000</v>
      </c>
      <c r="E110" s="10">
        <v>18000</v>
      </c>
      <c r="F110" s="10">
        <v>23000</v>
      </c>
      <c r="G110" s="10">
        <v>17000</v>
      </c>
      <c r="H110" s="9">
        <v>31.2</v>
      </c>
      <c r="I110" s="9">
        <v>40</v>
      </c>
      <c r="J110" s="9">
        <v>28.8</v>
      </c>
      <c r="K110" s="10"/>
    </row>
    <row r="111" spans="1:11" x14ac:dyDescent="0.25">
      <c r="A111" s="8" t="s">
        <v>269</v>
      </c>
      <c r="B111" s="10">
        <v>312000</v>
      </c>
      <c r="C111" s="10">
        <v>254000</v>
      </c>
      <c r="D111" s="10">
        <v>58000</v>
      </c>
      <c r="E111" s="10">
        <v>19000</v>
      </c>
      <c r="F111" s="10">
        <v>23000</v>
      </c>
      <c r="G111" s="10">
        <v>17000</v>
      </c>
      <c r="H111" s="9">
        <v>32</v>
      </c>
      <c r="I111" s="9">
        <v>39.4</v>
      </c>
      <c r="J111" s="9">
        <v>28.6</v>
      </c>
      <c r="K111" s="10"/>
    </row>
    <row r="112" spans="1:11" x14ac:dyDescent="0.25">
      <c r="A112" s="8" t="s">
        <v>270</v>
      </c>
      <c r="B112" s="10">
        <v>319000</v>
      </c>
      <c r="C112" s="10">
        <v>262000</v>
      </c>
      <c r="D112" s="10">
        <v>57000</v>
      </c>
      <c r="E112" s="10">
        <v>19000</v>
      </c>
      <c r="F112" s="10">
        <v>22000</v>
      </c>
      <c r="G112" s="10">
        <v>17000</v>
      </c>
      <c r="H112" s="9">
        <v>32.299999999999997</v>
      </c>
      <c r="I112" s="9">
        <v>37.700000000000003</v>
      </c>
      <c r="J112" s="9">
        <v>29.9</v>
      </c>
      <c r="K112" s="10"/>
    </row>
    <row r="113" spans="1:11" x14ac:dyDescent="0.25">
      <c r="A113" s="8" t="s">
        <v>271</v>
      </c>
      <c r="B113" s="10">
        <v>322000</v>
      </c>
      <c r="C113" s="10">
        <v>268000</v>
      </c>
      <c r="D113" s="10">
        <v>55000</v>
      </c>
      <c r="E113" s="10">
        <v>19000</v>
      </c>
      <c r="F113" s="10">
        <v>20000</v>
      </c>
      <c r="G113" s="10">
        <v>16000</v>
      </c>
      <c r="H113" s="9">
        <v>33.9</v>
      </c>
      <c r="I113" s="9">
        <v>36.4</v>
      </c>
      <c r="J113" s="9">
        <v>29.6</v>
      </c>
      <c r="K113" s="10"/>
    </row>
    <row r="114" spans="1:11" x14ac:dyDescent="0.25">
      <c r="A114" s="8" t="s">
        <v>272</v>
      </c>
      <c r="B114" s="10">
        <v>328000</v>
      </c>
      <c r="C114" s="10">
        <v>275000</v>
      </c>
      <c r="D114" s="10">
        <v>53000</v>
      </c>
      <c r="E114" s="10">
        <v>18000</v>
      </c>
      <c r="F114" s="10">
        <v>18000</v>
      </c>
      <c r="G114" s="10">
        <v>17000</v>
      </c>
      <c r="H114" s="9">
        <v>34.1</v>
      </c>
      <c r="I114" s="9">
        <v>33.5</v>
      </c>
      <c r="J114" s="9">
        <v>32.4</v>
      </c>
      <c r="K114" s="10"/>
    </row>
    <row r="115" spans="1:11" x14ac:dyDescent="0.25">
      <c r="A115" s="8" t="s">
        <v>273</v>
      </c>
      <c r="B115" s="10">
        <v>326000</v>
      </c>
      <c r="C115" s="10">
        <v>275000</v>
      </c>
      <c r="D115" s="10">
        <v>51000</v>
      </c>
      <c r="E115" s="10">
        <v>17000</v>
      </c>
      <c r="F115" s="10">
        <v>20000</v>
      </c>
      <c r="G115" s="10">
        <v>14000</v>
      </c>
      <c r="H115" s="9">
        <v>33.4</v>
      </c>
      <c r="I115" s="9">
        <v>38.4</v>
      </c>
      <c r="J115" s="9">
        <v>28.2</v>
      </c>
      <c r="K115" s="10"/>
    </row>
    <row r="116" spans="1:11" x14ac:dyDescent="0.25">
      <c r="A116" s="8" t="s">
        <v>274</v>
      </c>
      <c r="B116" s="10">
        <v>324000</v>
      </c>
      <c r="C116" s="10">
        <v>278000</v>
      </c>
      <c r="D116" s="10">
        <v>47000</v>
      </c>
      <c r="E116" s="10">
        <v>15000</v>
      </c>
      <c r="F116" s="10">
        <v>17000</v>
      </c>
      <c r="G116" s="10">
        <v>15000</v>
      </c>
      <c r="H116" s="9">
        <v>31.8</v>
      </c>
      <c r="I116" s="9">
        <v>37.200000000000003</v>
      </c>
      <c r="J116" s="9">
        <v>31</v>
      </c>
      <c r="K116" s="10"/>
    </row>
    <row r="117" spans="1:11" x14ac:dyDescent="0.25">
      <c r="A117" s="8" t="s">
        <v>275</v>
      </c>
      <c r="B117" s="10">
        <v>335000</v>
      </c>
      <c r="C117" s="10">
        <v>287000</v>
      </c>
      <c r="D117" s="10">
        <v>48000</v>
      </c>
      <c r="E117" s="10">
        <v>16000</v>
      </c>
      <c r="F117" s="10">
        <v>16000</v>
      </c>
      <c r="G117" s="10">
        <v>16000</v>
      </c>
      <c r="H117" s="9">
        <v>32.700000000000003</v>
      </c>
      <c r="I117" s="9">
        <v>33</v>
      </c>
      <c r="J117" s="9">
        <v>34.299999999999997</v>
      </c>
      <c r="K117" s="10"/>
    </row>
    <row r="118" spans="1:11" x14ac:dyDescent="0.25">
      <c r="A118" s="8" t="s">
        <v>276</v>
      </c>
      <c r="B118" s="10">
        <v>337000</v>
      </c>
      <c r="C118" s="10">
        <v>290000</v>
      </c>
      <c r="D118" s="10">
        <v>47000</v>
      </c>
      <c r="E118" s="10">
        <v>15000</v>
      </c>
      <c r="F118" s="10">
        <v>15000</v>
      </c>
      <c r="G118" s="10">
        <v>17000</v>
      </c>
      <c r="H118" s="9">
        <v>31.6</v>
      </c>
      <c r="I118" s="9">
        <v>31.7</v>
      </c>
      <c r="J118" s="9">
        <v>36.700000000000003</v>
      </c>
      <c r="K118" s="10"/>
    </row>
    <row r="119" spans="1:11" x14ac:dyDescent="0.25">
      <c r="A119" s="8" t="s">
        <v>277</v>
      </c>
      <c r="B119" s="10">
        <v>345000</v>
      </c>
      <c r="C119" s="10">
        <v>294000</v>
      </c>
      <c r="D119" s="10">
        <v>50000</v>
      </c>
      <c r="E119" s="10">
        <v>14000</v>
      </c>
      <c r="F119" s="10">
        <v>16000</v>
      </c>
      <c r="G119" s="10">
        <v>20000</v>
      </c>
      <c r="H119" s="9">
        <v>28</v>
      </c>
      <c r="I119" s="9">
        <v>31.9</v>
      </c>
      <c r="J119" s="9">
        <v>40.1</v>
      </c>
      <c r="K119" s="10"/>
    </row>
    <row r="120" spans="1:11" x14ac:dyDescent="0.25">
      <c r="A120" s="8" t="s">
        <v>278</v>
      </c>
      <c r="B120" s="10">
        <v>343000</v>
      </c>
      <c r="C120" s="10">
        <v>293000</v>
      </c>
      <c r="D120" s="10">
        <v>50000</v>
      </c>
      <c r="E120" s="10">
        <v>15000</v>
      </c>
      <c r="F120" s="10">
        <v>16000</v>
      </c>
      <c r="G120" s="10">
        <v>19000</v>
      </c>
      <c r="H120" s="9">
        <v>29.6</v>
      </c>
      <c r="I120" s="9">
        <v>31.6</v>
      </c>
      <c r="J120" s="9">
        <v>38.700000000000003</v>
      </c>
      <c r="K120" s="10"/>
    </row>
    <row r="121" spans="1:11" x14ac:dyDescent="0.25">
      <c r="A121" s="8" t="s">
        <v>279</v>
      </c>
      <c r="B121" s="10">
        <v>339000</v>
      </c>
      <c r="C121" s="10">
        <v>290000</v>
      </c>
      <c r="D121" s="10">
        <v>49000</v>
      </c>
      <c r="E121" s="10">
        <v>14000</v>
      </c>
      <c r="F121" s="10">
        <v>16000</v>
      </c>
      <c r="G121" s="10">
        <v>19000</v>
      </c>
      <c r="H121" s="9">
        <v>28.2</v>
      </c>
      <c r="I121" s="9">
        <v>32.299999999999997</v>
      </c>
      <c r="J121" s="9">
        <v>39.5</v>
      </c>
      <c r="K121" s="10"/>
    </row>
    <row r="122" spans="1:11" x14ac:dyDescent="0.25">
      <c r="A122" s="8" t="s">
        <v>280</v>
      </c>
      <c r="B122" s="10">
        <v>337000</v>
      </c>
      <c r="C122" s="10">
        <v>291000</v>
      </c>
      <c r="D122" s="10">
        <v>46000</v>
      </c>
      <c r="E122" s="10">
        <v>13000</v>
      </c>
      <c r="F122" s="10">
        <v>14000</v>
      </c>
      <c r="G122" s="10">
        <v>20000</v>
      </c>
      <c r="H122" s="9">
        <v>27.7</v>
      </c>
      <c r="I122" s="9">
        <v>30</v>
      </c>
      <c r="J122" s="9">
        <v>42.3</v>
      </c>
      <c r="K122" s="10"/>
    </row>
    <row r="123" spans="1:11" x14ac:dyDescent="0.25">
      <c r="A123" s="8" t="s">
        <v>281</v>
      </c>
      <c r="B123" s="10">
        <v>333000</v>
      </c>
      <c r="C123" s="10">
        <v>292000</v>
      </c>
      <c r="D123" s="10">
        <v>41000</v>
      </c>
      <c r="E123" s="10">
        <v>11000</v>
      </c>
      <c r="F123" s="10">
        <v>12000</v>
      </c>
      <c r="G123" s="10">
        <v>19000</v>
      </c>
      <c r="H123" s="9">
        <v>26.4</v>
      </c>
      <c r="I123" s="9">
        <v>28</v>
      </c>
      <c r="J123" s="9">
        <v>45.6</v>
      </c>
      <c r="K123" s="10"/>
    </row>
    <row r="124" spans="1:11" x14ac:dyDescent="0.25">
      <c r="A124" s="8" t="s">
        <v>282</v>
      </c>
      <c r="B124" s="10">
        <v>329000</v>
      </c>
      <c r="C124" s="10">
        <v>292000</v>
      </c>
      <c r="D124" s="10">
        <v>38000</v>
      </c>
      <c r="E124" s="10">
        <v>9000</v>
      </c>
      <c r="F124" s="10">
        <v>10000</v>
      </c>
      <c r="G124" s="10">
        <v>19000</v>
      </c>
      <c r="H124" s="9">
        <v>25.2</v>
      </c>
      <c r="I124" s="9">
        <v>25.6</v>
      </c>
      <c r="J124" s="9">
        <v>49.3</v>
      </c>
      <c r="K124" s="10"/>
    </row>
    <row r="125" spans="1:11" x14ac:dyDescent="0.25">
      <c r="A125" s="8" t="s">
        <v>283</v>
      </c>
      <c r="B125" s="10">
        <v>324000</v>
      </c>
      <c r="C125" s="10">
        <v>287000</v>
      </c>
      <c r="D125" s="10">
        <v>37000</v>
      </c>
      <c r="E125" s="10">
        <v>10000</v>
      </c>
      <c r="F125" s="10">
        <v>11000</v>
      </c>
      <c r="G125" s="10">
        <v>15000</v>
      </c>
      <c r="H125" s="9">
        <v>28.3</v>
      </c>
      <c r="I125" s="9">
        <v>30</v>
      </c>
      <c r="J125" s="9">
        <v>41.7</v>
      </c>
      <c r="K125" s="10"/>
    </row>
    <row r="126" spans="1:11" x14ac:dyDescent="0.25">
      <c r="A126" s="8" t="s">
        <v>284</v>
      </c>
      <c r="B126" s="10">
        <v>319000</v>
      </c>
      <c r="C126" s="10">
        <v>280000</v>
      </c>
      <c r="D126" s="10">
        <v>39000</v>
      </c>
      <c r="E126" s="10">
        <v>11000</v>
      </c>
      <c r="F126" s="10">
        <v>12000</v>
      </c>
      <c r="G126" s="10">
        <v>16000</v>
      </c>
      <c r="H126" s="9">
        <v>28.6</v>
      </c>
      <c r="I126" s="9">
        <v>31.2</v>
      </c>
      <c r="J126" s="9">
        <v>40.200000000000003</v>
      </c>
      <c r="K126" s="10"/>
    </row>
    <row r="127" spans="1:11" x14ac:dyDescent="0.25">
      <c r="A127" s="8" t="s">
        <v>285</v>
      </c>
      <c r="B127" s="10">
        <v>326000</v>
      </c>
      <c r="C127" s="10">
        <v>288000</v>
      </c>
      <c r="D127" s="10">
        <v>38000</v>
      </c>
      <c r="E127" s="10">
        <v>11000</v>
      </c>
      <c r="F127" s="10">
        <v>13000</v>
      </c>
      <c r="G127" s="10">
        <v>14000</v>
      </c>
      <c r="H127" s="9">
        <v>29.9</v>
      </c>
      <c r="I127" s="9">
        <v>33.1</v>
      </c>
      <c r="J127" s="9">
        <v>37.1</v>
      </c>
      <c r="K127" s="10"/>
    </row>
    <row r="128" spans="1:11" x14ac:dyDescent="0.25">
      <c r="A128" s="8" t="s">
        <v>286</v>
      </c>
      <c r="B128" s="10">
        <v>324000</v>
      </c>
      <c r="C128" s="10">
        <v>287000</v>
      </c>
      <c r="D128" s="10">
        <v>37000</v>
      </c>
      <c r="E128" s="10">
        <v>10000</v>
      </c>
      <c r="F128" s="10">
        <v>13000</v>
      </c>
      <c r="G128" s="10">
        <v>13000</v>
      </c>
      <c r="H128" s="9">
        <v>27.6</v>
      </c>
      <c r="I128" s="9">
        <v>36</v>
      </c>
      <c r="J128" s="9">
        <v>36.5</v>
      </c>
      <c r="K128" s="10"/>
    </row>
    <row r="129" spans="1:11" x14ac:dyDescent="0.25">
      <c r="A129" s="8" t="s">
        <v>287</v>
      </c>
      <c r="B129" s="10">
        <v>323000</v>
      </c>
      <c r="C129" s="10">
        <v>286000</v>
      </c>
      <c r="D129" s="10">
        <v>38000</v>
      </c>
      <c r="E129" s="10">
        <v>12000</v>
      </c>
      <c r="F129" s="10">
        <v>13000</v>
      </c>
      <c r="G129" s="10">
        <v>13000</v>
      </c>
      <c r="H129" s="9">
        <v>30.9</v>
      </c>
      <c r="I129" s="9">
        <v>35</v>
      </c>
      <c r="J129" s="9">
        <v>34.1</v>
      </c>
      <c r="K129" s="10"/>
    </row>
    <row r="130" spans="1:11" x14ac:dyDescent="0.25">
      <c r="A130" s="8" t="s">
        <v>288</v>
      </c>
      <c r="B130" s="10">
        <v>331000</v>
      </c>
      <c r="C130" s="10">
        <v>291000</v>
      </c>
      <c r="D130" s="10">
        <v>40000</v>
      </c>
      <c r="E130" s="10">
        <v>11000</v>
      </c>
      <c r="F130" s="10">
        <v>14000</v>
      </c>
      <c r="G130" s="10">
        <v>14000</v>
      </c>
      <c r="H130" s="9">
        <v>28.1</v>
      </c>
      <c r="I130" s="9">
        <v>36.299999999999997</v>
      </c>
      <c r="J130" s="9">
        <v>35.6</v>
      </c>
      <c r="K130" s="10"/>
    </row>
    <row r="131" spans="1:11" x14ac:dyDescent="0.25">
      <c r="A131" s="8" t="s">
        <v>289</v>
      </c>
      <c r="B131" s="10">
        <v>333000</v>
      </c>
      <c r="C131" s="10">
        <v>293000</v>
      </c>
      <c r="D131" s="10">
        <v>40000</v>
      </c>
      <c r="E131" s="10">
        <v>14000</v>
      </c>
      <c r="F131" s="10">
        <v>13000</v>
      </c>
      <c r="G131" s="10">
        <v>13000</v>
      </c>
      <c r="H131" s="9">
        <v>34.1</v>
      </c>
      <c r="I131" s="9">
        <v>33.799999999999997</v>
      </c>
      <c r="J131" s="9">
        <v>32.200000000000003</v>
      </c>
      <c r="K131" s="10"/>
    </row>
    <row r="132" spans="1:11" x14ac:dyDescent="0.25">
      <c r="A132" s="8" t="s">
        <v>290</v>
      </c>
      <c r="B132" s="10">
        <v>329000</v>
      </c>
      <c r="C132" s="10">
        <v>291000</v>
      </c>
      <c r="D132" s="10">
        <v>38000</v>
      </c>
      <c r="E132" s="10">
        <v>11000</v>
      </c>
      <c r="F132" s="10">
        <v>13000</v>
      </c>
      <c r="G132" s="10">
        <v>14000</v>
      </c>
      <c r="H132" s="9">
        <v>30.2</v>
      </c>
      <c r="I132" s="9">
        <v>33.1</v>
      </c>
      <c r="J132" s="9">
        <v>36.700000000000003</v>
      </c>
      <c r="K132" s="10"/>
    </row>
    <row r="133" spans="1:11" x14ac:dyDescent="0.25">
      <c r="A133" s="8" t="s">
        <v>291</v>
      </c>
      <c r="B133" s="10">
        <v>318000</v>
      </c>
      <c r="C133" s="10">
        <v>280000</v>
      </c>
      <c r="D133" s="10">
        <v>37000</v>
      </c>
      <c r="E133" s="10">
        <v>12000</v>
      </c>
      <c r="F133" s="10">
        <v>12000</v>
      </c>
      <c r="G133" s="10">
        <v>13000</v>
      </c>
      <c r="H133" s="9">
        <v>33.5</v>
      </c>
      <c r="I133" s="9">
        <v>31.6</v>
      </c>
      <c r="J133" s="9">
        <v>34.9</v>
      </c>
      <c r="K133" s="10"/>
    </row>
    <row r="134" spans="1:11" x14ac:dyDescent="0.25">
      <c r="A134" s="8" t="s">
        <v>292</v>
      </c>
      <c r="B134" s="10">
        <v>314000</v>
      </c>
      <c r="C134" s="10">
        <v>280000</v>
      </c>
      <c r="D134" s="10">
        <v>34000</v>
      </c>
      <c r="E134" s="10">
        <v>11000</v>
      </c>
      <c r="F134" s="10">
        <v>11000</v>
      </c>
      <c r="G134" s="10">
        <v>12000</v>
      </c>
      <c r="H134" s="9">
        <v>33.299999999999997</v>
      </c>
      <c r="I134" s="9">
        <v>32.6</v>
      </c>
      <c r="J134" s="9">
        <v>34.1</v>
      </c>
      <c r="K134" s="10"/>
    </row>
    <row r="135" spans="1:11" x14ac:dyDescent="0.25">
      <c r="A135" s="8" t="s">
        <v>293</v>
      </c>
      <c r="B135" s="10">
        <v>312000</v>
      </c>
      <c r="C135" s="10">
        <v>277000</v>
      </c>
      <c r="D135" s="10">
        <v>35000</v>
      </c>
      <c r="E135" s="10">
        <v>11000</v>
      </c>
      <c r="F135" s="10">
        <v>12000</v>
      </c>
      <c r="G135" s="10">
        <v>11000</v>
      </c>
      <c r="H135" s="9">
        <v>31.1</v>
      </c>
      <c r="I135" s="9">
        <v>35.700000000000003</v>
      </c>
      <c r="J135" s="9">
        <v>33.200000000000003</v>
      </c>
      <c r="K135" s="10"/>
    </row>
    <row r="136" spans="1:11" x14ac:dyDescent="0.25">
      <c r="A136" s="8" t="s">
        <v>294</v>
      </c>
      <c r="B136" s="10">
        <v>322000</v>
      </c>
      <c r="C136" s="10">
        <v>285000</v>
      </c>
      <c r="D136" s="10">
        <v>36000</v>
      </c>
      <c r="E136" s="10">
        <v>11000</v>
      </c>
      <c r="F136" s="10">
        <v>14000</v>
      </c>
      <c r="G136" s="10">
        <v>12000</v>
      </c>
      <c r="H136" s="9">
        <v>30.3</v>
      </c>
      <c r="I136" s="9">
        <v>37.1</v>
      </c>
      <c r="J136" s="9">
        <v>32.6</v>
      </c>
      <c r="K136" s="10"/>
    </row>
    <row r="137" spans="1:11" x14ac:dyDescent="0.25">
      <c r="A137" s="8" t="s">
        <v>295</v>
      </c>
      <c r="B137" s="10">
        <v>322000</v>
      </c>
      <c r="C137" s="10">
        <v>286000</v>
      </c>
      <c r="D137" s="10">
        <v>36000</v>
      </c>
      <c r="E137" s="10">
        <v>10000</v>
      </c>
      <c r="F137" s="10">
        <v>14000</v>
      </c>
      <c r="G137" s="10">
        <v>12000</v>
      </c>
      <c r="H137" s="9">
        <v>28.4</v>
      </c>
      <c r="I137" s="9">
        <v>38.5</v>
      </c>
      <c r="J137" s="9">
        <v>33.1</v>
      </c>
      <c r="K137" s="10"/>
    </row>
    <row r="138" spans="1:11" x14ac:dyDescent="0.25">
      <c r="A138" s="8" t="s">
        <v>296</v>
      </c>
      <c r="B138" s="10">
        <v>329000</v>
      </c>
      <c r="C138" s="10">
        <v>291000</v>
      </c>
      <c r="D138" s="10">
        <v>38000</v>
      </c>
      <c r="E138" s="10">
        <v>11000</v>
      </c>
      <c r="F138" s="10">
        <v>15000</v>
      </c>
      <c r="G138" s="10">
        <v>12000</v>
      </c>
      <c r="H138" s="9">
        <v>29</v>
      </c>
      <c r="I138" s="9">
        <v>39.200000000000003</v>
      </c>
      <c r="J138" s="9">
        <v>31.8</v>
      </c>
      <c r="K138" s="10"/>
    </row>
    <row r="139" spans="1:11" x14ac:dyDescent="0.25">
      <c r="A139" s="8" t="s">
        <v>297</v>
      </c>
      <c r="B139" s="10">
        <v>327000</v>
      </c>
      <c r="C139" s="10">
        <v>287000</v>
      </c>
      <c r="D139" s="10">
        <v>41000</v>
      </c>
      <c r="E139" s="10">
        <v>13000</v>
      </c>
      <c r="F139" s="10">
        <v>16000</v>
      </c>
      <c r="G139" s="10">
        <v>12000</v>
      </c>
      <c r="H139" s="9">
        <v>31</v>
      </c>
      <c r="I139" s="9">
        <v>38.299999999999997</v>
      </c>
      <c r="J139" s="9">
        <v>30.7</v>
      </c>
      <c r="K139" s="10"/>
    </row>
    <row r="140" spans="1:11" x14ac:dyDescent="0.25">
      <c r="A140" s="8" t="s">
        <v>298</v>
      </c>
      <c r="B140" s="10">
        <v>322000</v>
      </c>
      <c r="C140" s="10">
        <v>283000</v>
      </c>
      <c r="D140" s="10">
        <v>39000</v>
      </c>
      <c r="E140" s="10">
        <v>11000</v>
      </c>
      <c r="F140" s="10">
        <v>16000</v>
      </c>
      <c r="G140" s="10">
        <v>13000</v>
      </c>
      <c r="H140" s="9">
        <v>27.5</v>
      </c>
      <c r="I140" s="9">
        <v>40.200000000000003</v>
      </c>
      <c r="J140" s="9">
        <v>32.299999999999997</v>
      </c>
      <c r="K140" s="10"/>
    </row>
    <row r="141" spans="1:11" x14ac:dyDescent="0.25">
      <c r="A141" s="8" t="s">
        <v>299</v>
      </c>
      <c r="B141" s="10">
        <v>328000</v>
      </c>
      <c r="C141" s="10">
        <v>288000</v>
      </c>
      <c r="D141" s="10">
        <v>39000</v>
      </c>
      <c r="E141" s="10">
        <v>10000</v>
      </c>
      <c r="F141" s="10">
        <v>15000</v>
      </c>
      <c r="G141" s="10">
        <v>15000</v>
      </c>
      <c r="H141" s="9">
        <v>25.4</v>
      </c>
      <c r="I141" s="9">
        <v>37.799999999999997</v>
      </c>
      <c r="J141" s="9">
        <v>36.799999999999997</v>
      </c>
      <c r="K141" s="10"/>
    </row>
    <row r="142" spans="1:11" x14ac:dyDescent="0.25">
      <c r="A142" s="8" t="s">
        <v>300</v>
      </c>
      <c r="B142" s="10">
        <v>331000</v>
      </c>
      <c r="C142" s="10">
        <v>290000</v>
      </c>
      <c r="D142" s="10">
        <v>40000</v>
      </c>
      <c r="E142" s="10">
        <v>12000</v>
      </c>
      <c r="F142" s="10">
        <v>14000</v>
      </c>
      <c r="G142" s="10">
        <v>14000</v>
      </c>
      <c r="H142" s="9">
        <v>30.8</v>
      </c>
      <c r="I142" s="9">
        <v>34.4</v>
      </c>
      <c r="J142" s="9">
        <v>34.700000000000003</v>
      </c>
      <c r="K142" s="10"/>
    </row>
    <row r="143" spans="1:11" x14ac:dyDescent="0.25">
      <c r="A143" s="8" t="s">
        <v>301</v>
      </c>
      <c r="B143" s="10">
        <v>333000</v>
      </c>
      <c r="C143" s="10">
        <v>291000</v>
      </c>
      <c r="D143" s="10">
        <v>42000</v>
      </c>
      <c r="E143" s="10">
        <v>12000</v>
      </c>
      <c r="F143" s="10">
        <v>14000</v>
      </c>
      <c r="G143" s="10">
        <v>15000</v>
      </c>
      <c r="H143" s="9">
        <v>29.5</v>
      </c>
      <c r="I143" s="9">
        <v>34.5</v>
      </c>
      <c r="J143" s="9">
        <v>36</v>
      </c>
      <c r="K143" s="10"/>
    </row>
    <row r="144" spans="1:11" x14ac:dyDescent="0.25">
      <c r="A144" s="8" t="s">
        <v>302</v>
      </c>
      <c r="B144" s="10">
        <v>323000</v>
      </c>
      <c r="C144" s="10">
        <v>283000</v>
      </c>
      <c r="D144" s="10">
        <v>40000</v>
      </c>
      <c r="E144" s="10">
        <v>12000</v>
      </c>
      <c r="F144" s="10">
        <v>15000</v>
      </c>
      <c r="G144" s="10">
        <v>14000</v>
      </c>
      <c r="H144" s="9">
        <v>29</v>
      </c>
      <c r="I144" s="9">
        <v>37.6</v>
      </c>
      <c r="J144" s="9">
        <v>33.4</v>
      </c>
      <c r="K144" s="10"/>
    </row>
    <row r="145" spans="1:11" x14ac:dyDescent="0.25">
      <c r="A145" s="8" t="s">
        <v>303</v>
      </c>
      <c r="B145" s="10">
        <v>318000</v>
      </c>
      <c r="C145" s="10">
        <v>277000</v>
      </c>
      <c r="D145" s="10">
        <v>41000</v>
      </c>
      <c r="E145" s="10">
        <v>13000</v>
      </c>
      <c r="F145" s="10">
        <v>16000</v>
      </c>
      <c r="G145" s="10">
        <v>13000</v>
      </c>
      <c r="H145" s="9">
        <v>30.6</v>
      </c>
      <c r="I145" s="9">
        <v>38.799999999999997</v>
      </c>
      <c r="J145" s="9">
        <v>30.6</v>
      </c>
      <c r="K145" s="10"/>
    </row>
    <row r="146" spans="1:11" x14ac:dyDescent="0.25">
      <c r="A146" s="8" t="s">
        <v>304</v>
      </c>
      <c r="B146" s="10">
        <v>317000</v>
      </c>
      <c r="C146" s="10">
        <v>275000</v>
      </c>
      <c r="D146" s="10">
        <v>42000</v>
      </c>
      <c r="E146" s="10">
        <v>13000</v>
      </c>
      <c r="F146" s="10">
        <v>15000</v>
      </c>
      <c r="G146" s="10">
        <v>14000</v>
      </c>
      <c r="H146" s="9">
        <v>31.1</v>
      </c>
      <c r="I146" s="9">
        <v>36.299999999999997</v>
      </c>
      <c r="J146" s="9">
        <v>32.700000000000003</v>
      </c>
      <c r="K146" s="10"/>
    </row>
    <row r="147" spans="1:11" x14ac:dyDescent="0.25">
      <c r="A147" s="8" t="s">
        <v>305</v>
      </c>
      <c r="B147" s="10">
        <v>322000</v>
      </c>
      <c r="C147" s="10">
        <v>276000</v>
      </c>
      <c r="D147" s="10">
        <v>46000</v>
      </c>
      <c r="E147" s="10">
        <v>15000</v>
      </c>
      <c r="F147" s="10">
        <v>17000</v>
      </c>
      <c r="G147" s="10">
        <v>14000</v>
      </c>
      <c r="H147" s="9">
        <v>33.4</v>
      </c>
      <c r="I147" s="9">
        <v>36.299999999999997</v>
      </c>
      <c r="J147" s="9">
        <v>30.3</v>
      </c>
      <c r="K147" s="10"/>
    </row>
    <row r="148" spans="1:11" x14ac:dyDescent="0.25">
      <c r="A148" s="8" t="s">
        <v>306</v>
      </c>
      <c r="B148" s="10">
        <v>329000</v>
      </c>
      <c r="C148" s="10">
        <v>284000</v>
      </c>
      <c r="D148" s="10">
        <v>44000</v>
      </c>
      <c r="E148" s="10">
        <v>14000</v>
      </c>
      <c r="F148" s="10">
        <v>15000</v>
      </c>
      <c r="G148" s="10">
        <v>15000</v>
      </c>
      <c r="H148" s="9">
        <v>32.1</v>
      </c>
      <c r="I148" s="9">
        <v>34.4</v>
      </c>
      <c r="J148" s="9">
        <v>33.4</v>
      </c>
      <c r="K148" s="10"/>
    </row>
    <row r="149" spans="1:11" x14ac:dyDescent="0.25">
      <c r="A149" s="8" t="s">
        <v>307</v>
      </c>
      <c r="B149" s="10">
        <v>327000</v>
      </c>
      <c r="C149" s="10">
        <v>281000</v>
      </c>
      <c r="D149" s="10">
        <v>45000</v>
      </c>
      <c r="E149" s="10">
        <v>15000</v>
      </c>
      <c r="F149" s="10">
        <v>16000</v>
      </c>
      <c r="G149" s="10">
        <v>15000</v>
      </c>
      <c r="H149" s="9">
        <v>32.299999999999997</v>
      </c>
      <c r="I149" s="9">
        <v>35.299999999999997</v>
      </c>
      <c r="J149" s="9">
        <v>32.4</v>
      </c>
      <c r="K149" s="10"/>
    </row>
    <row r="150" spans="1:11" x14ac:dyDescent="0.25">
      <c r="A150" s="8" t="s">
        <v>308</v>
      </c>
      <c r="B150" s="10">
        <v>326000</v>
      </c>
      <c r="C150" s="10">
        <v>281000</v>
      </c>
      <c r="D150" s="10">
        <v>45000</v>
      </c>
      <c r="E150" s="10">
        <v>14000</v>
      </c>
      <c r="F150" s="10">
        <v>16000</v>
      </c>
      <c r="G150" s="10">
        <v>15000</v>
      </c>
      <c r="H150" s="9">
        <v>31.4</v>
      </c>
      <c r="I150" s="9">
        <v>35.299999999999997</v>
      </c>
      <c r="J150" s="9">
        <v>33.299999999999997</v>
      </c>
      <c r="K150" s="10"/>
    </row>
    <row r="151" spans="1:11" x14ac:dyDescent="0.25">
      <c r="A151" s="8" t="s">
        <v>309</v>
      </c>
      <c r="B151" s="10">
        <v>323000</v>
      </c>
      <c r="C151" s="10">
        <v>281000</v>
      </c>
      <c r="D151" s="10">
        <v>43000</v>
      </c>
      <c r="E151" s="10">
        <v>14000</v>
      </c>
      <c r="F151" s="10">
        <v>15000</v>
      </c>
      <c r="G151" s="10">
        <v>13000</v>
      </c>
      <c r="H151" s="9">
        <v>32.700000000000003</v>
      </c>
      <c r="I151" s="9">
        <v>35.9</v>
      </c>
      <c r="J151" s="9">
        <v>31.5</v>
      </c>
      <c r="K151" s="10"/>
    </row>
    <row r="152" spans="1:11" x14ac:dyDescent="0.25">
      <c r="A152" s="8" t="s">
        <v>310</v>
      </c>
      <c r="B152" s="10">
        <v>324000</v>
      </c>
      <c r="C152" s="10">
        <v>281000</v>
      </c>
      <c r="D152" s="10">
        <v>43000</v>
      </c>
      <c r="E152" s="10">
        <v>15000</v>
      </c>
      <c r="F152" s="10">
        <v>14000</v>
      </c>
      <c r="G152" s="10">
        <v>14000</v>
      </c>
      <c r="H152" s="9">
        <v>35.700000000000003</v>
      </c>
      <c r="I152" s="9">
        <v>32.700000000000003</v>
      </c>
      <c r="J152" s="9">
        <v>31.5</v>
      </c>
      <c r="K152" s="10"/>
    </row>
    <row r="153" spans="1:11" x14ac:dyDescent="0.25">
      <c r="A153" s="8" t="s">
        <v>311</v>
      </c>
      <c r="B153" s="10">
        <v>319000</v>
      </c>
      <c r="C153" s="10">
        <v>276000</v>
      </c>
      <c r="D153" s="10">
        <v>43000</v>
      </c>
      <c r="E153" s="10">
        <v>17000</v>
      </c>
      <c r="F153" s="10">
        <v>13000</v>
      </c>
      <c r="G153" s="10">
        <v>12000</v>
      </c>
      <c r="H153" s="9">
        <v>40.700000000000003</v>
      </c>
      <c r="I153" s="9">
        <v>30.8</v>
      </c>
      <c r="J153" s="9">
        <v>28.5</v>
      </c>
      <c r="K153" s="10"/>
    </row>
    <row r="154" spans="1:11" x14ac:dyDescent="0.25">
      <c r="A154" s="8" t="s">
        <v>312</v>
      </c>
      <c r="B154" s="10">
        <v>312000</v>
      </c>
      <c r="C154" s="10">
        <v>268000</v>
      </c>
      <c r="D154" s="10">
        <v>45000</v>
      </c>
      <c r="E154" s="10">
        <v>17000</v>
      </c>
      <c r="F154" s="10">
        <v>15000</v>
      </c>
      <c r="G154" s="10">
        <v>13000</v>
      </c>
      <c r="H154" s="9">
        <v>38</v>
      </c>
      <c r="I154" s="9">
        <v>33.4</v>
      </c>
      <c r="J154" s="9">
        <v>28.6</v>
      </c>
      <c r="K154" s="10"/>
    </row>
    <row r="155" spans="1:11" x14ac:dyDescent="0.25">
      <c r="A155" s="8" t="s">
        <v>313</v>
      </c>
      <c r="B155" s="10">
        <v>319000</v>
      </c>
      <c r="C155" s="10">
        <v>274000</v>
      </c>
      <c r="D155" s="10">
        <v>45000</v>
      </c>
      <c r="E155" s="10">
        <v>15000</v>
      </c>
      <c r="F155" s="10">
        <v>15000</v>
      </c>
      <c r="G155" s="10">
        <v>15000</v>
      </c>
      <c r="H155" s="9">
        <v>34.1</v>
      </c>
      <c r="I155" s="9">
        <v>32.9</v>
      </c>
      <c r="J155" s="9">
        <v>33</v>
      </c>
      <c r="K155" s="10"/>
    </row>
    <row r="156" spans="1:11" x14ac:dyDescent="0.25">
      <c r="A156" s="8" t="s">
        <v>314</v>
      </c>
      <c r="B156" s="10">
        <v>325000</v>
      </c>
      <c r="C156" s="10">
        <v>279000</v>
      </c>
      <c r="D156" s="10">
        <v>46000</v>
      </c>
      <c r="E156" s="10">
        <v>15000</v>
      </c>
      <c r="F156" s="10">
        <v>16000</v>
      </c>
      <c r="G156" s="10">
        <v>15000</v>
      </c>
      <c r="H156" s="9">
        <v>33.4</v>
      </c>
      <c r="I156" s="9">
        <v>33.9</v>
      </c>
      <c r="J156" s="9">
        <v>32.700000000000003</v>
      </c>
      <c r="K156" s="10"/>
    </row>
    <row r="157" spans="1:11" x14ac:dyDescent="0.25">
      <c r="A157" s="8" t="s">
        <v>315</v>
      </c>
      <c r="B157" s="10">
        <v>329000</v>
      </c>
      <c r="C157" s="10">
        <v>280000</v>
      </c>
      <c r="D157" s="10">
        <v>49000</v>
      </c>
      <c r="E157" s="10">
        <v>15000</v>
      </c>
      <c r="F157" s="10">
        <v>16000</v>
      </c>
      <c r="G157" s="10">
        <v>18000</v>
      </c>
      <c r="H157" s="9">
        <v>30.4</v>
      </c>
      <c r="I157" s="9">
        <v>33.6</v>
      </c>
      <c r="J157" s="9">
        <v>36</v>
      </c>
      <c r="K157" s="10"/>
    </row>
    <row r="158" spans="1:11" x14ac:dyDescent="0.25">
      <c r="A158" s="8" t="s">
        <v>316</v>
      </c>
      <c r="B158" s="10">
        <v>333000</v>
      </c>
      <c r="C158" s="10">
        <v>284000</v>
      </c>
      <c r="D158" s="10">
        <v>49000</v>
      </c>
      <c r="E158" s="10">
        <v>15000</v>
      </c>
      <c r="F158" s="10">
        <v>18000</v>
      </c>
      <c r="G158" s="10">
        <v>17000</v>
      </c>
      <c r="H158" s="9">
        <v>29.8</v>
      </c>
      <c r="I158" s="9">
        <v>36.5</v>
      </c>
      <c r="J158" s="9">
        <v>33.799999999999997</v>
      </c>
      <c r="K158" s="10"/>
    </row>
    <row r="159" spans="1:11" x14ac:dyDescent="0.25">
      <c r="A159" s="8" t="s">
        <v>317</v>
      </c>
      <c r="B159" s="10">
        <v>327000</v>
      </c>
      <c r="C159" s="10">
        <v>275000</v>
      </c>
      <c r="D159" s="10">
        <v>52000</v>
      </c>
      <c r="E159" s="10">
        <v>15000</v>
      </c>
      <c r="F159" s="10">
        <v>18000</v>
      </c>
      <c r="G159" s="10">
        <v>20000</v>
      </c>
      <c r="H159" s="9">
        <v>27.7</v>
      </c>
      <c r="I159" s="9">
        <v>35</v>
      </c>
      <c r="J159" s="9">
        <v>37.299999999999997</v>
      </c>
      <c r="K159" s="10"/>
    </row>
    <row r="160" spans="1:11" x14ac:dyDescent="0.25">
      <c r="A160" s="8" t="s">
        <v>318</v>
      </c>
      <c r="B160" s="10">
        <v>329000</v>
      </c>
      <c r="C160" s="10">
        <v>276000</v>
      </c>
      <c r="D160" s="10">
        <v>53000</v>
      </c>
      <c r="E160" s="10">
        <v>15000</v>
      </c>
      <c r="F160" s="10">
        <v>18000</v>
      </c>
      <c r="G160" s="10">
        <v>20000</v>
      </c>
      <c r="H160" s="9">
        <v>28.7</v>
      </c>
      <c r="I160" s="9">
        <v>34.5</v>
      </c>
      <c r="J160" s="9">
        <v>36.799999999999997</v>
      </c>
      <c r="K160" s="10"/>
    </row>
    <row r="161" spans="1:11" x14ac:dyDescent="0.25">
      <c r="A161" s="8" t="s">
        <v>319</v>
      </c>
      <c r="B161" s="10">
        <v>327000</v>
      </c>
      <c r="C161" s="10">
        <v>271000</v>
      </c>
      <c r="D161" s="10">
        <v>56000</v>
      </c>
      <c r="E161" s="10">
        <v>19000</v>
      </c>
      <c r="F161" s="10">
        <v>18000</v>
      </c>
      <c r="G161" s="10">
        <v>20000</v>
      </c>
      <c r="H161" s="9">
        <v>33.4</v>
      </c>
      <c r="I161" s="9">
        <v>31.4</v>
      </c>
      <c r="J161" s="9">
        <v>35.200000000000003</v>
      </c>
      <c r="K161" s="10"/>
    </row>
    <row r="162" spans="1:11" x14ac:dyDescent="0.25">
      <c r="A162" s="8" t="s">
        <v>320</v>
      </c>
      <c r="B162" s="10">
        <v>330000</v>
      </c>
      <c r="C162" s="10">
        <v>275000</v>
      </c>
      <c r="D162" s="10">
        <v>55000</v>
      </c>
      <c r="E162" s="10">
        <v>18000</v>
      </c>
      <c r="F162" s="10">
        <v>17000</v>
      </c>
      <c r="G162" s="10">
        <v>20000</v>
      </c>
      <c r="H162" s="9">
        <v>32.9</v>
      </c>
      <c r="I162" s="9">
        <v>31.4</v>
      </c>
      <c r="J162" s="9">
        <v>35.700000000000003</v>
      </c>
      <c r="K162" s="10"/>
    </row>
    <row r="163" spans="1:11" x14ac:dyDescent="0.25">
      <c r="A163" s="8" t="s">
        <v>321</v>
      </c>
      <c r="B163" s="10">
        <v>330000</v>
      </c>
      <c r="C163" s="10">
        <v>277000</v>
      </c>
      <c r="D163" s="10">
        <v>53000</v>
      </c>
      <c r="E163" s="10">
        <v>18000</v>
      </c>
      <c r="F163" s="10">
        <v>16000</v>
      </c>
      <c r="G163" s="10">
        <v>19000</v>
      </c>
      <c r="H163" s="9">
        <v>34.299999999999997</v>
      </c>
      <c r="I163" s="9">
        <v>30.1</v>
      </c>
      <c r="J163" s="9">
        <v>35.6</v>
      </c>
      <c r="K163" s="10"/>
    </row>
    <row r="164" spans="1:11" x14ac:dyDescent="0.25">
      <c r="A164" s="8" t="s">
        <v>322</v>
      </c>
      <c r="B164" s="10">
        <v>326000</v>
      </c>
      <c r="C164" s="10">
        <v>274000</v>
      </c>
      <c r="D164" s="10">
        <v>52000</v>
      </c>
      <c r="E164" s="10">
        <v>17000</v>
      </c>
      <c r="F164" s="10">
        <v>17000</v>
      </c>
      <c r="G164" s="10">
        <v>19000</v>
      </c>
      <c r="H164" s="9">
        <v>31.9</v>
      </c>
      <c r="I164" s="9">
        <v>31.6</v>
      </c>
      <c r="J164" s="9">
        <v>36.5</v>
      </c>
      <c r="K164" s="10"/>
    </row>
    <row r="165" spans="1:11" x14ac:dyDescent="0.25">
      <c r="A165" s="8" t="s">
        <v>323</v>
      </c>
      <c r="B165" s="10">
        <v>324000</v>
      </c>
      <c r="C165" s="10">
        <v>271000</v>
      </c>
      <c r="D165" s="10">
        <v>53000</v>
      </c>
      <c r="E165" s="10">
        <v>18000</v>
      </c>
      <c r="F165" s="10">
        <v>17000</v>
      </c>
      <c r="G165" s="10">
        <v>18000</v>
      </c>
      <c r="H165" s="9">
        <v>33.9</v>
      </c>
      <c r="I165" s="9">
        <v>31.9</v>
      </c>
      <c r="J165" s="9">
        <v>34.200000000000003</v>
      </c>
      <c r="K165" s="10"/>
    </row>
    <row r="166" spans="1:11" x14ac:dyDescent="0.25">
      <c r="A166" s="8" t="s">
        <v>324</v>
      </c>
      <c r="B166" s="10">
        <v>321000</v>
      </c>
      <c r="C166" s="10">
        <v>271000</v>
      </c>
      <c r="D166" s="10">
        <v>50000</v>
      </c>
      <c r="E166" s="10">
        <v>15000</v>
      </c>
      <c r="F166" s="10">
        <v>18000</v>
      </c>
      <c r="G166" s="10">
        <v>17000</v>
      </c>
      <c r="H166" s="9">
        <v>30.2</v>
      </c>
      <c r="I166" s="9">
        <v>35.6</v>
      </c>
      <c r="J166" s="9">
        <v>34.200000000000003</v>
      </c>
      <c r="K166" s="10"/>
    </row>
    <row r="167" spans="1:11" x14ac:dyDescent="0.25">
      <c r="A167" s="8" t="s">
        <v>325</v>
      </c>
      <c r="B167" s="10">
        <v>321000</v>
      </c>
      <c r="C167" s="10">
        <v>276000</v>
      </c>
      <c r="D167" s="10">
        <v>45000</v>
      </c>
      <c r="E167" s="10">
        <v>14000</v>
      </c>
      <c r="F167" s="10">
        <v>15000</v>
      </c>
      <c r="G167" s="10">
        <v>16000</v>
      </c>
      <c r="H167" s="9">
        <v>30.6</v>
      </c>
      <c r="I167" s="9">
        <v>33.6</v>
      </c>
      <c r="J167" s="9">
        <v>35.799999999999997</v>
      </c>
      <c r="K167" s="10"/>
    </row>
    <row r="168" spans="1:11" x14ac:dyDescent="0.25">
      <c r="A168" s="8" t="s">
        <v>326</v>
      </c>
      <c r="B168" s="10">
        <v>328000</v>
      </c>
      <c r="C168" s="10">
        <v>287000</v>
      </c>
      <c r="D168" s="10">
        <v>41000</v>
      </c>
      <c r="E168" s="10">
        <v>11000</v>
      </c>
      <c r="F168" s="10">
        <v>13000</v>
      </c>
      <c r="G168" s="10">
        <v>16000</v>
      </c>
      <c r="H168" s="9">
        <v>28.3</v>
      </c>
      <c r="I168" s="9">
        <v>32.9</v>
      </c>
      <c r="J168" s="9">
        <v>38.799999999999997</v>
      </c>
      <c r="K168" s="10"/>
    </row>
    <row r="169" spans="1:11" x14ac:dyDescent="0.25">
      <c r="A169" s="8" t="s">
        <v>327</v>
      </c>
      <c r="B169" s="10">
        <v>329000</v>
      </c>
      <c r="C169" s="10">
        <v>290000</v>
      </c>
      <c r="D169" s="10">
        <v>38000</v>
      </c>
      <c r="E169" s="10">
        <v>10000</v>
      </c>
      <c r="F169" s="10">
        <v>13000</v>
      </c>
      <c r="G169" s="10">
        <v>15000</v>
      </c>
      <c r="H169" s="9">
        <v>26.9</v>
      </c>
      <c r="I169" s="9">
        <v>32.799999999999997</v>
      </c>
      <c r="J169" s="9">
        <v>40.4</v>
      </c>
      <c r="K169" s="10"/>
    </row>
    <row r="170" spans="1:11" x14ac:dyDescent="0.25">
      <c r="A170" s="8" t="s">
        <v>328</v>
      </c>
      <c r="B170" s="10">
        <v>326000</v>
      </c>
      <c r="C170" s="10">
        <v>289000</v>
      </c>
      <c r="D170" s="10">
        <v>37000</v>
      </c>
      <c r="E170" s="10">
        <v>10000</v>
      </c>
      <c r="F170" s="10">
        <v>12000</v>
      </c>
      <c r="G170" s="10">
        <v>15000</v>
      </c>
      <c r="H170" s="9">
        <v>26.8</v>
      </c>
      <c r="I170" s="9">
        <v>31.4</v>
      </c>
      <c r="J170" s="9">
        <v>41.7</v>
      </c>
      <c r="K170" s="10"/>
    </row>
    <row r="171" spans="1:11" x14ac:dyDescent="0.25">
      <c r="A171" s="8" t="s">
        <v>329</v>
      </c>
      <c r="B171" s="10">
        <v>328000</v>
      </c>
      <c r="C171" s="10">
        <v>298000</v>
      </c>
      <c r="D171" s="10">
        <v>31000</v>
      </c>
      <c r="E171" s="10">
        <v>8000</v>
      </c>
      <c r="F171" s="10">
        <v>9000</v>
      </c>
      <c r="G171" s="10">
        <v>13000</v>
      </c>
      <c r="H171" s="9">
        <v>26.9</v>
      </c>
      <c r="I171" s="9">
        <v>30</v>
      </c>
      <c r="J171" s="9">
        <v>43.1</v>
      </c>
      <c r="K171" s="10"/>
    </row>
    <row r="172" spans="1:11" x14ac:dyDescent="0.25">
      <c r="A172" s="8" t="s">
        <v>330</v>
      </c>
      <c r="B172" s="10">
        <v>332000</v>
      </c>
      <c r="C172" s="10">
        <v>300000</v>
      </c>
      <c r="D172" s="10">
        <v>32000</v>
      </c>
      <c r="E172" s="10">
        <v>9000</v>
      </c>
      <c r="F172" s="10">
        <v>9000</v>
      </c>
      <c r="G172" s="10">
        <v>14000</v>
      </c>
      <c r="H172" s="9">
        <v>28.4</v>
      </c>
      <c r="I172" s="9">
        <v>28.8</v>
      </c>
      <c r="J172" s="9">
        <v>42.7</v>
      </c>
      <c r="K172" s="10"/>
    </row>
    <row r="173" spans="1:11" x14ac:dyDescent="0.25">
      <c r="A173" s="8" t="s">
        <v>331</v>
      </c>
      <c r="B173" s="10">
        <v>337000</v>
      </c>
      <c r="C173" s="10">
        <v>304000</v>
      </c>
      <c r="D173" s="10">
        <v>34000</v>
      </c>
      <c r="E173" s="10">
        <v>11000</v>
      </c>
      <c r="F173" s="10">
        <v>10000</v>
      </c>
      <c r="G173" s="10">
        <v>13000</v>
      </c>
      <c r="H173" s="9">
        <v>33.700000000000003</v>
      </c>
      <c r="I173" s="9">
        <v>28.9</v>
      </c>
      <c r="J173" s="9">
        <v>37.299999999999997</v>
      </c>
      <c r="K173" s="10"/>
    </row>
    <row r="174" spans="1:11" x14ac:dyDescent="0.25">
      <c r="A174" s="8" t="s">
        <v>332</v>
      </c>
      <c r="B174" s="10">
        <v>341000</v>
      </c>
      <c r="C174" s="10">
        <v>305000</v>
      </c>
      <c r="D174" s="10">
        <v>36000</v>
      </c>
      <c r="E174" s="10">
        <v>14000</v>
      </c>
      <c r="F174" s="10">
        <v>8000</v>
      </c>
      <c r="G174" s="10">
        <v>13000</v>
      </c>
      <c r="H174" s="9">
        <v>40.299999999999997</v>
      </c>
      <c r="I174" s="9">
        <v>23.7</v>
      </c>
      <c r="J174" s="9">
        <v>36</v>
      </c>
      <c r="K174" s="10"/>
    </row>
    <row r="175" spans="1:11" x14ac:dyDescent="0.25">
      <c r="A175" s="8" t="s">
        <v>333</v>
      </c>
      <c r="B175" s="10">
        <v>346000</v>
      </c>
      <c r="C175" s="10">
        <v>307000</v>
      </c>
      <c r="D175" s="10">
        <v>39000</v>
      </c>
      <c r="E175" s="10">
        <v>16000</v>
      </c>
      <c r="F175" s="10">
        <v>9000</v>
      </c>
      <c r="G175" s="10">
        <v>13000</v>
      </c>
      <c r="H175" s="9">
        <v>41.7</v>
      </c>
      <c r="I175" s="9">
        <v>24</v>
      </c>
      <c r="J175" s="9">
        <v>34.299999999999997</v>
      </c>
      <c r="K175" s="10"/>
    </row>
    <row r="176" spans="1:11" x14ac:dyDescent="0.25">
      <c r="A176" s="8" t="s">
        <v>334</v>
      </c>
      <c r="B176" s="10">
        <v>352000</v>
      </c>
      <c r="C176" s="10">
        <v>313000</v>
      </c>
      <c r="D176" s="10">
        <v>40000</v>
      </c>
      <c r="E176" s="10">
        <v>16000</v>
      </c>
      <c r="F176" s="10">
        <v>10000</v>
      </c>
      <c r="G176" s="10">
        <v>14000</v>
      </c>
      <c r="H176" s="9">
        <v>41</v>
      </c>
      <c r="I176" s="9">
        <v>24.1</v>
      </c>
      <c r="J176" s="9">
        <v>34.799999999999997</v>
      </c>
      <c r="K176" s="10"/>
    </row>
    <row r="177" spans="1:11" x14ac:dyDescent="0.25">
      <c r="A177" s="8" t="s">
        <v>335</v>
      </c>
      <c r="B177" s="10">
        <v>352000</v>
      </c>
      <c r="C177" s="10">
        <v>310000</v>
      </c>
      <c r="D177" s="10">
        <v>42000</v>
      </c>
      <c r="E177" s="10">
        <v>16000</v>
      </c>
      <c r="F177" s="10">
        <v>9000</v>
      </c>
      <c r="G177" s="10">
        <v>17000</v>
      </c>
      <c r="H177" s="9">
        <v>38.6</v>
      </c>
      <c r="I177" s="9">
        <v>21.8</v>
      </c>
      <c r="J177" s="9">
        <v>39.6</v>
      </c>
      <c r="K177" s="10"/>
    </row>
    <row r="178" spans="1:11" x14ac:dyDescent="0.25">
      <c r="A178" s="8" t="s">
        <v>336</v>
      </c>
      <c r="B178" s="10">
        <v>356000</v>
      </c>
      <c r="C178" s="10">
        <v>311000</v>
      </c>
      <c r="D178" s="10">
        <v>45000</v>
      </c>
      <c r="E178" s="10">
        <v>17000</v>
      </c>
      <c r="F178" s="10">
        <v>10000</v>
      </c>
      <c r="G178" s="10">
        <v>18000</v>
      </c>
      <c r="H178" s="9">
        <v>37</v>
      </c>
      <c r="I178" s="9">
        <v>22.4</v>
      </c>
      <c r="J178" s="9">
        <v>40.6</v>
      </c>
      <c r="K178" s="10"/>
    </row>
    <row r="179" spans="1:11" x14ac:dyDescent="0.25">
      <c r="A179" s="8" t="s">
        <v>337</v>
      </c>
      <c r="B179" s="10">
        <v>367000</v>
      </c>
      <c r="C179" s="10">
        <v>317000</v>
      </c>
      <c r="D179" s="10">
        <v>50000</v>
      </c>
      <c r="E179" s="10">
        <v>19000</v>
      </c>
      <c r="F179" s="10">
        <v>11000</v>
      </c>
      <c r="G179" s="10">
        <v>20000</v>
      </c>
      <c r="H179" s="9">
        <v>38.4</v>
      </c>
      <c r="I179" s="9">
        <v>22.1</v>
      </c>
      <c r="J179" s="9">
        <v>39.5</v>
      </c>
      <c r="K179" s="10"/>
    </row>
    <row r="180" spans="1:11" x14ac:dyDescent="0.25">
      <c r="A180" s="8" t="s">
        <v>338</v>
      </c>
      <c r="B180" s="10">
        <v>364000</v>
      </c>
      <c r="C180" s="10">
        <v>315000</v>
      </c>
      <c r="D180" s="10">
        <v>49000</v>
      </c>
      <c r="E180" s="10">
        <v>19000</v>
      </c>
      <c r="F180" s="10">
        <v>11000</v>
      </c>
      <c r="G180" s="10">
        <v>18000</v>
      </c>
      <c r="H180" s="9">
        <v>38.700000000000003</v>
      </c>
      <c r="I180" s="9">
        <v>23.5</v>
      </c>
      <c r="J180" s="9">
        <v>37.799999999999997</v>
      </c>
      <c r="K180" s="10"/>
    </row>
    <row r="181" spans="1:11" x14ac:dyDescent="0.25">
      <c r="A181" s="8" t="s">
        <v>339</v>
      </c>
      <c r="B181" s="10">
        <v>361000</v>
      </c>
      <c r="C181" s="10">
        <v>313000</v>
      </c>
      <c r="D181" s="10">
        <v>48000</v>
      </c>
      <c r="E181" s="10">
        <v>19000</v>
      </c>
      <c r="F181" s="10">
        <v>12000</v>
      </c>
      <c r="G181" s="10">
        <v>17000</v>
      </c>
      <c r="H181" s="9">
        <v>40.5</v>
      </c>
      <c r="I181" s="9">
        <v>24.5</v>
      </c>
      <c r="J181" s="9">
        <v>35</v>
      </c>
      <c r="K181" s="10"/>
    </row>
    <row r="182" spans="1:11" x14ac:dyDescent="0.25">
      <c r="A182" s="8" t="s">
        <v>340</v>
      </c>
      <c r="B182" s="10">
        <v>357000</v>
      </c>
      <c r="C182" s="10">
        <v>305000</v>
      </c>
      <c r="D182" s="10">
        <v>51000</v>
      </c>
      <c r="E182" s="10">
        <v>19000</v>
      </c>
      <c r="F182" s="10">
        <v>14000</v>
      </c>
      <c r="G182" s="10">
        <v>18000</v>
      </c>
      <c r="H182" s="9">
        <v>36.799999999999997</v>
      </c>
      <c r="I182" s="9">
        <v>28.2</v>
      </c>
      <c r="J182" s="9">
        <v>35.1</v>
      </c>
      <c r="K182" s="10"/>
    </row>
    <row r="183" spans="1:11" x14ac:dyDescent="0.25">
      <c r="A183" s="8" t="s">
        <v>341</v>
      </c>
      <c r="B183" s="10">
        <v>349000</v>
      </c>
      <c r="C183" s="10">
        <v>295000</v>
      </c>
      <c r="D183" s="10">
        <v>54000</v>
      </c>
      <c r="E183" s="10">
        <v>20000</v>
      </c>
      <c r="F183" s="10">
        <v>17000</v>
      </c>
      <c r="G183" s="10">
        <v>18000</v>
      </c>
      <c r="H183" s="9">
        <v>36.4</v>
      </c>
      <c r="I183" s="9">
        <v>31</v>
      </c>
      <c r="J183" s="9">
        <v>32.5</v>
      </c>
      <c r="K183" s="10"/>
    </row>
    <row r="184" spans="1:11" x14ac:dyDescent="0.25">
      <c r="A184" s="8" t="s">
        <v>342</v>
      </c>
      <c r="B184" s="10">
        <v>364000</v>
      </c>
      <c r="C184" s="10">
        <v>315000</v>
      </c>
      <c r="D184" s="10">
        <v>49000</v>
      </c>
      <c r="E184" s="10">
        <v>19000</v>
      </c>
      <c r="F184" s="10">
        <v>11000</v>
      </c>
      <c r="G184" s="10">
        <v>18000</v>
      </c>
      <c r="H184" s="9">
        <v>38.700000000000003</v>
      </c>
      <c r="I184" s="9">
        <v>23.5</v>
      </c>
      <c r="J184" s="9">
        <v>37.799999999999997</v>
      </c>
      <c r="K184" s="10"/>
    </row>
    <row r="185" spans="1:11" x14ac:dyDescent="0.25">
      <c r="A185" s="8" t="s">
        <v>343</v>
      </c>
      <c r="B185" s="10">
        <v>341000</v>
      </c>
      <c r="C185" s="10">
        <v>294000</v>
      </c>
      <c r="D185" s="10">
        <v>47000</v>
      </c>
      <c r="E185" s="10">
        <v>19000</v>
      </c>
      <c r="F185" s="10">
        <v>15000</v>
      </c>
      <c r="G185" s="10">
        <v>13000</v>
      </c>
      <c r="H185" s="9">
        <v>41</v>
      </c>
      <c r="I185" s="9">
        <v>31.4</v>
      </c>
      <c r="J185" s="9">
        <v>27.6</v>
      </c>
      <c r="K185" s="10"/>
    </row>
    <row r="186" spans="1:11" x14ac:dyDescent="0.25">
      <c r="A186" s="8" t="s">
        <v>344</v>
      </c>
      <c r="B186" s="10">
        <v>350000</v>
      </c>
      <c r="C186" s="10">
        <v>302000</v>
      </c>
      <c r="D186" s="10">
        <v>48000</v>
      </c>
      <c r="E186" s="10">
        <v>22000</v>
      </c>
      <c r="F186" s="10">
        <v>13000</v>
      </c>
      <c r="G186" s="10">
        <v>13000</v>
      </c>
      <c r="H186" s="9">
        <v>44.8</v>
      </c>
      <c r="I186" s="9">
        <v>27.5</v>
      </c>
      <c r="J186" s="9">
        <v>27.8</v>
      </c>
      <c r="K186" s="10"/>
    </row>
    <row r="187" spans="1:11" x14ac:dyDescent="0.25">
      <c r="A187" s="8" t="s">
        <v>345</v>
      </c>
      <c r="B187" s="10">
        <v>348000</v>
      </c>
      <c r="C187" s="10">
        <v>302000</v>
      </c>
      <c r="D187" s="10">
        <v>46000</v>
      </c>
      <c r="E187" s="10">
        <v>19000</v>
      </c>
      <c r="F187" s="10">
        <v>13000</v>
      </c>
      <c r="G187" s="10">
        <v>14000</v>
      </c>
      <c r="H187" s="9">
        <v>40.9</v>
      </c>
      <c r="I187" s="9">
        <v>28.6</v>
      </c>
      <c r="J187" s="9">
        <v>30.5</v>
      </c>
      <c r="K187" s="10"/>
    </row>
    <row r="188" spans="1:11" x14ac:dyDescent="0.25">
      <c r="A188" s="8" t="s">
        <v>346</v>
      </c>
      <c r="B188" s="10">
        <v>338000</v>
      </c>
      <c r="C188" s="10">
        <v>295000</v>
      </c>
      <c r="D188" s="10">
        <v>43000</v>
      </c>
      <c r="E188" s="10">
        <v>18000</v>
      </c>
      <c r="F188" s="10">
        <v>12000</v>
      </c>
      <c r="G188" s="10">
        <v>13000</v>
      </c>
      <c r="H188" s="9">
        <v>41.5</v>
      </c>
      <c r="I188" s="9">
        <v>28.7</v>
      </c>
      <c r="J188" s="9">
        <v>29.8</v>
      </c>
      <c r="K188" s="10"/>
    </row>
    <row r="189" spans="1:11" x14ac:dyDescent="0.25">
      <c r="A189" s="8" t="s">
        <v>347</v>
      </c>
      <c r="B189" s="10">
        <v>335000</v>
      </c>
      <c r="C189" s="10">
        <v>292000</v>
      </c>
      <c r="D189" s="10">
        <v>43000</v>
      </c>
      <c r="E189" s="10">
        <v>16000</v>
      </c>
      <c r="F189" s="10">
        <v>13000</v>
      </c>
      <c r="G189" s="10">
        <v>14000</v>
      </c>
      <c r="H189" s="9">
        <v>36.9</v>
      </c>
      <c r="I189" s="9">
        <v>29.8</v>
      </c>
      <c r="J189" s="9">
        <v>33.299999999999997</v>
      </c>
      <c r="K189" s="10"/>
    </row>
    <row r="190" spans="1:11" x14ac:dyDescent="0.25">
      <c r="A190" s="8" t="s">
        <v>348</v>
      </c>
      <c r="B190" s="10">
        <v>332000</v>
      </c>
      <c r="C190" s="10">
        <v>293000</v>
      </c>
      <c r="D190" s="10">
        <v>39000</v>
      </c>
      <c r="E190" s="10">
        <v>12000</v>
      </c>
      <c r="F190" s="10">
        <v>14000</v>
      </c>
      <c r="G190" s="10">
        <v>14000</v>
      </c>
      <c r="H190" s="9">
        <v>31.4</v>
      </c>
      <c r="I190" s="9">
        <v>34.299999999999997</v>
      </c>
      <c r="J190" s="9">
        <v>34.4</v>
      </c>
      <c r="K190" s="10"/>
    </row>
    <row r="191" spans="1:11" x14ac:dyDescent="0.25">
      <c r="A191" s="8" t="s">
        <v>349</v>
      </c>
      <c r="B191" s="10">
        <v>334000</v>
      </c>
      <c r="C191" s="10">
        <v>294000</v>
      </c>
      <c r="D191" s="10">
        <v>40000</v>
      </c>
      <c r="E191" s="10">
        <v>12000</v>
      </c>
      <c r="F191" s="10">
        <v>14000</v>
      </c>
      <c r="G191" s="10">
        <v>14000</v>
      </c>
      <c r="H191" s="9">
        <v>29.1</v>
      </c>
      <c r="I191" s="9">
        <v>36</v>
      </c>
      <c r="J191" s="9">
        <v>34.9</v>
      </c>
      <c r="K191" s="10"/>
    </row>
    <row r="192" spans="1:11" x14ac:dyDescent="0.25">
      <c r="A192" s="8" t="s">
        <v>350</v>
      </c>
      <c r="B192" s="10">
        <v>336000</v>
      </c>
      <c r="C192" s="10">
        <v>293000</v>
      </c>
      <c r="D192" s="10">
        <v>43000</v>
      </c>
      <c r="E192" s="10">
        <v>13000</v>
      </c>
      <c r="F192" s="10">
        <v>15000</v>
      </c>
      <c r="G192" s="10">
        <v>14000</v>
      </c>
      <c r="H192" s="9">
        <v>31.4</v>
      </c>
      <c r="I192" s="9">
        <v>35.9</v>
      </c>
      <c r="J192" s="9">
        <v>32.700000000000003</v>
      </c>
      <c r="K192" s="10"/>
    </row>
    <row r="193" spans="1:11" x14ac:dyDescent="0.25">
      <c r="A193" s="8" t="s">
        <v>351</v>
      </c>
      <c r="B193" s="10">
        <v>333000</v>
      </c>
      <c r="C193" s="10">
        <v>288000</v>
      </c>
      <c r="D193" s="10">
        <v>45000</v>
      </c>
      <c r="E193" s="10">
        <v>13000</v>
      </c>
      <c r="F193" s="10">
        <v>17000</v>
      </c>
      <c r="G193" s="10">
        <v>14000</v>
      </c>
      <c r="H193" s="9">
        <v>29.7</v>
      </c>
      <c r="I193" s="9">
        <v>38.299999999999997</v>
      </c>
      <c r="J193" s="9">
        <v>32</v>
      </c>
      <c r="K193" s="10"/>
    </row>
    <row r="194" spans="1:11" x14ac:dyDescent="0.25">
      <c r="A194" s="8" t="s">
        <v>352</v>
      </c>
      <c r="B194" s="10">
        <v>329000</v>
      </c>
      <c r="C194" s="10">
        <v>284000</v>
      </c>
      <c r="D194" s="10">
        <v>45000</v>
      </c>
      <c r="E194" s="10">
        <v>14000</v>
      </c>
      <c r="F194" s="10">
        <v>15000</v>
      </c>
      <c r="G194" s="10">
        <v>16000</v>
      </c>
      <c r="H194" s="9">
        <v>31.8</v>
      </c>
      <c r="I194" s="9">
        <v>33.6</v>
      </c>
      <c r="J194" s="9">
        <v>34.700000000000003</v>
      </c>
      <c r="K194" s="10"/>
    </row>
    <row r="195" spans="1:11" x14ac:dyDescent="0.25">
      <c r="A195" s="8" t="s">
        <v>353</v>
      </c>
      <c r="B195" s="10">
        <v>330000</v>
      </c>
      <c r="C195" s="10">
        <v>285000</v>
      </c>
      <c r="D195" s="10">
        <v>46000</v>
      </c>
      <c r="E195" s="10">
        <v>13000</v>
      </c>
      <c r="F195" s="10">
        <v>17000</v>
      </c>
      <c r="G195" s="10">
        <v>15000</v>
      </c>
      <c r="H195" s="9">
        <v>28.9</v>
      </c>
      <c r="I195" s="9">
        <v>37.700000000000003</v>
      </c>
      <c r="J195" s="9">
        <v>33.5</v>
      </c>
      <c r="K195" s="10"/>
    </row>
    <row r="196" spans="1:11" x14ac:dyDescent="0.25">
      <c r="A196" s="8" t="s">
        <v>354</v>
      </c>
      <c r="B196" s="10">
        <v>332000</v>
      </c>
      <c r="C196" s="10">
        <v>282000</v>
      </c>
      <c r="D196" s="10">
        <v>50000</v>
      </c>
      <c r="E196" s="10">
        <v>14000</v>
      </c>
      <c r="F196" s="10">
        <v>18000</v>
      </c>
      <c r="G196" s="10">
        <v>17000</v>
      </c>
      <c r="H196" s="9">
        <v>28.8</v>
      </c>
      <c r="I196" s="9">
        <v>36.200000000000003</v>
      </c>
      <c r="J196" s="9">
        <v>35</v>
      </c>
      <c r="K196" s="10"/>
    </row>
    <row r="197" spans="1:11" x14ac:dyDescent="0.25">
      <c r="A197" s="8" t="s">
        <v>355</v>
      </c>
      <c r="B197" s="10">
        <v>335000</v>
      </c>
      <c r="C197" s="10">
        <v>284000</v>
      </c>
      <c r="D197" s="10">
        <v>51000</v>
      </c>
      <c r="E197" s="10">
        <v>14000</v>
      </c>
      <c r="F197" s="10">
        <v>20000</v>
      </c>
      <c r="G197" s="10">
        <v>17000</v>
      </c>
      <c r="H197" s="9">
        <v>28.3</v>
      </c>
      <c r="I197" s="9">
        <v>38.6</v>
      </c>
      <c r="J197" s="9">
        <v>33.1</v>
      </c>
      <c r="K197" s="10"/>
    </row>
    <row r="198" spans="1:11" x14ac:dyDescent="0.25">
      <c r="A198" s="8" t="s">
        <v>356</v>
      </c>
      <c r="B198" s="10">
        <v>329000</v>
      </c>
      <c r="C198" s="10">
        <v>276000</v>
      </c>
      <c r="D198" s="10">
        <v>54000</v>
      </c>
      <c r="E198" s="10">
        <v>15000</v>
      </c>
      <c r="F198" s="10">
        <v>20000</v>
      </c>
      <c r="G198" s="10">
        <v>19000</v>
      </c>
      <c r="H198" s="9">
        <v>28.1</v>
      </c>
      <c r="I198" s="9">
        <v>36.5</v>
      </c>
      <c r="J198" s="9">
        <v>35.299999999999997</v>
      </c>
      <c r="K198" s="10"/>
    </row>
    <row r="199" spans="1:11" x14ac:dyDescent="0.25">
      <c r="A199" s="8" t="s">
        <v>357</v>
      </c>
      <c r="B199" s="10">
        <v>329000</v>
      </c>
      <c r="C199" s="10">
        <v>278000</v>
      </c>
      <c r="D199" s="10">
        <v>51000</v>
      </c>
      <c r="E199" s="10">
        <v>16000</v>
      </c>
      <c r="F199" s="10">
        <v>17000</v>
      </c>
      <c r="G199" s="10">
        <v>17000</v>
      </c>
      <c r="H199" s="9">
        <v>31.7</v>
      </c>
      <c r="I199" s="9">
        <v>34.299999999999997</v>
      </c>
      <c r="J199" s="9">
        <v>34</v>
      </c>
      <c r="K199" s="10"/>
    </row>
    <row r="200" spans="1:11" x14ac:dyDescent="0.25">
      <c r="A200" s="8" t="s">
        <v>358</v>
      </c>
      <c r="B200" s="10">
        <v>327000</v>
      </c>
      <c r="C200" s="10">
        <v>275000</v>
      </c>
      <c r="D200" s="10">
        <v>53000</v>
      </c>
      <c r="E200" s="10">
        <v>17000</v>
      </c>
      <c r="F200" s="10">
        <v>17000</v>
      </c>
      <c r="G200" s="10">
        <v>19000</v>
      </c>
      <c r="H200" s="9">
        <v>31.6</v>
      </c>
      <c r="I200" s="9">
        <v>32.6</v>
      </c>
      <c r="J200" s="9">
        <v>35.799999999999997</v>
      </c>
      <c r="K200" s="10"/>
    </row>
    <row r="201" spans="1:11" x14ac:dyDescent="0.25">
      <c r="A201" s="8" t="s">
        <v>359</v>
      </c>
      <c r="B201" s="10">
        <v>320000</v>
      </c>
      <c r="C201" s="10">
        <v>270000</v>
      </c>
      <c r="D201" s="10">
        <v>50000</v>
      </c>
      <c r="E201" s="10">
        <v>15000</v>
      </c>
      <c r="F201" s="10">
        <v>17000</v>
      </c>
      <c r="G201" s="10">
        <v>18000</v>
      </c>
      <c r="H201" s="9">
        <v>30.3</v>
      </c>
      <c r="I201" s="9">
        <v>33.799999999999997</v>
      </c>
      <c r="J201" s="9">
        <v>35.9</v>
      </c>
      <c r="K201" s="10"/>
    </row>
    <row r="202" spans="1:11" x14ac:dyDescent="0.25">
      <c r="A202" s="8" t="s">
        <v>360</v>
      </c>
      <c r="B202" s="10">
        <v>320000</v>
      </c>
      <c r="C202" s="10">
        <v>271000</v>
      </c>
      <c r="D202" s="10">
        <v>49000</v>
      </c>
      <c r="E202" s="10">
        <v>17000</v>
      </c>
      <c r="F202" s="10">
        <v>15000</v>
      </c>
      <c r="G202" s="10">
        <v>17000</v>
      </c>
      <c r="H202" s="9">
        <v>34.700000000000003</v>
      </c>
      <c r="I202" s="9">
        <v>30.2</v>
      </c>
      <c r="J202" s="9">
        <v>35.1</v>
      </c>
      <c r="K202" s="10"/>
    </row>
    <row r="203" spans="1:11" x14ac:dyDescent="0.25">
      <c r="A203" s="8" t="s">
        <v>361</v>
      </c>
      <c r="B203" s="10">
        <v>311000</v>
      </c>
      <c r="C203" s="10">
        <v>262000</v>
      </c>
      <c r="D203" s="10">
        <v>49000</v>
      </c>
      <c r="E203" s="10">
        <v>17000</v>
      </c>
      <c r="F203" s="10">
        <v>14000</v>
      </c>
      <c r="G203" s="10">
        <v>18000</v>
      </c>
      <c r="H203" s="9">
        <v>35.299999999999997</v>
      </c>
      <c r="I203" s="9">
        <v>28.8</v>
      </c>
      <c r="J203" s="9">
        <v>35.9</v>
      </c>
      <c r="K203" s="10"/>
    </row>
    <row r="204" spans="1:11" x14ac:dyDescent="0.25">
      <c r="A204" s="8" t="s">
        <v>362</v>
      </c>
      <c r="B204" s="10">
        <v>312000</v>
      </c>
      <c r="C204" s="10">
        <v>263000</v>
      </c>
      <c r="D204" s="10">
        <v>49000</v>
      </c>
      <c r="E204" s="10">
        <v>16000</v>
      </c>
      <c r="F204" s="10">
        <v>14000</v>
      </c>
      <c r="G204" s="10">
        <v>19000</v>
      </c>
      <c r="H204" s="9">
        <v>32.1</v>
      </c>
      <c r="I204" s="9">
        <v>29.1</v>
      </c>
      <c r="J204" s="9">
        <v>38.799999999999997</v>
      </c>
      <c r="K204" s="10"/>
    </row>
    <row r="205" spans="1:11" x14ac:dyDescent="0.25">
      <c r="A205" s="8" t="s">
        <v>363</v>
      </c>
      <c r="B205" s="10">
        <v>317000</v>
      </c>
      <c r="C205" s="10">
        <v>265000</v>
      </c>
      <c r="D205" s="10">
        <v>52000</v>
      </c>
      <c r="E205" s="10">
        <v>18000</v>
      </c>
      <c r="F205" s="10">
        <v>16000</v>
      </c>
      <c r="G205" s="10">
        <v>18000</v>
      </c>
      <c r="H205" s="9">
        <v>34.299999999999997</v>
      </c>
      <c r="I205" s="9">
        <v>31.5</v>
      </c>
      <c r="J205" s="9">
        <v>34.299999999999997</v>
      </c>
      <c r="K205" s="10"/>
    </row>
    <row r="206" spans="1:11" x14ac:dyDescent="0.25">
      <c r="A206" s="8" t="s">
        <v>364</v>
      </c>
      <c r="B206" s="10">
        <v>313000</v>
      </c>
      <c r="C206" s="10">
        <v>264000</v>
      </c>
      <c r="D206" s="10">
        <v>49000</v>
      </c>
      <c r="E206" s="10">
        <v>17000</v>
      </c>
      <c r="F206" s="10">
        <v>15000</v>
      </c>
      <c r="G206" s="10">
        <v>17000</v>
      </c>
      <c r="H206" s="9">
        <v>34.200000000000003</v>
      </c>
      <c r="I206" s="9">
        <v>31.5</v>
      </c>
      <c r="J206" s="9">
        <v>34.299999999999997</v>
      </c>
      <c r="K206" s="10"/>
    </row>
    <row r="207" spans="1:11" x14ac:dyDescent="0.25">
      <c r="A207" s="8" t="s">
        <v>365</v>
      </c>
      <c r="B207" s="10">
        <v>314000</v>
      </c>
      <c r="C207" s="10">
        <v>265000</v>
      </c>
      <c r="D207" s="10">
        <v>49000</v>
      </c>
      <c r="E207" s="10">
        <v>17000</v>
      </c>
      <c r="F207" s="10">
        <v>17000</v>
      </c>
      <c r="G207" s="10">
        <v>15000</v>
      </c>
      <c r="H207" s="9">
        <v>34</v>
      </c>
      <c r="I207" s="9">
        <v>35</v>
      </c>
      <c r="J207" s="9">
        <v>31.1</v>
      </c>
      <c r="K207" s="10"/>
    </row>
    <row r="208" spans="1:11" x14ac:dyDescent="0.25">
      <c r="A208" s="8" t="s">
        <v>366</v>
      </c>
      <c r="B208" s="10">
        <v>313000</v>
      </c>
      <c r="C208" s="10">
        <v>265000</v>
      </c>
      <c r="D208" s="10">
        <v>48000</v>
      </c>
      <c r="E208" s="10">
        <v>14000</v>
      </c>
      <c r="F208" s="10">
        <v>16000</v>
      </c>
      <c r="G208" s="10">
        <v>18000</v>
      </c>
      <c r="H208" s="9">
        <v>29.8</v>
      </c>
      <c r="I208" s="9">
        <v>33.200000000000003</v>
      </c>
      <c r="J208" s="9">
        <v>37</v>
      </c>
      <c r="K208" s="10"/>
    </row>
    <row r="209" spans="1:11" x14ac:dyDescent="0.25">
      <c r="A209" s="8" t="s">
        <v>367</v>
      </c>
      <c r="B209" s="10">
        <v>314000</v>
      </c>
      <c r="C209" s="10">
        <v>265000</v>
      </c>
      <c r="D209" s="10">
        <v>49000</v>
      </c>
      <c r="E209" s="10">
        <v>15000</v>
      </c>
      <c r="F209" s="10">
        <v>17000</v>
      </c>
      <c r="G209" s="10">
        <v>18000</v>
      </c>
      <c r="H209" s="9">
        <v>29.8</v>
      </c>
      <c r="I209" s="9">
        <v>34.200000000000003</v>
      </c>
      <c r="J209" s="9">
        <v>36</v>
      </c>
      <c r="K209" s="10"/>
    </row>
    <row r="210" spans="1:11" x14ac:dyDescent="0.25">
      <c r="A210" s="8" t="s">
        <v>368</v>
      </c>
      <c r="B210" s="10">
        <v>317000</v>
      </c>
      <c r="C210" s="10">
        <v>270000</v>
      </c>
      <c r="D210" s="10">
        <v>48000</v>
      </c>
      <c r="E210" s="10">
        <v>14000</v>
      </c>
      <c r="F210" s="10">
        <v>16000</v>
      </c>
      <c r="G210" s="10">
        <v>17000</v>
      </c>
      <c r="H210" s="9">
        <v>29.5</v>
      </c>
      <c r="I210" s="9">
        <v>33.799999999999997</v>
      </c>
      <c r="J210" s="9">
        <v>36.700000000000003</v>
      </c>
      <c r="K210" s="10"/>
    </row>
    <row r="211" spans="1:11" x14ac:dyDescent="0.25">
      <c r="A211" s="8" t="s">
        <v>369</v>
      </c>
      <c r="B211" s="10">
        <v>318000</v>
      </c>
      <c r="C211" s="10">
        <v>269000</v>
      </c>
      <c r="D211" s="10">
        <v>49000</v>
      </c>
      <c r="E211" s="10">
        <v>14000</v>
      </c>
      <c r="F211" s="10">
        <v>18000</v>
      </c>
      <c r="G211" s="10">
        <v>17000</v>
      </c>
      <c r="H211" s="9">
        <v>28.1</v>
      </c>
      <c r="I211" s="9">
        <v>36.4</v>
      </c>
      <c r="J211" s="9">
        <v>35.5</v>
      </c>
      <c r="K211" s="10"/>
    </row>
    <row r="212" spans="1:11" x14ac:dyDescent="0.25">
      <c r="A212" s="8" t="s">
        <v>370</v>
      </c>
      <c r="B212" s="10">
        <v>317000</v>
      </c>
      <c r="C212" s="10">
        <v>269000</v>
      </c>
      <c r="D212" s="10">
        <v>48000</v>
      </c>
      <c r="E212" s="10">
        <v>14000</v>
      </c>
      <c r="F212" s="10">
        <v>18000</v>
      </c>
      <c r="G212" s="10">
        <v>16000</v>
      </c>
      <c r="H212" s="9">
        <v>29.4</v>
      </c>
      <c r="I212" s="9">
        <v>37.1</v>
      </c>
      <c r="J212" s="9">
        <v>33.5</v>
      </c>
      <c r="K212" s="10"/>
    </row>
    <row r="213" spans="1:11" x14ac:dyDescent="0.25">
      <c r="A213" s="8" t="s">
        <v>371</v>
      </c>
      <c r="B213" s="10">
        <v>318000</v>
      </c>
      <c r="C213" s="10">
        <v>269000</v>
      </c>
      <c r="D213" s="10">
        <v>49000</v>
      </c>
      <c r="E213" s="10">
        <v>15000</v>
      </c>
      <c r="F213" s="10">
        <v>16000</v>
      </c>
      <c r="G213" s="10">
        <v>18000</v>
      </c>
      <c r="H213" s="9">
        <v>30.2</v>
      </c>
      <c r="I213" s="9">
        <v>33.4</v>
      </c>
      <c r="J213" s="9">
        <v>36.5</v>
      </c>
      <c r="K213" s="10"/>
    </row>
    <row r="214" spans="1:11" x14ac:dyDescent="0.25">
      <c r="A214" s="8" t="s">
        <v>372</v>
      </c>
      <c r="B214" s="10">
        <v>323000</v>
      </c>
      <c r="C214" s="10">
        <v>273000</v>
      </c>
      <c r="D214" s="10">
        <v>49000</v>
      </c>
      <c r="E214" s="10">
        <v>15000</v>
      </c>
      <c r="F214" s="10">
        <v>16000</v>
      </c>
      <c r="G214" s="10">
        <v>18000</v>
      </c>
      <c r="H214" s="9">
        <v>31</v>
      </c>
      <c r="I214" s="9">
        <v>33</v>
      </c>
      <c r="J214" s="9">
        <v>36</v>
      </c>
      <c r="K214" s="10"/>
    </row>
    <row r="215" spans="1:11" x14ac:dyDescent="0.25">
      <c r="A215" s="8" t="s">
        <v>373</v>
      </c>
      <c r="B215" s="10">
        <v>318000</v>
      </c>
      <c r="C215" s="10">
        <v>268000</v>
      </c>
      <c r="D215" s="10">
        <v>51000</v>
      </c>
      <c r="E215" s="10">
        <v>13000</v>
      </c>
      <c r="F215" s="10">
        <v>17000</v>
      </c>
      <c r="G215" s="10">
        <v>21000</v>
      </c>
      <c r="H215" s="9">
        <v>25.2</v>
      </c>
      <c r="I215" s="9">
        <v>34.200000000000003</v>
      </c>
      <c r="J215" s="9">
        <v>40.6</v>
      </c>
      <c r="K215" s="10"/>
    </row>
    <row r="216" spans="1:11" x14ac:dyDescent="0.25">
      <c r="A216" s="8" t="s">
        <v>374</v>
      </c>
      <c r="B216" s="10">
        <v>317000</v>
      </c>
      <c r="C216" s="10">
        <v>263000</v>
      </c>
      <c r="D216" s="10">
        <v>55000</v>
      </c>
      <c r="E216" s="10">
        <v>15000</v>
      </c>
      <c r="F216" s="10">
        <v>18000</v>
      </c>
      <c r="G216" s="10">
        <v>22000</v>
      </c>
      <c r="H216" s="9">
        <v>27.2</v>
      </c>
      <c r="I216" s="9">
        <v>32.4</v>
      </c>
      <c r="J216" s="9">
        <v>40.299999999999997</v>
      </c>
      <c r="K216" s="10"/>
    </row>
    <row r="217" spans="1:11" x14ac:dyDescent="0.25">
      <c r="A217" s="8" t="s">
        <v>375</v>
      </c>
      <c r="B217" s="10">
        <v>312000</v>
      </c>
      <c r="C217" s="10">
        <v>256000</v>
      </c>
      <c r="D217" s="10">
        <v>56000</v>
      </c>
      <c r="E217" s="10">
        <v>16000</v>
      </c>
      <c r="F217" s="10">
        <v>20000</v>
      </c>
      <c r="G217" s="10">
        <v>20000</v>
      </c>
      <c r="H217" s="9">
        <v>28.8</v>
      </c>
      <c r="I217" s="9">
        <v>36.299999999999997</v>
      </c>
      <c r="J217" s="9">
        <v>34.9</v>
      </c>
      <c r="K217" s="10"/>
    </row>
    <row r="218" spans="1:11" x14ac:dyDescent="0.25">
      <c r="A218" s="8" t="s">
        <v>376</v>
      </c>
      <c r="B218" s="10">
        <v>316000</v>
      </c>
      <c r="C218" s="10">
        <v>263000</v>
      </c>
      <c r="D218" s="10">
        <v>53000</v>
      </c>
      <c r="E218" s="10">
        <v>15000</v>
      </c>
      <c r="F218" s="10">
        <v>21000</v>
      </c>
      <c r="G218" s="10">
        <v>17000</v>
      </c>
      <c r="H218" s="9">
        <v>28.5</v>
      </c>
      <c r="I218" s="9">
        <v>39.200000000000003</v>
      </c>
      <c r="J218" s="9">
        <v>32.299999999999997</v>
      </c>
      <c r="K218" s="10"/>
    </row>
    <row r="219" spans="1:11" x14ac:dyDescent="0.25">
      <c r="A219" s="8" t="s">
        <v>377</v>
      </c>
      <c r="B219" s="10">
        <v>310000</v>
      </c>
      <c r="C219" s="10">
        <v>260000</v>
      </c>
      <c r="D219" s="10">
        <v>51000</v>
      </c>
      <c r="E219" s="10">
        <v>15000</v>
      </c>
      <c r="F219" s="10">
        <v>20000</v>
      </c>
      <c r="G219" s="10">
        <v>15000</v>
      </c>
      <c r="H219" s="9">
        <v>29.8</v>
      </c>
      <c r="I219" s="9">
        <v>40.1</v>
      </c>
      <c r="J219" s="9">
        <v>30.1</v>
      </c>
      <c r="K219" s="10"/>
    </row>
    <row r="220" spans="1:11" x14ac:dyDescent="0.25">
      <c r="A220" s="8" t="s">
        <v>378</v>
      </c>
      <c r="B220" s="10">
        <v>309000</v>
      </c>
      <c r="C220" s="10">
        <v>257000</v>
      </c>
      <c r="D220" s="10">
        <v>53000</v>
      </c>
      <c r="E220" s="10">
        <v>17000</v>
      </c>
      <c r="F220" s="10">
        <v>19000</v>
      </c>
      <c r="G220" s="10">
        <v>17000</v>
      </c>
      <c r="H220" s="9">
        <v>31.9</v>
      </c>
      <c r="I220" s="9">
        <v>35.299999999999997</v>
      </c>
      <c r="J220" s="9">
        <v>32.799999999999997</v>
      </c>
      <c r="K220" s="10"/>
    </row>
    <row r="221" spans="1:11" x14ac:dyDescent="0.25">
      <c r="A221" s="8" t="s">
        <v>379</v>
      </c>
      <c r="B221" s="10">
        <v>312000</v>
      </c>
      <c r="C221" s="10">
        <v>259000</v>
      </c>
      <c r="D221" s="10">
        <v>53000</v>
      </c>
      <c r="E221" s="10">
        <v>18000</v>
      </c>
      <c r="F221" s="10">
        <v>18000</v>
      </c>
      <c r="G221" s="10">
        <v>17000</v>
      </c>
      <c r="H221" s="9">
        <v>34.5</v>
      </c>
      <c r="I221" s="9">
        <v>33.700000000000003</v>
      </c>
      <c r="J221" s="9">
        <v>31.8</v>
      </c>
      <c r="K221" s="10"/>
    </row>
    <row r="222" spans="1:11" x14ac:dyDescent="0.25">
      <c r="A222" s="8" t="s">
        <v>380</v>
      </c>
      <c r="B222" s="10">
        <v>318000</v>
      </c>
      <c r="C222" s="10">
        <v>262000</v>
      </c>
      <c r="D222" s="10">
        <v>56000</v>
      </c>
      <c r="E222" s="10">
        <v>19000</v>
      </c>
      <c r="F222" s="10">
        <v>19000</v>
      </c>
      <c r="G222" s="10">
        <v>18000</v>
      </c>
      <c r="H222" s="9">
        <v>33.4</v>
      </c>
      <c r="I222" s="9">
        <v>33.6</v>
      </c>
      <c r="J222" s="9">
        <v>33.1</v>
      </c>
      <c r="K222" s="10"/>
    </row>
    <row r="223" spans="1:11" x14ac:dyDescent="0.25">
      <c r="A223" s="8" t="s">
        <v>381</v>
      </c>
      <c r="B223" s="10">
        <v>321000</v>
      </c>
      <c r="C223" s="10">
        <v>267000</v>
      </c>
      <c r="D223" s="10">
        <v>54000</v>
      </c>
      <c r="E223" s="10">
        <v>17000</v>
      </c>
      <c r="F223" s="10">
        <v>18000</v>
      </c>
      <c r="G223" s="10">
        <v>18000</v>
      </c>
      <c r="H223" s="9">
        <v>32</v>
      </c>
      <c r="I223" s="9">
        <v>34</v>
      </c>
      <c r="J223" s="9">
        <v>34</v>
      </c>
      <c r="K223" s="10"/>
    </row>
    <row r="224" spans="1:11" x14ac:dyDescent="0.25">
      <c r="A224" s="8" t="s">
        <v>382</v>
      </c>
      <c r="B224" s="10">
        <v>322000</v>
      </c>
      <c r="C224" s="10">
        <v>269000</v>
      </c>
      <c r="D224" s="10">
        <v>53000</v>
      </c>
      <c r="E224" s="10">
        <v>16000</v>
      </c>
      <c r="F224" s="10">
        <v>18000</v>
      </c>
      <c r="G224" s="10">
        <v>19000</v>
      </c>
      <c r="H224" s="9">
        <v>30.9</v>
      </c>
      <c r="I224" s="9">
        <v>32.9</v>
      </c>
      <c r="J224" s="9">
        <v>36.200000000000003</v>
      </c>
      <c r="K224" s="10"/>
    </row>
    <row r="225" spans="1:11" x14ac:dyDescent="0.25">
      <c r="A225" s="8" t="s">
        <v>383</v>
      </c>
      <c r="B225" s="10">
        <v>318000</v>
      </c>
      <c r="C225" s="10">
        <v>268000</v>
      </c>
      <c r="D225" s="10">
        <v>51000</v>
      </c>
      <c r="E225" s="10">
        <v>15000</v>
      </c>
      <c r="F225" s="10">
        <v>16000</v>
      </c>
      <c r="G225" s="10">
        <v>20000</v>
      </c>
      <c r="H225" s="9">
        <v>29.7</v>
      </c>
      <c r="I225" s="9">
        <v>31</v>
      </c>
      <c r="J225" s="9">
        <v>39.299999999999997</v>
      </c>
      <c r="K225" s="10"/>
    </row>
    <row r="226" spans="1:11" x14ac:dyDescent="0.25">
      <c r="A226" s="8" t="s">
        <v>384</v>
      </c>
      <c r="B226" s="10">
        <v>317000</v>
      </c>
      <c r="C226" s="10">
        <v>268000</v>
      </c>
      <c r="D226" s="10">
        <v>49000</v>
      </c>
      <c r="E226" s="10">
        <v>14000</v>
      </c>
      <c r="F226" s="10">
        <v>14000</v>
      </c>
      <c r="G226" s="10">
        <v>21000</v>
      </c>
      <c r="H226" s="9">
        <v>28.9</v>
      </c>
      <c r="I226" s="9">
        <v>29</v>
      </c>
      <c r="J226" s="9">
        <v>42.1</v>
      </c>
      <c r="K226" s="10"/>
    </row>
    <row r="227" spans="1:11" x14ac:dyDescent="0.25">
      <c r="A227" s="8" t="s">
        <v>385</v>
      </c>
      <c r="B227" s="10">
        <v>321000</v>
      </c>
      <c r="C227" s="10">
        <v>270000</v>
      </c>
      <c r="D227" s="10">
        <v>52000</v>
      </c>
      <c r="E227" s="10">
        <v>14000</v>
      </c>
      <c r="F227" s="10">
        <v>15000</v>
      </c>
      <c r="G227" s="10">
        <v>22000</v>
      </c>
      <c r="H227" s="9">
        <v>27.4</v>
      </c>
      <c r="I227" s="9">
        <v>29.4</v>
      </c>
      <c r="J227" s="9">
        <v>43.2</v>
      </c>
      <c r="K227" s="10"/>
    </row>
    <row r="228" spans="1:11" x14ac:dyDescent="0.25">
      <c r="A228" s="8" t="s">
        <v>386</v>
      </c>
      <c r="B228" s="10">
        <v>329000</v>
      </c>
      <c r="C228" s="10">
        <v>276000</v>
      </c>
      <c r="D228" s="10">
        <v>54000</v>
      </c>
      <c r="E228" s="10">
        <v>15000</v>
      </c>
      <c r="F228" s="10">
        <v>15000</v>
      </c>
      <c r="G228" s="10">
        <v>23000</v>
      </c>
      <c r="H228" s="9">
        <v>28.4</v>
      </c>
      <c r="I228" s="9">
        <v>28</v>
      </c>
      <c r="J228" s="9">
        <v>43.6</v>
      </c>
      <c r="K228" s="10"/>
    </row>
    <row r="229" spans="1:11" x14ac:dyDescent="0.25">
      <c r="A229" s="8" t="s">
        <v>387</v>
      </c>
      <c r="B229" s="10">
        <v>317000</v>
      </c>
      <c r="C229" s="10">
        <v>265000</v>
      </c>
      <c r="D229" s="10">
        <v>52000</v>
      </c>
      <c r="E229" s="10">
        <v>15000</v>
      </c>
      <c r="F229" s="10">
        <v>15000</v>
      </c>
      <c r="G229" s="10">
        <v>22000</v>
      </c>
      <c r="H229" s="9">
        <v>28.3</v>
      </c>
      <c r="I229" s="9">
        <v>29.1</v>
      </c>
      <c r="J229" s="9">
        <v>42.6</v>
      </c>
      <c r="K229" s="10"/>
    </row>
    <row r="230" spans="1:11" x14ac:dyDescent="0.25">
      <c r="A230" s="8" t="s">
        <v>388</v>
      </c>
      <c r="B230" s="10">
        <v>324000</v>
      </c>
      <c r="C230" s="10">
        <v>272000</v>
      </c>
      <c r="D230" s="10">
        <v>52000</v>
      </c>
      <c r="E230" s="10">
        <v>16000</v>
      </c>
      <c r="F230" s="10">
        <v>15000</v>
      </c>
      <c r="G230" s="10">
        <v>21000</v>
      </c>
      <c r="H230" s="9">
        <v>30.5</v>
      </c>
      <c r="I230" s="9">
        <v>28.6</v>
      </c>
      <c r="J230" s="9">
        <v>41</v>
      </c>
      <c r="K230" s="10"/>
    </row>
    <row r="231" spans="1:11" x14ac:dyDescent="0.25">
      <c r="A231" s="8" t="s">
        <v>389</v>
      </c>
      <c r="B231" s="10">
        <v>316000</v>
      </c>
      <c r="C231" s="10">
        <v>265000</v>
      </c>
      <c r="D231" s="10">
        <v>52000</v>
      </c>
      <c r="E231" s="10">
        <v>17000</v>
      </c>
      <c r="F231" s="10">
        <v>16000</v>
      </c>
      <c r="G231" s="10">
        <v>19000</v>
      </c>
      <c r="H231" s="9">
        <v>32.6</v>
      </c>
      <c r="I231" s="9">
        <v>30.2</v>
      </c>
      <c r="J231" s="9">
        <v>37.200000000000003</v>
      </c>
      <c r="K231" s="10"/>
    </row>
    <row r="232" spans="1:11" x14ac:dyDescent="0.25">
      <c r="A232" s="8" t="s">
        <v>390</v>
      </c>
      <c r="B232" s="10">
        <v>317000</v>
      </c>
      <c r="C232" s="10">
        <v>263000</v>
      </c>
      <c r="D232" s="10">
        <v>54000</v>
      </c>
      <c r="E232" s="10">
        <v>15000</v>
      </c>
      <c r="F232" s="10">
        <v>16000</v>
      </c>
      <c r="G232" s="10">
        <v>24000</v>
      </c>
      <c r="H232" s="9">
        <v>27.7</v>
      </c>
      <c r="I232" s="9">
        <v>28.9</v>
      </c>
      <c r="J232" s="9">
        <v>43.4</v>
      </c>
      <c r="K232" s="10"/>
    </row>
    <row r="233" spans="1:11" x14ac:dyDescent="0.25">
      <c r="A233" s="8" t="s">
        <v>391</v>
      </c>
      <c r="B233" s="10">
        <v>315000</v>
      </c>
      <c r="C233" s="10">
        <v>260000</v>
      </c>
      <c r="D233" s="10">
        <v>55000</v>
      </c>
      <c r="E233" s="10">
        <v>16000</v>
      </c>
      <c r="F233" s="10">
        <v>15000</v>
      </c>
      <c r="G233" s="10">
        <v>24000</v>
      </c>
      <c r="H233" s="9">
        <v>28.2</v>
      </c>
      <c r="I233" s="9">
        <v>27.9</v>
      </c>
      <c r="J233" s="9">
        <v>43.9</v>
      </c>
      <c r="K233" s="10"/>
    </row>
    <row r="234" spans="1:11" x14ac:dyDescent="0.25">
      <c r="A234" s="8" t="s">
        <v>392</v>
      </c>
      <c r="B234" s="10">
        <v>315000</v>
      </c>
      <c r="C234" s="10">
        <v>264000</v>
      </c>
      <c r="D234" s="10">
        <v>51000</v>
      </c>
      <c r="E234" s="10">
        <v>14000</v>
      </c>
      <c r="F234" s="10">
        <v>18000</v>
      </c>
      <c r="G234" s="10">
        <v>19000</v>
      </c>
      <c r="H234" s="9">
        <v>27.3</v>
      </c>
      <c r="I234" s="9">
        <v>35</v>
      </c>
      <c r="J234" s="9">
        <v>37.700000000000003</v>
      </c>
      <c r="K234" s="10"/>
    </row>
    <row r="235" spans="1:11" x14ac:dyDescent="0.25">
      <c r="A235" s="8" t="s">
        <v>393</v>
      </c>
      <c r="B235" s="10">
        <v>314000</v>
      </c>
      <c r="C235" s="10">
        <v>262000</v>
      </c>
      <c r="D235" s="10">
        <v>52000</v>
      </c>
      <c r="E235" s="10">
        <v>15000</v>
      </c>
      <c r="F235" s="10">
        <v>18000</v>
      </c>
      <c r="G235" s="10">
        <v>19000</v>
      </c>
      <c r="H235" s="9">
        <v>28.4</v>
      </c>
      <c r="I235" s="9">
        <v>34.5</v>
      </c>
      <c r="J235" s="9">
        <v>37.1</v>
      </c>
      <c r="K235" s="10"/>
    </row>
    <row r="236" spans="1:11" x14ac:dyDescent="0.25">
      <c r="A236" s="8" t="s">
        <v>394</v>
      </c>
      <c r="B236" s="10">
        <v>308000</v>
      </c>
      <c r="C236" s="10">
        <v>255000</v>
      </c>
      <c r="D236" s="10">
        <v>52000</v>
      </c>
      <c r="E236" s="10">
        <v>15000</v>
      </c>
      <c r="F236" s="10">
        <v>15000</v>
      </c>
      <c r="G236" s="10">
        <v>22000</v>
      </c>
      <c r="H236" s="9">
        <v>29.3</v>
      </c>
      <c r="I236" s="9">
        <v>29.3</v>
      </c>
      <c r="J236" s="9">
        <v>41.4</v>
      </c>
      <c r="K236" s="10"/>
    </row>
    <row r="237" spans="1:11" x14ac:dyDescent="0.25">
      <c r="A237" s="8" t="s">
        <v>395</v>
      </c>
      <c r="B237" s="10">
        <v>311000</v>
      </c>
      <c r="C237" s="10">
        <v>259000</v>
      </c>
      <c r="D237" s="10">
        <v>52000</v>
      </c>
      <c r="E237" s="10">
        <v>14000</v>
      </c>
      <c r="F237" s="10">
        <v>15000</v>
      </c>
      <c r="G237" s="10">
        <v>23000</v>
      </c>
      <c r="H237" s="9">
        <v>27.2</v>
      </c>
      <c r="I237" s="9">
        <v>28.6</v>
      </c>
      <c r="J237" s="9">
        <v>44.2</v>
      </c>
      <c r="K237" s="10"/>
    </row>
    <row r="238" spans="1:11" x14ac:dyDescent="0.25">
      <c r="A238" s="8" t="s">
        <v>396</v>
      </c>
      <c r="B238" s="10">
        <v>314000</v>
      </c>
      <c r="C238" s="10">
        <v>266000</v>
      </c>
      <c r="D238" s="10">
        <v>48000</v>
      </c>
      <c r="E238" s="10">
        <v>11000</v>
      </c>
      <c r="F238" s="10">
        <v>15000</v>
      </c>
      <c r="G238" s="10">
        <v>21000</v>
      </c>
      <c r="H238" s="9">
        <v>23.6</v>
      </c>
      <c r="I238" s="9">
        <v>31.7</v>
      </c>
      <c r="J238" s="9">
        <v>44.6</v>
      </c>
      <c r="K238" s="10"/>
    </row>
    <row r="239" spans="1:11" x14ac:dyDescent="0.25">
      <c r="A239" s="8" t="s">
        <v>397</v>
      </c>
      <c r="B239" s="10">
        <v>313000</v>
      </c>
      <c r="C239" s="10">
        <v>267000</v>
      </c>
      <c r="D239" s="10">
        <v>46000</v>
      </c>
      <c r="E239" s="10">
        <v>11000</v>
      </c>
      <c r="F239" s="10">
        <v>16000</v>
      </c>
      <c r="G239" s="10">
        <v>19000</v>
      </c>
      <c r="H239" s="9">
        <v>23.8</v>
      </c>
      <c r="I239" s="9">
        <v>34.299999999999997</v>
      </c>
      <c r="J239" s="9">
        <v>41.9</v>
      </c>
      <c r="K239" s="10"/>
    </row>
    <row r="240" spans="1:11" x14ac:dyDescent="0.25">
      <c r="A240" s="8" t="s">
        <v>398</v>
      </c>
      <c r="B240" s="10">
        <v>312000</v>
      </c>
      <c r="C240" s="10">
        <v>264000</v>
      </c>
      <c r="D240" s="10">
        <v>48000</v>
      </c>
      <c r="E240" s="10">
        <v>11000</v>
      </c>
      <c r="F240" s="10">
        <v>15000</v>
      </c>
      <c r="G240" s="10">
        <v>22000</v>
      </c>
      <c r="H240" s="9">
        <v>22.8</v>
      </c>
      <c r="I240" s="9">
        <v>31.4</v>
      </c>
      <c r="J240" s="9">
        <v>45.8</v>
      </c>
      <c r="K240" s="10"/>
    </row>
    <row r="241" spans="1:11" x14ac:dyDescent="0.25">
      <c r="A241" s="8" t="s">
        <v>399</v>
      </c>
      <c r="B241" s="10">
        <v>315000</v>
      </c>
      <c r="C241" s="10">
        <v>267000</v>
      </c>
      <c r="D241" s="10">
        <v>48000</v>
      </c>
      <c r="E241" s="10">
        <v>13000</v>
      </c>
      <c r="F241" s="10">
        <v>14000</v>
      </c>
      <c r="G241" s="10">
        <v>21000</v>
      </c>
      <c r="H241" s="9">
        <v>26.5</v>
      </c>
      <c r="I241" s="9">
        <v>30</v>
      </c>
      <c r="J241" s="9">
        <v>43.5</v>
      </c>
      <c r="K241" s="10"/>
    </row>
    <row r="242" spans="1:11" x14ac:dyDescent="0.25">
      <c r="A242" s="8" t="s">
        <v>400</v>
      </c>
      <c r="B242" s="10">
        <v>316000</v>
      </c>
      <c r="C242" s="10">
        <v>269000</v>
      </c>
      <c r="D242" s="10">
        <v>47000</v>
      </c>
      <c r="E242" s="10">
        <v>11000</v>
      </c>
      <c r="F242" s="10">
        <v>14000</v>
      </c>
      <c r="G242" s="10">
        <v>22000</v>
      </c>
      <c r="H242" s="9">
        <v>24.4</v>
      </c>
      <c r="I242" s="9">
        <v>29.2</v>
      </c>
      <c r="J242" s="9">
        <v>46.4</v>
      </c>
      <c r="K242" s="10"/>
    </row>
    <row r="243" spans="1:11" x14ac:dyDescent="0.25">
      <c r="A243" s="8" t="s">
        <v>401</v>
      </c>
      <c r="B243" s="10">
        <v>312000</v>
      </c>
      <c r="C243" s="10">
        <v>264000</v>
      </c>
      <c r="D243" s="10">
        <v>48000</v>
      </c>
      <c r="E243" s="10">
        <v>12000</v>
      </c>
      <c r="F243" s="10">
        <v>14000</v>
      </c>
      <c r="G243" s="10">
        <v>22000</v>
      </c>
      <c r="H243" s="9">
        <v>24.7</v>
      </c>
      <c r="I243" s="9">
        <v>29.6</v>
      </c>
      <c r="J243" s="9">
        <v>45.8</v>
      </c>
      <c r="K243" s="10"/>
    </row>
    <row r="244" spans="1:11" x14ac:dyDescent="0.25">
      <c r="A244" s="8" t="s">
        <v>402</v>
      </c>
      <c r="B244" s="10">
        <v>313000</v>
      </c>
      <c r="C244" s="10">
        <v>267000</v>
      </c>
      <c r="D244" s="10">
        <v>46000</v>
      </c>
      <c r="E244" s="10">
        <v>11000</v>
      </c>
      <c r="F244" s="10">
        <v>12000</v>
      </c>
      <c r="G244" s="10">
        <v>23000</v>
      </c>
      <c r="H244" s="9">
        <v>24.6</v>
      </c>
      <c r="I244" s="9">
        <v>26.5</v>
      </c>
      <c r="J244" s="9">
        <v>48.8</v>
      </c>
      <c r="K244" s="10"/>
    </row>
    <row r="245" spans="1:11" x14ac:dyDescent="0.25">
      <c r="A245" s="8" t="s">
        <v>403</v>
      </c>
      <c r="B245" s="10">
        <v>324000</v>
      </c>
      <c r="C245" s="10">
        <v>275000</v>
      </c>
      <c r="D245" s="10">
        <v>49000</v>
      </c>
      <c r="E245" s="10">
        <v>14000</v>
      </c>
      <c r="F245" s="10">
        <v>11000</v>
      </c>
      <c r="G245" s="10">
        <v>24000</v>
      </c>
      <c r="H245" s="9">
        <v>27.8</v>
      </c>
      <c r="I245" s="9">
        <v>23.4</v>
      </c>
      <c r="J245" s="9">
        <v>48.8</v>
      </c>
      <c r="K245" s="10"/>
    </row>
    <row r="246" spans="1:11" x14ac:dyDescent="0.25">
      <c r="A246" s="8" t="s">
        <v>404</v>
      </c>
      <c r="B246" s="10">
        <v>327000</v>
      </c>
      <c r="C246" s="10">
        <v>276000</v>
      </c>
      <c r="D246" s="10">
        <v>51000</v>
      </c>
      <c r="E246" s="10">
        <v>16000</v>
      </c>
      <c r="F246" s="10">
        <v>14000</v>
      </c>
      <c r="G246" s="10">
        <v>22000</v>
      </c>
      <c r="H246" s="9">
        <v>30.5</v>
      </c>
      <c r="I246" s="9">
        <v>26.8</v>
      </c>
      <c r="J246" s="9">
        <v>42.7</v>
      </c>
      <c r="K246" s="10"/>
    </row>
    <row r="247" spans="1:11" x14ac:dyDescent="0.25">
      <c r="A247" s="8" t="s">
        <v>405</v>
      </c>
      <c r="B247" s="10">
        <v>327000</v>
      </c>
      <c r="C247" s="10">
        <v>273000</v>
      </c>
      <c r="D247" s="10">
        <v>54000</v>
      </c>
      <c r="E247" s="10">
        <v>16000</v>
      </c>
      <c r="F247" s="10">
        <v>18000</v>
      </c>
      <c r="G247" s="10">
        <v>20000</v>
      </c>
      <c r="H247" s="9">
        <v>29.6</v>
      </c>
      <c r="I247" s="9">
        <v>32.6</v>
      </c>
      <c r="J247" s="9">
        <v>37.799999999999997</v>
      </c>
      <c r="K247" s="10"/>
    </row>
    <row r="248" spans="1:11" x14ac:dyDescent="0.25">
      <c r="A248" s="8" t="s">
        <v>406</v>
      </c>
      <c r="B248" s="10">
        <v>311000</v>
      </c>
      <c r="C248" s="10">
        <v>261000</v>
      </c>
      <c r="D248" s="10">
        <v>50000</v>
      </c>
      <c r="E248" s="10">
        <v>16000</v>
      </c>
      <c r="F248" s="10">
        <v>17000</v>
      </c>
      <c r="G248" s="10">
        <v>17000</v>
      </c>
      <c r="H248" s="9">
        <v>31.3</v>
      </c>
      <c r="I248" s="9">
        <v>34.4</v>
      </c>
      <c r="J248" s="9">
        <v>34.299999999999997</v>
      </c>
      <c r="K248" s="10"/>
    </row>
    <row r="249" spans="1:11" x14ac:dyDescent="0.25">
      <c r="A249" s="8" t="s">
        <v>407</v>
      </c>
      <c r="B249" s="10">
        <v>313000</v>
      </c>
      <c r="C249" s="10">
        <v>262000</v>
      </c>
      <c r="D249" s="10">
        <v>51000</v>
      </c>
      <c r="E249" s="10">
        <v>17000</v>
      </c>
      <c r="F249" s="10">
        <v>17000</v>
      </c>
      <c r="G249" s="10">
        <v>17000</v>
      </c>
      <c r="H249" s="9">
        <v>33.299999999999997</v>
      </c>
      <c r="I249" s="9">
        <v>32.799999999999997</v>
      </c>
      <c r="J249" s="9">
        <v>33.9</v>
      </c>
      <c r="K249" s="10"/>
    </row>
    <row r="250" spans="1:11" x14ac:dyDescent="0.25">
      <c r="A250" s="8" t="s">
        <v>408</v>
      </c>
      <c r="B250" s="10">
        <v>316000</v>
      </c>
      <c r="C250" s="10">
        <v>261000</v>
      </c>
      <c r="D250" s="10">
        <v>55000</v>
      </c>
      <c r="E250" s="10">
        <v>19000</v>
      </c>
      <c r="F250" s="10">
        <v>17000</v>
      </c>
      <c r="G250" s="10">
        <v>19000</v>
      </c>
      <c r="H250" s="9">
        <v>34.4</v>
      </c>
      <c r="I250" s="9">
        <v>31.2</v>
      </c>
      <c r="J250" s="9">
        <v>34.4</v>
      </c>
      <c r="K250" s="10"/>
    </row>
    <row r="251" spans="1:11" x14ac:dyDescent="0.25">
      <c r="A251" s="8" t="s">
        <v>409</v>
      </c>
      <c r="B251" s="10">
        <v>322000</v>
      </c>
      <c r="C251" s="10">
        <v>266000</v>
      </c>
      <c r="D251" s="10">
        <v>57000</v>
      </c>
      <c r="E251" s="10">
        <v>20000</v>
      </c>
      <c r="F251" s="10">
        <v>18000</v>
      </c>
      <c r="G251" s="10">
        <v>19000</v>
      </c>
      <c r="H251" s="9">
        <v>35.6</v>
      </c>
      <c r="I251" s="9">
        <v>30.9</v>
      </c>
      <c r="J251" s="9">
        <v>33.5</v>
      </c>
      <c r="K251" s="10"/>
    </row>
    <row r="252" spans="1:11" x14ac:dyDescent="0.25">
      <c r="A252" s="8" t="s">
        <v>410</v>
      </c>
      <c r="B252" s="10">
        <v>321000</v>
      </c>
      <c r="C252" s="10">
        <v>262000</v>
      </c>
      <c r="D252" s="10">
        <v>59000</v>
      </c>
      <c r="E252" s="10">
        <v>21000</v>
      </c>
      <c r="F252" s="10">
        <v>17000</v>
      </c>
      <c r="G252" s="10">
        <v>21000</v>
      </c>
      <c r="H252" s="9">
        <v>36.200000000000003</v>
      </c>
      <c r="I252" s="9">
        <v>28.8</v>
      </c>
      <c r="J252" s="9">
        <v>35</v>
      </c>
      <c r="K252" s="10"/>
    </row>
    <row r="253" spans="1:11" x14ac:dyDescent="0.25">
      <c r="A253" s="8" t="s">
        <v>411</v>
      </c>
      <c r="B253" s="10">
        <v>321000</v>
      </c>
      <c r="C253" s="10">
        <v>266000</v>
      </c>
      <c r="D253" s="10">
        <v>55000</v>
      </c>
      <c r="E253" s="10">
        <v>21000</v>
      </c>
      <c r="F253" s="10">
        <v>15000</v>
      </c>
      <c r="G253" s="10">
        <v>18000</v>
      </c>
      <c r="H253" s="9">
        <v>38.9</v>
      </c>
      <c r="I253" s="9">
        <v>28</v>
      </c>
      <c r="J253" s="9">
        <v>33.1</v>
      </c>
      <c r="K253" s="10"/>
    </row>
    <row r="254" spans="1:11" x14ac:dyDescent="0.25">
      <c r="A254" s="8" t="s">
        <v>412</v>
      </c>
      <c r="B254" s="10">
        <v>323000</v>
      </c>
      <c r="C254" s="10">
        <v>264000</v>
      </c>
      <c r="D254" s="10">
        <v>59000</v>
      </c>
      <c r="E254" s="10">
        <v>24000</v>
      </c>
      <c r="F254" s="10">
        <v>17000</v>
      </c>
      <c r="G254" s="10">
        <v>19000</v>
      </c>
      <c r="H254" s="9">
        <v>40</v>
      </c>
      <c r="I254" s="9">
        <v>28.3</v>
      </c>
      <c r="J254" s="9">
        <v>31.7</v>
      </c>
      <c r="K254" s="10"/>
    </row>
    <row r="255" spans="1:11" x14ac:dyDescent="0.25">
      <c r="A255" s="8" t="s">
        <v>413</v>
      </c>
      <c r="B255" s="10">
        <v>321000</v>
      </c>
      <c r="C255" s="10">
        <v>264000</v>
      </c>
      <c r="D255" s="10">
        <v>56000</v>
      </c>
      <c r="E255" s="10">
        <v>22000</v>
      </c>
      <c r="F255" s="10">
        <v>15000</v>
      </c>
      <c r="G255" s="10">
        <v>19000</v>
      </c>
      <c r="H255" s="9">
        <v>38.299999999999997</v>
      </c>
      <c r="I255" s="9">
        <v>27.6</v>
      </c>
      <c r="J255" s="9">
        <v>34.1</v>
      </c>
      <c r="K255" s="10"/>
    </row>
    <row r="256" spans="1:11" x14ac:dyDescent="0.25">
      <c r="A256" s="8" t="s">
        <v>414</v>
      </c>
      <c r="B256" s="10">
        <v>312000</v>
      </c>
      <c r="C256" s="10">
        <v>261000</v>
      </c>
      <c r="D256" s="10">
        <v>51000</v>
      </c>
      <c r="E256" s="10">
        <v>19000</v>
      </c>
      <c r="F256" s="10">
        <v>15000</v>
      </c>
      <c r="G256" s="10">
        <v>17000</v>
      </c>
      <c r="H256" s="9">
        <v>36.9</v>
      </c>
      <c r="I256" s="9">
        <v>29.4</v>
      </c>
      <c r="J256" s="9">
        <v>33.799999999999997</v>
      </c>
      <c r="K256" s="10"/>
    </row>
    <row r="257" spans="1:11" x14ac:dyDescent="0.25">
      <c r="A257" s="8" t="s">
        <v>415</v>
      </c>
      <c r="B257" s="10">
        <v>311000</v>
      </c>
      <c r="C257" s="10">
        <v>260000</v>
      </c>
      <c r="D257" s="10">
        <v>51000</v>
      </c>
      <c r="E257" s="10">
        <v>17000</v>
      </c>
      <c r="F257" s="10">
        <v>17000</v>
      </c>
      <c r="G257" s="10">
        <v>17000</v>
      </c>
      <c r="H257" s="9">
        <v>33.799999999999997</v>
      </c>
      <c r="I257" s="9">
        <v>32.799999999999997</v>
      </c>
      <c r="J257" s="9">
        <v>33.5</v>
      </c>
      <c r="K257" s="10"/>
    </row>
    <row r="258" spans="1:11" x14ac:dyDescent="0.25">
      <c r="A258" s="8" t="s">
        <v>416</v>
      </c>
      <c r="B258" s="10">
        <v>314000</v>
      </c>
      <c r="C258" s="10">
        <v>264000</v>
      </c>
      <c r="D258" s="10">
        <v>51000</v>
      </c>
      <c r="E258" s="10">
        <v>17000</v>
      </c>
      <c r="F258" s="10">
        <v>17000</v>
      </c>
      <c r="G258" s="10">
        <v>17000</v>
      </c>
      <c r="H258" s="9">
        <v>34.5</v>
      </c>
      <c r="I258" s="9">
        <v>32.700000000000003</v>
      </c>
      <c r="J258" s="9">
        <v>32.799999999999997</v>
      </c>
      <c r="K258" s="10"/>
    </row>
    <row r="259" spans="1:11" x14ac:dyDescent="0.25">
      <c r="A259" s="8" t="s">
        <v>417</v>
      </c>
      <c r="B259" s="10">
        <v>311000</v>
      </c>
      <c r="C259" s="10">
        <v>260000</v>
      </c>
      <c r="D259" s="10">
        <v>51000</v>
      </c>
      <c r="E259" s="10">
        <v>18000</v>
      </c>
      <c r="F259" s="10">
        <v>17000</v>
      </c>
      <c r="G259" s="10">
        <v>16000</v>
      </c>
      <c r="H259" s="9">
        <v>34.9</v>
      </c>
      <c r="I259" s="9">
        <v>33.299999999999997</v>
      </c>
      <c r="J259" s="9">
        <v>31.7</v>
      </c>
      <c r="K259" s="10"/>
    </row>
    <row r="260" spans="1:11" x14ac:dyDescent="0.25">
      <c r="A260" s="8" t="s">
        <v>418</v>
      </c>
      <c r="B260" s="10">
        <v>304000</v>
      </c>
      <c r="C260" s="10">
        <v>252000</v>
      </c>
      <c r="D260" s="10">
        <v>53000</v>
      </c>
      <c r="E260" s="10">
        <v>18000</v>
      </c>
      <c r="F260" s="10">
        <v>18000</v>
      </c>
      <c r="G260" s="10">
        <v>16000</v>
      </c>
      <c r="H260" s="9">
        <v>35</v>
      </c>
      <c r="I260" s="9">
        <v>34.4</v>
      </c>
      <c r="J260" s="9">
        <v>30.6</v>
      </c>
      <c r="K260" s="10"/>
    </row>
    <row r="261" spans="1:11" x14ac:dyDescent="0.25">
      <c r="A261" s="8" t="s">
        <v>419</v>
      </c>
      <c r="B261" s="10">
        <v>303000</v>
      </c>
      <c r="C261" s="10">
        <v>250000</v>
      </c>
      <c r="D261" s="10">
        <v>53000</v>
      </c>
      <c r="E261" s="10">
        <v>20000</v>
      </c>
      <c r="F261" s="10">
        <v>17000</v>
      </c>
      <c r="G261" s="10">
        <v>17000</v>
      </c>
      <c r="H261" s="9">
        <v>37.1</v>
      </c>
      <c r="I261" s="9">
        <v>31.8</v>
      </c>
      <c r="J261" s="9">
        <v>31.1</v>
      </c>
      <c r="K261" s="10"/>
    </row>
    <row r="262" spans="1:11" x14ac:dyDescent="0.25">
      <c r="A262" s="8" t="s">
        <v>420</v>
      </c>
      <c r="B262" s="10">
        <v>301000</v>
      </c>
      <c r="C262" s="10">
        <v>247000</v>
      </c>
      <c r="D262" s="10">
        <v>55000</v>
      </c>
      <c r="E262" s="10">
        <v>19000</v>
      </c>
      <c r="F262" s="10">
        <v>17000</v>
      </c>
      <c r="G262" s="10">
        <v>20000</v>
      </c>
      <c r="H262" s="9">
        <v>34</v>
      </c>
      <c r="I262" s="9">
        <v>30.4</v>
      </c>
      <c r="J262" s="9">
        <v>35.6</v>
      </c>
      <c r="K262" s="10"/>
    </row>
    <row r="263" spans="1:11" x14ac:dyDescent="0.25">
      <c r="A263" s="8" t="s">
        <v>421</v>
      </c>
      <c r="B263" s="10">
        <v>312000</v>
      </c>
      <c r="C263" s="10">
        <v>252000</v>
      </c>
      <c r="D263" s="10">
        <v>60000</v>
      </c>
      <c r="E263" s="10">
        <v>18000</v>
      </c>
      <c r="F263" s="10">
        <v>17000</v>
      </c>
      <c r="G263" s="10">
        <v>24000</v>
      </c>
      <c r="H263" s="9">
        <v>30.7</v>
      </c>
      <c r="I263" s="9">
        <v>28.5</v>
      </c>
      <c r="J263" s="9">
        <v>40.799999999999997</v>
      </c>
      <c r="K263" s="10"/>
    </row>
    <row r="264" spans="1:11" x14ac:dyDescent="0.25">
      <c r="A264" s="8" t="s">
        <v>422</v>
      </c>
      <c r="B264" s="10">
        <v>310000</v>
      </c>
      <c r="C264" s="10">
        <v>255000</v>
      </c>
      <c r="D264" s="10">
        <v>54000</v>
      </c>
      <c r="E264" s="10">
        <v>16000</v>
      </c>
      <c r="F264" s="10">
        <v>16000</v>
      </c>
      <c r="G264" s="10">
        <v>23000</v>
      </c>
      <c r="H264" s="9">
        <v>29.4</v>
      </c>
      <c r="I264" s="9">
        <v>29.2</v>
      </c>
      <c r="J264" s="9">
        <v>41.4</v>
      </c>
      <c r="K264" s="10"/>
    </row>
    <row r="265" spans="1:11" x14ac:dyDescent="0.25">
      <c r="A265" s="8" t="s">
        <v>423</v>
      </c>
      <c r="B265" s="10">
        <v>308000</v>
      </c>
      <c r="C265" s="10">
        <v>255000</v>
      </c>
      <c r="D265" s="10">
        <v>53000</v>
      </c>
      <c r="E265" s="10">
        <v>16000</v>
      </c>
      <c r="F265" s="10">
        <v>13000</v>
      </c>
      <c r="G265" s="10">
        <v>24000</v>
      </c>
      <c r="H265" s="9">
        <v>30.5</v>
      </c>
      <c r="I265" s="9">
        <v>24.9</v>
      </c>
      <c r="J265" s="9">
        <v>44.6</v>
      </c>
      <c r="K265" s="10"/>
    </row>
    <row r="266" spans="1:11" x14ac:dyDescent="0.25">
      <c r="A266" s="8" t="s">
        <v>424</v>
      </c>
      <c r="B266" s="10">
        <v>301000</v>
      </c>
      <c r="C266" s="10">
        <v>247000</v>
      </c>
      <c r="D266" s="10">
        <v>54000</v>
      </c>
      <c r="E266" s="10">
        <v>17000</v>
      </c>
      <c r="F266" s="10">
        <v>14000</v>
      </c>
      <c r="G266" s="10">
        <v>23000</v>
      </c>
      <c r="H266" s="9">
        <v>31.3</v>
      </c>
      <c r="I266" s="9">
        <v>25.5</v>
      </c>
      <c r="J266" s="9">
        <v>43.2</v>
      </c>
      <c r="K266" s="10"/>
    </row>
    <row r="267" spans="1:11" x14ac:dyDescent="0.25">
      <c r="A267" s="8" t="s">
        <v>425</v>
      </c>
      <c r="B267" s="10">
        <v>299000</v>
      </c>
      <c r="C267" s="10">
        <v>242000</v>
      </c>
      <c r="D267" s="10">
        <v>57000</v>
      </c>
      <c r="E267" s="10">
        <v>18000</v>
      </c>
      <c r="F267" s="10">
        <v>15000</v>
      </c>
      <c r="G267" s="10">
        <v>24000</v>
      </c>
      <c r="H267" s="9">
        <v>31</v>
      </c>
      <c r="I267" s="9">
        <v>26.5</v>
      </c>
      <c r="J267" s="9">
        <v>42.5</v>
      </c>
      <c r="K267" s="10"/>
    </row>
    <row r="268" spans="1:11" x14ac:dyDescent="0.25">
      <c r="A268" s="8" t="s">
        <v>426</v>
      </c>
      <c r="B268" s="10">
        <v>303000</v>
      </c>
      <c r="C268" s="10">
        <v>246000</v>
      </c>
      <c r="D268" s="10">
        <v>58000</v>
      </c>
      <c r="E268" s="10">
        <v>17000</v>
      </c>
      <c r="F268" s="10">
        <v>16000</v>
      </c>
      <c r="G268" s="10">
        <v>25000</v>
      </c>
      <c r="H268" s="9">
        <v>29.5</v>
      </c>
      <c r="I268" s="9">
        <v>27.5</v>
      </c>
      <c r="J268" s="9">
        <v>43</v>
      </c>
      <c r="K268" s="10"/>
    </row>
    <row r="269" spans="1:11" x14ac:dyDescent="0.25">
      <c r="A269" s="8" t="s">
        <v>427</v>
      </c>
      <c r="B269" s="10">
        <v>310000</v>
      </c>
      <c r="C269" s="10">
        <v>251000</v>
      </c>
      <c r="D269" s="10">
        <v>59000</v>
      </c>
      <c r="E269" s="10">
        <v>20000</v>
      </c>
      <c r="F269" s="10">
        <v>17000</v>
      </c>
      <c r="G269" s="10">
        <v>22000</v>
      </c>
      <c r="H269" s="9">
        <v>33.6</v>
      </c>
      <c r="I269" s="9">
        <v>28.2</v>
      </c>
      <c r="J269" s="9">
        <v>38.200000000000003</v>
      </c>
      <c r="K269" s="10"/>
    </row>
    <row r="270" spans="1:11" x14ac:dyDescent="0.25">
      <c r="A270" s="8" t="s">
        <v>428</v>
      </c>
      <c r="B270" s="10">
        <v>305000</v>
      </c>
      <c r="C270" s="10">
        <v>246000</v>
      </c>
      <c r="D270" s="10">
        <v>58000</v>
      </c>
      <c r="E270" s="10">
        <v>20000</v>
      </c>
      <c r="F270" s="10">
        <v>17000</v>
      </c>
      <c r="G270" s="10">
        <v>21000</v>
      </c>
      <c r="H270" s="9">
        <v>33.700000000000003</v>
      </c>
      <c r="I270" s="9">
        <v>30</v>
      </c>
      <c r="J270" s="9">
        <v>36.299999999999997</v>
      </c>
      <c r="K270" s="10"/>
    </row>
    <row r="271" spans="1:11" x14ac:dyDescent="0.25">
      <c r="A271" s="8" t="s">
        <v>429</v>
      </c>
      <c r="B271" s="10">
        <v>308000</v>
      </c>
      <c r="C271" s="10">
        <v>244000</v>
      </c>
      <c r="D271" s="10">
        <v>64000</v>
      </c>
      <c r="E271" s="10">
        <v>21000</v>
      </c>
      <c r="F271" s="10">
        <v>20000</v>
      </c>
      <c r="G271" s="10">
        <v>23000</v>
      </c>
      <c r="H271" s="9">
        <v>32.700000000000003</v>
      </c>
      <c r="I271" s="9">
        <v>31.9</v>
      </c>
      <c r="J271" s="9">
        <v>35.4</v>
      </c>
      <c r="K271" s="10"/>
    </row>
    <row r="272" spans="1:11" x14ac:dyDescent="0.25">
      <c r="A272" s="8" t="s">
        <v>430</v>
      </c>
      <c r="B272" s="10">
        <v>316000</v>
      </c>
      <c r="C272" s="10">
        <v>250000</v>
      </c>
      <c r="D272" s="10">
        <v>67000</v>
      </c>
      <c r="E272" s="10">
        <v>20000</v>
      </c>
      <c r="F272" s="10">
        <v>23000</v>
      </c>
      <c r="G272" s="10">
        <v>24000</v>
      </c>
      <c r="H272" s="9">
        <v>30.1</v>
      </c>
      <c r="I272" s="9">
        <v>33.9</v>
      </c>
      <c r="J272" s="9">
        <v>36</v>
      </c>
      <c r="K272" s="10"/>
    </row>
    <row r="273" spans="1:11" x14ac:dyDescent="0.25">
      <c r="A273" s="8" t="s">
        <v>431</v>
      </c>
      <c r="B273" s="10">
        <v>321000</v>
      </c>
      <c r="C273" s="10">
        <v>249000</v>
      </c>
      <c r="D273" s="10">
        <v>71000</v>
      </c>
      <c r="E273" s="10">
        <v>22000</v>
      </c>
      <c r="F273" s="10">
        <v>24000</v>
      </c>
      <c r="G273" s="10">
        <v>25000</v>
      </c>
      <c r="H273" s="9">
        <v>31.5</v>
      </c>
      <c r="I273" s="9">
        <v>33.200000000000003</v>
      </c>
      <c r="J273" s="9">
        <v>35.200000000000003</v>
      </c>
      <c r="K273" s="10"/>
    </row>
    <row r="274" spans="1:11" x14ac:dyDescent="0.25">
      <c r="A274" s="8" t="s">
        <v>432</v>
      </c>
      <c r="B274" s="10">
        <v>317000</v>
      </c>
      <c r="C274" s="10">
        <v>251000</v>
      </c>
      <c r="D274" s="10">
        <v>65000</v>
      </c>
      <c r="E274" s="10">
        <v>22000</v>
      </c>
      <c r="F274" s="10">
        <v>23000</v>
      </c>
      <c r="G274" s="10">
        <v>21000</v>
      </c>
      <c r="H274" s="9">
        <v>32.9</v>
      </c>
      <c r="I274" s="9">
        <v>35.299999999999997</v>
      </c>
      <c r="J274" s="9">
        <v>31.8</v>
      </c>
      <c r="K274" s="10"/>
    </row>
    <row r="275" spans="1:11" x14ac:dyDescent="0.25">
      <c r="A275" s="8" t="s">
        <v>433</v>
      </c>
      <c r="B275" s="10">
        <v>320000</v>
      </c>
      <c r="C275" s="10">
        <v>259000</v>
      </c>
      <c r="D275" s="10">
        <v>61000</v>
      </c>
      <c r="E275" s="10">
        <v>21000</v>
      </c>
      <c r="F275" s="10">
        <v>22000</v>
      </c>
      <c r="G275" s="10">
        <v>19000</v>
      </c>
      <c r="H275" s="9">
        <v>33.6</v>
      </c>
      <c r="I275" s="9">
        <v>35.299999999999997</v>
      </c>
      <c r="J275" s="9">
        <v>31</v>
      </c>
      <c r="K275" s="10"/>
    </row>
    <row r="276" spans="1:11" x14ac:dyDescent="0.25">
      <c r="A276" s="8" t="s">
        <v>434</v>
      </c>
      <c r="B276" s="10">
        <v>315000</v>
      </c>
      <c r="C276" s="10">
        <v>256000</v>
      </c>
      <c r="D276" s="10">
        <v>59000</v>
      </c>
      <c r="E276" s="10">
        <v>19000</v>
      </c>
      <c r="F276" s="10">
        <v>22000</v>
      </c>
      <c r="G276" s="10">
        <v>18000</v>
      </c>
      <c r="H276" s="9">
        <v>32.299999999999997</v>
      </c>
      <c r="I276" s="9">
        <v>36.799999999999997</v>
      </c>
      <c r="J276" s="9">
        <v>30.9</v>
      </c>
      <c r="K276" s="10"/>
    </row>
    <row r="277" spans="1:11" x14ac:dyDescent="0.25">
      <c r="A277" s="8" t="s">
        <v>435</v>
      </c>
      <c r="B277" s="10">
        <v>327000</v>
      </c>
      <c r="C277" s="10">
        <v>261000</v>
      </c>
      <c r="D277" s="10">
        <v>66000</v>
      </c>
      <c r="E277" s="10">
        <v>19000</v>
      </c>
      <c r="F277" s="10">
        <v>22000</v>
      </c>
      <c r="G277" s="10">
        <v>25000</v>
      </c>
      <c r="H277" s="9">
        <v>29.4</v>
      </c>
      <c r="I277" s="9">
        <v>33.5</v>
      </c>
      <c r="J277" s="9">
        <v>37.1</v>
      </c>
      <c r="K277" s="10"/>
    </row>
    <row r="278" spans="1:11" x14ac:dyDescent="0.25">
      <c r="A278" s="8" t="s">
        <v>436</v>
      </c>
      <c r="B278" s="10">
        <v>330000</v>
      </c>
      <c r="C278" s="10">
        <v>266000</v>
      </c>
      <c r="D278" s="10">
        <v>64000</v>
      </c>
      <c r="E278" s="10">
        <v>21000</v>
      </c>
      <c r="F278" s="10">
        <v>21000</v>
      </c>
      <c r="G278" s="10">
        <v>22000</v>
      </c>
      <c r="H278" s="9">
        <v>32.9</v>
      </c>
      <c r="I278" s="9">
        <v>33.1</v>
      </c>
      <c r="J278" s="9">
        <v>34.1</v>
      </c>
      <c r="K278" s="10"/>
    </row>
    <row r="279" spans="1:11" x14ac:dyDescent="0.25">
      <c r="A279" s="8" t="s">
        <v>437</v>
      </c>
      <c r="B279" s="10">
        <v>337000</v>
      </c>
      <c r="C279" s="10">
        <v>275000</v>
      </c>
      <c r="D279" s="10">
        <v>62000</v>
      </c>
      <c r="E279" s="10">
        <v>21000</v>
      </c>
      <c r="F279" s="10">
        <v>20000</v>
      </c>
      <c r="G279" s="10">
        <v>20000</v>
      </c>
      <c r="H279" s="9">
        <v>33.9</v>
      </c>
      <c r="I279" s="9">
        <v>32.799999999999997</v>
      </c>
      <c r="J279" s="9">
        <v>33.299999999999997</v>
      </c>
      <c r="K279" s="10"/>
    </row>
    <row r="280" spans="1:11" x14ac:dyDescent="0.25">
      <c r="A280" s="8" t="s">
        <v>438</v>
      </c>
      <c r="B280" s="10">
        <v>337000</v>
      </c>
      <c r="C280" s="10">
        <v>276000</v>
      </c>
      <c r="D280" s="10">
        <v>61000</v>
      </c>
      <c r="E280" s="10">
        <v>22000</v>
      </c>
      <c r="F280" s="10">
        <v>22000</v>
      </c>
      <c r="G280" s="10">
        <v>17000</v>
      </c>
      <c r="H280" s="9">
        <v>36</v>
      </c>
      <c r="I280" s="9">
        <v>36.5</v>
      </c>
      <c r="J280" s="9">
        <v>27.5</v>
      </c>
      <c r="K280" s="10"/>
    </row>
    <row r="281" spans="1:11" x14ac:dyDescent="0.25">
      <c r="A281" s="8" t="s">
        <v>439</v>
      </c>
      <c r="B281" s="10">
        <v>329000</v>
      </c>
      <c r="C281" s="10">
        <v>267000</v>
      </c>
      <c r="D281" s="10">
        <v>62000</v>
      </c>
      <c r="E281" s="10">
        <v>22000</v>
      </c>
      <c r="F281" s="10">
        <v>22000</v>
      </c>
      <c r="G281" s="10">
        <v>18000</v>
      </c>
      <c r="H281" s="9">
        <v>36</v>
      </c>
      <c r="I281" s="9">
        <v>35.5</v>
      </c>
      <c r="J281" s="9">
        <v>28.5</v>
      </c>
      <c r="K281" s="10"/>
    </row>
    <row r="282" spans="1:11" x14ac:dyDescent="0.25">
      <c r="A282" s="8" t="s">
        <v>440</v>
      </c>
      <c r="B282" s="10">
        <v>331000</v>
      </c>
      <c r="C282" s="10">
        <v>267000</v>
      </c>
      <c r="D282" s="10">
        <v>64000</v>
      </c>
      <c r="E282" s="10">
        <v>23000</v>
      </c>
      <c r="F282" s="10">
        <v>23000</v>
      </c>
      <c r="G282" s="10">
        <v>17000</v>
      </c>
      <c r="H282" s="9">
        <v>36.5</v>
      </c>
      <c r="I282" s="9">
        <v>36.799999999999997</v>
      </c>
      <c r="J282" s="9">
        <v>26.7</v>
      </c>
      <c r="K282" s="10"/>
    </row>
    <row r="283" spans="1:11" x14ac:dyDescent="0.25">
      <c r="A283" s="8" t="s">
        <v>441</v>
      </c>
      <c r="B283" s="10">
        <v>325000</v>
      </c>
      <c r="C283" s="10">
        <v>264000</v>
      </c>
      <c r="D283" s="10">
        <v>61000</v>
      </c>
      <c r="E283" s="10">
        <v>22000</v>
      </c>
      <c r="F283" s="10">
        <v>23000</v>
      </c>
      <c r="G283" s="10">
        <v>16000</v>
      </c>
      <c r="H283" s="9">
        <v>36.4</v>
      </c>
      <c r="I283" s="9">
        <v>36.9</v>
      </c>
      <c r="J283" s="9">
        <v>26.7</v>
      </c>
      <c r="K283" s="10"/>
    </row>
    <row r="284" spans="1:11" x14ac:dyDescent="0.25">
      <c r="A284" s="8" t="s">
        <v>443</v>
      </c>
      <c r="B284" s="10">
        <v>325000</v>
      </c>
      <c r="C284" s="10">
        <v>267000</v>
      </c>
      <c r="D284" s="10">
        <v>57000</v>
      </c>
      <c r="E284" s="10">
        <v>21000</v>
      </c>
      <c r="F284" s="10">
        <v>21000</v>
      </c>
      <c r="G284" s="10">
        <v>16000</v>
      </c>
      <c r="H284" s="9">
        <v>36.299999999999997</v>
      </c>
      <c r="I284" s="9">
        <v>36.1</v>
      </c>
      <c r="J284" s="9">
        <v>27.6</v>
      </c>
      <c r="K284" s="10"/>
    </row>
    <row r="285" spans="1:11" x14ac:dyDescent="0.25">
      <c r="A285" s="8" t="s">
        <v>444</v>
      </c>
      <c r="B285" s="10">
        <v>325000</v>
      </c>
      <c r="C285" s="10">
        <v>267000</v>
      </c>
      <c r="D285" s="10">
        <v>57000</v>
      </c>
      <c r="E285" s="10">
        <v>20000</v>
      </c>
      <c r="F285" s="10">
        <v>20000</v>
      </c>
      <c r="G285" s="10">
        <v>17000</v>
      </c>
      <c r="H285" s="9">
        <v>35.700000000000003</v>
      </c>
      <c r="I285" s="9">
        <v>34.4</v>
      </c>
      <c r="J285" s="9">
        <v>29.9</v>
      </c>
      <c r="K285" s="10"/>
    </row>
    <row r="286" spans="1:11" x14ac:dyDescent="0.25">
      <c r="A286" s="8" t="s">
        <v>445</v>
      </c>
      <c r="B286" s="10">
        <v>323000</v>
      </c>
      <c r="C286" s="10">
        <v>269000</v>
      </c>
      <c r="D286" s="10">
        <v>53000</v>
      </c>
      <c r="E286" s="10">
        <v>22000</v>
      </c>
      <c r="F286" s="10">
        <v>15000</v>
      </c>
      <c r="G286" s="10">
        <v>16000</v>
      </c>
      <c r="H286" s="9">
        <v>41.1</v>
      </c>
      <c r="I286" s="9">
        <v>28.9</v>
      </c>
      <c r="J286" s="9">
        <v>30</v>
      </c>
      <c r="K286" s="10"/>
    </row>
    <row r="287" spans="1:11" x14ac:dyDescent="0.25">
      <c r="A287" s="8" t="s">
        <v>446</v>
      </c>
      <c r="B287" s="10">
        <v>320000</v>
      </c>
      <c r="C287" s="10">
        <v>266000</v>
      </c>
      <c r="D287" s="10">
        <v>54000</v>
      </c>
      <c r="E287" s="10">
        <v>21000</v>
      </c>
      <c r="F287" s="10">
        <v>16000</v>
      </c>
      <c r="G287" s="10">
        <v>17000</v>
      </c>
      <c r="H287" s="9">
        <v>38.799999999999997</v>
      </c>
      <c r="I287" s="9">
        <v>29.8</v>
      </c>
      <c r="J287" s="9">
        <v>31.4</v>
      </c>
      <c r="K287" s="10"/>
    </row>
    <row r="288" spans="1:11" x14ac:dyDescent="0.25">
      <c r="A288" s="8" t="s">
        <v>447</v>
      </c>
      <c r="B288" s="10">
        <v>325000</v>
      </c>
      <c r="C288" s="10">
        <v>268000</v>
      </c>
      <c r="D288" s="10">
        <v>57000</v>
      </c>
      <c r="E288" s="10">
        <v>24000</v>
      </c>
      <c r="F288" s="10">
        <v>16000</v>
      </c>
      <c r="G288" s="10">
        <v>16000</v>
      </c>
      <c r="H288" s="9">
        <v>42.6</v>
      </c>
      <c r="I288" s="9">
        <v>28.8</v>
      </c>
      <c r="J288" s="9">
        <v>28.6</v>
      </c>
      <c r="K288" s="10"/>
    </row>
    <row r="289" spans="1:11" x14ac:dyDescent="0.25">
      <c r="A289" s="8" t="s">
        <v>448</v>
      </c>
      <c r="B289" s="10">
        <v>317000</v>
      </c>
      <c r="C289" s="10">
        <v>260000</v>
      </c>
      <c r="D289" s="10">
        <v>57000</v>
      </c>
      <c r="E289" s="10">
        <v>24000</v>
      </c>
      <c r="F289" s="10">
        <v>17000</v>
      </c>
      <c r="G289" s="10">
        <v>16000</v>
      </c>
      <c r="H289" s="9">
        <v>42.6</v>
      </c>
      <c r="I289" s="9">
        <v>29.3</v>
      </c>
      <c r="J289" s="9">
        <v>28.1</v>
      </c>
      <c r="K289" s="10"/>
    </row>
    <row r="290" spans="1:11" x14ac:dyDescent="0.25">
      <c r="A290" s="8" t="s">
        <v>449</v>
      </c>
      <c r="B290" s="10">
        <v>318000</v>
      </c>
      <c r="C290" s="10">
        <v>258000</v>
      </c>
      <c r="D290" s="10">
        <v>60000</v>
      </c>
      <c r="E290" s="10">
        <v>25000</v>
      </c>
      <c r="F290" s="10">
        <v>20000</v>
      </c>
      <c r="G290" s="10">
        <v>14000</v>
      </c>
      <c r="H290" s="9">
        <v>42.4</v>
      </c>
      <c r="I290" s="9">
        <v>33.700000000000003</v>
      </c>
      <c r="J290" s="9">
        <v>23.9</v>
      </c>
      <c r="K290" s="10"/>
    </row>
    <row r="291" spans="1:11" x14ac:dyDescent="0.25">
      <c r="A291" s="8" t="s">
        <v>450</v>
      </c>
      <c r="B291" s="10">
        <v>324000</v>
      </c>
      <c r="C291" s="10">
        <v>264000</v>
      </c>
      <c r="D291" s="10">
        <v>60000</v>
      </c>
      <c r="E291" s="10">
        <v>27000</v>
      </c>
      <c r="F291" s="10">
        <v>20000</v>
      </c>
      <c r="G291" s="10">
        <v>14000</v>
      </c>
      <c r="H291" s="9">
        <v>44.3</v>
      </c>
      <c r="I291" s="9">
        <v>33</v>
      </c>
      <c r="J291" s="9">
        <v>22.7</v>
      </c>
      <c r="K291" s="10"/>
    </row>
    <row r="292" spans="1:11" x14ac:dyDescent="0.25">
      <c r="A292" s="8" t="s">
        <v>451</v>
      </c>
      <c r="B292" s="10">
        <v>328000</v>
      </c>
      <c r="C292" s="10">
        <v>269000</v>
      </c>
      <c r="D292" s="10">
        <v>59000</v>
      </c>
      <c r="E292" s="10">
        <v>27000</v>
      </c>
      <c r="F292" s="10">
        <v>18000</v>
      </c>
      <c r="G292" s="10">
        <v>14000</v>
      </c>
      <c r="H292" s="9">
        <v>44.9</v>
      </c>
      <c r="I292" s="9">
        <v>31.2</v>
      </c>
      <c r="J292" s="9">
        <v>23.9</v>
      </c>
      <c r="K292" s="10"/>
    </row>
    <row r="293" spans="1:11" x14ac:dyDescent="0.25">
      <c r="A293" s="8" t="s">
        <v>452</v>
      </c>
      <c r="B293" s="10">
        <v>323000</v>
      </c>
      <c r="C293" s="10">
        <v>261000</v>
      </c>
      <c r="D293" s="10">
        <v>62000</v>
      </c>
      <c r="E293" s="10">
        <v>28000</v>
      </c>
      <c r="F293" s="10">
        <v>18000</v>
      </c>
      <c r="G293" s="10">
        <v>16000</v>
      </c>
      <c r="H293" s="9">
        <v>45.5</v>
      </c>
      <c r="I293" s="9">
        <v>29.3</v>
      </c>
      <c r="J293" s="9">
        <v>25.2</v>
      </c>
      <c r="K293" s="10"/>
    </row>
    <row r="294" spans="1:11" x14ac:dyDescent="0.25">
      <c r="A294" s="8" t="s">
        <v>453</v>
      </c>
      <c r="B294" s="10">
        <v>312000</v>
      </c>
      <c r="C294" s="10">
        <v>249000</v>
      </c>
      <c r="D294" s="10">
        <v>63000</v>
      </c>
      <c r="E294" s="10">
        <v>27000</v>
      </c>
      <c r="F294" s="10">
        <v>21000</v>
      </c>
      <c r="G294" s="10">
        <v>16000</v>
      </c>
      <c r="H294" s="9">
        <v>42.5</v>
      </c>
      <c r="I294" s="9">
        <v>32.9</v>
      </c>
      <c r="J294" s="9">
        <v>24.6</v>
      </c>
      <c r="K294" s="10"/>
    </row>
    <row r="295" spans="1:11" x14ac:dyDescent="0.25">
      <c r="A295" s="8" t="s">
        <v>454</v>
      </c>
      <c r="B295" s="10">
        <v>305000</v>
      </c>
      <c r="C295" s="10">
        <v>240000</v>
      </c>
      <c r="D295" s="10">
        <v>65000</v>
      </c>
      <c r="E295" s="10">
        <v>26000</v>
      </c>
      <c r="F295" s="10">
        <v>22000</v>
      </c>
      <c r="G295" s="10">
        <v>17000</v>
      </c>
      <c r="H295" s="9">
        <v>40.1</v>
      </c>
      <c r="I295" s="9">
        <v>33.700000000000003</v>
      </c>
      <c r="J295" s="9">
        <v>26.2</v>
      </c>
      <c r="K295" s="10"/>
    </row>
    <row r="296" spans="1:11" x14ac:dyDescent="0.25">
      <c r="A296" s="8" t="s">
        <v>455</v>
      </c>
      <c r="B296" s="10">
        <v>308000</v>
      </c>
      <c r="C296" s="10">
        <v>243000</v>
      </c>
      <c r="D296" s="10">
        <v>64000</v>
      </c>
      <c r="E296" s="10">
        <v>25000</v>
      </c>
      <c r="F296" s="10">
        <v>21000</v>
      </c>
      <c r="G296" s="10">
        <v>19000</v>
      </c>
      <c r="H296" s="9">
        <v>38.9</v>
      </c>
      <c r="I296" s="9">
        <v>32</v>
      </c>
      <c r="J296" s="9">
        <v>29.1</v>
      </c>
      <c r="K296" s="10"/>
    </row>
    <row r="297" spans="1:11" x14ac:dyDescent="0.25">
      <c r="A297" s="8" t="s">
        <v>456</v>
      </c>
      <c r="B297" s="10">
        <v>309000</v>
      </c>
      <c r="C297" s="10">
        <v>248000</v>
      </c>
      <c r="D297" s="10">
        <v>61000</v>
      </c>
      <c r="E297" s="10">
        <v>24000</v>
      </c>
      <c r="F297" s="10">
        <v>20000</v>
      </c>
      <c r="G297" s="10">
        <v>18000</v>
      </c>
      <c r="H297" s="9">
        <v>39.200000000000003</v>
      </c>
      <c r="I297" s="9">
        <v>32.299999999999997</v>
      </c>
      <c r="J297" s="9">
        <v>28.6</v>
      </c>
      <c r="K297" s="10"/>
    </row>
    <row r="298" spans="1:11" x14ac:dyDescent="0.25">
      <c r="A298" s="8" t="s">
        <v>457</v>
      </c>
      <c r="B298" s="10">
        <v>306000</v>
      </c>
      <c r="C298" s="10">
        <v>248000</v>
      </c>
      <c r="D298" s="10">
        <v>59000</v>
      </c>
      <c r="E298" s="10">
        <v>24000</v>
      </c>
      <c r="F298" s="10">
        <v>20000</v>
      </c>
      <c r="G298" s="10">
        <v>16000</v>
      </c>
      <c r="H298" s="9">
        <v>40.1</v>
      </c>
      <c r="I298" s="9">
        <v>33.4</v>
      </c>
      <c r="J298" s="9">
        <v>26.5</v>
      </c>
      <c r="K298" s="10"/>
    </row>
    <row r="299" spans="1:11" x14ac:dyDescent="0.25">
      <c r="A299" s="8" t="s">
        <v>458</v>
      </c>
      <c r="B299" s="10">
        <v>301000</v>
      </c>
      <c r="C299" s="10">
        <v>244000</v>
      </c>
      <c r="D299" s="10">
        <v>56000</v>
      </c>
      <c r="E299" s="10">
        <v>23000</v>
      </c>
      <c r="F299" s="10">
        <v>19000</v>
      </c>
      <c r="G299" s="10">
        <v>15000</v>
      </c>
      <c r="H299" s="9">
        <v>40.700000000000003</v>
      </c>
      <c r="I299" s="9">
        <v>32.9</v>
      </c>
      <c r="J299" s="9">
        <v>26.5</v>
      </c>
      <c r="K299" s="10"/>
    </row>
    <row r="300" spans="1:11" x14ac:dyDescent="0.25">
      <c r="A300" s="8" t="s">
        <v>459</v>
      </c>
      <c r="B300" s="10">
        <v>298000</v>
      </c>
      <c r="C300" s="10">
        <v>241000</v>
      </c>
      <c r="D300" s="10">
        <v>57000</v>
      </c>
      <c r="E300" s="10">
        <v>22000</v>
      </c>
      <c r="F300" s="10">
        <v>18000</v>
      </c>
      <c r="G300" s="10">
        <v>16000</v>
      </c>
      <c r="H300" s="9">
        <v>39.200000000000003</v>
      </c>
      <c r="I300" s="9">
        <v>32.1</v>
      </c>
      <c r="J300" s="9">
        <v>28.7</v>
      </c>
      <c r="K300" s="10"/>
    </row>
    <row r="301" spans="1:11" x14ac:dyDescent="0.25">
      <c r="A301" s="8" t="s">
        <v>460</v>
      </c>
      <c r="B301" s="10">
        <v>300000</v>
      </c>
      <c r="C301" s="10">
        <v>244000</v>
      </c>
      <c r="D301" s="10">
        <v>57000</v>
      </c>
      <c r="E301" s="10">
        <v>22000</v>
      </c>
      <c r="F301" s="10">
        <v>18000</v>
      </c>
      <c r="G301" s="10">
        <v>16000</v>
      </c>
      <c r="H301" s="9">
        <v>39.200000000000003</v>
      </c>
      <c r="I301" s="9">
        <v>32</v>
      </c>
      <c r="J301" s="9">
        <v>28.8</v>
      </c>
      <c r="K301" s="10"/>
    </row>
    <row r="302" spans="1:11" x14ac:dyDescent="0.25">
      <c r="A302" s="8" t="s">
        <v>461</v>
      </c>
      <c r="B302" s="10">
        <v>307000</v>
      </c>
      <c r="C302" s="10">
        <v>248000</v>
      </c>
      <c r="D302" s="10">
        <v>59000</v>
      </c>
      <c r="E302" s="10">
        <v>24000</v>
      </c>
      <c r="F302" s="10">
        <v>18000</v>
      </c>
      <c r="G302" s="10">
        <v>18000</v>
      </c>
      <c r="H302" s="9">
        <v>39.6</v>
      </c>
      <c r="I302" s="9">
        <v>30.3</v>
      </c>
      <c r="J302" s="9">
        <v>30</v>
      </c>
      <c r="K302" s="10"/>
    </row>
    <row r="303" spans="1:11" x14ac:dyDescent="0.25">
      <c r="A303" s="8" t="s">
        <v>462</v>
      </c>
      <c r="B303" s="10">
        <v>304000</v>
      </c>
      <c r="C303" s="10">
        <v>247000</v>
      </c>
      <c r="D303" s="10">
        <v>57000</v>
      </c>
      <c r="E303" s="10">
        <v>22000</v>
      </c>
      <c r="F303" s="10">
        <v>17000</v>
      </c>
      <c r="G303" s="10">
        <v>18000</v>
      </c>
      <c r="H303" s="9">
        <v>38.799999999999997</v>
      </c>
      <c r="I303" s="9">
        <v>29.9</v>
      </c>
      <c r="J303" s="9">
        <v>31.3</v>
      </c>
      <c r="K303" s="10"/>
    </row>
    <row r="304" spans="1:11" x14ac:dyDescent="0.25">
      <c r="A304" s="8" t="s">
        <v>463</v>
      </c>
      <c r="B304" s="10">
        <v>307000</v>
      </c>
      <c r="C304" s="10">
        <v>250000</v>
      </c>
      <c r="D304" s="10">
        <v>57000</v>
      </c>
      <c r="E304" s="10">
        <v>23000</v>
      </c>
      <c r="F304" s="10">
        <v>18000</v>
      </c>
      <c r="G304" s="10">
        <v>16000</v>
      </c>
      <c r="H304" s="9">
        <v>39.9</v>
      </c>
      <c r="I304" s="9">
        <v>31.7</v>
      </c>
      <c r="J304" s="9">
        <v>28.4</v>
      </c>
      <c r="K304" s="10"/>
    </row>
    <row r="305" spans="1:11" x14ac:dyDescent="0.25">
      <c r="A305" s="8" t="s">
        <v>464</v>
      </c>
      <c r="B305" s="10">
        <v>302000</v>
      </c>
      <c r="C305" s="10">
        <v>249000</v>
      </c>
      <c r="D305" s="10">
        <v>53000</v>
      </c>
      <c r="E305" s="10">
        <v>22000</v>
      </c>
      <c r="F305" s="10">
        <v>17000</v>
      </c>
      <c r="G305" s="10">
        <v>15000</v>
      </c>
      <c r="H305" s="9">
        <v>40.799999999999997</v>
      </c>
      <c r="I305" s="9">
        <v>31.4</v>
      </c>
      <c r="J305" s="9">
        <v>27.8</v>
      </c>
      <c r="K305" s="10"/>
    </row>
    <row r="306" spans="1:11" x14ac:dyDescent="0.25">
      <c r="A306" s="8" t="s">
        <v>465</v>
      </c>
      <c r="B306" s="10">
        <v>302000</v>
      </c>
      <c r="C306" s="10">
        <v>249000</v>
      </c>
      <c r="D306" s="10">
        <v>53000</v>
      </c>
      <c r="E306" s="10">
        <v>23000</v>
      </c>
      <c r="F306" s="10">
        <v>16000</v>
      </c>
      <c r="G306" s="10">
        <v>14000</v>
      </c>
      <c r="H306" s="9">
        <v>43.6</v>
      </c>
      <c r="I306" s="9">
        <v>30</v>
      </c>
      <c r="J306" s="9">
        <v>26.3</v>
      </c>
      <c r="K306" s="10"/>
    </row>
    <row r="307" spans="1:11" x14ac:dyDescent="0.25">
      <c r="A307" s="8" t="s">
        <v>466</v>
      </c>
      <c r="B307" s="10">
        <v>299000</v>
      </c>
      <c r="C307" s="10">
        <v>246000</v>
      </c>
      <c r="D307" s="10">
        <v>54000</v>
      </c>
      <c r="E307" s="10">
        <v>23000</v>
      </c>
      <c r="F307" s="10">
        <v>15000</v>
      </c>
      <c r="G307" s="10">
        <v>15000</v>
      </c>
      <c r="H307" s="9">
        <v>43.5</v>
      </c>
      <c r="I307" s="9">
        <v>27.7</v>
      </c>
      <c r="J307" s="9">
        <v>28.8</v>
      </c>
      <c r="K307" s="10"/>
    </row>
    <row r="308" spans="1:11" x14ac:dyDescent="0.25">
      <c r="A308" s="8" t="s">
        <v>467</v>
      </c>
      <c r="B308" s="10">
        <v>298000</v>
      </c>
      <c r="C308" s="10">
        <v>242000</v>
      </c>
      <c r="D308" s="10">
        <v>56000</v>
      </c>
      <c r="E308" s="10">
        <v>23000</v>
      </c>
      <c r="F308" s="10">
        <v>15000</v>
      </c>
      <c r="G308" s="10">
        <v>17000</v>
      </c>
      <c r="H308" s="9">
        <v>41.394922654018202</v>
      </c>
      <c r="I308" s="9">
        <v>27.237284176862701</v>
      </c>
      <c r="J308" s="9">
        <v>31.3677931691191</v>
      </c>
      <c r="K308" s="10"/>
    </row>
    <row r="309" spans="1:11" x14ac:dyDescent="0.25">
      <c r="A309" s="8" t="s">
        <v>468</v>
      </c>
      <c r="B309" s="10">
        <v>310000</v>
      </c>
      <c r="C309" s="10">
        <v>251000</v>
      </c>
      <c r="D309" s="10">
        <v>59000</v>
      </c>
      <c r="E309" s="10">
        <v>23000</v>
      </c>
      <c r="F309" s="10">
        <v>16000</v>
      </c>
      <c r="G309" s="10">
        <v>21000</v>
      </c>
      <c r="H309" s="9">
        <v>38.484132343011503</v>
      </c>
      <c r="I309" s="9">
        <v>26.475354490209298</v>
      </c>
      <c r="J309" s="9">
        <v>35.040513166779199</v>
      </c>
      <c r="K309" s="10"/>
    </row>
    <row r="310" spans="1:11" x14ac:dyDescent="0.25">
      <c r="A310" s="8" t="s">
        <v>469</v>
      </c>
      <c r="B310" s="10">
        <v>320000</v>
      </c>
      <c r="C310" s="10">
        <v>258000</v>
      </c>
      <c r="D310" s="10">
        <v>62000</v>
      </c>
      <c r="E310" s="10">
        <v>23000</v>
      </c>
      <c r="F310" s="10">
        <v>14000</v>
      </c>
      <c r="G310" s="10">
        <v>25000</v>
      </c>
      <c r="H310" s="9">
        <v>36.652715639582397</v>
      </c>
      <c r="I310" s="9">
        <v>22.749795545292699</v>
      </c>
      <c r="J310" s="9">
        <v>40.597488815124798</v>
      </c>
      <c r="K310" s="10"/>
    </row>
    <row r="311" spans="1:11" x14ac:dyDescent="0.25">
      <c r="A311" s="8" t="s">
        <v>470</v>
      </c>
      <c r="B311" s="10">
        <v>318000</v>
      </c>
      <c r="C311" s="10">
        <v>257000</v>
      </c>
      <c r="D311" s="10">
        <v>61000</v>
      </c>
      <c r="E311" s="10">
        <v>22000</v>
      </c>
      <c r="F311" s="10">
        <v>13000</v>
      </c>
      <c r="G311" s="10">
        <v>26000</v>
      </c>
      <c r="H311" s="9">
        <v>35.184010668227899</v>
      </c>
      <c r="I311" s="9">
        <v>21.770665625863899</v>
      </c>
      <c r="J311" s="9">
        <v>43.045323705908203</v>
      </c>
      <c r="K311" s="10"/>
    </row>
    <row r="312" spans="1:11" x14ac:dyDescent="0.25">
      <c r="A312" s="8" t="s">
        <v>471</v>
      </c>
      <c r="B312" s="10">
        <v>324000</v>
      </c>
      <c r="C312" s="10">
        <v>260000</v>
      </c>
      <c r="D312" s="10">
        <v>64000</v>
      </c>
      <c r="E312" s="10">
        <v>26000</v>
      </c>
      <c r="F312" s="10">
        <v>13000</v>
      </c>
      <c r="G312" s="10">
        <v>25000</v>
      </c>
      <c r="H312" s="9">
        <v>40.462354923544503</v>
      </c>
      <c r="I312" s="9">
        <v>20.259523472071301</v>
      </c>
      <c r="J312" s="9">
        <v>39.278121604384197</v>
      </c>
      <c r="K312" s="10"/>
    </row>
    <row r="313" spans="1:11" x14ac:dyDescent="0.25">
      <c r="A313" s="8" t="s">
        <v>472</v>
      </c>
      <c r="B313" s="10">
        <v>321000</v>
      </c>
      <c r="C313" s="10">
        <v>256000</v>
      </c>
      <c r="D313" s="10">
        <v>65000</v>
      </c>
      <c r="E313" s="10">
        <v>27000</v>
      </c>
      <c r="F313" s="10">
        <v>12000</v>
      </c>
      <c r="G313" s="10">
        <v>26000</v>
      </c>
      <c r="H313" s="9">
        <v>41.632509482442202</v>
      </c>
      <c r="I313" s="9">
        <v>18.949590113789299</v>
      </c>
      <c r="J313" s="9">
        <v>39.417900403768499</v>
      </c>
      <c r="K313" s="10"/>
    </row>
    <row r="314" spans="1:11" x14ac:dyDescent="0.25">
      <c r="A314" s="8" t="s">
        <v>473</v>
      </c>
      <c r="B314" s="10">
        <v>315000</v>
      </c>
      <c r="C314" s="10">
        <v>249000</v>
      </c>
      <c r="D314" s="10">
        <v>65000</v>
      </c>
      <c r="E314" s="10">
        <v>27000</v>
      </c>
      <c r="F314" s="10">
        <v>10000</v>
      </c>
      <c r="G314" s="10">
        <v>28000</v>
      </c>
      <c r="H314" s="9">
        <v>41.941492610235699</v>
      </c>
      <c r="I314" s="9">
        <v>15.7566874312935</v>
      </c>
      <c r="J314" s="9">
        <v>42.301819958470801</v>
      </c>
      <c r="K314" s="10"/>
    </row>
    <row r="315" spans="1:11" x14ac:dyDescent="0.25">
      <c r="A315" s="8" t="s">
        <v>474</v>
      </c>
      <c r="B315" s="10">
        <v>319000</v>
      </c>
      <c r="C315" s="10">
        <v>256000</v>
      </c>
      <c r="D315" s="10">
        <v>63000</v>
      </c>
      <c r="E315" s="10">
        <v>26000</v>
      </c>
      <c r="F315" s="10">
        <v>11000</v>
      </c>
      <c r="G315" s="10">
        <v>26000</v>
      </c>
      <c r="H315" s="9">
        <v>41.549396555836502</v>
      </c>
      <c r="I315" s="9">
        <v>17.122231232807</v>
      </c>
      <c r="J315" s="9">
        <v>41.328372211356502</v>
      </c>
      <c r="K315" s="10"/>
    </row>
    <row r="316" spans="1:11" x14ac:dyDescent="0.25">
      <c r="A316" s="8" t="s">
        <v>475</v>
      </c>
      <c r="B316" s="10">
        <v>323000</v>
      </c>
      <c r="C316" s="10">
        <v>263000</v>
      </c>
      <c r="D316" s="10">
        <v>60000</v>
      </c>
      <c r="E316" s="10">
        <v>26000</v>
      </c>
      <c r="F316" s="10">
        <v>10000</v>
      </c>
      <c r="G316" s="10">
        <v>24000</v>
      </c>
      <c r="H316" s="9">
        <v>42.905315170940199</v>
      </c>
      <c r="I316" s="9">
        <v>16.277711004273499</v>
      </c>
      <c r="J316" s="9">
        <v>40.816973824786302</v>
      </c>
      <c r="K316" s="10"/>
    </row>
    <row r="317" spans="1:11" x14ac:dyDescent="0.25">
      <c r="A317" s="8" t="s">
        <v>476</v>
      </c>
      <c r="B317" s="10">
        <v>335000</v>
      </c>
      <c r="C317" s="10">
        <v>275000</v>
      </c>
      <c r="D317" s="10">
        <v>60000</v>
      </c>
      <c r="E317" s="10">
        <v>29000</v>
      </c>
      <c r="F317" s="11">
        <v>10000</v>
      </c>
      <c r="G317" s="10">
        <v>21000</v>
      </c>
      <c r="H317" s="9">
        <v>48.474992532607601</v>
      </c>
      <c r="I317" s="12">
        <v>17.2048720586771</v>
      </c>
      <c r="J317" s="9">
        <v>34.320135408715302</v>
      </c>
      <c r="K317" s="10" t="s">
        <v>630</v>
      </c>
    </row>
    <row r="318" spans="1:11" x14ac:dyDescent="0.25">
      <c r="A318" s="8" t="s">
        <v>477</v>
      </c>
      <c r="B318" s="10">
        <v>340000</v>
      </c>
      <c r="C318" s="10">
        <v>285000</v>
      </c>
      <c r="D318" s="10">
        <v>55000</v>
      </c>
      <c r="E318" s="10">
        <v>27000</v>
      </c>
      <c r="F318" s="11">
        <v>11000</v>
      </c>
      <c r="G318" s="10">
        <v>17000</v>
      </c>
      <c r="H318" s="9">
        <v>48.760854982867698</v>
      </c>
      <c r="I318" s="12">
        <v>20.843380046773898</v>
      </c>
      <c r="J318" s="9">
        <v>30.3957649703584</v>
      </c>
      <c r="K318" s="10" t="s">
        <v>630</v>
      </c>
    </row>
    <row r="319" spans="1:11" x14ac:dyDescent="0.25">
      <c r="A319" s="8" t="s">
        <v>478</v>
      </c>
      <c r="B319" s="10">
        <v>338000</v>
      </c>
      <c r="C319" s="10">
        <v>283000</v>
      </c>
      <c r="D319" s="10">
        <v>55000</v>
      </c>
      <c r="E319" s="10">
        <v>30000</v>
      </c>
      <c r="F319" s="11">
        <v>11000</v>
      </c>
      <c r="G319" s="10">
        <v>14000</v>
      </c>
      <c r="H319" s="9">
        <v>55.111256782839902</v>
      </c>
      <c r="I319" s="12">
        <v>20.0134746349102</v>
      </c>
      <c r="J319" s="9">
        <v>24.875268582249898</v>
      </c>
      <c r="K319" s="10" t="s">
        <v>630</v>
      </c>
    </row>
    <row r="320" spans="1:11" x14ac:dyDescent="0.25">
      <c r="A320" s="8" t="s">
        <v>479</v>
      </c>
      <c r="B320" s="10">
        <v>346000</v>
      </c>
      <c r="C320" s="10">
        <v>288000</v>
      </c>
      <c r="D320" s="10">
        <v>58000</v>
      </c>
      <c r="E320" s="10">
        <v>30000</v>
      </c>
      <c r="F320" s="11">
        <v>12000</v>
      </c>
      <c r="G320" s="10">
        <v>15000</v>
      </c>
      <c r="H320" s="9">
        <v>52.362163845914203</v>
      </c>
      <c r="I320" s="12">
        <v>21.4619458000208</v>
      </c>
      <c r="J320" s="9">
        <v>26.175890354065</v>
      </c>
      <c r="K320" s="10" t="s">
        <v>630</v>
      </c>
    </row>
    <row r="321" spans="1:11" x14ac:dyDescent="0.25">
      <c r="A321" s="8" t="s">
        <v>480</v>
      </c>
      <c r="B321" s="10">
        <v>341000</v>
      </c>
      <c r="C321" s="10">
        <v>281000</v>
      </c>
      <c r="D321" s="10">
        <v>60000</v>
      </c>
      <c r="E321" s="10">
        <v>27000</v>
      </c>
      <c r="F321" s="11">
        <v>11000</v>
      </c>
      <c r="G321" s="10">
        <v>22000</v>
      </c>
      <c r="H321" s="9">
        <v>44.925767404534199</v>
      </c>
      <c r="I321" s="12">
        <v>18.864107536949099</v>
      </c>
      <c r="J321" s="9">
        <v>36.210125058516702</v>
      </c>
      <c r="K321" s="10" t="s">
        <v>630</v>
      </c>
    </row>
    <row r="322" spans="1:11" x14ac:dyDescent="0.25">
      <c r="A322" s="8" t="s">
        <v>481</v>
      </c>
      <c r="B322" s="10">
        <v>339000</v>
      </c>
      <c r="C322" s="10">
        <v>280000</v>
      </c>
      <c r="D322" s="10">
        <v>60000</v>
      </c>
      <c r="E322" s="10">
        <v>24000</v>
      </c>
      <c r="F322" s="11">
        <v>12000</v>
      </c>
      <c r="G322" s="10">
        <v>23000</v>
      </c>
      <c r="H322" s="9">
        <v>40.990431425213998</v>
      </c>
      <c r="I322" s="12">
        <v>20.053718314587901</v>
      </c>
      <c r="J322" s="9">
        <v>38.955850260198098</v>
      </c>
      <c r="K322" s="10" t="s">
        <v>630</v>
      </c>
    </row>
    <row r="323" spans="1:11" x14ac:dyDescent="0.25">
      <c r="A323" s="8" t="s">
        <v>482</v>
      </c>
      <c r="B323" s="10">
        <v>344000</v>
      </c>
      <c r="C323" s="10">
        <v>282000</v>
      </c>
      <c r="D323" s="10">
        <v>61000</v>
      </c>
      <c r="E323" s="10">
        <v>24000</v>
      </c>
      <c r="F323" s="11">
        <v>12000</v>
      </c>
      <c r="G323" s="10">
        <v>25000</v>
      </c>
      <c r="H323" s="9">
        <v>39.700704225352098</v>
      </c>
      <c r="I323" s="12">
        <v>19.3727177882107</v>
      </c>
      <c r="J323" s="9">
        <v>40.926577986437103</v>
      </c>
      <c r="K323" s="10" t="s">
        <v>630</v>
      </c>
    </row>
    <row r="324" spans="1:11" x14ac:dyDescent="0.25">
      <c r="A324" s="8" t="s">
        <v>483</v>
      </c>
      <c r="B324" s="10">
        <v>324000</v>
      </c>
      <c r="C324" s="10">
        <v>265000</v>
      </c>
      <c r="D324" s="10">
        <v>59000</v>
      </c>
      <c r="E324" s="10">
        <v>24000</v>
      </c>
      <c r="F324" s="11">
        <v>11000</v>
      </c>
      <c r="G324" s="10">
        <v>24000</v>
      </c>
      <c r="H324" s="9">
        <v>40.455397712876497</v>
      </c>
      <c r="I324" s="12">
        <v>19.038529754564902</v>
      </c>
      <c r="J324" s="9">
        <v>40.506072532558598</v>
      </c>
      <c r="K324" s="10" t="s">
        <v>630</v>
      </c>
    </row>
    <row r="325" spans="1:11" x14ac:dyDescent="0.25">
      <c r="A325" s="8" t="s">
        <v>484</v>
      </c>
      <c r="B325" s="10">
        <v>322000</v>
      </c>
      <c r="C325" s="10">
        <v>260000</v>
      </c>
      <c r="D325" s="10">
        <v>62000</v>
      </c>
      <c r="E325" s="10">
        <v>28000</v>
      </c>
      <c r="F325" s="10">
        <v>11000</v>
      </c>
      <c r="G325" s="10">
        <v>24000</v>
      </c>
      <c r="H325" s="9">
        <v>44.5139899725053</v>
      </c>
      <c r="I325" s="9">
        <v>17.043506388484602</v>
      </c>
      <c r="J325" s="9">
        <v>38.442503639010198</v>
      </c>
      <c r="K325" s="10"/>
    </row>
    <row r="326" spans="1:11" x14ac:dyDescent="0.25">
      <c r="A326" s="8" t="s">
        <v>485</v>
      </c>
      <c r="B326" s="10">
        <v>318000</v>
      </c>
      <c r="C326" s="10">
        <v>256000</v>
      </c>
      <c r="D326" s="10">
        <v>61000</v>
      </c>
      <c r="E326" s="10">
        <v>29000</v>
      </c>
      <c r="F326" s="10">
        <v>10000</v>
      </c>
      <c r="G326" s="10">
        <v>22000</v>
      </c>
      <c r="H326" s="9">
        <v>47.641448010938198</v>
      </c>
      <c r="I326" s="9">
        <v>16.822384269809199</v>
      </c>
      <c r="J326" s="9">
        <v>35.536167719252497</v>
      </c>
      <c r="K326" s="10"/>
    </row>
    <row r="327" spans="1:11" x14ac:dyDescent="0.25">
      <c r="A327" s="8" t="s">
        <v>486</v>
      </c>
      <c r="B327" s="10">
        <v>333000</v>
      </c>
      <c r="C327" s="10">
        <v>273000</v>
      </c>
      <c r="D327" s="10">
        <v>59000</v>
      </c>
      <c r="E327" s="10">
        <v>28000</v>
      </c>
      <c r="F327" s="10">
        <v>10000</v>
      </c>
      <c r="G327" s="10">
        <v>21000</v>
      </c>
      <c r="H327" s="9">
        <v>47.795670761587701</v>
      </c>
      <c r="I327" s="9">
        <v>16.985755082039201</v>
      </c>
      <c r="J327" s="9">
        <v>35.218574156373002</v>
      </c>
      <c r="K327" s="10"/>
    </row>
    <row r="328" spans="1:11" x14ac:dyDescent="0.25">
      <c r="A328" s="8" t="s">
        <v>487</v>
      </c>
      <c r="B328" s="10">
        <v>338000</v>
      </c>
      <c r="C328" s="10">
        <v>282000</v>
      </c>
      <c r="D328" s="10">
        <v>55000</v>
      </c>
      <c r="E328" s="10">
        <v>25000</v>
      </c>
      <c r="F328" s="10">
        <v>10000</v>
      </c>
      <c r="G328" s="10">
        <v>21000</v>
      </c>
      <c r="H328" s="9">
        <v>45.459967467919697</v>
      </c>
      <c r="I328" s="9">
        <v>17.214892463401402</v>
      </c>
      <c r="J328" s="9">
        <v>37.325140068678799</v>
      </c>
      <c r="K328" s="10"/>
    </row>
    <row r="329" spans="1:11" x14ac:dyDescent="0.25">
      <c r="A329" s="8" t="s">
        <v>488</v>
      </c>
      <c r="B329" s="10">
        <v>346000</v>
      </c>
      <c r="C329" s="10">
        <v>289000</v>
      </c>
      <c r="D329" s="10">
        <v>57000</v>
      </c>
      <c r="E329" s="10">
        <v>26000</v>
      </c>
      <c r="F329" s="10">
        <v>10000</v>
      </c>
      <c r="G329" s="10">
        <v>21000</v>
      </c>
      <c r="H329" s="9">
        <v>45.070447155892701</v>
      </c>
      <c r="I329" s="9">
        <v>18.234101318043599</v>
      </c>
      <c r="J329" s="9">
        <v>36.6954515260637</v>
      </c>
      <c r="K329" s="10"/>
    </row>
    <row r="330" spans="1:11" x14ac:dyDescent="0.25">
      <c r="A330" s="8" t="s">
        <v>489</v>
      </c>
      <c r="B330" s="10">
        <v>340000</v>
      </c>
      <c r="C330" s="10">
        <v>283000</v>
      </c>
      <c r="D330" s="10">
        <v>57000</v>
      </c>
      <c r="E330" s="10">
        <v>26000</v>
      </c>
      <c r="F330" s="11">
        <v>9000</v>
      </c>
      <c r="G330" s="10">
        <v>21000</v>
      </c>
      <c r="H330" s="9">
        <v>46.248537654310198</v>
      </c>
      <c r="I330" s="12">
        <v>16.4655759459412</v>
      </c>
      <c r="J330" s="9">
        <v>37.285886399748499</v>
      </c>
      <c r="K330" s="10" t="s">
        <v>630</v>
      </c>
    </row>
    <row r="331" spans="1:11" x14ac:dyDescent="0.25">
      <c r="A331" s="8" t="s">
        <v>490</v>
      </c>
      <c r="B331" s="10">
        <v>338000</v>
      </c>
      <c r="C331" s="10">
        <v>283000</v>
      </c>
      <c r="D331" s="10">
        <v>54000</v>
      </c>
      <c r="E331" s="10">
        <v>26000</v>
      </c>
      <c r="F331" s="11">
        <v>9000</v>
      </c>
      <c r="G331" s="10">
        <v>19000</v>
      </c>
      <c r="H331" s="9">
        <v>47.4496372408205</v>
      </c>
      <c r="I331" s="12">
        <v>16.8508083821309</v>
      </c>
      <c r="J331" s="9">
        <v>35.699554377048599</v>
      </c>
      <c r="K331" s="10" t="s">
        <v>630</v>
      </c>
    </row>
    <row r="332" spans="1:11" x14ac:dyDescent="0.25">
      <c r="A332" s="8" t="s">
        <v>491</v>
      </c>
      <c r="B332" s="10">
        <v>332000</v>
      </c>
      <c r="C332" s="10">
        <v>283000</v>
      </c>
      <c r="D332" s="10">
        <v>50000</v>
      </c>
      <c r="E332" s="10">
        <v>21000</v>
      </c>
      <c r="F332" s="10">
        <v>10000</v>
      </c>
      <c r="G332" s="10">
        <v>18000</v>
      </c>
      <c r="H332" s="9">
        <v>43.079957334621298</v>
      </c>
      <c r="I332" s="9">
        <v>19.833363521101202</v>
      </c>
      <c r="J332" s="9">
        <v>37.086679144277397</v>
      </c>
      <c r="K332" s="10"/>
    </row>
    <row r="333" spans="1:11" x14ac:dyDescent="0.25">
      <c r="A333" s="8" t="s">
        <v>492</v>
      </c>
      <c r="B333" s="10">
        <v>322000</v>
      </c>
      <c r="C333" s="10">
        <v>276000</v>
      </c>
      <c r="D333" s="10">
        <v>46000</v>
      </c>
      <c r="E333" s="10">
        <v>21000</v>
      </c>
      <c r="F333" s="11">
        <v>9000</v>
      </c>
      <c r="G333" s="10">
        <v>15000</v>
      </c>
      <c r="H333" s="9">
        <v>46.054531926998997</v>
      </c>
      <c r="I333" s="12">
        <v>20.138736925029502</v>
      </c>
      <c r="J333" s="9">
        <v>33.806731147971497</v>
      </c>
      <c r="K333" s="10" t="s">
        <v>630</v>
      </c>
    </row>
    <row r="334" spans="1:11" x14ac:dyDescent="0.25">
      <c r="A334" s="8" t="s">
        <v>493</v>
      </c>
      <c r="B334" s="10">
        <v>326000</v>
      </c>
      <c r="C334" s="10">
        <v>278000</v>
      </c>
      <c r="D334" s="10">
        <v>48000</v>
      </c>
      <c r="E334" s="10">
        <v>19000</v>
      </c>
      <c r="F334" s="10">
        <v>11000</v>
      </c>
      <c r="G334" s="10">
        <v>18000</v>
      </c>
      <c r="H334" s="9">
        <v>39.6110670617201</v>
      </c>
      <c r="I334" s="9">
        <v>23.020907231982601</v>
      </c>
      <c r="J334" s="9">
        <v>37.368025706297203</v>
      </c>
      <c r="K334" s="10"/>
    </row>
    <row r="335" spans="1:11" x14ac:dyDescent="0.25">
      <c r="A335" s="8" t="s">
        <v>494</v>
      </c>
      <c r="B335" s="10">
        <v>328000</v>
      </c>
      <c r="C335" s="10">
        <v>280000</v>
      </c>
      <c r="D335" s="10">
        <v>48000</v>
      </c>
      <c r="E335" s="10">
        <v>19000</v>
      </c>
      <c r="F335" s="10">
        <v>10000</v>
      </c>
      <c r="G335" s="10">
        <v>19000</v>
      </c>
      <c r="H335" s="9">
        <v>38.779748307513401</v>
      </c>
      <c r="I335" s="9">
        <v>20.770860156996299</v>
      </c>
      <c r="J335" s="9">
        <v>40.4493915354903</v>
      </c>
      <c r="K335" s="10"/>
    </row>
    <row r="336" spans="1:11" x14ac:dyDescent="0.25">
      <c r="A336" s="8" t="s">
        <v>495</v>
      </c>
      <c r="B336" s="10">
        <v>328000</v>
      </c>
      <c r="C336" s="10">
        <v>278000</v>
      </c>
      <c r="D336" s="10">
        <v>50000</v>
      </c>
      <c r="E336" s="10">
        <v>21000</v>
      </c>
      <c r="F336" s="10">
        <v>10000</v>
      </c>
      <c r="G336" s="10">
        <v>20000</v>
      </c>
      <c r="H336" s="9">
        <v>41.494015190678802</v>
      </c>
      <c r="I336" s="9">
        <v>19.547063267984299</v>
      </c>
      <c r="J336" s="9">
        <v>38.958921541336899</v>
      </c>
      <c r="K336" s="10"/>
    </row>
    <row r="337" spans="1:11" x14ac:dyDescent="0.25">
      <c r="A337" s="8" t="s">
        <v>496</v>
      </c>
      <c r="B337" s="10">
        <v>326000</v>
      </c>
      <c r="C337" s="10">
        <v>277000</v>
      </c>
      <c r="D337" s="10">
        <v>49000</v>
      </c>
      <c r="E337" s="10">
        <v>21000</v>
      </c>
      <c r="F337" s="11">
        <v>9000</v>
      </c>
      <c r="G337" s="10">
        <v>19000</v>
      </c>
      <c r="H337" s="9">
        <v>42.2764897253222</v>
      </c>
      <c r="I337" s="12">
        <v>17.806696042498899</v>
      </c>
      <c r="J337" s="9">
        <v>39.916814232178901</v>
      </c>
      <c r="K337" s="10" t="s">
        <v>630</v>
      </c>
    </row>
    <row r="338" spans="1:11" x14ac:dyDescent="0.25">
      <c r="A338" s="8" t="s">
        <v>497</v>
      </c>
      <c r="B338" s="10">
        <v>318000</v>
      </c>
      <c r="C338" s="10">
        <v>271000</v>
      </c>
      <c r="D338" s="10">
        <v>47000</v>
      </c>
      <c r="E338" s="10">
        <v>20000</v>
      </c>
      <c r="F338" s="10">
        <v>9000</v>
      </c>
      <c r="G338" s="10">
        <v>18000</v>
      </c>
      <c r="H338" s="9">
        <v>42.138485488239198</v>
      </c>
      <c r="I338" s="9">
        <v>18.4206597999701</v>
      </c>
      <c r="J338" s="9">
        <v>39.440854711790699</v>
      </c>
      <c r="K338" s="10"/>
    </row>
    <row r="339" spans="1:11" x14ac:dyDescent="0.25">
      <c r="A339" s="8" t="s">
        <v>498</v>
      </c>
      <c r="B339" s="10">
        <v>320000</v>
      </c>
      <c r="C339" s="10">
        <v>271000</v>
      </c>
      <c r="D339" s="10">
        <v>48000</v>
      </c>
      <c r="E339" s="10">
        <v>19000</v>
      </c>
      <c r="F339" s="10">
        <v>10000</v>
      </c>
      <c r="G339" s="10">
        <v>20000</v>
      </c>
      <c r="H339" s="9">
        <v>38.773909993190699</v>
      </c>
      <c r="I339" s="9">
        <v>20.939685945979399</v>
      </c>
      <c r="J339" s="9">
        <v>40.286404060829902</v>
      </c>
      <c r="K339" s="10"/>
    </row>
    <row r="340" spans="1:11" x14ac:dyDescent="0.25">
      <c r="A340" s="8" t="s">
        <v>499</v>
      </c>
      <c r="B340" s="10">
        <v>313000</v>
      </c>
      <c r="C340" s="10">
        <v>265000</v>
      </c>
      <c r="D340" s="10">
        <v>47000</v>
      </c>
      <c r="E340" s="10">
        <v>19000</v>
      </c>
      <c r="F340" s="10">
        <v>10000</v>
      </c>
      <c r="G340" s="10">
        <v>18000</v>
      </c>
      <c r="H340" s="9">
        <v>40.511233234371403</v>
      </c>
      <c r="I340" s="9">
        <v>21.603183627060801</v>
      </c>
      <c r="J340" s="9">
        <v>37.885583138567803</v>
      </c>
      <c r="K340" s="10"/>
    </row>
    <row r="341" spans="1:11" x14ac:dyDescent="0.25">
      <c r="A341" s="8" t="s">
        <v>500</v>
      </c>
      <c r="B341" s="10">
        <v>313000</v>
      </c>
      <c r="C341" s="10">
        <v>269000</v>
      </c>
      <c r="D341" s="10">
        <v>44000</v>
      </c>
      <c r="E341" s="10">
        <v>19000</v>
      </c>
      <c r="F341" s="10">
        <v>9000</v>
      </c>
      <c r="G341" s="10">
        <v>16000</v>
      </c>
      <c r="H341" s="9">
        <v>43.557681357476397</v>
      </c>
      <c r="I341" s="9">
        <v>20.765288691493001</v>
      </c>
      <c r="J341" s="9">
        <v>35.677029951030597</v>
      </c>
      <c r="K341" s="10"/>
    </row>
    <row r="342" spans="1:11" x14ac:dyDescent="0.25">
      <c r="A342" s="10"/>
      <c r="B342" s="10"/>
      <c r="C342" s="10"/>
      <c r="D342" s="10"/>
      <c r="E342" s="10"/>
      <c r="F342" s="10"/>
      <c r="G342" s="10"/>
      <c r="H342" s="9"/>
      <c r="I342" s="9"/>
      <c r="J342" s="9"/>
      <c r="K342" s="10"/>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631</v>
      </c>
    </row>
    <row r="2" spans="1:11" x14ac:dyDescent="0.25">
      <c r="A2" t="s">
        <v>132</v>
      </c>
    </row>
    <row r="3" spans="1:11" ht="30" customHeight="1" x14ac:dyDescent="0.3">
      <c r="A3" s="3" t="s">
        <v>21</v>
      </c>
    </row>
    <row r="4" spans="1:11" x14ac:dyDescent="0.25">
      <c r="A4" t="s">
        <v>133</v>
      </c>
    </row>
    <row r="5" spans="1:11" x14ac:dyDescent="0.25">
      <c r="A5" t="s">
        <v>527</v>
      </c>
    </row>
    <row r="6" spans="1:11" x14ac:dyDescent="0.25">
      <c r="A6" t="s">
        <v>620</v>
      </c>
    </row>
    <row r="7" spans="1:11" x14ac:dyDescent="0.25">
      <c r="A7" t="s">
        <v>632</v>
      </c>
    </row>
    <row r="8" spans="1:11" ht="70.05" customHeight="1" x14ac:dyDescent="0.3">
      <c r="A8" s="5" t="s">
        <v>135</v>
      </c>
      <c r="B8" s="6" t="s">
        <v>594</v>
      </c>
      <c r="C8" s="6" t="s">
        <v>633</v>
      </c>
      <c r="D8" s="6" t="s">
        <v>634</v>
      </c>
      <c r="E8" s="6" t="s">
        <v>624</v>
      </c>
      <c r="F8" s="6" t="s">
        <v>625</v>
      </c>
      <c r="G8" s="6" t="s">
        <v>626</v>
      </c>
      <c r="H8" s="6" t="s">
        <v>627</v>
      </c>
      <c r="I8" s="6" t="s">
        <v>628</v>
      </c>
      <c r="J8" s="6" t="s">
        <v>629</v>
      </c>
      <c r="K8" s="6" t="s">
        <v>163</v>
      </c>
    </row>
    <row r="9" spans="1:11" x14ac:dyDescent="0.25">
      <c r="A9" s="8" t="s">
        <v>164</v>
      </c>
      <c r="B9" s="10">
        <v>102000</v>
      </c>
      <c r="C9" s="10">
        <v>80000</v>
      </c>
      <c r="D9" s="10">
        <v>23000</v>
      </c>
      <c r="E9" s="10" t="s">
        <v>559</v>
      </c>
      <c r="F9" s="10" t="s">
        <v>559</v>
      </c>
      <c r="G9" s="10">
        <v>15000</v>
      </c>
      <c r="H9" s="9" t="s">
        <v>559</v>
      </c>
      <c r="I9" s="9" t="s">
        <v>559</v>
      </c>
      <c r="J9" s="9">
        <v>67.8</v>
      </c>
      <c r="K9" s="10"/>
    </row>
    <row r="10" spans="1:11" x14ac:dyDescent="0.25">
      <c r="A10" s="8" t="s">
        <v>165</v>
      </c>
      <c r="B10" s="10" t="s">
        <v>591</v>
      </c>
      <c r="C10" s="10" t="s">
        <v>591</v>
      </c>
      <c r="D10" s="10" t="s">
        <v>591</v>
      </c>
      <c r="E10" s="10" t="s">
        <v>591</v>
      </c>
      <c r="F10" s="10" t="s">
        <v>591</v>
      </c>
      <c r="G10" s="10" t="s">
        <v>591</v>
      </c>
      <c r="H10" s="9" t="s">
        <v>591</v>
      </c>
      <c r="I10" s="9" t="s">
        <v>591</v>
      </c>
      <c r="J10" s="9" t="s">
        <v>591</v>
      </c>
      <c r="K10" s="10"/>
    </row>
    <row r="11" spans="1:11" x14ac:dyDescent="0.25">
      <c r="A11" s="8" t="s">
        <v>166</v>
      </c>
      <c r="B11" s="10" t="s">
        <v>591</v>
      </c>
      <c r="C11" s="10" t="s">
        <v>591</v>
      </c>
      <c r="D11" s="10" t="s">
        <v>591</v>
      </c>
      <c r="E11" s="10" t="s">
        <v>591</v>
      </c>
      <c r="F11" s="10" t="s">
        <v>591</v>
      </c>
      <c r="G11" s="10" t="s">
        <v>591</v>
      </c>
      <c r="H11" s="9" t="s">
        <v>591</v>
      </c>
      <c r="I11" s="9" t="s">
        <v>591</v>
      </c>
      <c r="J11" s="9" t="s">
        <v>591</v>
      </c>
      <c r="K11" s="10"/>
    </row>
    <row r="12" spans="1:11" x14ac:dyDescent="0.25">
      <c r="A12" s="8" t="s">
        <v>167</v>
      </c>
      <c r="B12" s="10">
        <v>101000</v>
      </c>
      <c r="C12" s="10">
        <v>78000</v>
      </c>
      <c r="D12" s="10">
        <v>23000</v>
      </c>
      <c r="E12" s="10" t="s">
        <v>559</v>
      </c>
      <c r="F12" s="10" t="s">
        <v>559</v>
      </c>
      <c r="G12" s="10">
        <v>16000</v>
      </c>
      <c r="H12" s="9" t="s">
        <v>559</v>
      </c>
      <c r="I12" s="9" t="s">
        <v>559</v>
      </c>
      <c r="J12" s="9">
        <v>67.5</v>
      </c>
      <c r="K12" s="10"/>
    </row>
    <row r="13" spans="1:11" x14ac:dyDescent="0.25">
      <c r="A13" s="8" t="s">
        <v>168</v>
      </c>
      <c r="B13" s="10" t="s">
        <v>591</v>
      </c>
      <c r="C13" s="10" t="s">
        <v>591</v>
      </c>
      <c r="D13" s="10" t="s">
        <v>591</v>
      </c>
      <c r="E13" s="10" t="s">
        <v>591</v>
      </c>
      <c r="F13" s="10" t="s">
        <v>591</v>
      </c>
      <c r="G13" s="10" t="s">
        <v>591</v>
      </c>
      <c r="H13" s="9" t="s">
        <v>591</v>
      </c>
      <c r="I13" s="9" t="s">
        <v>591</v>
      </c>
      <c r="J13" s="9" t="s">
        <v>591</v>
      </c>
      <c r="K13" s="10"/>
    </row>
    <row r="14" spans="1:11" x14ac:dyDescent="0.25">
      <c r="A14" s="8" t="s">
        <v>169</v>
      </c>
      <c r="B14" s="10" t="s">
        <v>591</v>
      </c>
      <c r="C14" s="10" t="s">
        <v>591</v>
      </c>
      <c r="D14" s="10" t="s">
        <v>591</v>
      </c>
      <c r="E14" s="10" t="s">
        <v>591</v>
      </c>
      <c r="F14" s="10" t="s">
        <v>591</v>
      </c>
      <c r="G14" s="10" t="s">
        <v>591</v>
      </c>
      <c r="H14" s="9" t="s">
        <v>591</v>
      </c>
      <c r="I14" s="9" t="s">
        <v>591</v>
      </c>
      <c r="J14" s="9" t="s">
        <v>591</v>
      </c>
      <c r="K14" s="10"/>
    </row>
    <row r="15" spans="1:11" x14ac:dyDescent="0.25">
      <c r="A15" s="8" t="s">
        <v>170</v>
      </c>
      <c r="B15" s="10">
        <v>100000</v>
      </c>
      <c r="C15" s="10">
        <v>77000</v>
      </c>
      <c r="D15" s="10">
        <v>23000</v>
      </c>
      <c r="E15" s="10" t="s">
        <v>559</v>
      </c>
      <c r="F15" s="10" t="s">
        <v>559</v>
      </c>
      <c r="G15" s="10">
        <v>14000</v>
      </c>
      <c r="H15" s="9" t="s">
        <v>559</v>
      </c>
      <c r="I15" s="9" t="s">
        <v>559</v>
      </c>
      <c r="J15" s="9">
        <v>63.3</v>
      </c>
      <c r="K15" s="10"/>
    </row>
    <row r="16" spans="1:11" x14ac:dyDescent="0.25">
      <c r="A16" s="8" t="s">
        <v>171</v>
      </c>
      <c r="B16" s="10" t="s">
        <v>591</v>
      </c>
      <c r="C16" s="10" t="s">
        <v>591</v>
      </c>
      <c r="D16" s="10" t="s">
        <v>591</v>
      </c>
      <c r="E16" s="10" t="s">
        <v>591</v>
      </c>
      <c r="F16" s="10" t="s">
        <v>591</v>
      </c>
      <c r="G16" s="10" t="s">
        <v>591</v>
      </c>
      <c r="H16" s="9" t="s">
        <v>591</v>
      </c>
      <c r="I16" s="9" t="s">
        <v>591</v>
      </c>
      <c r="J16" s="9" t="s">
        <v>591</v>
      </c>
      <c r="K16" s="10"/>
    </row>
    <row r="17" spans="1:11" x14ac:dyDescent="0.25">
      <c r="A17" s="8" t="s">
        <v>172</v>
      </c>
      <c r="B17" s="10" t="s">
        <v>591</v>
      </c>
      <c r="C17" s="10" t="s">
        <v>591</v>
      </c>
      <c r="D17" s="10" t="s">
        <v>591</v>
      </c>
      <c r="E17" s="10" t="s">
        <v>591</v>
      </c>
      <c r="F17" s="10" t="s">
        <v>591</v>
      </c>
      <c r="G17" s="10" t="s">
        <v>591</v>
      </c>
      <c r="H17" s="9" t="s">
        <v>591</v>
      </c>
      <c r="I17" s="9" t="s">
        <v>591</v>
      </c>
      <c r="J17" s="9" t="s">
        <v>591</v>
      </c>
      <c r="K17" s="10"/>
    </row>
    <row r="18" spans="1:11" x14ac:dyDescent="0.25">
      <c r="A18" s="8" t="s">
        <v>174</v>
      </c>
      <c r="B18" s="10">
        <v>95000</v>
      </c>
      <c r="C18" s="10">
        <v>78000</v>
      </c>
      <c r="D18" s="10">
        <v>17000</v>
      </c>
      <c r="E18" s="10" t="s">
        <v>559</v>
      </c>
      <c r="F18" s="10" t="s">
        <v>559</v>
      </c>
      <c r="G18" s="10">
        <v>12000</v>
      </c>
      <c r="H18" s="9" t="s">
        <v>559</v>
      </c>
      <c r="I18" s="9" t="s">
        <v>559</v>
      </c>
      <c r="J18" s="9">
        <v>66.900000000000006</v>
      </c>
      <c r="K18" s="10"/>
    </row>
    <row r="19" spans="1:11" x14ac:dyDescent="0.25">
      <c r="A19" s="8" t="s">
        <v>175</v>
      </c>
      <c r="B19" s="10" t="s">
        <v>591</v>
      </c>
      <c r="C19" s="10" t="s">
        <v>591</v>
      </c>
      <c r="D19" s="10" t="s">
        <v>591</v>
      </c>
      <c r="E19" s="10" t="s">
        <v>591</v>
      </c>
      <c r="F19" s="10" t="s">
        <v>591</v>
      </c>
      <c r="G19" s="10" t="s">
        <v>591</v>
      </c>
      <c r="H19" s="9" t="s">
        <v>591</v>
      </c>
      <c r="I19" s="9" t="s">
        <v>591</v>
      </c>
      <c r="J19" s="9" t="s">
        <v>591</v>
      </c>
      <c r="K19" s="10"/>
    </row>
    <row r="20" spans="1:11" x14ac:dyDescent="0.25">
      <c r="A20" s="8" t="s">
        <v>176</v>
      </c>
      <c r="B20" s="10" t="s">
        <v>591</v>
      </c>
      <c r="C20" s="10" t="s">
        <v>591</v>
      </c>
      <c r="D20" s="10" t="s">
        <v>591</v>
      </c>
      <c r="E20" s="10" t="s">
        <v>591</v>
      </c>
      <c r="F20" s="10" t="s">
        <v>591</v>
      </c>
      <c r="G20" s="10" t="s">
        <v>591</v>
      </c>
      <c r="H20" s="9" t="s">
        <v>591</v>
      </c>
      <c r="I20" s="9" t="s">
        <v>591</v>
      </c>
      <c r="J20" s="9" t="s">
        <v>591</v>
      </c>
      <c r="K20" s="10"/>
    </row>
    <row r="21" spans="1:11" x14ac:dyDescent="0.25">
      <c r="A21" s="8" t="s">
        <v>177</v>
      </c>
      <c r="B21" s="10">
        <v>95000</v>
      </c>
      <c r="C21" s="10">
        <v>78000</v>
      </c>
      <c r="D21" s="10">
        <v>16000</v>
      </c>
      <c r="E21" s="10" t="s">
        <v>559</v>
      </c>
      <c r="F21" s="10" t="s">
        <v>559</v>
      </c>
      <c r="G21" s="10">
        <v>11000</v>
      </c>
      <c r="H21" s="9" t="s">
        <v>559</v>
      </c>
      <c r="I21" s="9" t="s">
        <v>559</v>
      </c>
      <c r="J21" s="9">
        <v>69.8</v>
      </c>
      <c r="K21" s="10"/>
    </row>
    <row r="22" spans="1:11" x14ac:dyDescent="0.25">
      <c r="A22" s="8" t="s">
        <v>178</v>
      </c>
      <c r="B22" s="10" t="s">
        <v>591</v>
      </c>
      <c r="C22" s="10" t="s">
        <v>591</v>
      </c>
      <c r="D22" s="10" t="s">
        <v>591</v>
      </c>
      <c r="E22" s="10" t="s">
        <v>591</v>
      </c>
      <c r="F22" s="10" t="s">
        <v>591</v>
      </c>
      <c r="G22" s="10" t="s">
        <v>591</v>
      </c>
      <c r="H22" s="9" t="s">
        <v>591</v>
      </c>
      <c r="I22" s="9" t="s">
        <v>591</v>
      </c>
      <c r="J22" s="9" t="s">
        <v>591</v>
      </c>
      <c r="K22" s="10"/>
    </row>
    <row r="23" spans="1:11" x14ac:dyDescent="0.25">
      <c r="A23" s="8" t="s">
        <v>179</v>
      </c>
      <c r="B23" s="10" t="s">
        <v>591</v>
      </c>
      <c r="C23" s="10" t="s">
        <v>591</v>
      </c>
      <c r="D23" s="10" t="s">
        <v>591</v>
      </c>
      <c r="E23" s="10" t="s">
        <v>591</v>
      </c>
      <c r="F23" s="10" t="s">
        <v>591</v>
      </c>
      <c r="G23" s="10" t="s">
        <v>591</v>
      </c>
      <c r="H23" s="9" t="s">
        <v>591</v>
      </c>
      <c r="I23" s="9" t="s">
        <v>591</v>
      </c>
      <c r="J23" s="9" t="s">
        <v>591</v>
      </c>
      <c r="K23" s="10"/>
    </row>
    <row r="24" spans="1:11" x14ac:dyDescent="0.25">
      <c r="A24" s="8" t="s">
        <v>180</v>
      </c>
      <c r="B24" s="10">
        <v>99000</v>
      </c>
      <c r="C24" s="10">
        <v>83000</v>
      </c>
      <c r="D24" s="10">
        <v>17000</v>
      </c>
      <c r="E24" s="10" t="s">
        <v>559</v>
      </c>
      <c r="F24" s="10" t="s">
        <v>559</v>
      </c>
      <c r="G24" s="10">
        <v>10000</v>
      </c>
      <c r="H24" s="9" t="s">
        <v>559</v>
      </c>
      <c r="I24" s="9" t="s">
        <v>559</v>
      </c>
      <c r="J24" s="9">
        <v>61.6</v>
      </c>
      <c r="K24" s="10"/>
    </row>
    <row r="25" spans="1:11" x14ac:dyDescent="0.25">
      <c r="A25" s="8" t="s">
        <v>181</v>
      </c>
      <c r="B25" s="10" t="s">
        <v>591</v>
      </c>
      <c r="C25" s="10" t="s">
        <v>591</v>
      </c>
      <c r="D25" s="10" t="s">
        <v>591</v>
      </c>
      <c r="E25" s="10" t="s">
        <v>591</v>
      </c>
      <c r="F25" s="10" t="s">
        <v>591</v>
      </c>
      <c r="G25" s="10" t="s">
        <v>591</v>
      </c>
      <c r="H25" s="9" t="s">
        <v>591</v>
      </c>
      <c r="I25" s="9" t="s">
        <v>591</v>
      </c>
      <c r="J25" s="9" t="s">
        <v>591</v>
      </c>
      <c r="K25" s="10"/>
    </row>
    <row r="26" spans="1:11" x14ac:dyDescent="0.25">
      <c r="A26" s="8" t="s">
        <v>182</v>
      </c>
      <c r="B26" s="10" t="s">
        <v>591</v>
      </c>
      <c r="C26" s="10" t="s">
        <v>591</v>
      </c>
      <c r="D26" s="10" t="s">
        <v>591</v>
      </c>
      <c r="E26" s="10" t="s">
        <v>591</v>
      </c>
      <c r="F26" s="10" t="s">
        <v>591</v>
      </c>
      <c r="G26" s="10" t="s">
        <v>591</v>
      </c>
      <c r="H26" s="9" t="s">
        <v>591</v>
      </c>
      <c r="I26" s="9" t="s">
        <v>591</v>
      </c>
      <c r="J26" s="9" t="s">
        <v>591</v>
      </c>
      <c r="K26" s="10"/>
    </row>
    <row r="27" spans="1:11" x14ac:dyDescent="0.25">
      <c r="A27" s="8" t="s">
        <v>183</v>
      </c>
      <c r="B27" s="10">
        <v>98000</v>
      </c>
      <c r="C27" s="10">
        <v>83000</v>
      </c>
      <c r="D27" s="10">
        <v>15000</v>
      </c>
      <c r="E27" s="10" t="s">
        <v>559</v>
      </c>
      <c r="F27" s="10" t="s">
        <v>559</v>
      </c>
      <c r="G27" s="10">
        <v>9000</v>
      </c>
      <c r="H27" s="9" t="s">
        <v>559</v>
      </c>
      <c r="I27" s="9" t="s">
        <v>559</v>
      </c>
      <c r="J27" s="9">
        <v>56.9</v>
      </c>
      <c r="K27" s="10"/>
    </row>
    <row r="28" spans="1:11" x14ac:dyDescent="0.25">
      <c r="A28" s="8" t="s">
        <v>184</v>
      </c>
      <c r="B28" s="10" t="s">
        <v>591</v>
      </c>
      <c r="C28" s="10" t="s">
        <v>591</v>
      </c>
      <c r="D28" s="10" t="s">
        <v>591</v>
      </c>
      <c r="E28" s="10" t="s">
        <v>591</v>
      </c>
      <c r="F28" s="10" t="s">
        <v>591</v>
      </c>
      <c r="G28" s="10" t="s">
        <v>591</v>
      </c>
      <c r="H28" s="9" t="s">
        <v>591</v>
      </c>
      <c r="I28" s="9" t="s">
        <v>591</v>
      </c>
      <c r="J28" s="9" t="s">
        <v>591</v>
      </c>
      <c r="K28" s="10"/>
    </row>
    <row r="29" spans="1:11" x14ac:dyDescent="0.25">
      <c r="A29" s="8" t="s">
        <v>185</v>
      </c>
      <c r="B29" s="10" t="s">
        <v>591</v>
      </c>
      <c r="C29" s="10" t="s">
        <v>591</v>
      </c>
      <c r="D29" s="10" t="s">
        <v>591</v>
      </c>
      <c r="E29" s="10" t="s">
        <v>591</v>
      </c>
      <c r="F29" s="10" t="s">
        <v>591</v>
      </c>
      <c r="G29" s="10" t="s">
        <v>591</v>
      </c>
      <c r="H29" s="9" t="s">
        <v>591</v>
      </c>
      <c r="I29" s="9" t="s">
        <v>591</v>
      </c>
      <c r="J29" s="9" t="s">
        <v>591</v>
      </c>
      <c r="K29" s="10"/>
    </row>
    <row r="30" spans="1:11" x14ac:dyDescent="0.25">
      <c r="A30" s="8" t="s">
        <v>186</v>
      </c>
      <c r="B30" s="10">
        <v>97000</v>
      </c>
      <c r="C30" s="10">
        <v>82000</v>
      </c>
      <c r="D30" s="10">
        <v>15000</v>
      </c>
      <c r="E30" s="10" t="s">
        <v>559</v>
      </c>
      <c r="F30" s="10" t="s">
        <v>559</v>
      </c>
      <c r="G30" s="10" t="s">
        <v>559</v>
      </c>
      <c r="H30" s="9" t="s">
        <v>559</v>
      </c>
      <c r="I30" s="9" t="s">
        <v>559</v>
      </c>
      <c r="J30" s="9" t="s">
        <v>559</v>
      </c>
      <c r="K30" s="10"/>
    </row>
    <row r="31" spans="1:11" x14ac:dyDescent="0.25">
      <c r="A31" s="8" t="s">
        <v>187</v>
      </c>
      <c r="B31" s="10" t="s">
        <v>591</v>
      </c>
      <c r="C31" s="10" t="s">
        <v>591</v>
      </c>
      <c r="D31" s="10" t="s">
        <v>591</v>
      </c>
      <c r="E31" s="10" t="s">
        <v>591</v>
      </c>
      <c r="F31" s="10" t="s">
        <v>591</v>
      </c>
      <c r="G31" s="10" t="s">
        <v>591</v>
      </c>
      <c r="H31" s="9" t="s">
        <v>591</v>
      </c>
      <c r="I31" s="9" t="s">
        <v>591</v>
      </c>
      <c r="J31" s="9" t="s">
        <v>591</v>
      </c>
      <c r="K31" s="10"/>
    </row>
    <row r="32" spans="1:11" x14ac:dyDescent="0.25">
      <c r="A32" s="8" t="s">
        <v>188</v>
      </c>
      <c r="B32" s="10" t="s">
        <v>591</v>
      </c>
      <c r="C32" s="10" t="s">
        <v>591</v>
      </c>
      <c r="D32" s="10" t="s">
        <v>591</v>
      </c>
      <c r="E32" s="10" t="s">
        <v>591</v>
      </c>
      <c r="F32" s="10" t="s">
        <v>591</v>
      </c>
      <c r="G32" s="10" t="s">
        <v>591</v>
      </c>
      <c r="H32" s="9" t="s">
        <v>591</v>
      </c>
      <c r="I32" s="9" t="s">
        <v>591</v>
      </c>
      <c r="J32" s="9" t="s">
        <v>591</v>
      </c>
      <c r="K32" s="10"/>
    </row>
    <row r="33" spans="1:11" x14ac:dyDescent="0.25">
      <c r="A33" s="8" t="s">
        <v>189</v>
      </c>
      <c r="B33" s="10">
        <v>101000</v>
      </c>
      <c r="C33" s="10">
        <v>82000</v>
      </c>
      <c r="D33" s="10">
        <v>19000</v>
      </c>
      <c r="E33" s="10" t="s">
        <v>559</v>
      </c>
      <c r="F33" s="10" t="s">
        <v>559</v>
      </c>
      <c r="G33" s="10">
        <v>9000</v>
      </c>
      <c r="H33" s="9" t="s">
        <v>559</v>
      </c>
      <c r="I33" s="9" t="s">
        <v>559</v>
      </c>
      <c r="J33" s="9">
        <v>49.1</v>
      </c>
      <c r="K33" s="10"/>
    </row>
    <row r="34" spans="1:11" x14ac:dyDescent="0.25">
      <c r="A34" s="8" t="s">
        <v>190</v>
      </c>
      <c r="B34" s="10" t="s">
        <v>591</v>
      </c>
      <c r="C34" s="10" t="s">
        <v>591</v>
      </c>
      <c r="D34" s="10" t="s">
        <v>591</v>
      </c>
      <c r="E34" s="10" t="s">
        <v>591</v>
      </c>
      <c r="F34" s="10" t="s">
        <v>591</v>
      </c>
      <c r="G34" s="10" t="s">
        <v>591</v>
      </c>
      <c r="H34" s="9" t="s">
        <v>591</v>
      </c>
      <c r="I34" s="9" t="s">
        <v>591</v>
      </c>
      <c r="J34" s="9" t="s">
        <v>591</v>
      </c>
      <c r="K34" s="10"/>
    </row>
    <row r="35" spans="1:11" x14ac:dyDescent="0.25">
      <c r="A35" s="8" t="s">
        <v>191</v>
      </c>
      <c r="B35" s="10" t="s">
        <v>591</v>
      </c>
      <c r="C35" s="10" t="s">
        <v>591</v>
      </c>
      <c r="D35" s="10" t="s">
        <v>591</v>
      </c>
      <c r="E35" s="10" t="s">
        <v>591</v>
      </c>
      <c r="F35" s="10" t="s">
        <v>591</v>
      </c>
      <c r="G35" s="10" t="s">
        <v>591</v>
      </c>
      <c r="H35" s="9" t="s">
        <v>591</v>
      </c>
      <c r="I35" s="9" t="s">
        <v>591</v>
      </c>
      <c r="J35" s="9" t="s">
        <v>591</v>
      </c>
      <c r="K35" s="10"/>
    </row>
    <row r="36" spans="1:11" x14ac:dyDescent="0.25">
      <c r="A36" s="8" t="s">
        <v>192</v>
      </c>
      <c r="B36" s="10">
        <v>96000</v>
      </c>
      <c r="C36" s="10">
        <v>77000</v>
      </c>
      <c r="D36" s="10">
        <v>20000</v>
      </c>
      <c r="E36" s="10">
        <v>9000</v>
      </c>
      <c r="F36" s="10" t="s">
        <v>559</v>
      </c>
      <c r="G36" s="10">
        <v>9000</v>
      </c>
      <c r="H36" s="9">
        <v>45.9</v>
      </c>
      <c r="I36" s="9" t="s">
        <v>559</v>
      </c>
      <c r="J36" s="9">
        <v>47</v>
      </c>
      <c r="K36" s="10"/>
    </row>
    <row r="37" spans="1:11" x14ac:dyDescent="0.25">
      <c r="A37" s="8" t="s">
        <v>193</v>
      </c>
      <c r="B37" s="10" t="s">
        <v>591</v>
      </c>
      <c r="C37" s="10" t="s">
        <v>591</v>
      </c>
      <c r="D37" s="10" t="s">
        <v>591</v>
      </c>
      <c r="E37" s="10" t="s">
        <v>591</v>
      </c>
      <c r="F37" s="10" t="s">
        <v>591</v>
      </c>
      <c r="G37" s="10" t="s">
        <v>591</v>
      </c>
      <c r="H37" s="9" t="s">
        <v>591</v>
      </c>
      <c r="I37" s="9" t="s">
        <v>591</v>
      </c>
      <c r="J37" s="9" t="s">
        <v>591</v>
      </c>
      <c r="K37" s="10"/>
    </row>
    <row r="38" spans="1:11" x14ac:dyDescent="0.25">
      <c r="A38" s="8" t="s">
        <v>194</v>
      </c>
      <c r="B38" s="10" t="s">
        <v>591</v>
      </c>
      <c r="C38" s="10" t="s">
        <v>591</v>
      </c>
      <c r="D38" s="10" t="s">
        <v>591</v>
      </c>
      <c r="E38" s="10" t="s">
        <v>591</v>
      </c>
      <c r="F38" s="10" t="s">
        <v>591</v>
      </c>
      <c r="G38" s="10" t="s">
        <v>591</v>
      </c>
      <c r="H38" s="9" t="s">
        <v>591</v>
      </c>
      <c r="I38" s="9" t="s">
        <v>591</v>
      </c>
      <c r="J38" s="9" t="s">
        <v>591</v>
      </c>
      <c r="K38" s="10"/>
    </row>
    <row r="39" spans="1:11" x14ac:dyDescent="0.25">
      <c r="A39" s="8" t="s">
        <v>195</v>
      </c>
      <c r="B39" s="10">
        <v>88000</v>
      </c>
      <c r="C39" s="10">
        <v>70000</v>
      </c>
      <c r="D39" s="10">
        <v>18000</v>
      </c>
      <c r="E39" s="10">
        <v>9000</v>
      </c>
      <c r="F39" s="10" t="s">
        <v>559</v>
      </c>
      <c r="G39" s="10" t="s">
        <v>559</v>
      </c>
      <c r="H39" s="9">
        <v>49.6</v>
      </c>
      <c r="I39" s="9" t="s">
        <v>559</v>
      </c>
      <c r="J39" s="9" t="s">
        <v>559</v>
      </c>
      <c r="K39" s="10"/>
    </row>
    <row r="40" spans="1:11" x14ac:dyDescent="0.25">
      <c r="A40" s="8" t="s">
        <v>196</v>
      </c>
      <c r="B40" s="10" t="s">
        <v>591</v>
      </c>
      <c r="C40" s="10" t="s">
        <v>591</v>
      </c>
      <c r="D40" s="10" t="s">
        <v>591</v>
      </c>
      <c r="E40" s="10" t="s">
        <v>591</v>
      </c>
      <c r="F40" s="10" t="s">
        <v>591</v>
      </c>
      <c r="G40" s="10" t="s">
        <v>591</v>
      </c>
      <c r="H40" s="9" t="s">
        <v>591</v>
      </c>
      <c r="I40" s="9" t="s">
        <v>591</v>
      </c>
      <c r="J40" s="9" t="s">
        <v>591</v>
      </c>
      <c r="K40" s="10"/>
    </row>
    <row r="41" spans="1:11" x14ac:dyDescent="0.25">
      <c r="A41" s="8" t="s">
        <v>197</v>
      </c>
      <c r="B41" s="10" t="s">
        <v>591</v>
      </c>
      <c r="C41" s="10" t="s">
        <v>591</v>
      </c>
      <c r="D41" s="10" t="s">
        <v>591</v>
      </c>
      <c r="E41" s="10" t="s">
        <v>591</v>
      </c>
      <c r="F41" s="10" t="s">
        <v>591</v>
      </c>
      <c r="G41" s="10" t="s">
        <v>591</v>
      </c>
      <c r="H41" s="9" t="s">
        <v>591</v>
      </c>
      <c r="I41" s="9" t="s">
        <v>591</v>
      </c>
      <c r="J41" s="9" t="s">
        <v>591</v>
      </c>
      <c r="K41" s="10"/>
    </row>
    <row r="42" spans="1:11" x14ac:dyDescent="0.25">
      <c r="A42" s="8" t="s">
        <v>198</v>
      </c>
      <c r="B42" s="10">
        <v>86000</v>
      </c>
      <c r="C42" s="10">
        <v>69000</v>
      </c>
      <c r="D42" s="10">
        <v>17000</v>
      </c>
      <c r="E42" s="10">
        <v>9000</v>
      </c>
      <c r="F42" s="10" t="s">
        <v>559</v>
      </c>
      <c r="G42" s="10" t="s">
        <v>559</v>
      </c>
      <c r="H42" s="9">
        <v>53.3</v>
      </c>
      <c r="I42" s="9" t="s">
        <v>559</v>
      </c>
      <c r="J42" s="9" t="s">
        <v>559</v>
      </c>
      <c r="K42" s="10"/>
    </row>
    <row r="43" spans="1:11" x14ac:dyDescent="0.25">
      <c r="A43" s="8" t="s">
        <v>199</v>
      </c>
      <c r="B43" s="10" t="s">
        <v>591</v>
      </c>
      <c r="C43" s="10" t="s">
        <v>591</v>
      </c>
      <c r="D43" s="10" t="s">
        <v>591</v>
      </c>
      <c r="E43" s="10" t="s">
        <v>591</v>
      </c>
      <c r="F43" s="10" t="s">
        <v>591</v>
      </c>
      <c r="G43" s="10" t="s">
        <v>591</v>
      </c>
      <c r="H43" s="9" t="s">
        <v>591</v>
      </c>
      <c r="I43" s="9" t="s">
        <v>591</v>
      </c>
      <c r="J43" s="9" t="s">
        <v>591</v>
      </c>
      <c r="K43" s="10"/>
    </row>
    <row r="44" spans="1:11" x14ac:dyDescent="0.25">
      <c r="A44" s="8" t="s">
        <v>200</v>
      </c>
      <c r="B44" s="10" t="s">
        <v>591</v>
      </c>
      <c r="C44" s="10" t="s">
        <v>591</v>
      </c>
      <c r="D44" s="10" t="s">
        <v>591</v>
      </c>
      <c r="E44" s="10" t="s">
        <v>591</v>
      </c>
      <c r="F44" s="10" t="s">
        <v>591</v>
      </c>
      <c r="G44" s="10" t="s">
        <v>591</v>
      </c>
      <c r="H44" s="9" t="s">
        <v>591</v>
      </c>
      <c r="I44" s="9" t="s">
        <v>591</v>
      </c>
      <c r="J44" s="9" t="s">
        <v>591</v>
      </c>
      <c r="K44" s="10"/>
    </row>
    <row r="45" spans="1:11" x14ac:dyDescent="0.25">
      <c r="A45" s="8" t="s">
        <v>201</v>
      </c>
      <c r="B45" s="10">
        <v>93000</v>
      </c>
      <c r="C45" s="10">
        <v>76000</v>
      </c>
      <c r="D45" s="10">
        <v>17000</v>
      </c>
      <c r="E45" s="10">
        <v>9000</v>
      </c>
      <c r="F45" s="10" t="s">
        <v>559</v>
      </c>
      <c r="G45" s="10" t="s">
        <v>559</v>
      </c>
      <c r="H45" s="9">
        <v>51.6</v>
      </c>
      <c r="I45" s="9" t="s">
        <v>559</v>
      </c>
      <c r="J45" s="9" t="s">
        <v>559</v>
      </c>
      <c r="K45" s="10"/>
    </row>
    <row r="46" spans="1:11" x14ac:dyDescent="0.25">
      <c r="A46" s="8" t="s">
        <v>202</v>
      </c>
      <c r="B46" s="10" t="s">
        <v>591</v>
      </c>
      <c r="C46" s="10" t="s">
        <v>591</v>
      </c>
      <c r="D46" s="10" t="s">
        <v>591</v>
      </c>
      <c r="E46" s="10" t="s">
        <v>591</v>
      </c>
      <c r="F46" s="10" t="s">
        <v>591</v>
      </c>
      <c r="G46" s="10" t="s">
        <v>591</v>
      </c>
      <c r="H46" s="9" t="s">
        <v>591</v>
      </c>
      <c r="I46" s="9" t="s">
        <v>591</v>
      </c>
      <c r="J46" s="9" t="s">
        <v>591</v>
      </c>
      <c r="K46" s="10"/>
    </row>
    <row r="47" spans="1:11" x14ac:dyDescent="0.25">
      <c r="A47" s="8" t="s">
        <v>203</v>
      </c>
      <c r="B47" s="10" t="s">
        <v>591</v>
      </c>
      <c r="C47" s="10" t="s">
        <v>591</v>
      </c>
      <c r="D47" s="10" t="s">
        <v>591</v>
      </c>
      <c r="E47" s="10" t="s">
        <v>591</v>
      </c>
      <c r="F47" s="10" t="s">
        <v>591</v>
      </c>
      <c r="G47" s="10" t="s">
        <v>591</v>
      </c>
      <c r="H47" s="9" t="s">
        <v>591</v>
      </c>
      <c r="I47" s="9" t="s">
        <v>591</v>
      </c>
      <c r="J47" s="9" t="s">
        <v>591</v>
      </c>
      <c r="K47" s="10"/>
    </row>
    <row r="48" spans="1:11" x14ac:dyDescent="0.25">
      <c r="A48" s="8" t="s">
        <v>204</v>
      </c>
      <c r="B48" s="10">
        <v>98000</v>
      </c>
      <c r="C48" s="10">
        <v>84000</v>
      </c>
      <c r="D48" s="10">
        <v>14000</v>
      </c>
      <c r="E48" s="10" t="s">
        <v>559</v>
      </c>
      <c r="F48" s="10" t="s">
        <v>559</v>
      </c>
      <c r="G48" s="10" t="s">
        <v>559</v>
      </c>
      <c r="H48" s="9" t="s">
        <v>559</v>
      </c>
      <c r="I48" s="9" t="s">
        <v>559</v>
      </c>
      <c r="J48" s="9" t="s">
        <v>559</v>
      </c>
      <c r="K48" s="10"/>
    </row>
    <row r="49" spans="1:11" x14ac:dyDescent="0.25">
      <c r="A49" s="8" t="s">
        <v>205</v>
      </c>
      <c r="B49" s="10" t="s">
        <v>591</v>
      </c>
      <c r="C49" s="10" t="s">
        <v>591</v>
      </c>
      <c r="D49" s="10" t="s">
        <v>591</v>
      </c>
      <c r="E49" s="10" t="s">
        <v>591</v>
      </c>
      <c r="F49" s="10" t="s">
        <v>591</v>
      </c>
      <c r="G49" s="10" t="s">
        <v>591</v>
      </c>
      <c r="H49" s="9" t="s">
        <v>591</v>
      </c>
      <c r="I49" s="9" t="s">
        <v>591</v>
      </c>
      <c r="J49" s="9" t="s">
        <v>591</v>
      </c>
      <c r="K49" s="10"/>
    </row>
    <row r="50" spans="1:11" x14ac:dyDescent="0.25">
      <c r="A50" s="8" t="s">
        <v>206</v>
      </c>
      <c r="B50" s="10" t="s">
        <v>591</v>
      </c>
      <c r="C50" s="10" t="s">
        <v>591</v>
      </c>
      <c r="D50" s="10" t="s">
        <v>591</v>
      </c>
      <c r="E50" s="10" t="s">
        <v>591</v>
      </c>
      <c r="F50" s="10" t="s">
        <v>591</v>
      </c>
      <c r="G50" s="10" t="s">
        <v>591</v>
      </c>
      <c r="H50" s="9" t="s">
        <v>591</v>
      </c>
      <c r="I50" s="9" t="s">
        <v>591</v>
      </c>
      <c r="J50" s="9" t="s">
        <v>591</v>
      </c>
      <c r="K50" s="10"/>
    </row>
    <row r="51" spans="1:11" x14ac:dyDescent="0.25">
      <c r="A51" s="8" t="s">
        <v>207</v>
      </c>
      <c r="B51" s="10">
        <v>103000</v>
      </c>
      <c r="C51" s="10">
        <v>86000</v>
      </c>
      <c r="D51" s="10">
        <v>17000</v>
      </c>
      <c r="E51" s="10" t="s">
        <v>559</v>
      </c>
      <c r="F51" s="10" t="s">
        <v>559</v>
      </c>
      <c r="G51" s="10">
        <v>10000</v>
      </c>
      <c r="H51" s="9" t="s">
        <v>559</v>
      </c>
      <c r="I51" s="9" t="s">
        <v>559</v>
      </c>
      <c r="J51" s="9">
        <v>57.7</v>
      </c>
      <c r="K51" s="10"/>
    </row>
    <row r="52" spans="1:11" x14ac:dyDescent="0.25">
      <c r="A52" s="8" t="s">
        <v>208</v>
      </c>
      <c r="B52" s="10" t="s">
        <v>591</v>
      </c>
      <c r="C52" s="10" t="s">
        <v>591</v>
      </c>
      <c r="D52" s="10" t="s">
        <v>591</v>
      </c>
      <c r="E52" s="10" t="s">
        <v>591</v>
      </c>
      <c r="F52" s="10" t="s">
        <v>591</v>
      </c>
      <c r="G52" s="10" t="s">
        <v>591</v>
      </c>
      <c r="H52" s="9" t="s">
        <v>591</v>
      </c>
      <c r="I52" s="9" t="s">
        <v>591</v>
      </c>
      <c r="J52" s="9" t="s">
        <v>591</v>
      </c>
      <c r="K52" s="10"/>
    </row>
    <row r="53" spans="1:11" x14ac:dyDescent="0.25">
      <c r="A53" s="8" t="s">
        <v>209</v>
      </c>
      <c r="B53" s="10" t="s">
        <v>591</v>
      </c>
      <c r="C53" s="10" t="s">
        <v>591</v>
      </c>
      <c r="D53" s="10" t="s">
        <v>591</v>
      </c>
      <c r="E53" s="10" t="s">
        <v>591</v>
      </c>
      <c r="F53" s="10" t="s">
        <v>591</v>
      </c>
      <c r="G53" s="10" t="s">
        <v>591</v>
      </c>
      <c r="H53" s="9" t="s">
        <v>591</v>
      </c>
      <c r="I53" s="9" t="s">
        <v>591</v>
      </c>
      <c r="J53" s="9" t="s">
        <v>591</v>
      </c>
      <c r="K53" s="10"/>
    </row>
    <row r="54" spans="1:11" x14ac:dyDescent="0.25">
      <c r="A54" s="8" t="s">
        <v>210</v>
      </c>
      <c r="B54" s="10">
        <v>104000</v>
      </c>
      <c r="C54" s="10">
        <v>81000</v>
      </c>
      <c r="D54" s="10">
        <v>23000</v>
      </c>
      <c r="E54" s="10">
        <v>10000</v>
      </c>
      <c r="F54" s="10" t="s">
        <v>559</v>
      </c>
      <c r="G54" s="10">
        <v>12000</v>
      </c>
      <c r="H54" s="9">
        <v>50.6</v>
      </c>
      <c r="I54" s="9" t="s">
        <v>559</v>
      </c>
      <c r="J54" s="9">
        <v>51</v>
      </c>
      <c r="K54" s="10"/>
    </row>
    <row r="55" spans="1:11" x14ac:dyDescent="0.25">
      <c r="A55" s="8" t="s">
        <v>211</v>
      </c>
      <c r="B55" s="10" t="s">
        <v>591</v>
      </c>
      <c r="C55" s="10" t="s">
        <v>591</v>
      </c>
      <c r="D55" s="10" t="s">
        <v>591</v>
      </c>
      <c r="E55" s="10" t="s">
        <v>591</v>
      </c>
      <c r="F55" s="10" t="s">
        <v>591</v>
      </c>
      <c r="G55" s="10" t="s">
        <v>591</v>
      </c>
      <c r="H55" s="9" t="s">
        <v>591</v>
      </c>
      <c r="I55" s="9" t="s">
        <v>591</v>
      </c>
      <c r="J55" s="9" t="s">
        <v>591</v>
      </c>
      <c r="K55" s="10"/>
    </row>
    <row r="56" spans="1:11" x14ac:dyDescent="0.25">
      <c r="A56" s="8" t="s">
        <v>212</v>
      </c>
      <c r="B56" s="10" t="s">
        <v>591</v>
      </c>
      <c r="C56" s="10" t="s">
        <v>591</v>
      </c>
      <c r="D56" s="10" t="s">
        <v>591</v>
      </c>
      <c r="E56" s="10" t="s">
        <v>591</v>
      </c>
      <c r="F56" s="10" t="s">
        <v>591</v>
      </c>
      <c r="G56" s="10" t="s">
        <v>591</v>
      </c>
      <c r="H56" s="9" t="s">
        <v>591</v>
      </c>
      <c r="I56" s="9" t="s">
        <v>591</v>
      </c>
      <c r="J56" s="9" t="s">
        <v>591</v>
      </c>
      <c r="K56" s="10"/>
    </row>
    <row r="57" spans="1:11" x14ac:dyDescent="0.25">
      <c r="A57" s="8" t="s">
        <v>213</v>
      </c>
      <c r="B57" s="10">
        <v>112000</v>
      </c>
      <c r="C57" s="10">
        <v>87000</v>
      </c>
      <c r="D57" s="10">
        <v>24000</v>
      </c>
      <c r="E57" s="10">
        <v>10000</v>
      </c>
      <c r="F57" s="10" t="s">
        <v>559</v>
      </c>
      <c r="G57" s="10">
        <v>11000</v>
      </c>
      <c r="H57" s="9">
        <v>47.3</v>
      </c>
      <c r="I57" s="9" t="s">
        <v>559</v>
      </c>
      <c r="J57" s="9">
        <v>46.8</v>
      </c>
      <c r="K57" s="10"/>
    </row>
    <row r="58" spans="1:11" x14ac:dyDescent="0.25">
      <c r="A58" s="8" t="s">
        <v>214</v>
      </c>
      <c r="B58" s="10" t="s">
        <v>591</v>
      </c>
      <c r="C58" s="10" t="s">
        <v>591</v>
      </c>
      <c r="D58" s="10" t="s">
        <v>591</v>
      </c>
      <c r="E58" s="10" t="s">
        <v>591</v>
      </c>
      <c r="F58" s="10" t="s">
        <v>591</v>
      </c>
      <c r="G58" s="10" t="s">
        <v>591</v>
      </c>
      <c r="H58" s="9" t="s">
        <v>591</v>
      </c>
      <c r="I58" s="9" t="s">
        <v>591</v>
      </c>
      <c r="J58" s="9" t="s">
        <v>591</v>
      </c>
      <c r="K58" s="10"/>
    </row>
    <row r="59" spans="1:11" x14ac:dyDescent="0.25">
      <c r="A59" s="8" t="s">
        <v>215</v>
      </c>
      <c r="B59" s="10" t="s">
        <v>591</v>
      </c>
      <c r="C59" s="10" t="s">
        <v>591</v>
      </c>
      <c r="D59" s="10" t="s">
        <v>591</v>
      </c>
      <c r="E59" s="10" t="s">
        <v>591</v>
      </c>
      <c r="F59" s="10" t="s">
        <v>591</v>
      </c>
      <c r="G59" s="10" t="s">
        <v>591</v>
      </c>
      <c r="H59" s="9" t="s">
        <v>591</v>
      </c>
      <c r="I59" s="9" t="s">
        <v>591</v>
      </c>
      <c r="J59" s="9" t="s">
        <v>591</v>
      </c>
      <c r="K59" s="10"/>
    </row>
    <row r="60" spans="1:11" x14ac:dyDescent="0.25">
      <c r="A60" s="8" t="s">
        <v>216</v>
      </c>
      <c r="B60" s="10">
        <v>108000</v>
      </c>
      <c r="C60" s="10">
        <v>85000</v>
      </c>
      <c r="D60" s="10">
        <v>23000</v>
      </c>
      <c r="E60" s="10">
        <v>8000</v>
      </c>
      <c r="F60" s="10" t="s">
        <v>559</v>
      </c>
      <c r="G60" s="10">
        <v>12000</v>
      </c>
      <c r="H60" s="9">
        <v>45.5</v>
      </c>
      <c r="I60" s="9" t="s">
        <v>559</v>
      </c>
      <c r="J60" s="9">
        <v>51.1</v>
      </c>
      <c r="K60" s="10"/>
    </row>
    <row r="61" spans="1:11" x14ac:dyDescent="0.25">
      <c r="A61" s="8" t="s">
        <v>217</v>
      </c>
      <c r="B61" s="10" t="s">
        <v>591</v>
      </c>
      <c r="C61" s="10" t="s">
        <v>591</v>
      </c>
      <c r="D61" s="10" t="s">
        <v>591</v>
      </c>
      <c r="E61" s="10" t="s">
        <v>591</v>
      </c>
      <c r="F61" s="10" t="s">
        <v>591</v>
      </c>
      <c r="G61" s="10" t="s">
        <v>591</v>
      </c>
      <c r="H61" s="9" t="s">
        <v>591</v>
      </c>
      <c r="I61" s="9" t="s">
        <v>591</v>
      </c>
      <c r="J61" s="9" t="s">
        <v>591</v>
      </c>
      <c r="K61" s="10"/>
    </row>
    <row r="62" spans="1:11" x14ac:dyDescent="0.25">
      <c r="A62" s="8" t="s">
        <v>218</v>
      </c>
      <c r="B62" s="10" t="s">
        <v>591</v>
      </c>
      <c r="C62" s="10" t="s">
        <v>591</v>
      </c>
      <c r="D62" s="10" t="s">
        <v>591</v>
      </c>
      <c r="E62" s="10" t="s">
        <v>591</v>
      </c>
      <c r="F62" s="10" t="s">
        <v>591</v>
      </c>
      <c r="G62" s="10" t="s">
        <v>591</v>
      </c>
      <c r="H62" s="9" t="s">
        <v>591</v>
      </c>
      <c r="I62" s="9" t="s">
        <v>591</v>
      </c>
      <c r="J62" s="9" t="s">
        <v>591</v>
      </c>
      <c r="K62" s="10"/>
    </row>
    <row r="63" spans="1:11" x14ac:dyDescent="0.25">
      <c r="A63" s="8" t="s">
        <v>219</v>
      </c>
      <c r="B63" s="10">
        <v>101000</v>
      </c>
      <c r="C63" s="10">
        <v>80000</v>
      </c>
      <c r="D63" s="10">
        <v>20000</v>
      </c>
      <c r="E63" s="10" t="s">
        <v>559</v>
      </c>
      <c r="F63" s="10" t="s">
        <v>559</v>
      </c>
      <c r="G63" s="10">
        <v>9000</v>
      </c>
      <c r="H63" s="9" t="s">
        <v>559</v>
      </c>
      <c r="I63" s="9" t="s">
        <v>559</v>
      </c>
      <c r="J63" s="9">
        <v>43.1</v>
      </c>
      <c r="K63" s="10"/>
    </row>
    <row r="64" spans="1:11" x14ac:dyDescent="0.25">
      <c r="A64" s="8" t="s">
        <v>220</v>
      </c>
      <c r="B64" s="10" t="s">
        <v>591</v>
      </c>
      <c r="C64" s="10" t="s">
        <v>591</v>
      </c>
      <c r="D64" s="10" t="s">
        <v>591</v>
      </c>
      <c r="E64" s="10" t="s">
        <v>591</v>
      </c>
      <c r="F64" s="10" t="s">
        <v>591</v>
      </c>
      <c r="G64" s="10" t="s">
        <v>591</v>
      </c>
      <c r="H64" s="9" t="s">
        <v>591</v>
      </c>
      <c r="I64" s="9" t="s">
        <v>591</v>
      </c>
      <c r="J64" s="9" t="s">
        <v>591</v>
      </c>
      <c r="K64" s="10"/>
    </row>
    <row r="65" spans="1:11" x14ac:dyDescent="0.25">
      <c r="A65" s="8" t="s">
        <v>221</v>
      </c>
      <c r="B65" s="10" t="s">
        <v>591</v>
      </c>
      <c r="C65" s="10" t="s">
        <v>591</v>
      </c>
      <c r="D65" s="10" t="s">
        <v>591</v>
      </c>
      <c r="E65" s="10" t="s">
        <v>591</v>
      </c>
      <c r="F65" s="10" t="s">
        <v>591</v>
      </c>
      <c r="G65" s="10" t="s">
        <v>591</v>
      </c>
      <c r="H65" s="9" t="s">
        <v>591</v>
      </c>
      <c r="I65" s="9" t="s">
        <v>591</v>
      </c>
      <c r="J65" s="9" t="s">
        <v>591</v>
      </c>
      <c r="K65" s="10"/>
    </row>
    <row r="66" spans="1:11" x14ac:dyDescent="0.25">
      <c r="A66" s="8" t="s">
        <v>222</v>
      </c>
      <c r="B66" s="10">
        <v>108000</v>
      </c>
      <c r="C66" s="10">
        <v>86000</v>
      </c>
      <c r="D66" s="10">
        <v>22000</v>
      </c>
      <c r="E66" s="10">
        <v>10000</v>
      </c>
      <c r="F66" s="10" t="s">
        <v>559</v>
      </c>
      <c r="G66" s="10">
        <v>9000</v>
      </c>
      <c r="H66" s="9">
        <v>45.2</v>
      </c>
      <c r="I66" s="9" t="s">
        <v>559</v>
      </c>
      <c r="J66" s="9">
        <v>39.700000000000003</v>
      </c>
      <c r="K66" s="10"/>
    </row>
    <row r="67" spans="1:11" x14ac:dyDescent="0.25">
      <c r="A67" s="8" t="s">
        <v>223</v>
      </c>
      <c r="B67" s="10" t="s">
        <v>591</v>
      </c>
      <c r="C67" s="10" t="s">
        <v>591</v>
      </c>
      <c r="D67" s="10" t="s">
        <v>591</v>
      </c>
      <c r="E67" s="10" t="s">
        <v>591</v>
      </c>
      <c r="F67" s="10" t="s">
        <v>591</v>
      </c>
      <c r="G67" s="10" t="s">
        <v>591</v>
      </c>
      <c r="H67" s="9" t="s">
        <v>591</v>
      </c>
      <c r="I67" s="9" t="s">
        <v>591</v>
      </c>
      <c r="J67" s="9" t="s">
        <v>591</v>
      </c>
      <c r="K67" s="10"/>
    </row>
    <row r="68" spans="1:11" x14ac:dyDescent="0.25">
      <c r="A68" s="8" t="s">
        <v>225</v>
      </c>
      <c r="B68" s="10" t="s">
        <v>591</v>
      </c>
      <c r="C68" s="10" t="s">
        <v>591</v>
      </c>
      <c r="D68" s="10" t="s">
        <v>591</v>
      </c>
      <c r="E68" s="10" t="s">
        <v>591</v>
      </c>
      <c r="F68" s="10" t="s">
        <v>591</v>
      </c>
      <c r="G68" s="10" t="s">
        <v>591</v>
      </c>
      <c r="H68" s="9" t="s">
        <v>591</v>
      </c>
      <c r="I68" s="9" t="s">
        <v>591</v>
      </c>
      <c r="J68" s="9" t="s">
        <v>591</v>
      </c>
      <c r="K68" s="10"/>
    </row>
    <row r="69" spans="1:11" x14ac:dyDescent="0.25">
      <c r="A69" s="8" t="s">
        <v>226</v>
      </c>
      <c r="B69" s="10">
        <v>111000</v>
      </c>
      <c r="C69" s="10">
        <v>89000</v>
      </c>
      <c r="D69" s="10">
        <v>21000</v>
      </c>
      <c r="E69" s="10">
        <v>10000</v>
      </c>
      <c r="F69" s="10" t="s">
        <v>559</v>
      </c>
      <c r="G69" s="10">
        <v>9000</v>
      </c>
      <c r="H69" s="9">
        <v>42.7</v>
      </c>
      <c r="I69" s="9" t="s">
        <v>559</v>
      </c>
      <c r="J69" s="9">
        <v>40</v>
      </c>
      <c r="K69" s="10"/>
    </row>
    <row r="70" spans="1:11" x14ac:dyDescent="0.25">
      <c r="A70" s="8" t="s">
        <v>227</v>
      </c>
      <c r="B70" s="10" t="s">
        <v>591</v>
      </c>
      <c r="C70" s="10" t="s">
        <v>591</v>
      </c>
      <c r="D70" s="10" t="s">
        <v>591</v>
      </c>
      <c r="E70" s="10" t="s">
        <v>591</v>
      </c>
      <c r="F70" s="10" t="s">
        <v>591</v>
      </c>
      <c r="G70" s="10" t="s">
        <v>591</v>
      </c>
      <c r="H70" s="9" t="s">
        <v>591</v>
      </c>
      <c r="I70" s="9" t="s">
        <v>591</v>
      </c>
      <c r="J70" s="9" t="s">
        <v>591</v>
      </c>
      <c r="K70" s="10"/>
    </row>
    <row r="71" spans="1:11" x14ac:dyDescent="0.25">
      <c r="A71" s="8" t="s">
        <v>228</v>
      </c>
      <c r="B71" s="10" t="s">
        <v>591</v>
      </c>
      <c r="C71" s="10" t="s">
        <v>591</v>
      </c>
      <c r="D71" s="10" t="s">
        <v>591</v>
      </c>
      <c r="E71" s="10" t="s">
        <v>591</v>
      </c>
      <c r="F71" s="10" t="s">
        <v>591</v>
      </c>
      <c r="G71" s="10" t="s">
        <v>591</v>
      </c>
      <c r="H71" s="9" t="s">
        <v>591</v>
      </c>
      <c r="I71" s="9" t="s">
        <v>591</v>
      </c>
      <c r="J71" s="9" t="s">
        <v>591</v>
      </c>
      <c r="K71" s="10"/>
    </row>
    <row r="72" spans="1:11" x14ac:dyDescent="0.25">
      <c r="A72" s="8" t="s">
        <v>229</v>
      </c>
      <c r="B72" s="10">
        <v>119000</v>
      </c>
      <c r="C72" s="10">
        <v>95000</v>
      </c>
      <c r="D72" s="10">
        <v>24000</v>
      </c>
      <c r="E72" s="10">
        <v>12000</v>
      </c>
      <c r="F72" s="10" t="s">
        <v>559</v>
      </c>
      <c r="G72" s="10">
        <v>10000</v>
      </c>
      <c r="H72" s="9">
        <v>43.3</v>
      </c>
      <c r="I72" s="9" t="s">
        <v>559</v>
      </c>
      <c r="J72" s="9">
        <v>39.5</v>
      </c>
      <c r="K72" s="10"/>
    </row>
    <row r="73" spans="1:11" x14ac:dyDescent="0.25">
      <c r="A73" s="8" t="s">
        <v>230</v>
      </c>
      <c r="B73" s="10" t="s">
        <v>591</v>
      </c>
      <c r="C73" s="10" t="s">
        <v>591</v>
      </c>
      <c r="D73" s="10" t="s">
        <v>591</v>
      </c>
      <c r="E73" s="10" t="s">
        <v>591</v>
      </c>
      <c r="F73" s="10" t="s">
        <v>591</v>
      </c>
      <c r="G73" s="10" t="s">
        <v>591</v>
      </c>
      <c r="H73" s="9" t="s">
        <v>591</v>
      </c>
      <c r="I73" s="9" t="s">
        <v>591</v>
      </c>
      <c r="J73" s="9" t="s">
        <v>591</v>
      </c>
      <c r="K73" s="10"/>
    </row>
    <row r="74" spans="1:11" x14ac:dyDescent="0.25">
      <c r="A74" s="8" t="s">
        <v>231</v>
      </c>
      <c r="B74" s="10" t="s">
        <v>591</v>
      </c>
      <c r="C74" s="10" t="s">
        <v>591</v>
      </c>
      <c r="D74" s="10" t="s">
        <v>591</v>
      </c>
      <c r="E74" s="10" t="s">
        <v>591</v>
      </c>
      <c r="F74" s="10" t="s">
        <v>591</v>
      </c>
      <c r="G74" s="10" t="s">
        <v>591</v>
      </c>
      <c r="H74" s="9" t="s">
        <v>591</v>
      </c>
      <c r="I74" s="9" t="s">
        <v>591</v>
      </c>
      <c r="J74" s="9" t="s">
        <v>591</v>
      </c>
      <c r="K74" s="10"/>
    </row>
    <row r="75" spans="1:11" x14ac:dyDescent="0.25">
      <c r="A75" s="8" t="s">
        <v>232</v>
      </c>
      <c r="B75" s="10">
        <v>114000</v>
      </c>
      <c r="C75" s="10">
        <v>92000</v>
      </c>
      <c r="D75" s="10">
        <v>22000</v>
      </c>
      <c r="E75" s="10">
        <v>13000</v>
      </c>
      <c r="F75" s="10" t="s">
        <v>559</v>
      </c>
      <c r="G75" s="10" t="s">
        <v>559</v>
      </c>
      <c r="H75" s="9">
        <v>45.6</v>
      </c>
      <c r="I75" s="9" t="s">
        <v>559</v>
      </c>
      <c r="J75" s="9" t="s">
        <v>559</v>
      </c>
      <c r="K75" s="10"/>
    </row>
    <row r="76" spans="1:11" x14ac:dyDescent="0.25">
      <c r="A76" s="8" t="s">
        <v>234</v>
      </c>
      <c r="B76" s="10" t="s">
        <v>591</v>
      </c>
      <c r="C76" s="10" t="s">
        <v>591</v>
      </c>
      <c r="D76" s="10" t="s">
        <v>591</v>
      </c>
      <c r="E76" s="10" t="s">
        <v>591</v>
      </c>
      <c r="F76" s="10" t="s">
        <v>591</v>
      </c>
      <c r="G76" s="10" t="s">
        <v>591</v>
      </c>
      <c r="H76" s="9" t="s">
        <v>591</v>
      </c>
      <c r="I76" s="9" t="s">
        <v>591</v>
      </c>
      <c r="J76" s="9" t="s">
        <v>591</v>
      </c>
      <c r="K76" s="10"/>
    </row>
    <row r="77" spans="1:11" x14ac:dyDescent="0.25">
      <c r="A77" s="8" t="s">
        <v>235</v>
      </c>
      <c r="B77" s="10" t="s">
        <v>591</v>
      </c>
      <c r="C77" s="10" t="s">
        <v>591</v>
      </c>
      <c r="D77" s="10" t="s">
        <v>591</v>
      </c>
      <c r="E77" s="10" t="s">
        <v>591</v>
      </c>
      <c r="F77" s="10" t="s">
        <v>591</v>
      </c>
      <c r="G77" s="10" t="s">
        <v>591</v>
      </c>
      <c r="H77" s="9" t="s">
        <v>591</v>
      </c>
      <c r="I77" s="9" t="s">
        <v>591</v>
      </c>
      <c r="J77" s="9" t="s">
        <v>591</v>
      </c>
      <c r="K77" s="10"/>
    </row>
    <row r="78" spans="1:11" x14ac:dyDescent="0.25">
      <c r="A78" s="8" t="s">
        <v>236</v>
      </c>
      <c r="B78" s="10">
        <v>110000</v>
      </c>
      <c r="C78" s="10">
        <v>91000</v>
      </c>
      <c r="D78" s="10">
        <v>19000</v>
      </c>
      <c r="E78" s="10">
        <v>12000</v>
      </c>
      <c r="F78" s="10" t="s">
        <v>559</v>
      </c>
      <c r="G78" s="10" t="s">
        <v>559</v>
      </c>
      <c r="H78" s="9">
        <v>48.9</v>
      </c>
      <c r="I78" s="9" t="s">
        <v>559</v>
      </c>
      <c r="J78" s="9" t="s">
        <v>559</v>
      </c>
      <c r="K78" s="10"/>
    </row>
    <row r="79" spans="1:11" x14ac:dyDescent="0.25">
      <c r="A79" s="8" t="s">
        <v>237</v>
      </c>
      <c r="B79" s="10" t="s">
        <v>591</v>
      </c>
      <c r="C79" s="10" t="s">
        <v>591</v>
      </c>
      <c r="D79" s="10" t="s">
        <v>591</v>
      </c>
      <c r="E79" s="10" t="s">
        <v>591</v>
      </c>
      <c r="F79" s="10" t="s">
        <v>591</v>
      </c>
      <c r="G79" s="10" t="s">
        <v>591</v>
      </c>
      <c r="H79" s="9" t="s">
        <v>591</v>
      </c>
      <c r="I79" s="9" t="s">
        <v>591</v>
      </c>
      <c r="J79" s="9" t="s">
        <v>591</v>
      </c>
      <c r="K79" s="10"/>
    </row>
    <row r="80" spans="1:11" x14ac:dyDescent="0.25">
      <c r="A80" s="8" t="s">
        <v>238</v>
      </c>
      <c r="B80" s="10" t="s">
        <v>591</v>
      </c>
      <c r="C80" s="10" t="s">
        <v>591</v>
      </c>
      <c r="D80" s="10" t="s">
        <v>591</v>
      </c>
      <c r="E80" s="10" t="s">
        <v>591</v>
      </c>
      <c r="F80" s="10" t="s">
        <v>591</v>
      </c>
      <c r="G80" s="10" t="s">
        <v>591</v>
      </c>
      <c r="H80" s="9" t="s">
        <v>591</v>
      </c>
      <c r="I80" s="9" t="s">
        <v>591</v>
      </c>
      <c r="J80" s="9" t="s">
        <v>591</v>
      </c>
      <c r="K80" s="10"/>
    </row>
    <row r="81" spans="1:11" x14ac:dyDescent="0.25">
      <c r="A81" s="8" t="s">
        <v>239</v>
      </c>
      <c r="B81" s="10">
        <v>107000</v>
      </c>
      <c r="C81" s="10">
        <v>87000</v>
      </c>
      <c r="D81" s="10">
        <v>20000</v>
      </c>
      <c r="E81" s="10">
        <v>12000</v>
      </c>
      <c r="F81" s="10" t="s">
        <v>559</v>
      </c>
      <c r="G81" s="10" t="s">
        <v>559</v>
      </c>
      <c r="H81" s="9">
        <v>49.7</v>
      </c>
      <c r="I81" s="9" t="s">
        <v>559</v>
      </c>
      <c r="J81" s="9" t="s">
        <v>559</v>
      </c>
      <c r="K81" s="10"/>
    </row>
    <row r="82" spans="1:11" x14ac:dyDescent="0.25">
      <c r="A82" s="8" t="s">
        <v>240</v>
      </c>
      <c r="B82" s="10" t="s">
        <v>591</v>
      </c>
      <c r="C82" s="10" t="s">
        <v>591</v>
      </c>
      <c r="D82" s="10" t="s">
        <v>591</v>
      </c>
      <c r="E82" s="10" t="s">
        <v>591</v>
      </c>
      <c r="F82" s="10" t="s">
        <v>591</v>
      </c>
      <c r="G82" s="10" t="s">
        <v>591</v>
      </c>
      <c r="H82" s="9" t="s">
        <v>591</v>
      </c>
      <c r="I82" s="9" t="s">
        <v>591</v>
      </c>
      <c r="J82" s="9" t="s">
        <v>591</v>
      </c>
      <c r="K82" s="10"/>
    </row>
    <row r="83" spans="1:11" x14ac:dyDescent="0.25">
      <c r="A83" s="8" t="s">
        <v>241</v>
      </c>
      <c r="B83" s="10" t="s">
        <v>591</v>
      </c>
      <c r="C83" s="10" t="s">
        <v>591</v>
      </c>
      <c r="D83" s="10" t="s">
        <v>591</v>
      </c>
      <c r="E83" s="10" t="s">
        <v>591</v>
      </c>
      <c r="F83" s="10" t="s">
        <v>591</v>
      </c>
      <c r="G83" s="10" t="s">
        <v>591</v>
      </c>
      <c r="H83" s="9" t="s">
        <v>591</v>
      </c>
      <c r="I83" s="9" t="s">
        <v>591</v>
      </c>
      <c r="J83" s="9" t="s">
        <v>591</v>
      </c>
      <c r="K83" s="10"/>
    </row>
    <row r="84" spans="1:11" x14ac:dyDescent="0.25">
      <c r="A84" s="8" t="s">
        <v>242</v>
      </c>
      <c r="B84" s="10">
        <v>106000</v>
      </c>
      <c r="C84" s="10">
        <v>82000</v>
      </c>
      <c r="D84" s="10">
        <v>24000</v>
      </c>
      <c r="E84" s="10">
        <v>13000</v>
      </c>
      <c r="F84" s="10" t="s">
        <v>559</v>
      </c>
      <c r="G84" s="10">
        <v>9000</v>
      </c>
      <c r="H84" s="9">
        <v>47.2</v>
      </c>
      <c r="I84" s="9" t="s">
        <v>559</v>
      </c>
      <c r="J84" s="9">
        <v>39</v>
      </c>
      <c r="K84" s="10"/>
    </row>
    <row r="85" spans="1:11" x14ac:dyDescent="0.25">
      <c r="A85" s="8" t="s">
        <v>243</v>
      </c>
      <c r="B85" s="10">
        <v>102000</v>
      </c>
      <c r="C85" s="10">
        <v>78000</v>
      </c>
      <c r="D85" s="10">
        <v>25000</v>
      </c>
      <c r="E85" s="10">
        <v>13000</v>
      </c>
      <c r="F85" s="10" t="s">
        <v>559</v>
      </c>
      <c r="G85" s="10">
        <v>10000</v>
      </c>
      <c r="H85" s="9">
        <v>47.4</v>
      </c>
      <c r="I85" s="9" t="s">
        <v>559</v>
      </c>
      <c r="J85" s="9">
        <v>40</v>
      </c>
      <c r="K85" s="10"/>
    </row>
    <row r="86" spans="1:11" x14ac:dyDescent="0.25">
      <c r="A86" s="8" t="s">
        <v>244</v>
      </c>
      <c r="B86" s="10">
        <v>101000</v>
      </c>
      <c r="C86" s="10">
        <v>77000</v>
      </c>
      <c r="D86" s="10">
        <v>25000</v>
      </c>
      <c r="E86" s="10">
        <v>13000</v>
      </c>
      <c r="F86" s="10" t="s">
        <v>559</v>
      </c>
      <c r="G86" s="10">
        <v>10000</v>
      </c>
      <c r="H86" s="9">
        <v>47.2</v>
      </c>
      <c r="I86" s="9" t="s">
        <v>559</v>
      </c>
      <c r="J86" s="9">
        <v>42.1</v>
      </c>
      <c r="K86" s="10"/>
    </row>
    <row r="87" spans="1:11" x14ac:dyDescent="0.25">
      <c r="A87" s="8" t="s">
        <v>245</v>
      </c>
      <c r="B87" s="10">
        <v>102000</v>
      </c>
      <c r="C87" s="10">
        <v>77000</v>
      </c>
      <c r="D87" s="10">
        <v>25000</v>
      </c>
      <c r="E87" s="10">
        <v>12000</v>
      </c>
      <c r="F87" s="10" t="s">
        <v>559</v>
      </c>
      <c r="G87" s="10">
        <v>11000</v>
      </c>
      <c r="H87" s="9">
        <v>45.8</v>
      </c>
      <c r="I87" s="9" t="s">
        <v>559</v>
      </c>
      <c r="J87" s="9">
        <v>44.5</v>
      </c>
      <c r="K87" s="10"/>
    </row>
    <row r="88" spans="1:11" x14ac:dyDescent="0.25">
      <c r="A88" s="8" t="s">
        <v>246</v>
      </c>
      <c r="B88" s="10">
        <v>106000</v>
      </c>
      <c r="C88" s="10">
        <v>81000</v>
      </c>
      <c r="D88" s="10">
        <v>25000</v>
      </c>
      <c r="E88" s="10">
        <v>12000</v>
      </c>
      <c r="F88" s="10" t="s">
        <v>559</v>
      </c>
      <c r="G88" s="10">
        <v>11000</v>
      </c>
      <c r="H88" s="9">
        <v>45.4</v>
      </c>
      <c r="I88" s="9" t="s">
        <v>559</v>
      </c>
      <c r="J88" s="9">
        <v>43.6</v>
      </c>
      <c r="K88" s="10"/>
    </row>
    <row r="89" spans="1:11" x14ac:dyDescent="0.25">
      <c r="A89" s="8" t="s">
        <v>247</v>
      </c>
      <c r="B89" s="10">
        <v>110000</v>
      </c>
      <c r="C89" s="10">
        <v>85000</v>
      </c>
      <c r="D89" s="10">
        <v>24000</v>
      </c>
      <c r="E89" s="10">
        <v>12000</v>
      </c>
      <c r="F89" s="10" t="s">
        <v>559</v>
      </c>
      <c r="G89" s="10">
        <v>10000</v>
      </c>
      <c r="H89" s="9">
        <v>44.7</v>
      </c>
      <c r="I89" s="9" t="s">
        <v>559</v>
      </c>
      <c r="J89" s="9">
        <v>41.4</v>
      </c>
      <c r="K89" s="10"/>
    </row>
    <row r="90" spans="1:11" x14ac:dyDescent="0.25">
      <c r="A90" s="8" t="s">
        <v>248</v>
      </c>
      <c r="B90" s="10">
        <v>113000</v>
      </c>
      <c r="C90" s="10">
        <v>90000</v>
      </c>
      <c r="D90" s="10">
        <v>24000</v>
      </c>
      <c r="E90" s="10">
        <v>12000</v>
      </c>
      <c r="F90" s="10" t="s">
        <v>559</v>
      </c>
      <c r="G90" s="10">
        <v>10000</v>
      </c>
      <c r="H90" s="9">
        <v>44.1</v>
      </c>
      <c r="I90" s="9" t="s">
        <v>559</v>
      </c>
      <c r="J90" s="9">
        <v>41.2</v>
      </c>
      <c r="K90" s="10"/>
    </row>
    <row r="91" spans="1:11" x14ac:dyDescent="0.25">
      <c r="A91" s="8" t="s">
        <v>249</v>
      </c>
      <c r="B91" s="10">
        <v>115000</v>
      </c>
      <c r="C91" s="10">
        <v>93000</v>
      </c>
      <c r="D91" s="10">
        <v>22000</v>
      </c>
      <c r="E91" s="10">
        <v>12000</v>
      </c>
      <c r="F91" s="10" t="s">
        <v>559</v>
      </c>
      <c r="G91" s="10">
        <v>8000</v>
      </c>
      <c r="H91" s="9">
        <v>43.5</v>
      </c>
      <c r="I91" s="9" t="s">
        <v>559</v>
      </c>
      <c r="J91" s="9">
        <v>37.299999999999997</v>
      </c>
      <c r="K91" s="10"/>
    </row>
    <row r="92" spans="1:11" x14ac:dyDescent="0.25">
      <c r="A92" s="8" t="s">
        <v>250</v>
      </c>
      <c r="B92" s="10">
        <v>116000</v>
      </c>
      <c r="C92" s="10">
        <v>94000</v>
      </c>
      <c r="D92" s="10">
        <v>23000</v>
      </c>
      <c r="E92" s="10">
        <v>12000</v>
      </c>
      <c r="F92" s="10" t="s">
        <v>559</v>
      </c>
      <c r="G92" s="10">
        <v>8000</v>
      </c>
      <c r="H92" s="9">
        <v>43.4</v>
      </c>
      <c r="I92" s="9" t="s">
        <v>559</v>
      </c>
      <c r="J92" s="9">
        <v>36.9</v>
      </c>
      <c r="K92" s="10"/>
    </row>
    <row r="93" spans="1:11" x14ac:dyDescent="0.25">
      <c r="A93" s="8" t="s">
        <v>251</v>
      </c>
      <c r="B93" s="10">
        <v>114000</v>
      </c>
      <c r="C93" s="10">
        <v>91000</v>
      </c>
      <c r="D93" s="10">
        <v>23000</v>
      </c>
      <c r="E93" s="10">
        <v>12000</v>
      </c>
      <c r="F93" s="10" t="s">
        <v>559</v>
      </c>
      <c r="G93" s="10">
        <v>9000</v>
      </c>
      <c r="H93" s="9">
        <v>41.1</v>
      </c>
      <c r="I93" s="9" t="s">
        <v>559</v>
      </c>
      <c r="J93" s="9">
        <v>38</v>
      </c>
      <c r="K93" s="10"/>
    </row>
    <row r="94" spans="1:11" x14ac:dyDescent="0.25">
      <c r="A94" s="8" t="s">
        <v>252</v>
      </c>
      <c r="B94" s="10">
        <v>115000</v>
      </c>
      <c r="C94" s="10">
        <v>91000</v>
      </c>
      <c r="D94" s="10">
        <v>24000</v>
      </c>
      <c r="E94" s="10">
        <v>11000</v>
      </c>
      <c r="F94" s="10" t="s">
        <v>559</v>
      </c>
      <c r="G94" s="10">
        <v>10000</v>
      </c>
      <c r="H94" s="9">
        <v>41.2</v>
      </c>
      <c r="I94" s="9" t="s">
        <v>559</v>
      </c>
      <c r="J94" s="9">
        <v>42.1</v>
      </c>
      <c r="K94" s="10"/>
    </row>
    <row r="95" spans="1:11" x14ac:dyDescent="0.25">
      <c r="A95" s="8" t="s">
        <v>253</v>
      </c>
      <c r="B95" s="10">
        <v>119000</v>
      </c>
      <c r="C95" s="10">
        <v>95000</v>
      </c>
      <c r="D95" s="10">
        <v>23000</v>
      </c>
      <c r="E95" s="10">
        <v>11000</v>
      </c>
      <c r="F95" s="10" t="s">
        <v>559</v>
      </c>
      <c r="G95" s="10">
        <v>10000</v>
      </c>
      <c r="H95" s="9">
        <v>42.1</v>
      </c>
      <c r="I95" s="9" t="s">
        <v>559</v>
      </c>
      <c r="J95" s="9">
        <v>41.6</v>
      </c>
      <c r="K95" s="10"/>
    </row>
    <row r="96" spans="1:11" x14ac:dyDescent="0.25">
      <c r="A96" s="8" t="s">
        <v>254</v>
      </c>
      <c r="B96" s="10">
        <v>117000</v>
      </c>
      <c r="C96" s="10">
        <v>95000</v>
      </c>
      <c r="D96" s="10">
        <v>22000</v>
      </c>
      <c r="E96" s="10">
        <v>12000</v>
      </c>
      <c r="F96" s="10" t="s">
        <v>559</v>
      </c>
      <c r="G96" s="10">
        <v>8000</v>
      </c>
      <c r="H96" s="9">
        <v>43.2</v>
      </c>
      <c r="I96" s="9" t="s">
        <v>559</v>
      </c>
      <c r="J96" s="9">
        <v>36.9</v>
      </c>
      <c r="K96" s="10"/>
    </row>
    <row r="97" spans="1:11" x14ac:dyDescent="0.25">
      <c r="A97" s="8" t="s">
        <v>255</v>
      </c>
      <c r="B97" s="10">
        <v>117000</v>
      </c>
      <c r="C97" s="10">
        <v>96000</v>
      </c>
      <c r="D97" s="10">
        <v>21000</v>
      </c>
      <c r="E97" s="10">
        <v>12000</v>
      </c>
      <c r="F97" s="10" t="s">
        <v>559</v>
      </c>
      <c r="G97" s="10" t="s">
        <v>559</v>
      </c>
      <c r="H97" s="9">
        <v>43.9</v>
      </c>
      <c r="I97" s="9" t="s">
        <v>559</v>
      </c>
      <c r="J97" s="9" t="s">
        <v>559</v>
      </c>
      <c r="K97" s="10"/>
    </row>
    <row r="98" spans="1:11" x14ac:dyDescent="0.25">
      <c r="A98" s="8" t="s">
        <v>256</v>
      </c>
      <c r="B98" s="10">
        <v>110000</v>
      </c>
      <c r="C98" s="10">
        <v>89000</v>
      </c>
      <c r="D98" s="10">
        <v>21000</v>
      </c>
      <c r="E98" s="10">
        <v>13000</v>
      </c>
      <c r="F98" s="10" t="s">
        <v>559</v>
      </c>
      <c r="G98" s="10" t="s">
        <v>559</v>
      </c>
      <c r="H98" s="9">
        <v>44.9</v>
      </c>
      <c r="I98" s="9" t="s">
        <v>559</v>
      </c>
      <c r="J98" s="9" t="s">
        <v>559</v>
      </c>
      <c r="K98" s="10"/>
    </row>
    <row r="99" spans="1:11" x14ac:dyDescent="0.25">
      <c r="A99" s="8" t="s">
        <v>257</v>
      </c>
      <c r="B99" s="10">
        <v>109000</v>
      </c>
      <c r="C99" s="10">
        <v>89000</v>
      </c>
      <c r="D99" s="10">
        <v>19000</v>
      </c>
      <c r="E99" s="10">
        <v>11000</v>
      </c>
      <c r="F99" s="10" t="s">
        <v>559</v>
      </c>
      <c r="G99" s="10" t="s">
        <v>559</v>
      </c>
      <c r="H99" s="9">
        <v>43.7</v>
      </c>
      <c r="I99" s="9" t="s">
        <v>559</v>
      </c>
      <c r="J99" s="9" t="s">
        <v>559</v>
      </c>
      <c r="K99" s="10"/>
    </row>
    <row r="100" spans="1:11" x14ac:dyDescent="0.25">
      <c r="A100" s="8" t="s">
        <v>258</v>
      </c>
      <c r="B100" s="10">
        <v>109000</v>
      </c>
      <c r="C100" s="10">
        <v>92000</v>
      </c>
      <c r="D100" s="10">
        <v>18000</v>
      </c>
      <c r="E100" s="10">
        <v>10000</v>
      </c>
      <c r="F100" s="10" t="s">
        <v>559</v>
      </c>
      <c r="G100" s="10" t="s">
        <v>559</v>
      </c>
      <c r="H100" s="9">
        <v>43.6</v>
      </c>
      <c r="I100" s="9" t="s">
        <v>559</v>
      </c>
      <c r="J100" s="9" t="s">
        <v>559</v>
      </c>
      <c r="K100" s="10"/>
    </row>
    <row r="101" spans="1:11" x14ac:dyDescent="0.25">
      <c r="A101" s="8" t="s">
        <v>259</v>
      </c>
      <c r="B101" s="10">
        <v>106000</v>
      </c>
      <c r="C101" s="10">
        <v>92000</v>
      </c>
      <c r="D101" s="10">
        <v>15000</v>
      </c>
      <c r="E101" s="10">
        <v>8000</v>
      </c>
      <c r="F101" s="10" t="s">
        <v>559</v>
      </c>
      <c r="G101" s="10" t="s">
        <v>559</v>
      </c>
      <c r="H101" s="9">
        <v>43.2</v>
      </c>
      <c r="I101" s="9" t="s">
        <v>559</v>
      </c>
      <c r="J101" s="9" t="s">
        <v>559</v>
      </c>
      <c r="K101" s="10"/>
    </row>
    <row r="102" spans="1:11" x14ac:dyDescent="0.25">
      <c r="A102" s="8" t="s">
        <v>260</v>
      </c>
      <c r="B102" s="10">
        <v>101000</v>
      </c>
      <c r="C102" s="10">
        <v>87000</v>
      </c>
      <c r="D102" s="10">
        <v>15000</v>
      </c>
      <c r="E102" s="10">
        <v>8000</v>
      </c>
      <c r="F102" s="10" t="s">
        <v>559</v>
      </c>
      <c r="G102" s="10" t="s">
        <v>559</v>
      </c>
      <c r="H102" s="9">
        <v>46</v>
      </c>
      <c r="I102" s="9" t="s">
        <v>559</v>
      </c>
      <c r="J102" s="9" t="s">
        <v>559</v>
      </c>
      <c r="K102" s="10"/>
    </row>
    <row r="103" spans="1:11" x14ac:dyDescent="0.25">
      <c r="A103" s="8" t="s">
        <v>261</v>
      </c>
      <c r="B103" s="10">
        <v>98000</v>
      </c>
      <c r="C103" s="10">
        <v>83000</v>
      </c>
      <c r="D103" s="10">
        <v>15000</v>
      </c>
      <c r="E103" s="10">
        <v>9000</v>
      </c>
      <c r="F103" s="10" t="s">
        <v>559</v>
      </c>
      <c r="G103" s="10" t="s">
        <v>559</v>
      </c>
      <c r="H103" s="9">
        <v>48.9</v>
      </c>
      <c r="I103" s="9" t="s">
        <v>559</v>
      </c>
      <c r="J103" s="9" t="s">
        <v>559</v>
      </c>
      <c r="K103" s="10"/>
    </row>
    <row r="104" spans="1:11" x14ac:dyDescent="0.25">
      <c r="A104" s="8" t="s">
        <v>262</v>
      </c>
      <c r="B104" s="10">
        <v>96000</v>
      </c>
      <c r="C104" s="10">
        <v>80000</v>
      </c>
      <c r="D104" s="10">
        <v>16000</v>
      </c>
      <c r="E104" s="10">
        <v>9000</v>
      </c>
      <c r="F104" s="10" t="s">
        <v>559</v>
      </c>
      <c r="G104" s="10" t="s">
        <v>559</v>
      </c>
      <c r="H104" s="9">
        <v>49.1</v>
      </c>
      <c r="I104" s="9" t="s">
        <v>559</v>
      </c>
      <c r="J104" s="9" t="s">
        <v>559</v>
      </c>
      <c r="K104" s="10"/>
    </row>
    <row r="105" spans="1:11" x14ac:dyDescent="0.25">
      <c r="A105" s="8" t="s">
        <v>263</v>
      </c>
      <c r="B105" s="10">
        <v>97000</v>
      </c>
      <c r="C105" s="10">
        <v>83000</v>
      </c>
      <c r="D105" s="10">
        <v>14000</v>
      </c>
      <c r="E105" s="10" t="s">
        <v>559</v>
      </c>
      <c r="F105" s="10" t="s">
        <v>559</v>
      </c>
      <c r="G105" s="10" t="s">
        <v>559</v>
      </c>
      <c r="H105" s="9" t="s">
        <v>559</v>
      </c>
      <c r="I105" s="9" t="s">
        <v>559</v>
      </c>
      <c r="J105" s="9" t="s">
        <v>559</v>
      </c>
      <c r="K105" s="10"/>
    </row>
    <row r="106" spans="1:11" x14ac:dyDescent="0.25">
      <c r="A106" s="8" t="s">
        <v>264</v>
      </c>
      <c r="B106" s="10">
        <v>98000</v>
      </c>
      <c r="C106" s="10">
        <v>81000</v>
      </c>
      <c r="D106" s="10">
        <v>17000</v>
      </c>
      <c r="E106" s="10">
        <v>9000</v>
      </c>
      <c r="F106" s="10" t="s">
        <v>559</v>
      </c>
      <c r="G106" s="10" t="s">
        <v>559</v>
      </c>
      <c r="H106" s="9">
        <v>43.8</v>
      </c>
      <c r="I106" s="9" t="s">
        <v>559</v>
      </c>
      <c r="J106" s="9" t="s">
        <v>559</v>
      </c>
      <c r="K106" s="10"/>
    </row>
    <row r="107" spans="1:11" x14ac:dyDescent="0.25">
      <c r="A107" s="8" t="s">
        <v>265</v>
      </c>
      <c r="B107" s="10">
        <v>101000</v>
      </c>
      <c r="C107" s="10">
        <v>83000</v>
      </c>
      <c r="D107" s="10">
        <v>18000</v>
      </c>
      <c r="E107" s="10">
        <v>10000</v>
      </c>
      <c r="F107" s="10" t="s">
        <v>559</v>
      </c>
      <c r="G107" s="10" t="s">
        <v>559</v>
      </c>
      <c r="H107" s="9">
        <v>44.8</v>
      </c>
      <c r="I107" s="9" t="s">
        <v>559</v>
      </c>
      <c r="J107" s="9" t="s">
        <v>559</v>
      </c>
      <c r="K107" s="10"/>
    </row>
    <row r="108" spans="1:11" x14ac:dyDescent="0.25">
      <c r="A108" s="8" t="s">
        <v>266</v>
      </c>
      <c r="B108" s="10">
        <v>107000</v>
      </c>
      <c r="C108" s="10">
        <v>87000</v>
      </c>
      <c r="D108" s="10">
        <v>19000</v>
      </c>
      <c r="E108" s="10">
        <v>9000</v>
      </c>
      <c r="F108" s="10" t="s">
        <v>559</v>
      </c>
      <c r="G108" s="10" t="s">
        <v>559</v>
      </c>
      <c r="H108" s="9">
        <v>43.7</v>
      </c>
      <c r="I108" s="9" t="s">
        <v>559</v>
      </c>
      <c r="J108" s="9" t="s">
        <v>559</v>
      </c>
      <c r="K108" s="10"/>
    </row>
    <row r="109" spans="1:11" x14ac:dyDescent="0.25">
      <c r="A109" s="8" t="s">
        <v>267</v>
      </c>
      <c r="B109" s="10">
        <v>104000</v>
      </c>
      <c r="C109" s="10">
        <v>83000</v>
      </c>
      <c r="D109" s="10">
        <v>21000</v>
      </c>
      <c r="E109" s="10">
        <v>9000</v>
      </c>
      <c r="F109" s="10" t="s">
        <v>559</v>
      </c>
      <c r="G109" s="10">
        <v>10000</v>
      </c>
      <c r="H109" s="9">
        <v>42.9</v>
      </c>
      <c r="I109" s="9" t="s">
        <v>559</v>
      </c>
      <c r="J109" s="9">
        <v>47.6</v>
      </c>
      <c r="K109" s="10"/>
    </row>
    <row r="110" spans="1:11" x14ac:dyDescent="0.25">
      <c r="A110" s="8" t="s">
        <v>268</v>
      </c>
      <c r="B110" s="10">
        <v>104000</v>
      </c>
      <c r="C110" s="10">
        <v>83000</v>
      </c>
      <c r="D110" s="10">
        <v>20000</v>
      </c>
      <c r="E110" s="10">
        <v>9000</v>
      </c>
      <c r="F110" s="10" t="s">
        <v>559</v>
      </c>
      <c r="G110" s="10">
        <v>10000</v>
      </c>
      <c r="H110" s="9">
        <v>43.7</v>
      </c>
      <c r="I110" s="9" t="s">
        <v>559</v>
      </c>
      <c r="J110" s="9">
        <v>48.4</v>
      </c>
      <c r="K110" s="10"/>
    </row>
    <row r="111" spans="1:11" x14ac:dyDescent="0.25">
      <c r="A111" s="8" t="s">
        <v>269</v>
      </c>
      <c r="B111" s="10">
        <v>100000</v>
      </c>
      <c r="C111" s="10">
        <v>79000</v>
      </c>
      <c r="D111" s="10">
        <v>21000</v>
      </c>
      <c r="E111" s="10">
        <v>10000</v>
      </c>
      <c r="F111" s="10" t="s">
        <v>559</v>
      </c>
      <c r="G111" s="10">
        <v>9000</v>
      </c>
      <c r="H111" s="9">
        <v>43.4</v>
      </c>
      <c r="I111" s="9" t="s">
        <v>559</v>
      </c>
      <c r="J111" s="9">
        <v>44.2</v>
      </c>
      <c r="K111" s="10"/>
    </row>
    <row r="112" spans="1:11" x14ac:dyDescent="0.25">
      <c r="A112" s="8" t="s">
        <v>270</v>
      </c>
      <c r="B112" s="10">
        <v>102000</v>
      </c>
      <c r="C112" s="10">
        <v>82000</v>
      </c>
      <c r="D112" s="10">
        <v>20000</v>
      </c>
      <c r="E112" s="10">
        <v>10000</v>
      </c>
      <c r="F112" s="10" t="s">
        <v>559</v>
      </c>
      <c r="G112" s="10">
        <v>9000</v>
      </c>
      <c r="H112" s="9">
        <v>42.6</v>
      </c>
      <c r="I112" s="9" t="s">
        <v>559</v>
      </c>
      <c r="J112" s="9">
        <v>42.3</v>
      </c>
      <c r="K112" s="10"/>
    </row>
    <row r="113" spans="1:11" x14ac:dyDescent="0.25">
      <c r="A113" s="8" t="s">
        <v>271</v>
      </c>
      <c r="B113" s="10">
        <v>105000</v>
      </c>
      <c r="C113" s="10">
        <v>85000</v>
      </c>
      <c r="D113" s="10">
        <v>20000</v>
      </c>
      <c r="E113" s="10">
        <v>11000</v>
      </c>
      <c r="F113" s="10" t="s">
        <v>559</v>
      </c>
      <c r="G113" s="10" t="s">
        <v>559</v>
      </c>
      <c r="H113" s="9">
        <v>44.7</v>
      </c>
      <c r="I113" s="9" t="s">
        <v>559</v>
      </c>
      <c r="J113" s="9" t="s">
        <v>559</v>
      </c>
      <c r="K113" s="10"/>
    </row>
    <row r="114" spans="1:11" x14ac:dyDescent="0.25">
      <c r="A114" s="8" t="s">
        <v>272</v>
      </c>
      <c r="B114" s="10">
        <v>106000</v>
      </c>
      <c r="C114" s="10">
        <v>88000</v>
      </c>
      <c r="D114" s="10">
        <v>18000</v>
      </c>
      <c r="E114" s="10">
        <v>10000</v>
      </c>
      <c r="F114" s="10" t="s">
        <v>559</v>
      </c>
      <c r="G114" s="10" t="s">
        <v>559</v>
      </c>
      <c r="H114" s="9">
        <v>45.7</v>
      </c>
      <c r="I114" s="9" t="s">
        <v>559</v>
      </c>
      <c r="J114" s="9" t="s">
        <v>559</v>
      </c>
      <c r="K114" s="10"/>
    </row>
    <row r="115" spans="1:11" x14ac:dyDescent="0.25">
      <c r="A115" s="8" t="s">
        <v>273</v>
      </c>
      <c r="B115" s="10">
        <v>108000</v>
      </c>
      <c r="C115" s="10">
        <v>92000</v>
      </c>
      <c r="D115" s="10">
        <v>16000</v>
      </c>
      <c r="E115" s="10">
        <v>10000</v>
      </c>
      <c r="F115" s="10" t="s">
        <v>559</v>
      </c>
      <c r="G115" s="10" t="s">
        <v>559</v>
      </c>
      <c r="H115" s="9">
        <v>46.8</v>
      </c>
      <c r="I115" s="9" t="s">
        <v>559</v>
      </c>
      <c r="J115" s="9" t="s">
        <v>559</v>
      </c>
      <c r="K115" s="10"/>
    </row>
    <row r="116" spans="1:11" x14ac:dyDescent="0.25">
      <c r="A116" s="8" t="s">
        <v>274</v>
      </c>
      <c r="B116" s="10">
        <v>110000</v>
      </c>
      <c r="C116" s="10">
        <v>95000</v>
      </c>
      <c r="D116" s="10">
        <v>15000</v>
      </c>
      <c r="E116" s="10">
        <v>9000</v>
      </c>
      <c r="F116" s="10" t="s">
        <v>559</v>
      </c>
      <c r="G116" s="10" t="s">
        <v>559</v>
      </c>
      <c r="H116" s="9">
        <v>45.9</v>
      </c>
      <c r="I116" s="9" t="s">
        <v>559</v>
      </c>
      <c r="J116" s="9" t="s">
        <v>559</v>
      </c>
      <c r="K116" s="10"/>
    </row>
    <row r="117" spans="1:11" x14ac:dyDescent="0.25">
      <c r="A117" s="8" t="s">
        <v>275</v>
      </c>
      <c r="B117" s="10">
        <v>120000</v>
      </c>
      <c r="C117" s="10">
        <v>102000</v>
      </c>
      <c r="D117" s="10">
        <v>18000</v>
      </c>
      <c r="E117" s="10">
        <v>9000</v>
      </c>
      <c r="F117" s="10" t="s">
        <v>559</v>
      </c>
      <c r="G117" s="10">
        <v>9000</v>
      </c>
      <c r="H117" s="9">
        <v>45.8</v>
      </c>
      <c r="I117" s="9" t="s">
        <v>559</v>
      </c>
      <c r="J117" s="9">
        <v>47.7</v>
      </c>
      <c r="K117" s="10"/>
    </row>
    <row r="118" spans="1:11" x14ac:dyDescent="0.25">
      <c r="A118" s="8" t="s">
        <v>276</v>
      </c>
      <c r="B118" s="10">
        <v>122000</v>
      </c>
      <c r="C118" s="10">
        <v>104000</v>
      </c>
      <c r="D118" s="10">
        <v>18000</v>
      </c>
      <c r="E118" s="10">
        <v>8000</v>
      </c>
      <c r="F118" s="10" t="s">
        <v>559</v>
      </c>
      <c r="G118" s="10">
        <v>9000</v>
      </c>
      <c r="H118" s="9">
        <v>45.7</v>
      </c>
      <c r="I118" s="9" t="s">
        <v>559</v>
      </c>
      <c r="J118" s="9">
        <v>48</v>
      </c>
      <c r="K118" s="10"/>
    </row>
    <row r="119" spans="1:11" x14ac:dyDescent="0.25">
      <c r="A119" s="8" t="s">
        <v>277</v>
      </c>
      <c r="B119" s="10">
        <v>127000</v>
      </c>
      <c r="C119" s="10">
        <v>109000</v>
      </c>
      <c r="D119" s="10">
        <v>19000</v>
      </c>
      <c r="E119" s="10" t="s">
        <v>559</v>
      </c>
      <c r="F119" s="10" t="s">
        <v>559</v>
      </c>
      <c r="G119" s="10">
        <v>10000</v>
      </c>
      <c r="H119" s="9" t="s">
        <v>559</v>
      </c>
      <c r="I119" s="9" t="s">
        <v>559</v>
      </c>
      <c r="J119" s="9">
        <v>52.8</v>
      </c>
      <c r="K119" s="10"/>
    </row>
    <row r="120" spans="1:11" x14ac:dyDescent="0.25">
      <c r="A120" s="8" t="s">
        <v>278</v>
      </c>
      <c r="B120" s="10">
        <v>124000</v>
      </c>
      <c r="C120" s="10">
        <v>107000</v>
      </c>
      <c r="D120" s="10">
        <v>17000</v>
      </c>
      <c r="E120" s="10" t="s">
        <v>559</v>
      </c>
      <c r="F120" s="10" t="s">
        <v>559</v>
      </c>
      <c r="G120" s="10">
        <v>8000</v>
      </c>
      <c r="H120" s="9" t="s">
        <v>559</v>
      </c>
      <c r="I120" s="9" t="s">
        <v>559</v>
      </c>
      <c r="J120" s="9">
        <v>48.6</v>
      </c>
      <c r="K120" s="10"/>
    </row>
    <row r="121" spans="1:11" x14ac:dyDescent="0.25">
      <c r="A121" s="8" t="s">
        <v>279</v>
      </c>
      <c r="B121" s="10">
        <v>120000</v>
      </c>
      <c r="C121" s="10">
        <v>103000</v>
      </c>
      <c r="D121" s="10">
        <v>17000</v>
      </c>
      <c r="E121" s="10" t="s">
        <v>559</v>
      </c>
      <c r="F121" s="10" t="s">
        <v>559</v>
      </c>
      <c r="G121" s="10">
        <v>9000</v>
      </c>
      <c r="H121" s="9" t="s">
        <v>559</v>
      </c>
      <c r="I121" s="9" t="s">
        <v>559</v>
      </c>
      <c r="J121" s="9">
        <v>53.1</v>
      </c>
      <c r="K121" s="10"/>
    </row>
    <row r="122" spans="1:11" x14ac:dyDescent="0.25">
      <c r="A122" s="8" t="s">
        <v>280</v>
      </c>
      <c r="B122" s="10">
        <v>118000</v>
      </c>
      <c r="C122" s="10">
        <v>101000</v>
      </c>
      <c r="D122" s="10">
        <v>16000</v>
      </c>
      <c r="E122" s="10" t="s">
        <v>559</v>
      </c>
      <c r="F122" s="10" t="s">
        <v>559</v>
      </c>
      <c r="G122" s="10">
        <v>9000</v>
      </c>
      <c r="H122" s="9" t="s">
        <v>559</v>
      </c>
      <c r="I122" s="9" t="s">
        <v>559</v>
      </c>
      <c r="J122" s="9">
        <v>54.2</v>
      </c>
      <c r="K122" s="10"/>
    </row>
    <row r="123" spans="1:11" x14ac:dyDescent="0.25">
      <c r="A123" s="8" t="s">
        <v>281</v>
      </c>
      <c r="B123" s="10">
        <v>116000</v>
      </c>
      <c r="C123" s="10">
        <v>100000</v>
      </c>
      <c r="D123" s="10">
        <v>16000</v>
      </c>
      <c r="E123" s="10" t="s">
        <v>559</v>
      </c>
      <c r="F123" s="10" t="s">
        <v>559</v>
      </c>
      <c r="G123" s="10">
        <v>9000</v>
      </c>
      <c r="H123" s="9" t="s">
        <v>559</v>
      </c>
      <c r="I123" s="9" t="s">
        <v>559</v>
      </c>
      <c r="J123" s="9">
        <v>58.7</v>
      </c>
      <c r="K123" s="10"/>
    </row>
    <row r="124" spans="1:11" x14ac:dyDescent="0.25">
      <c r="A124" s="8" t="s">
        <v>282</v>
      </c>
      <c r="B124" s="10">
        <v>117000</v>
      </c>
      <c r="C124" s="10">
        <v>103000</v>
      </c>
      <c r="D124" s="10">
        <v>14000</v>
      </c>
      <c r="E124" s="10" t="s">
        <v>559</v>
      </c>
      <c r="F124" s="10" t="s">
        <v>559</v>
      </c>
      <c r="G124" s="10">
        <v>9000</v>
      </c>
      <c r="H124" s="9" t="s">
        <v>559</v>
      </c>
      <c r="I124" s="9" t="s">
        <v>559</v>
      </c>
      <c r="J124" s="9">
        <v>62.7</v>
      </c>
      <c r="K124" s="10"/>
    </row>
    <row r="125" spans="1:11" x14ac:dyDescent="0.25">
      <c r="A125" s="8" t="s">
        <v>283</v>
      </c>
      <c r="B125" s="10">
        <v>113000</v>
      </c>
      <c r="C125" s="10">
        <v>99000</v>
      </c>
      <c r="D125" s="10">
        <v>14000</v>
      </c>
      <c r="E125" s="10" t="s">
        <v>559</v>
      </c>
      <c r="F125" s="10" t="s">
        <v>559</v>
      </c>
      <c r="G125" s="10">
        <v>8000</v>
      </c>
      <c r="H125" s="9" t="s">
        <v>559</v>
      </c>
      <c r="I125" s="9" t="s">
        <v>559</v>
      </c>
      <c r="J125" s="9">
        <v>57.6</v>
      </c>
      <c r="K125" s="10"/>
    </row>
    <row r="126" spans="1:11" x14ac:dyDescent="0.25">
      <c r="A126" s="8" t="s">
        <v>284</v>
      </c>
      <c r="B126" s="10">
        <v>112000</v>
      </c>
      <c r="C126" s="10">
        <v>98000</v>
      </c>
      <c r="D126" s="10">
        <v>14000</v>
      </c>
      <c r="E126" s="10" t="s">
        <v>559</v>
      </c>
      <c r="F126" s="10" t="s">
        <v>559</v>
      </c>
      <c r="G126" s="10" t="s">
        <v>559</v>
      </c>
      <c r="H126" s="9" t="s">
        <v>559</v>
      </c>
      <c r="I126" s="9" t="s">
        <v>559</v>
      </c>
      <c r="J126" s="9" t="s">
        <v>559</v>
      </c>
      <c r="K126" s="10"/>
    </row>
    <row r="127" spans="1:11" x14ac:dyDescent="0.25">
      <c r="A127" s="8" t="s">
        <v>285</v>
      </c>
      <c r="B127" s="10">
        <v>115000</v>
      </c>
      <c r="C127" s="10">
        <v>101000</v>
      </c>
      <c r="D127" s="10">
        <v>14000</v>
      </c>
      <c r="E127" s="10" t="s">
        <v>559</v>
      </c>
      <c r="F127" s="10" t="s">
        <v>559</v>
      </c>
      <c r="G127" s="10" t="s">
        <v>559</v>
      </c>
      <c r="H127" s="9" t="s">
        <v>559</v>
      </c>
      <c r="I127" s="9" t="s">
        <v>559</v>
      </c>
      <c r="J127" s="9" t="s">
        <v>559</v>
      </c>
      <c r="K127" s="10"/>
    </row>
    <row r="128" spans="1:11" x14ac:dyDescent="0.25">
      <c r="A128" s="8" t="s">
        <v>286</v>
      </c>
      <c r="B128" s="10">
        <v>117000</v>
      </c>
      <c r="C128" s="10">
        <v>104000</v>
      </c>
      <c r="D128" s="10">
        <v>12000</v>
      </c>
      <c r="E128" s="10" t="s">
        <v>559</v>
      </c>
      <c r="F128" s="10" t="s">
        <v>559</v>
      </c>
      <c r="G128" s="10" t="s">
        <v>559</v>
      </c>
      <c r="H128" s="9" t="s">
        <v>559</v>
      </c>
      <c r="I128" s="9" t="s">
        <v>559</v>
      </c>
      <c r="J128" s="9" t="s">
        <v>559</v>
      </c>
      <c r="K128" s="10"/>
    </row>
    <row r="129" spans="1:11" x14ac:dyDescent="0.25">
      <c r="A129" s="8" t="s">
        <v>287</v>
      </c>
      <c r="B129" s="10">
        <v>115000</v>
      </c>
      <c r="C129" s="10">
        <v>102000</v>
      </c>
      <c r="D129" s="10">
        <v>13000</v>
      </c>
      <c r="E129" s="10" t="s">
        <v>559</v>
      </c>
      <c r="F129" s="10" t="s">
        <v>559</v>
      </c>
      <c r="G129" s="10" t="s">
        <v>559</v>
      </c>
      <c r="H129" s="9" t="s">
        <v>559</v>
      </c>
      <c r="I129" s="9" t="s">
        <v>559</v>
      </c>
      <c r="J129" s="9" t="s">
        <v>559</v>
      </c>
      <c r="K129" s="10"/>
    </row>
    <row r="130" spans="1:11" x14ac:dyDescent="0.25">
      <c r="A130" s="8" t="s">
        <v>288</v>
      </c>
      <c r="B130" s="10">
        <v>119000</v>
      </c>
      <c r="C130" s="10">
        <v>106000</v>
      </c>
      <c r="D130" s="10">
        <v>13000</v>
      </c>
      <c r="E130" s="10" t="s">
        <v>559</v>
      </c>
      <c r="F130" s="10" t="s">
        <v>559</v>
      </c>
      <c r="G130" s="10" t="s">
        <v>559</v>
      </c>
      <c r="H130" s="9" t="s">
        <v>559</v>
      </c>
      <c r="I130" s="9" t="s">
        <v>559</v>
      </c>
      <c r="J130" s="9" t="s">
        <v>559</v>
      </c>
      <c r="K130" s="10"/>
    </row>
    <row r="131" spans="1:11" x14ac:dyDescent="0.25">
      <c r="A131" s="8" t="s">
        <v>289</v>
      </c>
      <c r="B131" s="10">
        <v>120000</v>
      </c>
      <c r="C131" s="10">
        <v>106000</v>
      </c>
      <c r="D131" s="10">
        <v>14000</v>
      </c>
      <c r="E131" s="10" t="s">
        <v>559</v>
      </c>
      <c r="F131" s="10" t="s">
        <v>559</v>
      </c>
      <c r="G131" s="10" t="s">
        <v>559</v>
      </c>
      <c r="H131" s="9" t="s">
        <v>559</v>
      </c>
      <c r="I131" s="9" t="s">
        <v>559</v>
      </c>
      <c r="J131" s="9" t="s">
        <v>559</v>
      </c>
      <c r="K131" s="10"/>
    </row>
    <row r="132" spans="1:11" x14ac:dyDescent="0.25">
      <c r="A132" s="8" t="s">
        <v>290</v>
      </c>
      <c r="B132" s="10">
        <v>124000</v>
      </c>
      <c r="C132" s="10">
        <v>110000</v>
      </c>
      <c r="D132" s="10">
        <v>14000</v>
      </c>
      <c r="E132" s="10" t="s">
        <v>559</v>
      </c>
      <c r="F132" s="10" t="s">
        <v>559</v>
      </c>
      <c r="G132" s="10" t="s">
        <v>559</v>
      </c>
      <c r="H132" s="9" t="s">
        <v>559</v>
      </c>
      <c r="I132" s="9" t="s">
        <v>559</v>
      </c>
      <c r="J132" s="9" t="s">
        <v>559</v>
      </c>
      <c r="K132" s="10"/>
    </row>
    <row r="133" spans="1:11" x14ac:dyDescent="0.25">
      <c r="A133" s="8" t="s">
        <v>291</v>
      </c>
      <c r="B133" s="10">
        <v>116000</v>
      </c>
      <c r="C133" s="10">
        <v>102000</v>
      </c>
      <c r="D133" s="10">
        <v>14000</v>
      </c>
      <c r="E133" s="10" t="s">
        <v>559</v>
      </c>
      <c r="F133" s="10" t="s">
        <v>559</v>
      </c>
      <c r="G133" s="10" t="s">
        <v>559</v>
      </c>
      <c r="H133" s="9" t="s">
        <v>559</v>
      </c>
      <c r="I133" s="9" t="s">
        <v>559</v>
      </c>
      <c r="J133" s="9" t="s">
        <v>559</v>
      </c>
      <c r="K133" s="10"/>
    </row>
    <row r="134" spans="1:11" x14ac:dyDescent="0.25">
      <c r="A134" s="8" t="s">
        <v>292</v>
      </c>
      <c r="B134" s="10">
        <v>115000</v>
      </c>
      <c r="C134" s="10">
        <v>101000</v>
      </c>
      <c r="D134" s="10">
        <v>14000</v>
      </c>
      <c r="E134" s="10" t="s">
        <v>559</v>
      </c>
      <c r="F134" s="10" t="s">
        <v>559</v>
      </c>
      <c r="G134" s="10" t="s">
        <v>559</v>
      </c>
      <c r="H134" s="9" t="s">
        <v>559</v>
      </c>
      <c r="I134" s="9" t="s">
        <v>559</v>
      </c>
      <c r="J134" s="9" t="s">
        <v>559</v>
      </c>
      <c r="K134" s="10"/>
    </row>
    <row r="135" spans="1:11" x14ac:dyDescent="0.25">
      <c r="A135" s="8" t="s">
        <v>293</v>
      </c>
      <c r="B135" s="10">
        <v>112000</v>
      </c>
      <c r="C135" s="10">
        <v>98000</v>
      </c>
      <c r="D135" s="10">
        <v>14000</v>
      </c>
      <c r="E135" s="10" t="s">
        <v>559</v>
      </c>
      <c r="F135" s="10" t="s">
        <v>559</v>
      </c>
      <c r="G135" s="10" t="s">
        <v>559</v>
      </c>
      <c r="H135" s="9" t="s">
        <v>559</v>
      </c>
      <c r="I135" s="9" t="s">
        <v>559</v>
      </c>
      <c r="J135" s="9" t="s">
        <v>559</v>
      </c>
      <c r="K135" s="10"/>
    </row>
    <row r="136" spans="1:11" x14ac:dyDescent="0.25">
      <c r="A136" s="8" t="s">
        <v>294</v>
      </c>
      <c r="B136" s="10">
        <v>116000</v>
      </c>
      <c r="C136" s="10">
        <v>102000</v>
      </c>
      <c r="D136" s="10">
        <v>14000</v>
      </c>
      <c r="E136" s="10" t="s">
        <v>559</v>
      </c>
      <c r="F136" s="10" t="s">
        <v>559</v>
      </c>
      <c r="G136" s="10" t="s">
        <v>559</v>
      </c>
      <c r="H136" s="9" t="s">
        <v>559</v>
      </c>
      <c r="I136" s="9" t="s">
        <v>559</v>
      </c>
      <c r="J136" s="9" t="s">
        <v>559</v>
      </c>
      <c r="K136" s="10"/>
    </row>
    <row r="137" spans="1:11" x14ac:dyDescent="0.25">
      <c r="A137" s="8" t="s">
        <v>295</v>
      </c>
      <c r="B137" s="10">
        <v>115000</v>
      </c>
      <c r="C137" s="10">
        <v>101000</v>
      </c>
      <c r="D137" s="10">
        <v>13000</v>
      </c>
      <c r="E137" s="10" t="s">
        <v>559</v>
      </c>
      <c r="F137" s="10" t="s">
        <v>559</v>
      </c>
      <c r="G137" s="10" t="s">
        <v>559</v>
      </c>
      <c r="H137" s="9" t="s">
        <v>559</v>
      </c>
      <c r="I137" s="9" t="s">
        <v>559</v>
      </c>
      <c r="J137" s="9" t="s">
        <v>559</v>
      </c>
      <c r="K137" s="10"/>
    </row>
    <row r="138" spans="1:11" x14ac:dyDescent="0.25">
      <c r="A138" s="8" t="s">
        <v>296</v>
      </c>
      <c r="B138" s="10">
        <v>116000</v>
      </c>
      <c r="C138" s="10">
        <v>102000</v>
      </c>
      <c r="D138" s="10">
        <v>14000</v>
      </c>
      <c r="E138" s="10" t="s">
        <v>559</v>
      </c>
      <c r="F138" s="10" t="s">
        <v>559</v>
      </c>
      <c r="G138" s="10" t="s">
        <v>559</v>
      </c>
      <c r="H138" s="9" t="s">
        <v>559</v>
      </c>
      <c r="I138" s="9" t="s">
        <v>559</v>
      </c>
      <c r="J138" s="9" t="s">
        <v>559</v>
      </c>
      <c r="K138" s="10"/>
    </row>
    <row r="139" spans="1:11" x14ac:dyDescent="0.25">
      <c r="A139" s="8" t="s">
        <v>297</v>
      </c>
      <c r="B139" s="10">
        <v>117000</v>
      </c>
      <c r="C139" s="10">
        <v>101000</v>
      </c>
      <c r="D139" s="10">
        <v>16000</v>
      </c>
      <c r="E139" s="10">
        <v>8000</v>
      </c>
      <c r="F139" s="10" t="s">
        <v>559</v>
      </c>
      <c r="G139" s="10" t="s">
        <v>559</v>
      </c>
      <c r="H139" s="9">
        <v>41.6</v>
      </c>
      <c r="I139" s="9" t="s">
        <v>559</v>
      </c>
      <c r="J139" s="9" t="s">
        <v>559</v>
      </c>
      <c r="K139" s="10"/>
    </row>
    <row r="140" spans="1:11" x14ac:dyDescent="0.25">
      <c r="A140" s="8" t="s">
        <v>298</v>
      </c>
      <c r="B140" s="10">
        <v>115000</v>
      </c>
      <c r="C140" s="10">
        <v>99000</v>
      </c>
      <c r="D140" s="10">
        <v>16000</v>
      </c>
      <c r="E140" s="10" t="s">
        <v>559</v>
      </c>
      <c r="F140" s="10" t="s">
        <v>559</v>
      </c>
      <c r="G140" s="10" t="s">
        <v>559</v>
      </c>
      <c r="H140" s="9" t="s">
        <v>559</v>
      </c>
      <c r="I140" s="9" t="s">
        <v>559</v>
      </c>
      <c r="J140" s="9" t="s">
        <v>559</v>
      </c>
      <c r="K140" s="10"/>
    </row>
    <row r="141" spans="1:11" x14ac:dyDescent="0.25">
      <c r="A141" s="8" t="s">
        <v>299</v>
      </c>
      <c r="B141" s="10">
        <v>118000</v>
      </c>
      <c r="C141" s="10">
        <v>101000</v>
      </c>
      <c r="D141" s="10">
        <v>17000</v>
      </c>
      <c r="E141" s="10" t="s">
        <v>559</v>
      </c>
      <c r="F141" s="10" t="s">
        <v>559</v>
      </c>
      <c r="G141" s="10" t="s">
        <v>559</v>
      </c>
      <c r="H141" s="9" t="s">
        <v>559</v>
      </c>
      <c r="I141" s="9" t="s">
        <v>559</v>
      </c>
      <c r="J141" s="9" t="s">
        <v>559</v>
      </c>
      <c r="K141" s="10"/>
    </row>
    <row r="142" spans="1:11" x14ac:dyDescent="0.25">
      <c r="A142" s="8" t="s">
        <v>300</v>
      </c>
      <c r="B142" s="10">
        <v>121000</v>
      </c>
      <c r="C142" s="10">
        <v>104000</v>
      </c>
      <c r="D142" s="10">
        <v>17000</v>
      </c>
      <c r="E142" s="10">
        <v>8000</v>
      </c>
      <c r="F142" s="10" t="s">
        <v>559</v>
      </c>
      <c r="G142" s="10" t="s">
        <v>559</v>
      </c>
      <c r="H142" s="9">
        <v>40.200000000000003</v>
      </c>
      <c r="I142" s="9" t="s">
        <v>559</v>
      </c>
      <c r="J142" s="9" t="s">
        <v>559</v>
      </c>
      <c r="K142" s="10"/>
    </row>
    <row r="143" spans="1:11" x14ac:dyDescent="0.25">
      <c r="A143" s="8" t="s">
        <v>301</v>
      </c>
      <c r="B143" s="10">
        <v>123000</v>
      </c>
      <c r="C143" s="10">
        <v>106000</v>
      </c>
      <c r="D143" s="10">
        <v>17000</v>
      </c>
      <c r="E143" s="10" t="s">
        <v>559</v>
      </c>
      <c r="F143" s="10" t="s">
        <v>559</v>
      </c>
      <c r="G143" s="10" t="s">
        <v>559</v>
      </c>
      <c r="H143" s="9" t="s">
        <v>559</v>
      </c>
      <c r="I143" s="9" t="s">
        <v>559</v>
      </c>
      <c r="J143" s="9" t="s">
        <v>559</v>
      </c>
      <c r="K143" s="10"/>
    </row>
    <row r="144" spans="1:11" x14ac:dyDescent="0.25">
      <c r="A144" s="8" t="s">
        <v>302</v>
      </c>
      <c r="B144" s="10">
        <v>118000</v>
      </c>
      <c r="C144" s="10">
        <v>101000</v>
      </c>
      <c r="D144" s="10">
        <v>17000</v>
      </c>
      <c r="E144" s="10" t="s">
        <v>559</v>
      </c>
      <c r="F144" s="10" t="s">
        <v>559</v>
      </c>
      <c r="G144" s="10" t="s">
        <v>559</v>
      </c>
      <c r="H144" s="9" t="s">
        <v>559</v>
      </c>
      <c r="I144" s="9" t="s">
        <v>559</v>
      </c>
      <c r="J144" s="9" t="s">
        <v>559</v>
      </c>
      <c r="K144" s="10"/>
    </row>
    <row r="145" spans="1:11" x14ac:dyDescent="0.25">
      <c r="A145" s="8" t="s">
        <v>303</v>
      </c>
      <c r="B145" s="10">
        <v>113000</v>
      </c>
      <c r="C145" s="10">
        <v>96000</v>
      </c>
      <c r="D145" s="10">
        <v>17000</v>
      </c>
      <c r="E145" s="10" t="s">
        <v>559</v>
      </c>
      <c r="F145" s="10" t="s">
        <v>559</v>
      </c>
      <c r="G145" s="10" t="s">
        <v>559</v>
      </c>
      <c r="H145" s="9" t="s">
        <v>559</v>
      </c>
      <c r="I145" s="9" t="s">
        <v>559</v>
      </c>
      <c r="J145" s="9" t="s">
        <v>559</v>
      </c>
      <c r="K145" s="10"/>
    </row>
    <row r="146" spans="1:11" x14ac:dyDescent="0.25">
      <c r="A146" s="8" t="s">
        <v>304</v>
      </c>
      <c r="B146" s="10">
        <v>114000</v>
      </c>
      <c r="C146" s="10">
        <v>96000</v>
      </c>
      <c r="D146" s="10">
        <v>19000</v>
      </c>
      <c r="E146" s="10">
        <v>8000</v>
      </c>
      <c r="F146" s="10" t="s">
        <v>559</v>
      </c>
      <c r="G146" s="10" t="s">
        <v>559</v>
      </c>
      <c r="H146" s="9">
        <v>42.1</v>
      </c>
      <c r="I146" s="9" t="s">
        <v>559</v>
      </c>
      <c r="J146" s="9" t="s">
        <v>559</v>
      </c>
      <c r="K146" s="10"/>
    </row>
    <row r="147" spans="1:11" x14ac:dyDescent="0.25">
      <c r="A147" s="8" t="s">
        <v>305</v>
      </c>
      <c r="B147" s="10">
        <v>116000</v>
      </c>
      <c r="C147" s="10">
        <v>95000</v>
      </c>
      <c r="D147" s="10">
        <v>21000</v>
      </c>
      <c r="E147" s="10">
        <v>10000</v>
      </c>
      <c r="F147" s="10" t="s">
        <v>559</v>
      </c>
      <c r="G147" s="10" t="s">
        <v>559</v>
      </c>
      <c r="H147" s="9">
        <v>44.1</v>
      </c>
      <c r="I147" s="9" t="s">
        <v>559</v>
      </c>
      <c r="J147" s="9" t="s">
        <v>559</v>
      </c>
      <c r="K147" s="10"/>
    </row>
    <row r="148" spans="1:11" x14ac:dyDescent="0.25">
      <c r="A148" s="8" t="s">
        <v>306</v>
      </c>
      <c r="B148" s="10">
        <v>121000</v>
      </c>
      <c r="C148" s="10">
        <v>100000</v>
      </c>
      <c r="D148" s="10">
        <v>21000</v>
      </c>
      <c r="E148" s="10">
        <v>10000</v>
      </c>
      <c r="F148" s="10" t="s">
        <v>559</v>
      </c>
      <c r="G148" s="10" t="s">
        <v>559</v>
      </c>
      <c r="H148" s="9">
        <v>42.4</v>
      </c>
      <c r="I148" s="9" t="s">
        <v>559</v>
      </c>
      <c r="J148" s="9" t="s">
        <v>559</v>
      </c>
      <c r="K148" s="10"/>
    </row>
    <row r="149" spans="1:11" x14ac:dyDescent="0.25">
      <c r="A149" s="8" t="s">
        <v>307</v>
      </c>
      <c r="B149" s="10">
        <v>120000</v>
      </c>
      <c r="C149" s="10">
        <v>100000</v>
      </c>
      <c r="D149" s="10">
        <v>21000</v>
      </c>
      <c r="E149" s="10">
        <v>11000</v>
      </c>
      <c r="F149" s="10" t="s">
        <v>559</v>
      </c>
      <c r="G149" s="10" t="s">
        <v>559</v>
      </c>
      <c r="H149" s="9">
        <v>42.9</v>
      </c>
      <c r="I149" s="9" t="s">
        <v>559</v>
      </c>
      <c r="J149" s="9" t="s">
        <v>559</v>
      </c>
      <c r="K149" s="10"/>
    </row>
    <row r="150" spans="1:11" x14ac:dyDescent="0.25">
      <c r="A150" s="8" t="s">
        <v>308</v>
      </c>
      <c r="B150" s="10">
        <v>121000</v>
      </c>
      <c r="C150" s="10">
        <v>101000</v>
      </c>
      <c r="D150" s="10">
        <v>20000</v>
      </c>
      <c r="E150" s="10">
        <v>10000</v>
      </c>
      <c r="F150" s="10" t="s">
        <v>559</v>
      </c>
      <c r="G150" s="10" t="s">
        <v>559</v>
      </c>
      <c r="H150" s="9">
        <v>40.200000000000003</v>
      </c>
      <c r="I150" s="9" t="s">
        <v>559</v>
      </c>
      <c r="J150" s="9" t="s">
        <v>559</v>
      </c>
      <c r="K150" s="10"/>
    </row>
    <row r="151" spans="1:11" x14ac:dyDescent="0.25">
      <c r="A151" s="8" t="s">
        <v>309</v>
      </c>
      <c r="B151" s="10">
        <v>121000</v>
      </c>
      <c r="C151" s="10">
        <v>101000</v>
      </c>
      <c r="D151" s="10">
        <v>20000</v>
      </c>
      <c r="E151" s="10">
        <v>10000</v>
      </c>
      <c r="F151" s="10" t="s">
        <v>559</v>
      </c>
      <c r="G151" s="10" t="s">
        <v>559</v>
      </c>
      <c r="H151" s="9">
        <v>42.1</v>
      </c>
      <c r="I151" s="9" t="s">
        <v>559</v>
      </c>
      <c r="J151" s="9" t="s">
        <v>559</v>
      </c>
      <c r="K151" s="10"/>
    </row>
    <row r="152" spans="1:11" x14ac:dyDescent="0.25">
      <c r="A152" s="8" t="s">
        <v>310</v>
      </c>
      <c r="B152" s="10">
        <v>120000</v>
      </c>
      <c r="C152" s="10">
        <v>99000</v>
      </c>
      <c r="D152" s="10">
        <v>21000</v>
      </c>
      <c r="E152" s="10">
        <v>12000</v>
      </c>
      <c r="F152" s="10" t="s">
        <v>559</v>
      </c>
      <c r="G152" s="10" t="s">
        <v>559</v>
      </c>
      <c r="H152" s="9">
        <v>43.5</v>
      </c>
      <c r="I152" s="9" t="s">
        <v>559</v>
      </c>
      <c r="J152" s="9" t="s">
        <v>559</v>
      </c>
      <c r="K152" s="10"/>
    </row>
    <row r="153" spans="1:11" x14ac:dyDescent="0.25">
      <c r="A153" s="8" t="s">
        <v>311</v>
      </c>
      <c r="B153" s="10">
        <v>119000</v>
      </c>
      <c r="C153" s="10">
        <v>96000</v>
      </c>
      <c r="D153" s="10">
        <v>23000</v>
      </c>
      <c r="E153" s="10">
        <v>14000</v>
      </c>
      <c r="F153" s="10" t="s">
        <v>559</v>
      </c>
      <c r="G153" s="10" t="s">
        <v>559</v>
      </c>
      <c r="H153" s="9">
        <v>46</v>
      </c>
      <c r="I153" s="9" t="s">
        <v>559</v>
      </c>
      <c r="J153" s="9" t="s">
        <v>559</v>
      </c>
      <c r="K153" s="10"/>
    </row>
    <row r="154" spans="1:11" x14ac:dyDescent="0.25">
      <c r="A154" s="8" t="s">
        <v>312</v>
      </c>
      <c r="B154" s="10">
        <v>114000</v>
      </c>
      <c r="C154" s="10">
        <v>92000</v>
      </c>
      <c r="D154" s="10">
        <v>22000</v>
      </c>
      <c r="E154" s="10">
        <v>13000</v>
      </c>
      <c r="F154" s="10" t="s">
        <v>559</v>
      </c>
      <c r="G154" s="10" t="s">
        <v>559</v>
      </c>
      <c r="H154" s="9">
        <v>44.8</v>
      </c>
      <c r="I154" s="9" t="s">
        <v>559</v>
      </c>
      <c r="J154" s="9" t="s">
        <v>559</v>
      </c>
      <c r="K154" s="10"/>
    </row>
    <row r="155" spans="1:11" x14ac:dyDescent="0.25">
      <c r="A155" s="8" t="s">
        <v>313</v>
      </c>
      <c r="B155" s="10">
        <v>120000</v>
      </c>
      <c r="C155" s="10">
        <v>97000</v>
      </c>
      <c r="D155" s="10">
        <v>23000</v>
      </c>
      <c r="E155" s="10">
        <v>12000</v>
      </c>
      <c r="F155" s="10" t="s">
        <v>559</v>
      </c>
      <c r="G155" s="10">
        <v>9000</v>
      </c>
      <c r="H155" s="9">
        <v>43.1</v>
      </c>
      <c r="I155" s="9" t="s">
        <v>559</v>
      </c>
      <c r="J155" s="9">
        <v>37.9</v>
      </c>
      <c r="K155" s="10"/>
    </row>
    <row r="156" spans="1:11" x14ac:dyDescent="0.25">
      <c r="A156" s="8" t="s">
        <v>314</v>
      </c>
      <c r="B156" s="10">
        <v>118000</v>
      </c>
      <c r="C156" s="10">
        <v>96000</v>
      </c>
      <c r="D156" s="10">
        <v>23000</v>
      </c>
      <c r="E156" s="10">
        <v>12000</v>
      </c>
      <c r="F156" s="10" t="s">
        <v>559</v>
      </c>
      <c r="G156" s="10">
        <v>8000</v>
      </c>
      <c r="H156" s="9">
        <v>44.2</v>
      </c>
      <c r="I156" s="9" t="s">
        <v>559</v>
      </c>
      <c r="J156" s="9">
        <v>37.299999999999997</v>
      </c>
      <c r="K156" s="10"/>
    </row>
    <row r="157" spans="1:11" x14ac:dyDescent="0.25">
      <c r="A157" s="8" t="s">
        <v>315</v>
      </c>
      <c r="B157" s="10">
        <v>119000</v>
      </c>
      <c r="C157" s="10">
        <v>97000</v>
      </c>
      <c r="D157" s="10">
        <v>22000</v>
      </c>
      <c r="E157" s="10">
        <v>12000</v>
      </c>
      <c r="F157" s="10" t="s">
        <v>559</v>
      </c>
      <c r="G157" s="10">
        <v>9000</v>
      </c>
      <c r="H157" s="9">
        <v>44.6</v>
      </c>
      <c r="I157" s="9" t="s">
        <v>559</v>
      </c>
      <c r="J157" s="9">
        <v>41.2</v>
      </c>
      <c r="K157" s="10"/>
    </row>
    <row r="158" spans="1:11" x14ac:dyDescent="0.25">
      <c r="A158" s="8" t="s">
        <v>316</v>
      </c>
      <c r="B158" s="10">
        <v>122000</v>
      </c>
      <c r="C158" s="10">
        <v>100000</v>
      </c>
      <c r="D158" s="10">
        <v>22000</v>
      </c>
      <c r="E158" s="10">
        <v>12000</v>
      </c>
      <c r="F158" s="10" t="s">
        <v>559</v>
      </c>
      <c r="G158" s="10">
        <v>8000</v>
      </c>
      <c r="H158" s="9">
        <v>45.4</v>
      </c>
      <c r="I158" s="9" t="s">
        <v>559</v>
      </c>
      <c r="J158" s="9">
        <v>37.700000000000003</v>
      </c>
      <c r="K158" s="10"/>
    </row>
    <row r="159" spans="1:11" x14ac:dyDescent="0.25">
      <c r="A159" s="8" t="s">
        <v>317</v>
      </c>
      <c r="B159" s="10">
        <v>122000</v>
      </c>
      <c r="C159" s="10">
        <v>99000</v>
      </c>
      <c r="D159" s="10">
        <v>24000</v>
      </c>
      <c r="E159" s="10">
        <v>12000</v>
      </c>
      <c r="F159" s="10" t="s">
        <v>559</v>
      </c>
      <c r="G159" s="10">
        <v>10000</v>
      </c>
      <c r="H159" s="9">
        <v>45.4</v>
      </c>
      <c r="I159" s="9" t="s">
        <v>559</v>
      </c>
      <c r="J159" s="9">
        <v>42.6</v>
      </c>
      <c r="K159" s="10"/>
    </row>
    <row r="160" spans="1:11" x14ac:dyDescent="0.25">
      <c r="A160" s="8" t="s">
        <v>318</v>
      </c>
      <c r="B160" s="10">
        <v>123000</v>
      </c>
      <c r="C160" s="10">
        <v>99000</v>
      </c>
      <c r="D160" s="10">
        <v>24000</v>
      </c>
      <c r="E160" s="10">
        <v>12000</v>
      </c>
      <c r="F160" s="10" t="s">
        <v>559</v>
      </c>
      <c r="G160" s="10">
        <v>10000</v>
      </c>
      <c r="H160" s="9">
        <v>45.4</v>
      </c>
      <c r="I160" s="9" t="s">
        <v>559</v>
      </c>
      <c r="J160" s="9">
        <v>41.6</v>
      </c>
      <c r="K160" s="10"/>
    </row>
    <row r="161" spans="1:11" x14ac:dyDescent="0.25">
      <c r="A161" s="8" t="s">
        <v>319</v>
      </c>
      <c r="B161" s="10">
        <v>120000</v>
      </c>
      <c r="C161" s="10">
        <v>95000</v>
      </c>
      <c r="D161" s="10">
        <v>25000</v>
      </c>
      <c r="E161" s="10">
        <v>13000</v>
      </c>
      <c r="F161" s="10" t="s">
        <v>559</v>
      </c>
      <c r="G161" s="10">
        <v>10000</v>
      </c>
      <c r="H161" s="9">
        <v>46.4</v>
      </c>
      <c r="I161" s="9" t="s">
        <v>559</v>
      </c>
      <c r="J161" s="9">
        <v>38.799999999999997</v>
      </c>
      <c r="K161" s="10"/>
    </row>
    <row r="162" spans="1:11" x14ac:dyDescent="0.25">
      <c r="A162" s="8" t="s">
        <v>320</v>
      </c>
      <c r="B162" s="10">
        <v>122000</v>
      </c>
      <c r="C162" s="10">
        <v>97000</v>
      </c>
      <c r="D162" s="10">
        <v>25000</v>
      </c>
      <c r="E162" s="10">
        <v>12000</v>
      </c>
      <c r="F162" s="10" t="s">
        <v>559</v>
      </c>
      <c r="G162" s="10">
        <v>10000</v>
      </c>
      <c r="H162" s="9">
        <v>45.8</v>
      </c>
      <c r="I162" s="9" t="s">
        <v>559</v>
      </c>
      <c r="J162" s="9">
        <v>38.799999999999997</v>
      </c>
      <c r="K162" s="10"/>
    </row>
    <row r="163" spans="1:11" x14ac:dyDescent="0.25">
      <c r="A163" s="8" t="s">
        <v>321</v>
      </c>
      <c r="B163" s="10">
        <v>120000</v>
      </c>
      <c r="C163" s="10">
        <v>95000</v>
      </c>
      <c r="D163" s="10">
        <v>24000</v>
      </c>
      <c r="E163" s="10">
        <v>13000</v>
      </c>
      <c r="F163" s="10" t="s">
        <v>559</v>
      </c>
      <c r="G163" s="10">
        <v>9000</v>
      </c>
      <c r="H163" s="9">
        <v>45.2</v>
      </c>
      <c r="I163" s="9" t="s">
        <v>559</v>
      </c>
      <c r="J163" s="9">
        <v>37.5</v>
      </c>
      <c r="K163" s="10"/>
    </row>
    <row r="164" spans="1:11" x14ac:dyDescent="0.25">
      <c r="A164" s="8" t="s">
        <v>322</v>
      </c>
      <c r="B164" s="10">
        <v>119000</v>
      </c>
      <c r="C164" s="10">
        <v>94000</v>
      </c>
      <c r="D164" s="10">
        <v>25000</v>
      </c>
      <c r="E164" s="10">
        <v>13000</v>
      </c>
      <c r="F164" s="10" t="s">
        <v>559</v>
      </c>
      <c r="G164" s="10">
        <v>9000</v>
      </c>
      <c r="H164" s="9">
        <v>44.4</v>
      </c>
      <c r="I164" s="9" t="s">
        <v>559</v>
      </c>
      <c r="J164" s="9">
        <v>37.1</v>
      </c>
      <c r="K164" s="10"/>
    </row>
    <row r="165" spans="1:11" x14ac:dyDescent="0.25">
      <c r="A165" s="8" t="s">
        <v>323</v>
      </c>
      <c r="B165" s="10">
        <v>118000</v>
      </c>
      <c r="C165" s="10">
        <v>95000</v>
      </c>
      <c r="D165" s="10">
        <v>23000</v>
      </c>
      <c r="E165" s="10">
        <v>13000</v>
      </c>
      <c r="F165" s="10" t="s">
        <v>559</v>
      </c>
      <c r="G165" s="10" t="s">
        <v>559</v>
      </c>
      <c r="H165" s="9">
        <v>44.4</v>
      </c>
      <c r="I165" s="9" t="s">
        <v>559</v>
      </c>
      <c r="J165" s="9" t="s">
        <v>559</v>
      </c>
      <c r="K165" s="10"/>
    </row>
    <row r="166" spans="1:11" x14ac:dyDescent="0.25">
      <c r="A166" s="8" t="s">
        <v>324</v>
      </c>
      <c r="B166" s="10">
        <v>117000</v>
      </c>
      <c r="C166" s="10">
        <v>96000</v>
      </c>
      <c r="D166" s="10">
        <v>21000</v>
      </c>
      <c r="E166" s="10">
        <v>11000</v>
      </c>
      <c r="F166" s="10" t="s">
        <v>559</v>
      </c>
      <c r="G166" s="10" t="s">
        <v>559</v>
      </c>
      <c r="H166" s="9">
        <v>44.9</v>
      </c>
      <c r="I166" s="9" t="s">
        <v>559</v>
      </c>
      <c r="J166" s="9" t="s">
        <v>559</v>
      </c>
      <c r="K166" s="10"/>
    </row>
    <row r="167" spans="1:11" x14ac:dyDescent="0.25">
      <c r="A167" s="8" t="s">
        <v>325</v>
      </c>
      <c r="B167" s="10">
        <v>117000</v>
      </c>
      <c r="C167" s="10">
        <v>98000</v>
      </c>
      <c r="D167" s="10">
        <v>19000</v>
      </c>
      <c r="E167" s="10">
        <v>10000</v>
      </c>
      <c r="F167" s="10" t="s">
        <v>559</v>
      </c>
      <c r="G167" s="10" t="s">
        <v>559</v>
      </c>
      <c r="H167" s="9">
        <v>42.6</v>
      </c>
      <c r="I167" s="9" t="s">
        <v>559</v>
      </c>
      <c r="J167" s="9" t="s">
        <v>559</v>
      </c>
      <c r="K167" s="10"/>
    </row>
    <row r="168" spans="1:11" x14ac:dyDescent="0.25">
      <c r="A168" s="8" t="s">
        <v>326</v>
      </c>
      <c r="B168" s="10">
        <v>118000</v>
      </c>
      <c r="C168" s="10">
        <v>103000</v>
      </c>
      <c r="D168" s="10">
        <v>15000</v>
      </c>
      <c r="E168" s="10" t="s">
        <v>559</v>
      </c>
      <c r="F168" s="10" t="s">
        <v>559</v>
      </c>
      <c r="G168" s="10" t="s">
        <v>559</v>
      </c>
      <c r="H168" s="9" t="s">
        <v>559</v>
      </c>
      <c r="I168" s="9" t="s">
        <v>559</v>
      </c>
      <c r="J168" s="9" t="s">
        <v>559</v>
      </c>
      <c r="K168" s="10"/>
    </row>
    <row r="169" spans="1:11" x14ac:dyDescent="0.25">
      <c r="A169" s="8" t="s">
        <v>327</v>
      </c>
      <c r="B169" s="10">
        <v>118000</v>
      </c>
      <c r="C169" s="10">
        <v>103000</v>
      </c>
      <c r="D169" s="10">
        <v>15000</v>
      </c>
      <c r="E169" s="10" t="s">
        <v>559</v>
      </c>
      <c r="F169" s="10" t="s">
        <v>559</v>
      </c>
      <c r="G169" s="10" t="s">
        <v>559</v>
      </c>
      <c r="H169" s="9" t="s">
        <v>559</v>
      </c>
      <c r="I169" s="9" t="s">
        <v>559</v>
      </c>
      <c r="J169" s="9" t="s">
        <v>559</v>
      </c>
      <c r="K169" s="10"/>
    </row>
    <row r="170" spans="1:11" x14ac:dyDescent="0.25">
      <c r="A170" s="8" t="s">
        <v>328</v>
      </c>
      <c r="B170" s="10">
        <v>119000</v>
      </c>
      <c r="C170" s="10">
        <v>106000</v>
      </c>
      <c r="D170" s="10">
        <v>13000</v>
      </c>
      <c r="E170" s="10" t="s">
        <v>559</v>
      </c>
      <c r="F170" s="10" t="s">
        <v>559</v>
      </c>
      <c r="G170" s="10" t="s">
        <v>559</v>
      </c>
      <c r="H170" s="9" t="s">
        <v>559</v>
      </c>
      <c r="I170" s="9" t="s">
        <v>559</v>
      </c>
      <c r="J170" s="9" t="s">
        <v>559</v>
      </c>
      <c r="K170" s="10"/>
    </row>
    <row r="171" spans="1:11" x14ac:dyDescent="0.25">
      <c r="A171" s="8" t="s">
        <v>329</v>
      </c>
      <c r="B171" s="10">
        <v>123000</v>
      </c>
      <c r="C171" s="10">
        <v>111000</v>
      </c>
      <c r="D171" s="10">
        <v>12000</v>
      </c>
      <c r="E171" s="10" t="s">
        <v>559</v>
      </c>
      <c r="F171" s="10" t="s">
        <v>559</v>
      </c>
      <c r="G171" s="10" t="s">
        <v>559</v>
      </c>
      <c r="H171" s="9" t="s">
        <v>559</v>
      </c>
      <c r="I171" s="9" t="s">
        <v>559</v>
      </c>
      <c r="J171" s="9" t="s">
        <v>559</v>
      </c>
      <c r="K171" s="10"/>
    </row>
    <row r="172" spans="1:11" x14ac:dyDescent="0.25">
      <c r="A172" s="8" t="s">
        <v>330</v>
      </c>
      <c r="B172" s="10">
        <v>122000</v>
      </c>
      <c r="C172" s="10">
        <v>109000</v>
      </c>
      <c r="D172" s="10">
        <v>13000</v>
      </c>
      <c r="E172" s="10" t="s">
        <v>559</v>
      </c>
      <c r="F172" s="10" t="s">
        <v>559</v>
      </c>
      <c r="G172" s="10" t="s">
        <v>559</v>
      </c>
      <c r="H172" s="9" t="s">
        <v>559</v>
      </c>
      <c r="I172" s="9" t="s">
        <v>559</v>
      </c>
      <c r="J172" s="9" t="s">
        <v>559</v>
      </c>
      <c r="K172" s="10"/>
    </row>
    <row r="173" spans="1:11" x14ac:dyDescent="0.25">
      <c r="A173" s="8" t="s">
        <v>331</v>
      </c>
      <c r="B173" s="10">
        <v>123000</v>
      </c>
      <c r="C173" s="10">
        <v>110000</v>
      </c>
      <c r="D173" s="10">
        <v>14000</v>
      </c>
      <c r="E173" s="10" t="s">
        <v>559</v>
      </c>
      <c r="F173" s="10" t="s">
        <v>559</v>
      </c>
      <c r="G173" s="10" t="s">
        <v>559</v>
      </c>
      <c r="H173" s="9" t="s">
        <v>559</v>
      </c>
      <c r="I173" s="9" t="s">
        <v>559</v>
      </c>
      <c r="J173" s="9" t="s">
        <v>559</v>
      </c>
      <c r="K173" s="10"/>
    </row>
    <row r="174" spans="1:11" x14ac:dyDescent="0.25">
      <c r="A174" s="8" t="s">
        <v>332</v>
      </c>
      <c r="B174" s="10">
        <v>127000</v>
      </c>
      <c r="C174" s="10">
        <v>111000</v>
      </c>
      <c r="D174" s="10">
        <v>15000</v>
      </c>
      <c r="E174" s="10" t="s">
        <v>559</v>
      </c>
      <c r="F174" s="10" t="s">
        <v>559</v>
      </c>
      <c r="G174" s="10" t="s">
        <v>559</v>
      </c>
      <c r="H174" s="9" t="s">
        <v>559</v>
      </c>
      <c r="I174" s="9" t="s">
        <v>559</v>
      </c>
      <c r="J174" s="9" t="s">
        <v>559</v>
      </c>
      <c r="K174" s="10"/>
    </row>
    <row r="175" spans="1:11" x14ac:dyDescent="0.25">
      <c r="A175" s="8" t="s">
        <v>333</v>
      </c>
      <c r="B175" s="10">
        <v>129000</v>
      </c>
      <c r="C175" s="10">
        <v>113000</v>
      </c>
      <c r="D175" s="10">
        <v>17000</v>
      </c>
      <c r="E175" s="10">
        <v>10000</v>
      </c>
      <c r="F175" s="10" t="s">
        <v>559</v>
      </c>
      <c r="G175" s="10" t="s">
        <v>559</v>
      </c>
      <c r="H175" s="9">
        <v>44.6</v>
      </c>
      <c r="I175" s="9" t="s">
        <v>559</v>
      </c>
      <c r="J175" s="9" t="s">
        <v>559</v>
      </c>
      <c r="K175" s="10"/>
    </row>
    <row r="176" spans="1:11" x14ac:dyDescent="0.25">
      <c r="A176" s="8" t="s">
        <v>334</v>
      </c>
      <c r="B176" s="10">
        <v>136000</v>
      </c>
      <c r="C176" s="10">
        <v>118000</v>
      </c>
      <c r="D176" s="10">
        <v>18000</v>
      </c>
      <c r="E176" s="10">
        <v>9000</v>
      </c>
      <c r="F176" s="10" t="s">
        <v>559</v>
      </c>
      <c r="G176" s="10" t="s">
        <v>559</v>
      </c>
      <c r="H176" s="9">
        <v>41.6</v>
      </c>
      <c r="I176" s="9" t="s">
        <v>559</v>
      </c>
      <c r="J176" s="9" t="s">
        <v>559</v>
      </c>
      <c r="K176" s="10"/>
    </row>
    <row r="177" spans="1:11" x14ac:dyDescent="0.25">
      <c r="A177" s="8" t="s">
        <v>335</v>
      </c>
      <c r="B177" s="10">
        <v>136000</v>
      </c>
      <c r="C177" s="10">
        <v>115000</v>
      </c>
      <c r="D177" s="10">
        <v>21000</v>
      </c>
      <c r="E177" s="10">
        <v>10000</v>
      </c>
      <c r="F177" s="10" t="s">
        <v>559</v>
      </c>
      <c r="G177" s="10">
        <v>10000</v>
      </c>
      <c r="H177" s="9">
        <v>41.6</v>
      </c>
      <c r="I177" s="9" t="s">
        <v>559</v>
      </c>
      <c r="J177" s="9">
        <v>46.5</v>
      </c>
      <c r="K177" s="10"/>
    </row>
    <row r="178" spans="1:11" x14ac:dyDescent="0.25">
      <c r="A178" s="8" t="s">
        <v>336</v>
      </c>
      <c r="B178" s="10">
        <v>139000</v>
      </c>
      <c r="C178" s="10">
        <v>115000</v>
      </c>
      <c r="D178" s="10">
        <v>24000</v>
      </c>
      <c r="E178" s="10">
        <v>11000</v>
      </c>
      <c r="F178" s="10" t="s">
        <v>559</v>
      </c>
      <c r="G178" s="10">
        <v>12000</v>
      </c>
      <c r="H178" s="9">
        <v>40.200000000000003</v>
      </c>
      <c r="I178" s="9" t="s">
        <v>559</v>
      </c>
      <c r="J178" s="9">
        <v>48.7</v>
      </c>
      <c r="K178" s="10"/>
    </row>
    <row r="179" spans="1:11" x14ac:dyDescent="0.25">
      <c r="A179" s="8" t="s">
        <v>337</v>
      </c>
      <c r="B179" s="10">
        <v>143000</v>
      </c>
      <c r="C179" s="10">
        <v>116000</v>
      </c>
      <c r="D179" s="10">
        <v>27000</v>
      </c>
      <c r="E179" s="10">
        <v>13000</v>
      </c>
      <c r="F179" s="10" t="s">
        <v>559</v>
      </c>
      <c r="G179" s="10">
        <v>12000</v>
      </c>
      <c r="H179" s="9">
        <v>40.200000000000003</v>
      </c>
      <c r="I179" s="9" t="s">
        <v>559</v>
      </c>
      <c r="J179" s="9">
        <v>46</v>
      </c>
      <c r="K179" s="10"/>
    </row>
    <row r="180" spans="1:11" x14ac:dyDescent="0.25">
      <c r="A180" s="8" t="s">
        <v>338</v>
      </c>
      <c r="B180" s="10">
        <v>141000</v>
      </c>
      <c r="C180" s="10">
        <v>117000</v>
      </c>
      <c r="D180" s="10">
        <v>24000</v>
      </c>
      <c r="E180" s="10">
        <v>13000</v>
      </c>
      <c r="F180" s="10" t="s">
        <v>559</v>
      </c>
      <c r="G180" s="10">
        <v>10000</v>
      </c>
      <c r="H180" s="9">
        <v>38.5</v>
      </c>
      <c r="I180" s="9" t="s">
        <v>559</v>
      </c>
      <c r="J180" s="9">
        <v>41.4</v>
      </c>
      <c r="K180" s="10"/>
    </row>
    <row r="181" spans="1:11" x14ac:dyDescent="0.25">
      <c r="A181" s="8" t="s">
        <v>339</v>
      </c>
      <c r="B181" s="10">
        <v>139000</v>
      </c>
      <c r="C181" s="10">
        <v>116000</v>
      </c>
      <c r="D181" s="10">
        <v>23000</v>
      </c>
      <c r="E181" s="10">
        <v>13000</v>
      </c>
      <c r="F181" s="10" t="s">
        <v>559</v>
      </c>
      <c r="G181" s="10">
        <v>9000</v>
      </c>
      <c r="H181" s="9">
        <v>41.3</v>
      </c>
      <c r="I181" s="9" t="s">
        <v>559</v>
      </c>
      <c r="J181" s="9">
        <v>37.700000000000003</v>
      </c>
      <c r="K181" s="10"/>
    </row>
    <row r="182" spans="1:11" x14ac:dyDescent="0.25">
      <c r="A182" s="8" t="s">
        <v>340</v>
      </c>
      <c r="B182" s="10">
        <v>135000</v>
      </c>
      <c r="C182" s="10">
        <v>112000</v>
      </c>
      <c r="D182" s="10">
        <v>23000</v>
      </c>
      <c r="E182" s="10">
        <v>12000</v>
      </c>
      <c r="F182" s="10" t="s">
        <v>559</v>
      </c>
      <c r="G182" s="10">
        <v>9000</v>
      </c>
      <c r="H182" s="9">
        <v>42.8</v>
      </c>
      <c r="I182" s="9" t="s">
        <v>559</v>
      </c>
      <c r="J182" s="9">
        <v>40.1</v>
      </c>
      <c r="K182" s="10"/>
    </row>
    <row r="183" spans="1:11" x14ac:dyDescent="0.25">
      <c r="A183" s="8" t="s">
        <v>341</v>
      </c>
      <c r="B183" s="10">
        <v>134000</v>
      </c>
      <c r="C183" s="10">
        <v>112000</v>
      </c>
      <c r="D183" s="10">
        <v>23000</v>
      </c>
      <c r="E183" s="10">
        <v>12000</v>
      </c>
      <c r="F183" s="10" t="s">
        <v>559</v>
      </c>
      <c r="G183" s="10">
        <v>8000</v>
      </c>
      <c r="H183" s="9">
        <v>43.7</v>
      </c>
      <c r="I183" s="9" t="s">
        <v>559</v>
      </c>
      <c r="J183" s="9">
        <v>37.1</v>
      </c>
      <c r="K183" s="10"/>
    </row>
    <row r="184" spans="1:11" x14ac:dyDescent="0.25">
      <c r="A184" s="8" t="s">
        <v>342</v>
      </c>
      <c r="B184" s="10">
        <v>141000</v>
      </c>
      <c r="C184" s="10">
        <v>117000</v>
      </c>
      <c r="D184" s="10">
        <v>24000</v>
      </c>
      <c r="E184" s="10">
        <v>13000</v>
      </c>
      <c r="F184" s="10" t="s">
        <v>559</v>
      </c>
      <c r="G184" s="10">
        <v>10000</v>
      </c>
      <c r="H184" s="9">
        <v>38.5</v>
      </c>
      <c r="I184" s="9" t="s">
        <v>559</v>
      </c>
      <c r="J184" s="9">
        <v>41.4</v>
      </c>
      <c r="K184" s="10"/>
    </row>
    <row r="185" spans="1:11" x14ac:dyDescent="0.25">
      <c r="A185" s="8" t="s">
        <v>343</v>
      </c>
      <c r="B185" s="10">
        <v>131000</v>
      </c>
      <c r="C185" s="10">
        <v>110000</v>
      </c>
      <c r="D185" s="10">
        <v>21000</v>
      </c>
      <c r="E185" s="10">
        <v>13000</v>
      </c>
      <c r="F185" s="10" t="s">
        <v>559</v>
      </c>
      <c r="G185" s="10" t="s">
        <v>559</v>
      </c>
      <c r="H185" s="9">
        <v>41.6</v>
      </c>
      <c r="I185" s="9" t="s">
        <v>559</v>
      </c>
      <c r="J185" s="9" t="s">
        <v>559</v>
      </c>
      <c r="K185" s="10"/>
    </row>
    <row r="186" spans="1:11" x14ac:dyDescent="0.25">
      <c r="A186" s="8" t="s">
        <v>344</v>
      </c>
      <c r="B186" s="10">
        <v>134000</v>
      </c>
      <c r="C186" s="10">
        <v>113000</v>
      </c>
      <c r="D186" s="10">
        <v>21000</v>
      </c>
      <c r="E186" s="10">
        <v>14000</v>
      </c>
      <c r="F186" s="10" t="s">
        <v>559</v>
      </c>
      <c r="G186" s="10" t="s">
        <v>559</v>
      </c>
      <c r="H186" s="9">
        <v>41.1</v>
      </c>
      <c r="I186" s="9" t="s">
        <v>559</v>
      </c>
      <c r="J186" s="9" t="s">
        <v>559</v>
      </c>
      <c r="K186" s="10"/>
    </row>
    <row r="187" spans="1:11" x14ac:dyDescent="0.25">
      <c r="A187" s="8" t="s">
        <v>345</v>
      </c>
      <c r="B187" s="10">
        <v>135000</v>
      </c>
      <c r="C187" s="10">
        <v>115000</v>
      </c>
      <c r="D187" s="10">
        <v>20000</v>
      </c>
      <c r="E187" s="10">
        <v>11000</v>
      </c>
      <c r="F187" s="10" t="s">
        <v>559</v>
      </c>
      <c r="G187" s="10" t="s">
        <v>559</v>
      </c>
      <c r="H187" s="9">
        <v>38.1</v>
      </c>
      <c r="I187" s="9" t="s">
        <v>559</v>
      </c>
      <c r="J187" s="9" t="s">
        <v>559</v>
      </c>
      <c r="K187" s="10"/>
    </row>
    <row r="188" spans="1:11" x14ac:dyDescent="0.25">
      <c r="A188" s="8" t="s">
        <v>346</v>
      </c>
      <c r="B188" s="10">
        <v>131000</v>
      </c>
      <c r="C188" s="10">
        <v>112000</v>
      </c>
      <c r="D188" s="10">
        <v>19000</v>
      </c>
      <c r="E188" s="10">
        <v>12000</v>
      </c>
      <c r="F188" s="10" t="s">
        <v>559</v>
      </c>
      <c r="G188" s="10" t="s">
        <v>559</v>
      </c>
      <c r="H188" s="9">
        <v>38.799999999999997</v>
      </c>
      <c r="I188" s="9" t="s">
        <v>559</v>
      </c>
      <c r="J188" s="9" t="s">
        <v>559</v>
      </c>
      <c r="K188" s="10"/>
    </row>
    <row r="189" spans="1:11" x14ac:dyDescent="0.25">
      <c r="A189" s="8" t="s">
        <v>347</v>
      </c>
      <c r="B189" s="10">
        <v>125000</v>
      </c>
      <c r="C189" s="10">
        <v>105000</v>
      </c>
      <c r="D189" s="10">
        <v>21000</v>
      </c>
      <c r="E189" s="10">
        <v>11000</v>
      </c>
      <c r="F189" s="10" t="s">
        <v>559</v>
      </c>
      <c r="G189" s="10" t="s">
        <v>559</v>
      </c>
      <c r="H189" s="9">
        <v>39.5</v>
      </c>
      <c r="I189" s="9" t="s">
        <v>559</v>
      </c>
      <c r="J189" s="9" t="s">
        <v>559</v>
      </c>
      <c r="K189" s="10"/>
    </row>
    <row r="190" spans="1:11" x14ac:dyDescent="0.25">
      <c r="A190" s="8" t="s">
        <v>348</v>
      </c>
      <c r="B190" s="10">
        <v>121000</v>
      </c>
      <c r="C190" s="10">
        <v>104000</v>
      </c>
      <c r="D190" s="10">
        <v>17000</v>
      </c>
      <c r="E190" s="10" t="s">
        <v>559</v>
      </c>
      <c r="F190" s="10" t="s">
        <v>559</v>
      </c>
      <c r="G190" s="10" t="s">
        <v>559</v>
      </c>
      <c r="H190" s="9" t="s">
        <v>559</v>
      </c>
      <c r="I190" s="9" t="s">
        <v>559</v>
      </c>
      <c r="J190" s="9" t="s">
        <v>559</v>
      </c>
      <c r="K190" s="10"/>
    </row>
    <row r="191" spans="1:11" x14ac:dyDescent="0.25">
      <c r="A191" s="8" t="s">
        <v>349</v>
      </c>
      <c r="B191" s="10">
        <v>125000</v>
      </c>
      <c r="C191" s="10">
        <v>107000</v>
      </c>
      <c r="D191" s="10">
        <v>18000</v>
      </c>
      <c r="E191" s="10" t="s">
        <v>559</v>
      </c>
      <c r="F191" s="10" t="s">
        <v>559</v>
      </c>
      <c r="G191" s="10">
        <v>8000</v>
      </c>
      <c r="H191" s="9" t="s">
        <v>559</v>
      </c>
      <c r="I191" s="9" t="s">
        <v>559</v>
      </c>
      <c r="J191" s="9">
        <v>44.8</v>
      </c>
      <c r="K191" s="10"/>
    </row>
    <row r="192" spans="1:11" x14ac:dyDescent="0.25">
      <c r="A192" s="8" t="s">
        <v>350</v>
      </c>
      <c r="B192" s="10">
        <v>124000</v>
      </c>
      <c r="C192" s="10">
        <v>106000</v>
      </c>
      <c r="D192" s="10">
        <v>19000</v>
      </c>
      <c r="E192" s="10">
        <v>9000</v>
      </c>
      <c r="F192" s="10" t="s">
        <v>559</v>
      </c>
      <c r="G192" s="10" t="s">
        <v>559</v>
      </c>
      <c r="H192" s="9">
        <v>35.200000000000003</v>
      </c>
      <c r="I192" s="9" t="s">
        <v>559</v>
      </c>
      <c r="J192" s="9" t="s">
        <v>559</v>
      </c>
      <c r="K192" s="10"/>
    </row>
    <row r="193" spans="1:11" x14ac:dyDescent="0.25">
      <c r="A193" s="8" t="s">
        <v>351</v>
      </c>
      <c r="B193" s="10">
        <v>123000</v>
      </c>
      <c r="C193" s="10">
        <v>103000</v>
      </c>
      <c r="D193" s="10">
        <v>20000</v>
      </c>
      <c r="E193" s="10">
        <v>9000</v>
      </c>
      <c r="F193" s="10" t="s">
        <v>559</v>
      </c>
      <c r="G193" s="10">
        <v>9000</v>
      </c>
      <c r="H193" s="9">
        <v>37.299999999999997</v>
      </c>
      <c r="I193" s="9" t="s">
        <v>559</v>
      </c>
      <c r="J193" s="9">
        <v>43.6</v>
      </c>
      <c r="K193" s="10"/>
    </row>
    <row r="194" spans="1:11" x14ac:dyDescent="0.25">
      <c r="A194" s="8" t="s">
        <v>352</v>
      </c>
      <c r="B194" s="10">
        <v>121000</v>
      </c>
      <c r="C194" s="10">
        <v>102000</v>
      </c>
      <c r="D194" s="10">
        <v>19000</v>
      </c>
      <c r="E194" s="10">
        <v>9000</v>
      </c>
      <c r="F194" s="10" t="s">
        <v>559</v>
      </c>
      <c r="G194" s="10">
        <v>9000</v>
      </c>
      <c r="H194" s="9">
        <v>38</v>
      </c>
      <c r="I194" s="9" t="s">
        <v>559</v>
      </c>
      <c r="J194" s="9">
        <v>46.4</v>
      </c>
      <c r="K194" s="10"/>
    </row>
    <row r="195" spans="1:11" x14ac:dyDescent="0.25">
      <c r="A195" s="8" t="s">
        <v>353</v>
      </c>
      <c r="B195" s="10">
        <v>123000</v>
      </c>
      <c r="C195" s="10">
        <v>102000</v>
      </c>
      <c r="D195" s="10">
        <v>21000</v>
      </c>
      <c r="E195" s="10">
        <v>8000</v>
      </c>
      <c r="F195" s="10" t="s">
        <v>559</v>
      </c>
      <c r="G195" s="10">
        <v>10000</v>
      </c>
      <c r="H195" s="9">
        <v>37.200000000000003</v>
      </c>
      <c r="I195" s="9" t="s">
        <v>559</v>
      </c>
      <c r="J195" s="9">
        <v>46.9</v>
      </c>
      <c r="K195" s="10"/>
    </row>
    <row r="196" spans="1:11" x14ac:dyDescent="0.25">
      <c r="A196" s="8" t="s">
        <v>354</v>
      </c>
      <c r="B196" s="10">
        <v>124000</v>
      </c>
      <c r="C196" s="10">
        <v>102000</v>
      </c>
      <c r="D196" s="10">
        <v>22000</v>
      </c>
      <c r="E196" s="10">
        <v>9000</v>
      </c>
      <c r="F196" s="10" t="s">
        <v>559</v>
      </c>
      <c r="G196" s="10">
        <v>10000</v>
      </c>
      <c r="H196" s="9">
        <v>37.700000000000003</v>
      </c>
      <c r="I196" s="9" t="s">
        <v>559</v>
      </c>
      <c r="J196" s="9">
        <v>47.7</v>
      </c>
      <c r="K196" s="10"/>
    </row>
    <row r="197" spans="1:11" x14ac:dyDescent="0.25">
      <c r="A197" s="8" t="s">
        <v>355</v>
      </c>
      <c r="B197" s="10">
        <v>122000</v>
      </c>
      <c r="C197" s="10">
        <v>98000</v>
      </c>
      <c r="D197" s="10">
        <v>24000</v>
      </c>
      <c r="E197" s="10">
        <v>10000</v>
      </c>
      <c r="F197" s="10" t="s">
        <v>559</v>
      </c>
      <c r="G197" s="10">
        <v>11000</v>
      </c>
      <c r="H197" s="9">
        <v>36.200000000000003</v>
      </c>
      <c r="I197" s="9" t="s">
        <v>559</v>
      </c>
      <c r="J197" s="9">
        <v>46.7</v>
      </c>
      <c r="K197" s="10"/>
    </row>
    <row r="198" spans="1:11" x14ac:dyDescent="0.25">
      <c r="A198" s="8" t="s">
        <v>356</v>
      </c>
      <c r="B198" s="10">
        <v>123000</v>
      </c>
      <c r="C198" s="10">
        <v>98000</v>
      </c>
      <c r="D198" s="10">
        <v>25000</v>
      </c>
      <c r="E198" s="10">
        <v>10000</v>
      </c>
      <c r="F198" s="10" t="s">
        <v>559</v>
      </c>
      <c r="G198" s="10">
        <v>12000</v>
      </c>
      <c r="H198" s="9">
        <v>36.5</v>
      </c>
      <c r="I198" s="9" t="s">
        <v>559</v>
      </c>
      <c r="J198" s="9">
        <v>46.5</v>
      </c>
      <c r="K198" s="10"/>
    </row>
    <row r="199" spans="1:11" x14ac:dyDescent="0.25">
      <c r="A199" s="8" t="s">
        <v>357</v>
      </c>
      <c r="B199" s="10">
        <v>123000</v>
      </c>
      <c r="C199" s="10">
        <v>98000</v>
      </c>
      <c r="D199" s="10">
        <v>25000</v>
      </c>
      <c r="E199" s="10">
        <v>10000</v>
      </c>
      <c r="F199" s="10" t="s">
        <v>559</v>
      </c>
      <c r="G199" s="10">
        <v>11000</v>
      </c>
      <c r="H199" s="9">
        <v>35.700000000000003</v>
      </c>
      <c r="I199" s="9" t="s">
        <v>559</v>
      </c>
      <c r="J199" s="9">
        <v>44.9</v>
      </c>
      <c r="K199" s="10"/>
    </row>
    <row r="200" spans="1:11" x14ac:dyDescent="0.25">
      <c r="A200" s="8" t="s">
        <v>358</v>
      </c>
      <c r="B200" s="10">
        <v>124000</v>
      </c>
      <c r="C200" s="10">
        <v>97000</v>
      </c>
      <c r="D200" s="10">
        <v>27000</v>
      </c>
      <c r="E200" s="10">
        <v>11000</v>
      </c>
      <c r="F200" s="10" t="s">
        <v>559</v>
      </c>
      <c r="G200" s="10">
        <v>12000</v>
      </c>
      <c r="H200" s="9">
        <v>37.1</v>
      </c>
      <c r="I200" s="9" t="s">
        <v>559</v>
      </c>
      <c r="J200" s="9">
        <v>46.5</v>
      </c>
      <c r="K200" s="10"/>
    </row>
    <row r="201" spans="1:11" x14ac:dyDescent="0.25">
      <c r="A201" s="8" t="s">
        <v>359</v>
      </c>
      <c r="B201" s="10">
        <v>117000</v>
      </c>
      <c r="C201" s="10">
        <v>94000</v>
      </c>
      <c r="D201" s="10">
        <v>23000</v>
      </c>
      <c r="E201" s="10">
        <v>9000</v>
      </c>
      <c r="F201" s="10" t="s">
        <v>559</v>
      </c>
      <c r="G201" s="10">
        <v>12000</v>
      </c>
      <c r="H201" s="9">
        <v>36.299999999999997</v>
      </c>
      <c r="I201" s="9" t="s">
        <v>559</v>
      </c>
      <c r="J201" s="9">
        <v>51.3</v>
      </c>
      <c r="K201" s="10"/>
    </row>
    <row r="202" spans="1:11" x14ac:dyDescent="0.25">
      <c r="A202" s="8" t="s">
        <v>360</v>
      </c>
      <c r="B202" s="10">
        <v>123000</v>
      </c>
      <c r="C202" s="10">
        <v>100000</v>
      </c>
      <c r="D202" s="10">
        <v>23000</v>
      </c>
      <c r="E202" s="10">
        <v>10000</v>
      </c>
      <c r="F202" s="10" t="s">
        <v>559</v>
      </c>
      <c r="G202" s="10">
        <v>11000</v>
      </c>
      <c r="H202" s="9">
        <v>39.9</v>
      </c>
      <c r="I202" s="9" t="s">
        <v>559</v>
      </c>
      <c r="J202" s="9">
        <v>47.6</v>
      </c>
      <c r="K202" s="10"/>
    </row>
    <row r="203" spans="1:11" x14ac:dyDescent="0.25">
      <c r="A203" s="8" t="s">
        <v>361</v>
      </c>
      <c r="B203" s="10">
        <v>117000</v>
      </c>
      <c r="C203" s="10">
        <v>95000</v>
      </c>
      <c r="D203" s="10">
        <v>22000</v>
      </c>
      <c r="E203" s="10">
        <v>10000</v>
      </c>
      <c r="F203" s="10" t="s">
        <v>559</v>
      </c>
      <c r="G203" s="10">
        <v>10000</v>
      </c>
      <c r="H203" s="9">
        <v>39.299999999999997</v>
      </c>
      <c r="I203" s="9" t="s">
        <v>559</v>
      </c>
      <c r="J203" s="9">
        <v>45.6</v>
      </c>
      <c r="K203" s="10"/>
    </row>
    <row r="204" spans="1:11" x14ac:dyDescent="0.25">
      <c r="A204" s="8" t="s">
        <v>362</v>
      </c>
      <c r="B204" s="10">
        <v>119000</v>
      </c>
      <c r="C204" s="10">
        <v>98000</v>
      </c>
      <c r="D204" s="10">
        <v>21000</v>
      </c>
      <c r="E204" s="10">
        <v>9000</v>
      </c>
      <c r="F204" s="10" t="s">
        <v>559</v>
      </c>
      <c r="G204" s="10">
        <v>11000</v>
      </c>
      <c r="H204" s="9">
        <v>39.5</v>
      </c>
      <c r="I204" s="9" t="s">
        <v>559</v>
      </c>
      <c r="J204" s="9">
        <v>51.4</v>
      </c>
      <c r="K204" s="10"/>
    </row>
    <row r="205" spans="1:11" x14ac:dyDescent="0.25">
      <c r="A205" s="8" t="s">
        <v>363</v>
      </c>
      <c r="B205" s="10">
        <v>125000</v>
      </c>
      <c r="C205" s="10">
        <v>103000</v>
      </c>
      <c r="D205" s="10">
        <v>22000</v>
      </c>
      <c r="E205" s="10">
        <v>10000</v>
      </c>
      <c r="F205" s="10" t="s">
        <v>559</v>
      </c>
      <c r="G205" s="10">
        <v>10000</v>
      </c>
      <c r="H205" s="9">
        <v>39.9</v>
      </c>
      <c r="I205" s="9" t="s">
        <v>559</v>
      </c>
      <c r="J205" s="9">
        <v>44.1</v>
      </c>
      <c r="K205" s="10"/>
    </row>
    <row r="206" spans="1:11" x14ac:dyDescent="0.25">
      <c r="A206" s="8" t="s">
        <v>364</v>
      </c>
      <c r="B206" s="10">
        <v>124000</v>
      </c>
      <c r="C206" s="10">
        <v>102000</v>
      </c>
      <c r="D206" s="10">
        <v>22000</v>
      </c>
      <c r="E206" s="10">
        <v>10000</v>
      </c>
      <c r="F206" s="10" t="s">
        <v>559</v>
      </c>
      <c r="G206" s="10">
        <v>10000</v>
      </c>
      <c r="H206" s="9">
        <v>45.2</v>
      </c>
      <c r="I206" s="9" t="s">
        <v>559</v>
      </c>
      <c r="J206" s="9">
        <v>45.4</v>
      </c>
      <c r="K206" s="10"/>
    </row>
    <row r="207" spans="1:11" x14ac:dyDescent="0.25">
      <c r="A207" s="8" t="s">
        <v>365</v>
      </c>
      <c r="B207" s="10">
        <v>124000</v>
      </c>
      <c r="C207" s="10">
        <v>103000</v>
      </c>
      <c r="D207" s="10">
        <v>21000</v>
      </c>
      <c r="E207" s="10">
        <v>10000</v>
      </c>
      <c r="F207" s="10" t="s">
        <v>559</v>
      </c>
      <c r="G207" s="10">
        <v>9000</v>
      </c>
      <c r="H207" s="9">
        <v>46.6</v>
      </c>
      <c r="I207" s="9" t="s">
        <v>559</v>
      </c>
      <c r="J207" s="9">
        <v>43.3</v>
      </c>
      <c r="K207" s="10"/>
    </row>
    <row r="208" spans="1:11" x14ac:dyDescent="0.25">
      <c r="A208" s="8" t="s">
        <v>366</v>
      </c>
      <c r="B208" s="10">
        <v>120000</v>
      </c>
      <c r="C208" s="10">
        <v>100000</v>
      </c>
      <c r="D208" s="10">
        <v>20000</v>
      </c>
      <c r="E208" s="10" t="s">
        <v>559</v>
      </c>
      <c r="F208" s="10" t="s">
        <v>559</v>
      </c>
      <c r="G208" s="10">
        <v>11000</v>
      </c>
      <c r="H208" s="9" t="s">
        <v>559</v>
      </c>
      <c r="I208" s="9" t="s">
        <v>559</v>
      </c>
      <c r="J208" s="9">
        <v>55.7</v>
      </c>
      <c r="K208" s="10"/>
    </row>
    <row r="209" spans="1:11" x14ac:dyDescent="0.25">
      <c r="A209" s="8" t="s">
        <v>367</v>
      </c>
      <c r="B209" s="10">
        <v>122000</v>
      </c>
      <c r="C209" s="10">
        <v>101000</v>
      </c>
      <c r="D209" s="10">
        <v>21000</v>
      </c>
      <c r="E209" s="10">
        <v>8000</v>
      </c>
      <c r="F209" s="10" t="s">
        <v>559</v>
      </c>
      <c r="G209" s="10">
        <v>11000</v>
      </c>
      <c r="H209" s="9">
        <v>38.6</v>
      </c>
      <c r="I209" s="9" t="s">
        <v>559</v>
      </c>
      <c r="J209" s="9">
        <v>51.8</v>
      </c>
      <c r="K209" s="10"/>
    </row>
    <row r="210" spans="1:11" x14ac:dyDescent="0.25">
      <c r="A210" s="8" t="s">
        <v>368</v>
      </c>
      <c r="B210" s="10">
        <v>121000</v>
      </c>
      <c r="C210" s="10">
        <v>101000</v>
      </c>
      <c r="D210" s="10">
        <v>20000</v>
      </c>
      <c r="E210" s="10">
        <v>8000</v>
      </c>
      <c r="F210" s="10" t="s">
        <v>559</v>
      </c>
      <c r="G210" s="10">
        <v>10000</v>
      </c>
      <c r="H210" s="9">
        <v>42.2</v>
      </c>
      <c r="I210" s="9" t="s">
        <v>559</v>
      </c>
      <c r="J210" s="9">
        <v>51.2</v>
      </c>
      <c r="K210" s="10"/>
    </row>
    <row r="211" spans="1:11" x14ac:dyDescent="0.25">
      <c r="A211" s="8" t="s">
        <v>369</v>
      </c>
      <c r="B211" s="10">
        <v>122000</v>
      </c>
      <c r="C211" s="10">
        <v>102000</v>
      </c>
      <c r="D211" s="10">
        <v>19000</v>
      </c>
      <c r="E211" s="10" t="s">
        <v>559</v>
      </c>
      <c r="F211" s="10" t="s">
        <v>559</v>
      </c>
      <c r="G211" s="10">
        <v>10000</v>
      </c>
      <c r="H211" s="9" t="s">
        <v>559</v>
      </c>
      <c r="I211" s="9" t="s">
        <v>559</v>
      </c>
      <c r="J211" s="9">
        <v>54.1</v>
      </c>
      <c r="K211" s="10"/>
    </row>
    <row r="212" spans="1:11" x14ac:dyDescent="0.25">
      <c r="A212" s="8" t="s">
        <v>370</v>
      </c>
      <c r="B212" s="10">
        <v>121000</v>
      </c>
      <c r="C212" s="10">
        <v>103000</v>
      </c>
      <c r="D212" s="10">
        <v>18000</v>
      </c>
      <c r="E212" s="10" t="s">
        <v>559</v>
      </c>
      <c r="F212" s="10" t="s">
        <v>559</v>
      </c>
      <c r="G212" s="10">
        <v>10000</v>
      </c>
      <c r="H212" s="9" t="s">
        <v>559</v>
      </c>
      <c r="I212" s="9" t="s">
        <v>559</v>
      </c>
      <c r="J212" s="9">
        <v>55.9</v>
      </c>
      <c r="K212" s="10"/>
    </row>
    <row r="213" spans="1:11" x14ac:dyDescent="0.25">
      <c r="A213" s="8" t="s">
        <v>371</v>
      </c>
      <c r="B213" s="10">
        <v>124000</v>
      </c>
      <c r="C213" s="10">
        <v>104000</v>
      </c>
      <c r="D213" s="10">
        <v>20000</v>
      </c>
      <c r="E213" s="10" t="s">
        <v>559</v>
      </c>
      <c r="F213" s="10" t="s">
        <v>559</v>
      </c>
      <c r="G213" s="10">
        <v>12000</v>
      </c>
      <c r="H213" s="9" t="s">
        <v>559</v>
      </c>
      <c r="I213" s="9" t="s">
        <v>559</v>
      </c>
      <c r="J213" s="9">
        <v>56.8</v>
      </c>
      <c r="K213" s="10"/>
    </row>
    <row r="214" spans="1:11" x14ac:dyDescent="0.25">
      <c r="A214" s="8" t="s">
        <v>372</v>
      </c>
      <c r="B214" s="10">
        <v>124000</v>
      </c>
      <c r="C214" s="10">
        <v>103000</v>
      </c>
      <c r="D214" s="10">
        <v>21000</v>
      </c>
      <c r="E214" s="10">
        <v>8000</v>
      </c>
      <c r="F214" s="10" t="s">
        <v>559</v>
      </c>
      <c r="G214" s="10">
        <v>12000</v>
      </c>
      <c r="H214" s="9">
        <v>38.9</v>
      </c>
      <c r="I214" s="9" t="s">
        <v>559</v>
      </c>
      <c r="J214" s="9">
        <v>55.7</v>
      </c>
      <c r="K214" s="10"/>
    </row>
    <row r="215" spans="1:11" x14ac:dyDescent="0.25">
      <c r="A215" s="8" t="s">
        <v>373</v>
      </c>
      <c r="B215" s="10">
        <v>122000</v>
      </c>
      <c r="C215" s="10">
        <v>101000</v>
      </c>
      <c r="D215" s="10">
        <v>21000</v>
      </c>
      <c r="E215" s="10" t="s">
        <v>559</v>
      </c>
      <c r="F215" s="10" t="s">
        <v>559</v>
      </c>
      <c r="G215" s="10">
        <v>13000</v>
      </c>
      <c r="H215" s="9" t="s">
        <v>559</v>
      </c>
      <c r="I215" s="9" t="s">
        <v>559</v>
      </c>
      <c r="J215" s="9">
        <v>61.4</v>
      </c>
      <c r="K215" s="10"/>
    </row>
    <row r="216" spans="1:11" x14ac:dyDescent="0.25">
      <c r="A216" s="8" t="s">
        <v>374</v>
      </c>
      <c r="B216" s="10">
        <v>121000</v>
      </c>
      <c r="C216" s="10">
        <v>100000</v>
      </c>
      <c r="D216" s="10">
        <v>22000</v>
      </c>
      <c r="E216" s="10" t="s">
        <v>559</v>
      </c>
      <c r="F216" s="10" t="s">
        <v>559</v>
      </c>
      <c r="G216" s="10">
        <v>13000</v>
      </c>
      <c r="H216" s="9" t="s">
        <v>559</v>
      </c>
      <c r="I216" s="9" t="s">
        <v>559</v>
      </c>
      <c r="J216" s="9">
        <v>59.3</v>
      </c>
      <c r="K216" s="10"/>
    </row>
    <row r="217" spans="1:11" x14ac:dyDescent="0.25">
      <c r="A217" s="8" t="s">
        <v>375</v>
      </c>
      <c r="B217" s="10">
        <v>119000</v>
      </c>
      <c r="C217" s="10">
        <v>98000</v>
      </c>
      <c r="D217" s="10">
        <v>21000</v>
      </c>
      <c r="E217" s="10">
        <v>8000</v>
      </c>
      <c r="F217" s="10" t="s">
        <v>559</v>
      </c>
      <c r="G217" s="10">
        <v>11000</v>
      </c>
      <c r="H217" s="9">
        <v>39.9</v>
      </c>
      <c r="I217" s="9" t="s">
        <v>559</v>
      </c>
      <c r="J217" s="9">
        <v>50.5</v>
      </c>
      <c r="K217" s="10"/>
    </row>
    <row r="218" spans="1:11" x14ac:dyDescent="0.25">
      <c r="A218" s="8" t="s">
        <v>376</v>
      </c>
      <c r="B218" s="10">
        <v>124000</v>
      </c>
      <c r="C218" s="10">
        <v>106000</v>
      </c>
      <c r="D218" s="10">
        <v>18000</v>
      </c>
      <c r="E218" s="10" t="s">
        <v>559</v>
      </c>
      <c r="F218" s="10" t="s">
        <v>559</v>
      </c>
      <c r="G218" s="10">
        <v>9000</v>
      </c>
      <c r="H218" s="9" t="s">
        <v>559</v>
      </c>
      <c r="I218" s="9" t="s">
        <v>559</v>
      </c>
      <c r="J218" s="9">
        <v>48.7</v>
      </c>
      <c r="K218" s="10"/>
    </row>
    <row r="219" spans="1:11" x14ac:dyDescent="0.25">
      <c r="A219" s="8" t="s">
        <v>377</v>
      </c>
      <c r="B219" s="10">
        <v>122000</v>
      </c>
      <c r="C219" s="10">
        <v>105000</v>
      </c>
      <c r="D219" s="10">
        <v>17000</v>
      </c>
      <c r="E219" s="10" t="s">
        <v>559</v>
      </c>
      <c r="F219" s="10" t="s">
        <v>559</v>
      </c>
      <c r="G219" s="10">
        <v>8000</v>
      </c>
      <c r="H219" s="9" t="s">
        <v>559</v>
      </c>
      <c r="I219" s="9" t="s">
        <v>559</v>
      </c>
      <c r="J219" s="9">
        <v>47.3</v>
      </c>
      <c r="K219" s="10"/>
    </row>
    <row r="220" spans="1:11" x14ac:dyDescent="0.25">
      <c r="A220" s="8" t="s">
        <v>378</v>
      </c>
      <c r="B220" s="10">
        <v>121000</v>
      </c>
      <c r="C220" s="10">
        <v>102000</v>
      </c>
      <c r="D220" s="10">
        <v>19000</v>
      </c>
      <c r="E220" s="10">
        <v>8000</v>
      </c>
      <c r="F220" s="10" t="s">
        <v>559</v>
      </c>
      <c r="G220" s="10">
        <v>9000</v>
      </c>
      <c r="H220" s="9">
        <v>43.5</v>
      </c>
      <c r="I220" s="9" t="s">
        <v>559</v>
      </c>
      <c r="J220" s="9">
        <v>46.4</v>
      </c>
      <c r="K220" s="10"/>
    </row>
    <row r="221" spans="1:11" x14ac:dyDescent="0.25">
      <c r="A221" s="8" t="s">
        <v>379</v>
      </c>
      <c r="B221" s="10">
        <v>120000</v>
      </c>
      <c r="C221" s="10">
        <v>100000</v>
      </c>
      <c r="D221" s="10">
        <v>19000</v>
      </c>
      <c r="E221" s="10">
        <v>9000</v>
      </c>
      <c r="F221" s="10" t="s">
        <v>559</v>
      </c>
      <c r="G221" s="10">
        <v>9000</v>
      </c>
      <c r="H221" s="9">
        <v>44.2</v>
      </c>
      <c r="I221" s="9" t="s">
        <v>559</v>
      </c>
      <c r="J221" s="9">
        <v>48.1</v>
      </c>
      <c r="K221" s="10"/>
    </row>
    <row r="222" spans="1:11" x14ac:dyDescent="0.25">
      <c r="A222" s="8" t="s">
        <v>380</v>
      </c>
      <c r="B222" s="10">
        <v>123000</v>
      </c>
      <c r="C222" s="10">
        <v>101000</v>
      </c>
      <c r="D222" s="10">
        <v>22000</v>
      </c>
      <c r="E222" s="10">
        <v>9000</v>
      </c>
      <c r="F222" s="10" t="s">
        <v>559</v>
      </c>
      <c r="G222" s="10">
        <v>12000</v>
      </c>
      <c r="H222" s="9">
        <v>41.4</v>
      </c>
      <c r="I222" s="9" t="s">
        <v>559</v>
      </c>
      <c r="J222" s="9">
        <v>52</v>
      </c>
      <c r="K222" s="10"/>
    </row>
    <row r="223" spans="1:11" x14ac:dyDescent="0.25">
      <c r="A223" s="8" t="s">
        <v>381</v>
      </c>
      <c r="B223" s="10">
        <v>124000</v>
      </c>
      <c r="C223" s="10">
        <v>103000</v>
      </c>
      <c r="D223" s="10">
        <v>21000</v>
      </c>
      <c r="E223" s="10">
        <v>8000</v>
      </c>
      <c r="F223" s="10" t="s">
        <v>559</v>
      </c>
      <c r="G223" s="10">
        <v>12000</v>
      </c>
      <c r="H223" s="9">
        <v>39.4</v>
      </c>
      <c r="I223" s="9" t="s">
        <v>559</v>
      </c>
      <c r="J223" s="9">
        <v>54.1</v>
      </c>
      <c r="K223" s="10"/>
    </row>
    <row r="224" spans="1:11" x14ac:dyDescent="0.25">
      <c r="A224" s="8" t="s">
        <v>382</v>
      </c>
      <c r="B224" s="10">
        <v>123000</v>
      </c>
      <c r="C224" s="10">
        <v>102000</v>
      </c>
      <c r="D224" s="10">
        <v>21000</v>
      </c>
      <c r="E224" s="10" t="s">
        <v>559</v>
      </c>
      <c r="F224" s="10" t="s">
        <v>559</v>
      </c>
      <c r="G224" s="10">
        <v>12000</v>
      </c>
      <c r="H224" s="9" t="s">
        <v>559</v>
      </c>
      <c r="I224" s="9" t="s">
        <v>559</v>
      </c>
      <c r="J224" s="9">
        <v>57.3</v>
      </c>
      <c r="K224" s="10"/>
    </row>
    <row r="225" spans="1:11" x14ac:dyDescent="0.25">
      <c r="A225" s="8" t="s">
        <v>383</v>
      </c>
      <c r="B225" s="10">
        <v>125000</v>
      </c>
      <c r="C225" s="10">
        <v>104000</v>
      </c>
      <c r="D225" s="10">
        <v>21000</v>
      </c>
      <c r="E225" s="10" t="s">
        <v>559</v>
      </c>
      <c r="F225" s="10" t="s">
        <v>559</v>
      </c>
      <c r="G225" s="10">
        <v>13000</v>
      </c>
      <c r="H225" s="9" t="s">
        <v>559</v>
      </c>
      <c r="I225" s="9" t="s">
        <v>559</v>
      </c>
      <c r="J225" s="9">
        <v>62.4</v>
      </c>
      <c r="K225" s="10"/>
    </row>
    <row r="226" spans="1:11" x14ac:dyDescent="0.25">
      <c r="A226" s="8" t="s">
        <v>384</v>
      </c>
      <c r="B226" s="10">
        <v>126000</v>
      </c>
      <c r="C226" s="10">
        <v>104000</v>
      </c>
      <c r="D226" s="10">
        <v>22000</v>
      </c>
      <c r="E226" s="10" t="s">
        <v>559</v>
      </c>
      <c r="F226" s="10" t="s">
        <v>559</v>
      </c>
      <c r="G226" s="10">
        <v>13000</v>
      </c>
      <c r="H226" s="9" t="s">
        <v>559</v>
      </c>
      <c r="I226" s="9" t="s">
        <v>559</v>
      </c>
      <c r="J226" s="9">
        <v>62.1</v>
      </c>
      <c r="K226" s="10"/>
    </row>
    <row r="227" spans="1:11" x14ac:dyDescent="0.25">
      <c r="A227" s="8" t="s">
        <v>385</v>
      </c>
      <c r="B227" s="10">
        <v>125000</v>
      </c>
      <c r="C227" s="10">
        <v>101000</v>
      </c>
      <c r="D227" s="10">
        <v>23000</v>
      </c>
      <c r="E227" s="10">
        <v>9000</v>
      </c>
      <c r="F227" s="10" t="s">
        <v>559</v>
      </c>
      <c r="G227" s="10">
        <v>14000</v>
      </c>
      <c r="H227" s="9">
        <v>36.6</v>
      </c>
      <c r="I227" s="9" t="s">
        <v>559</v>
      </c>
      <c r="J227" s="9">
        <v>61.3</v>
      </c>
      <c r="K227" s="10"/>
    </row>
    <row r="228" spans="1:11" x14ac:dyDescent="0.25">
      <c r="A228" s="8" t="s">
        <v>386</v>
      </c>
      <c r="B228" s="10">
        <v>123000</v>
      </c>
      <c r="C228" s="10">
        <v>102000</v>
      </c>
      <c r="D228" s="10">
        <v>21000</v>
      </c>
      <c r="E228" s="10">
        <v>8000</v>
      </c>
      <c r="F228" s="10" t="s">
        <v>559</v>
      </c>
      <c r="G228" s="10">
        <v>13000</v>
      </c>
      <c r="H228" s="9">
        <v>38.9</v>
      </c>
      <c r="I228" s="9" t="s">
        <v>559</v>
      </c>
      <c r="J228" s="9">
        <v>59</v>
      </c>
      <c r="K228" s="10"/>
    </row>
    <row r="229" spans="1:11" x14ac:dyDescent="0.25">
      <c r="A229" s="8" t="s">
        <v>387</v>
      </c>
      <c r="B229" s="10">
        <v>118000</v>
      </c>
      <c r="C229" s="10">
        <v>98000</v>
      </c>
      <c r="D229" s="10">
        <v>20000</v>
      </c>
      <c r="E229" s="10" t="s">
        <v>559</v>
      </c>
      <c r="F229" s="10" t="s">
        <v>559</v>
      </c>
      <c r="G229" s="10">
        <v>12000</v>
      </c>
      <c r="H229" s="9" t="s">
        <v>559</v>
      </c>
      <c r="I229" s="9" t="s">
        <v>559</v>
      </c>
      <c r="J229" s="9">
        <v>59.9</v>
      </c>
      <c r="K229" s="10"/>
    </row>
    <row r="230" spans="1:11" x14ac:dyDescent="0.25">
      <c r="A230" s="8" t="s">
        <v>388</v>
      </c>
      <c r="B230" s="10">
        <v>121000</v>
      </c>
      <c r="C230" s="10">
        <v>101000</v>
      </c>
      <c r="D230" s="10">
        <v>20000</v>
      </c>
      <c r="E230" s="10">
        <v>10000</v>
      </c>
      <c r="F230" s="10" t="s">
        <v>559</v>
      </c>
      <c r="G230" s="10">
        <v>9000</v>
      </c>
      <c r="H230" s="9">
        <v>50.7</v>
      </c>
      <c r="I230" s="9" t="s">
        <v>559</v>
      </c>
      <c r="J230" s="9">
        <v>47.1</v>
      </c>
      <c r="K230" s="10"/>
    </row>
    <row r="231" spans="1:11" x14ac:dyDescent="0.25">
      <c r="A231" s="8" t="s">
        <v>389</v>
      </c>
      <c r="B231" s="10">
        <v>119000</v>
      </c>
      <c r="C231" s="10">
        <v>100000</v>
      </c>
      <c r="D231" s="10">
        <v>19000</v>
      </c>
      <c r="E231" s="10">
        <v>10000</v>
      </c>
      <c r="F231" s="10" t="s">
        <v>559</v>
      </c>
      <c r="G231" s="10" t="s">
        <v>559</v>
      </c>
      <c r="H231" s="9">
        <v>53.4</v>
      </c>
      <c r="I231" s="9" t="s">
        <v>559</v>
      </c>
      <c r="J231" s="9" t="s">
        <v>559</v>
      </c>
      <c r="K231" s="10"/>
    </row>
    <row r="232" spans="1:11" x14ac:dyDescent="0.25">
      <c r="A232" s="8" t="s">
        <v>390</v>
      </c>
      <c r="B232" s="10">
        <v>121000</v>
      </c>
      <c r="C232" s="10">
        <v>102000</v>
      </c>
      <c r="D232" s="10">
        <v>19000</v>
      </c>
      <c r="E232" s="10">
        <v>8000</v>
      </c>
      <c r="F232" s="10" t="s">
        <v>559</v>
      </c>
      <c r="G232" s="10">
        <v>10000</v>
      </c>
      <c r="H232" s="9">
        <v>44.4</v>
      </c>
      <c r="I232" s="9" t="s">
        <v>559</v>
      </c>
      <c r="J232" s="9">
        <v>50.6</v>
      </c>
      <c r="K232" s="10"/>
    </row>
    <row r="233" spans="1:11" x14ac:dyDescent="0.25">
      <c r="A233" s="8" t="s">
        <v>391</v>
      </c>
      <c r="B233" s="10">
        <v>122000</v>
      </c>
      <c r="C233" s="10">
        <v>100000</v>
      </c>
      <c r="D233" s="10">
        <v>22000</v>
      </c>
      <c r="E233" s="10">
        <v>8000</v>
      </c>
      <c r="F233" s="10" t="s">
        <v>559</v>
      </c>
      <c r="G233" s="10">
        <v>11000</v>
      </c>
      <c r="H233" s="9">
        <v>38.9</v>
      </c>
      <c r="I233" s="9" t="s">
        <v>559</v>
      </c>
      <c r="J233" s="9">
        <v>51.8</v>
      </c>
      <c r="K233" s="10"/>
    </row>
    <row r="234" spans="1:11" x14ac:dyDescent="0.25">
      <c r="A234" s="8" t="s">
        <v>392</v>
      </c>
      <c r="B234" s="10">
        <v>121000</v>
      </c>
      <c r="C234" s="10">
        <v>102000</v>
      </c>
      <c r="D234" s="10">
        <v>19000</v>
      </c>
      <c r="E234" s="10" t="s">
        <v>559</v>
      </c>
      <c r="F234" s="10" t="s">
        <v>559</v>
      </c>
      <c r="G234" s="10">
        <v>8000</v>
      </c>
      <c r="H234" s="9" t="s">
        <v>559</v>
      </c>
      <c r="I234" s="9" t="s">
        <v>559</v>
      </c>
      <c r="J234" s="9">
        <v>42.6</v>
      </c>
      <c r="K234" s="10"/>
    </row>
    <row r="235" spans="1:11" x14ac:dyDescent="0.25">
      <c r="A235" s="8" t="s">
        <v>393</v>
      </c>
      <c r="B235" s="10">
        <v>121000</v>
      </c>
      <c r="C235" s="10">
        <v>100000</v>
      </c>
      <c r="D235" s="10">
        <v>21000</v>
      </c>
      <c r="E235" s="10">
        <v>9000</v>
      </c>
      <c r="F235" s="10" t="s">
        <v>559</v>
      </c>
      <c r="G235" s="10">
        <v>9000</v>
      </c>
      <c r="H235" s="9">
        <v>41.1</v>
      </c>
      <c r="I235" s="9" t="s">
        <v>559</v>
      </c>
      <c r="J235" s="9">
        <v>44.4</v>
      </c>
      <c r="K235" s="10"/>
    </row>
    <row r="236" spans="1:11" x14ac:dyDescent="0.25">
      <c r="A236" s="8" t="s">
        <v>394</v>
      </c>
      <c r="B236" s="10">
        <v>121000</v>
      </c>
      <c r="C236" s="10">
        <v>99000</v>
      </c>
      <c r="D236" s="10">
        <v>22000</v>
      </c>
      <c r="E236" s="10">
        <v>8000</v>
      </c>
      <c r="F236" s="10" t="s">
        <v>559</v>
      </c>
      <c r="G236" s="10">
        <v>12000</v>
      </c>
      <c r="H236" s="9">
        <v>37.200000000000003</v>
      </c>
      <c r="I236" s="9" t="s">
        <v>559</v>
      </c>
      <c r="J236" s="9">
        <v>52.4</v>
      </c>
      <c r="K236" s="10"/>
    </row>
    <row r="237" spans="1:11" x14ac:dyDescent="0.25">
      <c r="A237" s="8" t="s">
        <v>395</v>
      </c>
      <c r="B237" s="10">
        <v>121000</v>
      </c>
      <c r="C237" s="10">
        <v>100000</v>
      </c>
      <c r="D237" s="10">
        <v>22000</v>
      </c>
      <c r="E237" s="10" t="s">
        <v>559</v>
      </c>
      <c r="F237" s="10" t="s">
        <v>559</v>
      </c>
      <c r="G237" s="10">
        <v>12000</v>
      </c>
      <c r="H237" s="9" t="s">
        <v>559</v>
      </c>
      <c r="I237" s="9" t="s">
        <v>559</v>
      </c>
      <c r="J237" s="9">
        <v>55.2</v>
      </c>
      <c r="K237" s="10"/>
    </row>
    <row r="238" spans="1:11" x14ac:dyDescent="0.25">
      <c r="A238" s="8" t="s">
        <v>396</v>
      </c>
      <c r="B238" s="10">
        <v>121000</v>
      </c>
      <c r="C238" s="10">
        <v>104000</v>
      </c>
      <c r="D238" s="10">
        <v>17000</v>
      </c>
      <c r="E238" s="10" t="s">
        <v>559</v>
      </c>
      <c r="F238" s="10" t="s">
        <v>559</v>
      </c>
      <c r="G238" s="10">
        <v>10000</v>
      </c>
      <c r="H238" s="9" t="s">
        <v>559</v>
      </c>
      <c r="I238" s="9" t="s">
        <v>559</v>
      </c>
      <c r="J238" s="9">
        <v>59.8</v>
      </c>
      <c r="K238" s="10"/>
    </row>
    <row r="239" spans="1:11" x14ac:dyDescent="0.25">
      <c r="A239" s="8" t="s">
        <v>397</v>
      </c>
      <c r="B239" s="10">
        <v>117000</v>
      </c>
      <c r="C239" s="10">
        <v>103000</v>
      </c>
      <c r="D239" s="10">
        <v>14000</v>
      </c>
      <c r="E239" s="10" t="s">
        <v>559</v>
      </c>
      <c r="F239" s="10" t="s">
        <v>559</v>
      </c>
      <c r="G239" s="10">
        <v>8000</v>
      </c>
      <c r="H239" s="9" t="s">
        <v>559</v>
      </c>
      <c r="I239" s="9" t="s">
        <v>559</v>
      </c>
      <c r="J239" s="9">
        <v>58.2</v>
      </c>
      <c r="K239" s="10"/>
    </row>
    <row r="240" spans="1:11" x14ac:dyDescent="0.25">
      <c r="A240" s="8" t="s">
        <v>398</v>
      </c>
      <c r="B240" s="10">
        <v>118000</v>
      </c>
      <c r="C240" s="10">
        <v>100000</v>
      </c>
      <c r="D240" s="10">
        <v>18000</v>
      </c>
      <c r="E240" s="10" t="s">
        <v>559</v>
      </c>
      <c r="F240" s="10" t="s">
        <v>559</v>
      </c>
      <c r="G240" s="10">
        <v>11000</v>
      </c>
      <c r="H240" s="9" t="s">
        <v>559</v>
      </c>
      <c r="I240" s="9" t="s">
        <v>559</v>
      </c>
      <c r="J240" s="9">
        <v>61.3</v>
      </c>
      <c r="K240" s="10"/>
    </row>
    <row r="241" spans="1:11" x14ac:dyDescent="0.25">
      <c r="A241" s="8" t="s">
        <v>399</v>
      </c>
      <c r="B241" s="10">
        <v>120000</v>
      </c>
      <c r="C241" s="10">
        <v>101000</v>
      </c>
      <c r="D241" s="10">
        <v>19000</v>
      </c>
      <c r="E241" s="10" t="s">
        <v>559</v>
      </c>
      <c r="F241" s="10" t="s">
        <v>559</v>
      </c>
      <c r="G241" s="10">
        <v>10000</v>
      </c>
      <c r="H241" s="9" t="s">
        <v>559</v>
      </c>
      <c r="I241" s="9" t="s">
        <v>559</v>
      </c>
      <c r="J241" s="9">
        <v>54.6</v>
      </c>
      <c r="K241" s="10"/>
    </row>
    <row r="242" spans="1:11" x14ac:dyDescent="0.25">
      <c r="A242" s="8" t="s">
        <v>400</v>
      </c>
      <c r="B242" s="10">
        <v>126000</v>
      </c>
      <c r="C242" s="10">
        <v>106000</v>
      </c>
      <c r="D242" s="10">
        <v>20000</v>
      </c>
      <c r="E242" s="10" t="s">
        <v>559</v>
      </c>
      <c r="F242" s="10" t="s">
        <v>559</v>
      </c>
      <c r="G242" s="10">
        <v>12000</v>
      </c>
      <c r="H242" s="9" t="s">
        <v>559</v>
      </c>
      <c r="I242" s="9" t="s">
        <v>559</v>
      </c>
      <c r="J242" s="9">
        <v>60.3</v>
      </c>
      <c r="K242" s="10"/>
    </row>
    <row r="243" spans="1:11" x14ac:dyDescent="0.25">
      <c r="A243" s="8" t="s">
        <v>401</v>
      </c>
      <c r="B243" s="10">
        <v>123000</v>
      </c>
      <c r="C243" s="10">
        <v>104000</v>
      </c>
      <c r="D243" s="10">
        <v>19000</v>
      </c>
      <c r="E243" s="10" t="s">
        <v>559</v>
      </c>
      <c r="F243" s="10" t="s">
        <v>559</v>
      </c>
      <c r="G243" s="10">
        <v>11000</v>
      </c>
      <c r="H243" s="9" t="s">
        <v>559</v>
      </c>
      <c r="I243" s="9" t="s">
        <v>559</v>
      </c>
      <c r="J243" s="9">
        <v>58.3</v>
      </c>
      <c r="K243" s="10"/>
    </row>
    <row r="244" spans="1:11" x14ac:dyDescent="0.25">
      <c r="A244" s="8" t="s">
        <v>402</v>
      </c>
      <c r="B244" s="10">
        <v>122000</v>
      </c>
      <c r="C244" s="10">
        <v>102000</v>
      </c>
      <c r="D244" s="10">
        <v>20000</v>
      </c>
      <c r="E244" s="10" t="s">
        <v>559</v>
      </c>
      <c r="F244" s="10" t="s">
        <v>559</v>
      </c>
      <c r="G244" s="10">
        <v>12000</v>
      </c>
      <c r="H244" s="9" t="s">
        <v>559</v>
      </c>
      <c r="I244" s="9" t="s">
        <v>559</v>
      </c>
      <c r="J244" s="9">
        <v>60.2</v>
      </c>
      <c r="K244" s="10"/>
    </row>
    <row r="245" spans="1:11" x14ac:dyDescent="0.25">
      <c r="A245" s="8" t="s">
        <v>403</v>
      </c>
      <c r="B245" s="10">
        <v>129000</v>
      </c>
      <c r="C245" s="10">
        <v>106000</v>
      </c>
      <c r="D245" s="10">
        <v>23000</v>
      </c>
      <c r="E245" s="10">
        <v>9000</v>
      </c>
      <c r="F245" s="10" t="s">
        <v>559</v>
      </c>
      <c r="G245" s="10">
        <v>13000</v>
      </c>
      <c r="H245" s="9">
        <v>37.700000000000003</v>
      </c>
      <c r="I245" s="9" t="s">
        <v>559</v>
      </c>
      <c r="J245" s="9">
        <v>56.2</v>
      </c>
      <c r="K245" s="10"/>
    </row>
    <row r="246" spans="1:11" x14ac:dyDescent="0.25">
      <c r="A246" s="8" t="s">
        <v>404</v>
      </c>
      <c r="B246" s="10">
        <v>129000</v>
      </c>
      <c r="C246" s="10">
        <v>106000</v>
      </c>
      <c r="D246" s="10">
        <v>23000</v>
      </c>
      <c r="E246" s="10">
        <v>10000</v>
      </c>
      <c r="F246" s="10" t="s">
        <v>559</v>
      </c>
      <c r="G246" s="10">
        <v>12000</v>
      </c>
      <c r="H246" s="9">
        <v>44.5</v>
      </c>
      <c r="I246" s="9" t="s">
        <v>559</v>
      </c>
      <c r="J246" s="9">
        <v>50.8</v>
      </c>
      <c r="K246" s="10"/>
    </row>
    <row r="247" spans="1:11" x14ac:dyDescent="0.25">
      <c r="A247" s="8" t="s">
        <v>405</v>
      </c>
      <c r="B247" s="10">
        <v>127000</v>
      </c>
      <c r="C247" s="10">
        <v>103000</v>
      </c>
      <c r="D247" s="10">
        <v>24000</v>
      </c>
      <c r="E247" s="10">
        <v>11000</v>
      </c>
      <c r="F247" s="10" t="s">
        <v>559</v>
      </c>
      <c r="G247" s="10">
        <v>12000</v>
      </c>
      <c r="H247" s="9">
        <v>45.6</v>
      </c>
      <c r="I247" s="9" t="s">
        <v>559</v>
      </c>
      <c r="J247" s="9">
        <v>49.3</v>
      </c>
      <c r="K247" s="10"/>
    </row>
    <row r="248" spans="1:11" x14ac:dyDescent="0.25">
      <c r="A248" s="8" t="s">
        <v>406</v>
      </c>
      <c r="B248" s="10">
        <v>118000</v>
      </c>
      <c r="C248" s="10">
        <v>99000</v>
      </c>
      <c r="D248" s="10">
        <v>19000</v>
      </c>
      <c r="E248" s="10">
        <v>8000</v>
      </c>
      <c r="F248" s="10" t="s">
        <v>559</v>
      </c>
      <c r="G248" s="10">
        <v>10000</v>
      </c>
      <c r="H248" s="9">
        <v>43.8</v>
      </c>
      <c r="I248" s="9" t="s">
        <v>559</v>
      </c>
      <c r="J248" s="9">
        <v>52.6</v>
      </c>
      <c r="K248" s="10"/>
    </row>
    <row r="249" spans="1:11" x14ac:dyDescent="0.25">
      <c r="A249" s="8" t="s">
        <v>407</v>
      </c>
      <c r="B249" s="10">
        <v>119000</v>
      </c>
      <c r="C249" s="10">
        <v>100000</v>
      </c>
      <c r="D249" s="10">
        <v>19000</v>
      </c>
      <c r="E249" s="10">
        <v>9000</v>
      </c>
      <c r="F249" s="10" t="s">
        <v>559</v>
      </c>
      <c r="G249" s="10">
        <v>11000</v>
      </c>
      <c r="H249" s="9">
        <v>44.5</v>
      </c>
      <c r="I249" s="9" t="s">
        <v>559</v>
      </c>
      <c r="J249" s="9">
        <v>55.5</v>
      </c>
      <c r="K249" s="10"/>
    </row>
    <row r="250" spans="1:11" x14ac:dyDescent="0.25">
      <c r="A250" s="8" t="s">
        <v>408</v>
      </c>
      <c r="B250" s="10">
        <v>121000</v>
      </c>
      <c r="C250" s="10">
        <v>102000</v>
      </c>
      <c r="D250" s="10">
        <v>20000</v>
      </c>
      <c r="E250" s="10">
        <v>9000</v>
      </c>
      <c r="F250" s="10" t="s">
        <v>559</v>
      </c>
      <c r="G250" s="10">
        <v>10000</v>
      </c>
      <c r="H250" s="9">
        <v>43.4</v>
      </c>
      <c r="I250" s="9" t="s">
        <v>559</v>
      </c>
      <c r="J250" s="9">
        <v>52.8</v>
      </c>
      <c r="K250" s="10"/>
    </row>
    <row r="251" spans="1:11" x14ac:dyDescent="0.25">
      <c r="A251" s="8" t="s">
        <v>409</v>
      </c>
      <c r="B251" s="10">
        <v>125000</v>
      </c>
      <c r="C251" s="10">
        <v>103000</v>
      </c>
      <c r="D251" s="10">
        <v>22000</v>
      </c>
      <c r="E251" s="10">
        <v>11000</v>
      </c>
      <c r="F251" s="10" t="s">
        <v>559</v>
      </c>
      <c r="G251" s="10">
        <v>9000</v>
      </c>
      <c r="H251" s="9">
        <v>52.1</v>
      </c>
      <c r="I251" s="9" t="s">
        <v>559</v>
      </c>
      <c r="J251" s="9">
        <v>42.3</v>
      </c>
      <c r="K251" s="10"/>
    </row>
    <row r="252" spans="1:11" x14ac:dyDescent="0.25">
      <c r="A252" s="8" t="s">
        <v>410</v>
      </c>
      <c r="B252" s="10">
        <v>122000</v>
      </c>
      <c r="C252" s="10">
        <v>99000</v>
      </c>
      <c r="D252" s="10">
        <v>24000</v>
      </c>
      <c r="E252" s="10">
        <v>13000</v>
      </c>
      <c r="F252" s="10" t="s">
        <v>559</v>
      </c>
      <c r="G252" s="10">
        <v>9000</v>
      </c>
      <c r="H252" s="9">
        <v>53.5</v>
      </c>
      <c r="I252" s="9" t="s">
        <v>559</v>
      </c>
      <c r="J252" s="9">
        <v>39.5</v>
      </c>
      <c r="K252" s="10"/>
    </row>
    <row r="253" spans="1:11" x14ac:dyDescent="0.25">
      <c r="A253" s="8" t="s">
        <v>411</v>
      </c>
      <c r="B253" s="10">
        <v>122000</v>
      </c>
      <c r="C253" s="10">
        <v>100000</v>
      </c>
      <c r="D253" s="10">
        <v>23000</v>
      </c>
      <c r="E253" s="10">
        <v>13000</v>
      </c>
      <c r="F253" s="10" t="s">
        <v>559</v>
      </c>
      <c r="G253" s="10" t="s">
        <v>559</v>
      </c>
      <c r="H253" s="9">
        <v>58.3</v>
      </c>
      <c r="I253" s="9" t="s">
        <v>559</v>
      </c>
      <c r="J253" s="9" t="s">
        <v>559</v>
      </c>
      <c r="K253" s="10"/>
    </row>
    <row r="254" spans="1:11" x14ac:dyDescent="0.25">
      <c r="A254" s="8" t="s">
        <v>412</v>
      </c>
      <c r="B254" s="10">
        <v>123000</v>
      </c>
      <c r="C254" s="10">
        <v>99000</v>
      </c>
      <c r="D254" s="10">
        <v>24000</v>
      </c>
      <c r="E254" s="10">
        <v>15000</v>
      </c>
      <c r="F254" s="10" t="s">
        <v>559</v>
      </c>
      <c r="G254" s="10">
        <v>8000</v>
      </c>
      <c r="H254" s="9">
        <v>60.6</v>
      </c>
      <c r="I254" s="9" t="s">
        <v>559</v>
      </c>
      <c r="J254" s="9">
        <v>33.299999999999997</v>
      </c>
      <c r="K254" s="10"/>
    </row>
    <row r="255" spans="1:11" x14ac:dyDescent="0.25">
      <c r="A255" s="8" t="s">
        <v>413</v>
      </c>
      <c r="B255" s="10">
        <v>123000</v>
      </c>
      <c r="C255" s="10">
        <v>100000</v>
      </c>
      <c r="D255" s="10">
        <v>23000</v>
      </c>
      <c r="E255" s="10">
        <v>13000</v>
      </c>
      <c r="F255" s="10" t="s">
        <v>559</v>
      </c>
      <c r="G255" s="10">
        <v>8000</v>
      </c>
      <c r="H255" s="9">
        <v>58.1</v>
      </c>
      <c r="I255" s="9" t="s">
        <v>559</v>
      </c>
      <c r="J255" s="9">
        <v>35.5</v>
      </c>
      <c r="K255" s="10"/>
    </row>
    <row r="256" spans="1:11" x14ac:dyDescent="0.25">
      <c r="A256" s="8" t="s">
        <v>414</v>
      </c>
      <c r="B256" s="10">
        <v>115000</v>
      </c>
      <c r="C256" s="10">
        <v>94000</v>
      </c>
      <c r="D256" s="10">
        <v>22000</v>
      </c>
      <c r="E256" s="10">
        <v>12000</v>
      </c>
      <c r="F256" s="10" t="s">
        <v>559</v>
      </c>
      <c r="G256" s="10">
        <v>8000</v>
      </c>
      <c r="H256" s="9">
        <v>55.2</v>
      </c>
      <c r="I256" s="9" t="s">
        <v>559</v>
      </c>
      <c r="J256" s="9">
        <v>38.1</v>
      </c>
      <c r="K256" s="10"/>
    </row>
    <row r="257" spans="1:11" x14ac:dyDescent="0.25">
      <c r="A257" s="8" t="s">
        <v>415</v>
      </c>
      <c r="B257" s="10">
        <v>114000</v>
      </c>
      <c r="C257" s="10">
        <v>93000</v>
      </c>
      <c r="D257" s="10">
        <v>21000</v>
      </c>
      <c r="E257" s="10">
        <v>12000</v>
      </c>
      <c r="F257" s="10" t="s">
        <v>559</v>
      </c>
      <c r="G257" s="10" t="s">
        <v>559</v>
      </c>
      <c r="H257" s="9">
        <v>54.8</v>
      </c>
      <c r="I257" s="9" t="s">
        <v>559</v>
      </c>
      <c r="J257" s="9" t="s">
        <v>559</v>
      </c>
      <c r="K257" s="10"/>
    </row>
    <row r="258" spans="1:11" x14ac:dyDescent="0.25">
      <c r="A258" s="8" t="s">
        <v>416</v>
      </c>
      <c r="B258" s="10">
        <v>115000</v>
      </c>
      <c r="C258" s="10">
        <v>93000</v>
      </c>
      <c r="D258" s="10">
        <v>22000</v>
      </c>
      <c r="E258" s="10">
        <v>11000</v>
      </c>
      <c r="F258" s="10" t="s">
        <v>559</v>
      </c>
      <c r="G258" s="10">
        <v>9000</v>
      </c>
      <c r="H258" s="9">
        <v>50</v>
      </c>
      <c r="I258" s="9" t="s">
        <v>559</v>
      </c>
      <c r="J258" s="9">
        <v>43.3</v>
      </c>
      <c r="K258" s="10"/>
    </row>
    <row r="259" spans="1:11" x14ac:dyDescent="0.25">
      <c r="A259" s="8" t="s">
        <v>417</v>
      </c>
      <c r="B259" s="10">
        <v>115000</v>
      </c>
      <c r="C259" s="10">
        <v>94000</v>
      </c>
      <c r="D259" s="10">
        <v>21000</v>
      </c>
      <c r="E259" s="10">
        <v>11000</v>
      </c>
      <c r="F259" s="10" t="s">
        <v>559</v>
      </c>
      <c r="G259" s="10">
        <v>10000</v>
      </c>
      <c r="H259" s="9">
        <v>51.4</v>
      </c>
      <c r="I259" s="9" t="s">
        <v>559</v>
      </c>
      <c r="J259" s="9">
        <v>46.5</v>
      </c>
      <c r="K259" s="10"/>
    </row>
    <row r="260" spans="1:11" x14ac:dyDescent="0.25">
      <c r="A260" s="8" t="s">
        <v>418</v>
      </c>
      <c r="B260" s="10">
        <v>111000</v>
      </c>
      <c r="C260" s="10">
        <v>92000</v>
      </c>
      <c r="D260" s="10">
        <v>20000</v>
      </c>
      <c r="E260" s="10">
        <v>10000</v>
      </c>
      <c r="F260" s="10" t="s">
        <v>559</v>
      </c>
      <c r="G260" s="10">
        <v>9000</v>
      </c>
      <c r="H260" s="9">
        <v>51.1</v>
      </c>
      <c r="I260" s="9" t="s">
        <v>559</v>
      </c>
      <c r="J260" s="9">
        <v>46.4</v>
      </c>
      <c r="K260" s="10"/>
    </row>
    <row r="261" spans="1:11" x14ac:dyDescent="0.25">
      <c r="A261" s="8" t="s">
        <v>419</v>
      </c>
      <c r="B261" s="10">
        <v>111000</v>
      </c>
      <c r="C261" s="10">
        <v>91000</v>
      </c>
      <c r="D261" s="10">
        <v>20000</v>
      </c>
      <c r="E261" s="10">
        <v>11000</v>
      </c>
      <c r="F261" s="10" t="s">
        <v>559</v>
      </c>
      <c r="G261" s="10">
        <v>9000</v>
      </c>
      <c r="H261" s="9">
        <v>53.5</v>
      </c>
      <c r="I261" s="9" t="s">
        <v>559</v>
      </c>
      <c r="J261" s="9">
        <v>44.1</v>
      </c>
      <c r="K261" s="10"/>
    </row>
    <row r="262" spans="1:11" x14ac:dyDescent="0.25">
      <c r="A262" s="8" t="s">
        <v>420</v>
      </c>
      <c r="B262" s="10">
        <v>116000</v>
      </c>
      <c r="C262" s="10">
        <v>93000</v>
      </c>
      <c r="D262" s="10">
        <v>23000</v>
      </c>
      <c r="E262" s="10">
        <v>11000</v>
      </c>
      <c r="F262" s="10" t="s">
        <v>559</v>
      </c>
      <c r="G262" s="10">
        <v>11000</v>
      </c>
      <c r="H262" s="9">
        <v>47.9</v>
      </c>
      <c r="I262" s="9" t="s">
        <v>559</v>
      </c>
      <c r="J262" s="9">
        <v>47.3</v>
      </c>
      <c r="K262" s="10"/>
    </row>
    <row r="263" spans="1:11" x14ac:dyDescent="0.25">
      <c r="A263" s="8" t="s">
        <v>421</v>
      </c>
      <c r="B263" s="10">
        <v>116000</v>
      </c>
      <c r="C263" s="10">
        <v>93000</v>
      </c>
      <c r="D263" s="10">
        <v>23000</v>
      </c>
      <c r="E263" s="10">
        <v>10000</v>
      </c>
      <c r="F263" s="10" t="s">
        <v>559</v>
      </c>
      <c r="G263" s="10">
        <v>12000</v>
      </c>
      <c r="H263" s="9">
        <v>42.5</v>
      </c>
      <c r="I263" s="9" t="s">
        <v>559</v>
      </c>
      <c r="J263" s="9">
        <v>50.7</v>
      </c>
      <c r="K263" s="10"/>
    </row>
    <row r="264" spans="1:11" x14ac:dyDescent="0.25">
      <c r="A264" s="8" t="s">
        <v>422</v>
      </c>
      <c r="B264" s="10">
        <v>119000</v>
      </c>
      <c r="C264" s="10">
        <v>98000</v>
      </c>
      <c r="D264" s="10">
        <v>20000</v>
      </c>
      <c r="E264" s="10">
        <v>10000</v>
      </c>
      <c r="F264" s="10" t="s">
        <v>559</v>
      </c>
      <c r="G264" s="10">
        <v>9000</v>
      </c>
      <c r="H264" s="9">
        <v>47.2</v>
      </c>
      <c r="I264" s="9" t="s">
        <v>559</v>
      </c>
      <c r="J264" s="9">
        <v>45.6</v>
      </c>
      <c r="K264" s="10"/>
    </row>
    <row r="265" spans="1:11" x14ac:dyDescent="0.25">
      <c r="A265" s="8" t="s">
        <v>423</v>
      </c>
      <c r="B265" s="10">
        <v>122000</v>
      </c>
      <c r="C265" s="10">
        <v>101000</v>
      </c>
      <c r="D265" s="10">
        <v>21000</v>
      </c>
      <c r="E265" s="10">
        <v>10000</v>
      </c>
      <c r="F265" s="10" t="s">
        <v>559</v>
      </c>
      <c r="G265" s="10">
        <v>11000</v>
      </c>
      <c r="H265" s="9">
        <v>45.3</v>
      </c>
      <c r="I265" s="9" t="s">
        <v>559</v>
      </c>
      <c r="J265" s="9">
        <v>51.1</v>
      </c>
      <c r="K265" s="10"/>
    </row>
    <row r="266" spans="1:11" x14ac:dyDescent="0.25">
      <c r="A266" s="8" t="s">
        <v>424</v>
      </c>
      <c r="B266" s="10">
        <v>122000</v>
      </c>
      <c r="C266" s="10">
        <v>98000</v>
      </c>
      <c r="D266" s="10">
        <v>24000</v>
      </c>
      <c r="E266" s="10">
        <v>8000</v>
      </c>
      <c r="F266" s="10" t="s">
        <v>559</v>
      </c>
      <c r="G266" s="10">
        <v>14000</v>
      </c>
      <c r="H266" s="9">
        <v>35</v>
      </c>
      <c r="I266" s="9" t="s">
        <v>559</v>
      </c>
      <c r="J266" s="9">
        <v>56.7</v>
      </c>
      <c r="K266" s="10"/>
    </row>
    <row r="267" spans="1:11" x14ac:dyDescent="0.25">
      <c r="A267" s="8" t="s">
        <v>425</v>
      </c>
      <c r="B267" s="10">
        <v>121000</v>
      </c>
      <c r="C267" s="10">
        <v>97000</v>
      </c>
      <c r="D267" s="10">
        <v>25000</v>
      </c>
      <c r="E267" s="10">
        <v>9000</v>
      </c>
      <c r="F267" s="10" t="s">
        <v>559</v>
      </c>
      <c r="G267" s="10">
        <v>14000</v>
      </c>
      <c r="H267" s="9">
        <v>35.4</v>
      </c>
      <c r="I267" s="9" t="s">
        <v>559</v>
      </c>
      <c r="J267" s="9">
        <v>54.8</v>
      </c>
      <c r="K267" s="10"/>
    </row>
    <row r="268" spans="1:11" x14ac:dyDescent="0.25">
      <c r="A268" s="8" t="s">
        <v>426</v>
      </c>
      <c r="B268" s="10">
        <v>120000</v>
      </c>
      <c r="C268" s="10">
        <v>97000</v>
      </c>
      <c r="D268" s="10">
        <v>23000</v>
      </c>
      <c r="E268" s="10">
        <v>8000</v>
      </c>
      <c r="F268" s="10" t="s">
        <v>559</v>
      </c>
      <c r="G268" s="10">
        <v>12000</v>
      </c>
      <c r="H268" s="9">
        <v>37.1</v>
      </c>
      <c r="I268" s="9" t="s">
        <v>559</v>
      </c>
      <c r="J268" s="9">
        <v>52.3</v>
      </c>
      <c r="K268" s="10"/>
    </row>
    <row r="269" spans="1:11" x14ac:dyDescent="0.25">
      <c r="A269" s="8" t="s">
        <v>427</v>
      </c>
      <c r="B269" s="10">
        <v>126000</v>
      </c>
      <c r="C269" s="10">
        <v>103000</v>
      </c>
      <c r="D269" s="10">
        <v>23000</v>
      </c>
      <c r="E269" s="10">
        <v>11000</v>
      </c>
      <c r="F269" s="10" t="s">
        <v>559</v>
      </c>
      <c r="G269" s="10">
        <v>10000</v>
      </c>
      <c r="H269" s="9">
        <v>49</v>
      </c>
      <c r="I269" s="9" t="s">
        <v>559</v>
      </c>
      <c r="J269" s="9">
        <v>44.7</v>
      </c>
      <c r="K269" s="10"/>
    </row>
    <row r="270" spans="1:11" x14ac:dyDescent="0.25">
      <c r="A270" s="8" t="s">
        <v>428</v>
      </c>
      <c r="B270" s="10">
        <v>122000</v>
      </c>
      <c r="C270" s="10">
        <v>100000</v>
      </c>
      <c r="D270" s="10">
        <v>22000</v>
      </c>
      <c r="E270" s="10">
        <v>10000</v>
      </c>
      <c r="F270" s="10" t="s">
        <v>559</v>
      </c>
      <c r="G270" s="10">
        <v>11000</v>
      </c>
      <c r="H270" s="9">
        <v>44.7</v>
      </c>
      <c r="I270" s="9" t="s">
        <v>559</v>
      </c>
      <c r="J270" s="9">
        <v>48.3</v>
      </c>
      <c r="K270" s="10"/>
    </row>
    <row r="271" spans="1:11" x14ac:dyDescent="0.25">
      <c r="A271" s="8" t="s">
        <v>429</v>
      </c>
      <c r="B271" s="10">
        <v>125000</v>
      </c>
      <c r="C271" s="10">
        <v>101000</v>
      </c>
      <c r="D271" s="10">
        <v>25000</v>
      </c>
      <c r="E271" s="10">
        <v>11000</v>
      </c>
      <c r="F271" s="10" t="s">
        <v>559</v>
      </c>
      <c r="G271" s="10">
        <v>12000</v>
      </c>
      <c r="H271" s="9">
        <v>42.7</v>
      </c>
      <c r="I271" s="9" t="s">
        <v>559</v>
      </c>
      <c r="J271" s="9">
        <v>50.5</v>
      </c>
      <c r="K271" s="10"/>
    </row>
    <row r="272" spans="1:11" x14ac:dyDescent="0.25">
      <c r="A272" s="8" t="s">
        <v>430</v>
      </c>
      <c r="B272" s="10">
        <v>130000</v>
      </c>
      <c r="C272" s="10">
        <v>104000</v>
      </c>
      <c r="D272" s="10">
        <v>26000</v>
      </c>
      <c r="E272" s="10">
        <v>10000</v>
      </c>
      <c r="F272" s="10" t="s">
        <v>559</v>
      </c>
      <c r="G272" s="10">
        <v>13000</v>
      </c>
      <c r="H272" s="9">
        <v>38.9</v>
      </c>
      <c r="I272" s="9" t="s">
        <v>559</v>
      </c>
      <c r="J272" s="9">
        <v>50.3</v>
      </c>
      <c r="K272" s="10"/>
    </row>
    <row r="273" spans="1:11" x14ac:dyDescent="0.25">
      <c r="A273" s="8" t="s">
        <v>431</v>
      </c>
      <c r="B273" s="10">
        <v>130000</v>
      </c>
      <c r="C273" s="10">
        <v>102000</v>
      </c>
      <c r="D273" s="10">
        <v>28000</v>
      </c>
      <c r="E273" s="10">
        <v>12000</v>
      </c>
      <c r="F273" s="10" t="s">
        <v>559</v>
      </c>
      <c r="G273" s="10">
        <v>13000</v>
      </c>
      <c r="H273" s="9">
        <v>42.6</v>
      </c>
      <c r="I273" s="9" t="s">
        <v>559</v>
      </c>
      <c r="J273" s="9">
        <v>47.2</v>
      </c>
      <c r="K273" s="10"/>
    </row>
    <row r="274" spans="1:11" x14ac:dyDescent="0.25">
      <c r="A274" s="8" t="s">
        <v>432</v>
      </c>
      <c r="B274" s="10">
        <v>125000</v>
      </c>
      <c r="C274" s="10">
        <v>101000</v>
      </c>
      <c r="D274" s="10">
        <v>24000</v>
      </c>
      <c r="E274" s="10">
        <v>12000</v>
      </c>
      <c r="F274" s="10" t="s">
        <v>559</v>
      </c>
      <c r="G274" s="10">
        <v>9000</v>
      </c>
      <c r="H274" s="9">
        <v>47.7</v>
      </c>
      <c r="I274" s="9" t="s">
        <v>559</v>
      </c>
      <c r="J274" s="9">
        <v>39.200000000000003</v>
      </c>
      <c r="K274" s="10"/>
    </row>
    <row r="275" spans="1:11" x14ac:dyDescent="0.25">
      <c r="A275" s="8" t="s">
        <v>433</v>
      </c>
      <c r="B275" s="10">
        <v>128000</v>
      </c>
      <c r="C275" s="10">
        <v>103000</v>
      </c>
      <c r="D275" s="10">
        <v>25000</v>
      </c>
      <c r="E275" s="10">
        <v>12000</v>
      </c>
      <c r="F275" s="10" t="s">
        <v>559</v>
      </c>
      <c r="G275" s="10">
        <v>10000</v>
      </c>
      <c r="H275" s="9">
        <v>48.3</v>
      </c>
      <c r="I275" s="9" t="s">
        <v>559</v>
      </c>
      <c r="J275" s="9">
        <v>38.299999999999997</v>
      </c>
      <c r="K275" s="10"/>
    </row>
    <row r="276" spans="1:11" x14ac:dyDescent="0.25">
      <c r="A276" s="8" t="s">
        <v>434</v>
      </c>
      <c r="B276" s="10">
        <v>127000</v>
      </c>
      <c r="C276" s="10">
        <v>102000</v>
      </c>
      <c r="D276" s="10">
        <v>25000</v>
      </c>
      <c r="E276" s="10">
        <v>11000</v>
      </c>
      <c r="F276" s="10" t="s">
        <v>559</v>
      </c>
      <c r="G276" s="10">
        <v>9000</v>
      </c>
      <c r="H276" s="9">
        <v>43.4</v>
      </c>
      <c r="I276" s="9" t="s">
        <v>559</v>
      </c>
      <c r="J276" s="9">
        <v>36.5</v>
      </c>
      <c r="K276" s="10"/>
    </row>
    <row r="277" spans="1:11" x14ac:dyDescent="0.25">
      <c r="A277" s="8" t="s">
        <v>435</v>
      </c>
      <c r="B277" s="10">
        <v>132000</v>
      </c>
      <c r="C277" s="10">
        <v>101000</v>
      </c>
      <c r="D277" s="10">
        <v>31000</v>
      </c>
      <c r="E277" s="10">
        <v>11000</v>
      </c>
      <c r="F277" s="10" t="s">
        <v>559</v>
      </c>
      <c r="G277" s="10">
        <v>13000</v>
      </c>
      <c r="H277" s="9">
        <v>37.200000000000003</v>
      </c>
      <c r="I277" s="9" t="s">
        <v>559</v>
      </c>
      <c r="J277" s="9">
        <v>43.8</v>
      </c>
      <c r="K277" s="10"/>
    </row>
    <row r="278" spans="1:11" x14ac:dyDescent="0.25">
      <c r="A278" s="8" t="s">
        <v>436</v>
      </c>
      <c r="B278" s="10">
        <v>133000</v>
      </c>
      <c r="C278" s="10">
        <v>103000</v>
      </c>
      <c r="D278" s="10">
        <v>30000</v>
      </c>
      <c r="E278" s="10">
        <v>12000</v>
      </c>
      <c r="F278" s="10" t="s">
        <v>559</v>
      </c>
      <c r="G278" s="10">
        <v>13000</v>
      </c>
      <c r="H278" s="9">
        <v>40.299999999999997</v>
      </c>
      <c r="I278" s="9" t="s">
        <v>559</v>
      </c>
      <c r="J278" s="9">
        <v>41.8</v>
      </c>
      <c r="K278" s="10"/>
    </row>
    <row r="279" spans="1:11" x14ac:dyDescent="0.25">
      <c r="A279" s="8" t="s">
        <v>437</v>
      </c>
      <c r="B279" s="10">
        <v>138000</v>
      </c>
      <c r="C279" s="10">
        <v>109000</v>
      </c>
      <c r="D279" s="10">
        <v>29000</v>
      </c>
      <c r="E279" s="10">
        <v>13000</v>
      </c>
      <c r="F279" s="10" t="s">
        <v>559</v>
      </c>
      <c r="G279" s="10">
        <v>11000</v>
      </c>
      <c r="H279" s="9">
        <v>43.5</v>
      </c>
      <c r="I279" s="9" t="s">
        <v>559</v>
      </c>
      <c r="J279" s="9">
        <v>38.4</v>
      </c>
      <c r="K279" s="10"/>
    </row>
    <row r="280" spans="1:11" x14ac:dyDescent="0.25">
      <c r="A280" s="8" t="s">
        <v>438</v>
      </c>
      <c r="B280" s="10">
        <v>141000</v>
      </c>
      <c r="C280" s="10">
        <v>114000</v>
      </c>
      <c r="D280" s="10">
        <v>27000</v>
      </c>
      <c r="E280" s="10">
        <v>13000</v>
      </c>
      <c r="F280" s="10" t="s">
        <v>559</v>
      </c>
      <c r="G280" s="10">
        <v>10000</v>
      </c>
      <c r="H280" s="9">
        <v>46.6</v>
      </c>
      <c r="I280" s="9" t="s">
        <v>559</v>
      </c>
      <c r="J280" s="9">
        <v>35.799999999999997</v>
      </c>
      <c r="K280" s="10"/>
    </row>
    <row r="281" spans="1:11" x14ac:dyDescent="0.25">
      <c r="A281" s="8" t="s">
        <v>439</v>
      </c>
      <c r="B281" s="10">
        <v>136000</v>
      </c>
      <c r="C281" s="10">
        <v>108000</v>
      </c>
      <c r="D281" s="10">
        <v>28000</v>
      </c>
      <c r="E281" s="10">
        <v>13000</v>
      </c>
      <c r="F281" s="10" t="s">
        <v>559</v>
      </c>
      <c r="G281" s="10">
        <v>11000</v>
      </c>
      <c r="H281" s="9">
        <v>45.8</v>
      </c>
      <c r="I281" s="9" t="s">
        <v>559</v>
      </c>
      <c r="J281" s="9">
        <v>38.200000000000003</v>
      </c>
      <c r="K281" s="10"/>
    </row>
    <row r="282" spans="1:11" x14ac:dyDescent="0.25">
      <c r="A282" s="8" t="s">
        <v>440</v>
      </c>
      <c r="B282" s="10">
        <v>139000</v>
      </c>
      <c r="C282" s="10">
        <v>110000</v>
      </c>
      <c r="D282" s="10">
        <v>29000</v>
      </c>
      <c r="E282" s="10">
        <v>13000</v>
      </c>
      <c r="F282" s="10" t="s">
        <v>559</v>
      </c>
      <c r="G282" s="10">
        <v>10000</v>
      </c>
      <c r="H282" s="9">
        <v>46.4</v>
      </c>
      <c r="I282" s="9" t="s">
        <v>559</v>
      </c>
      <c r="J282" s="9">
        <v>34.700000000000003</v>
      </c>
      <c r="K282" s="10"/>
    </row>
    <row r="283" spans="1:11" x14ac:dyDescent="0.25">
      <c r="A283" s="8" t="s">
        <v>441</v>
      </c>
      <c r="B283" s="10">
        <v>136000</v>
      </c>
      <c r="C283" s="10">
        <v>107000</v>
      </c>
      <c r="D283" s="10">
        <v>28000</v>
      </c>
      <c r="E283" s="10">
        <v>12000</v>
      </c>
      <c r="F283" s="11">
        <v>6000</v>
      </c>
      <c r="G283" s="11">
        <v>10000</v>
      </c>
      <c r="H283" s="9">
        <v>43.5</v>
      </c>
      <c r="I283" s="12">
        <v>20.5</v>
      </c>
      <c r="J283" s="12">
        <v>36</v>
      </c>
      <c r="K283" s="10" t="s">
        <v>635</v>
      </c>
    </row>
    <row r="284" spans="1:11" x14ac:dyDescent="0.25">
      <c r="A284" s="8" t="s">
        <v>443</v>
      </c>
      <c r="B284" s="10">
        <v>134000</v>
      </c>
      <c r="C284" s="10">
        <v>109000</v>
      </c>
      <c r="D284" s="10">
        <v>25000</v>
      </c>
      <c r="E284" s="11">
        <v>11000</v>
      </c>
      <c r="F284" s="11">
        <v>5000</v>
      </c>
      <c r="G284" s="11">
        <v>8000</v>
      </c>
      <c r="H284" s="12">
        <v>44.8</v>
      </c>
      <c r="I284" s="12">
        <v>21.2</v>
      </c>
      <c r="J284" s="12">
        <v>34</v>
      </c>
      <c r="K284" s="10" t="s">
        <v>636</v>
      </c>
    </row>
    <row r="285" spans="1:11" x14ac:dyDescent="0.25">
      <c r="A285" s="8" t="s">
        <v>444</v>
      </c>
      <c r="B285" s="10">
        <v>138000</v>
      </c>
      <c r="C285" s="10">
        <v>113000</v>
      </c>
      <c r="D285" s="10">
        <v>25000</v>
      </c>
      <c r="E285" s="10">
        <v>11000</v>
      </c>
      <c r="F285" s="11">
        <v>4000</v>
      </c>
      <c r="G285" s="11">
        <v>9000</v>
      </c>
      <c r="H285" s="9">
        <v>45.3</v>
      </c>
      <c r="I285" s="12">
        <v>17.5</v>
      </c>
      <c r="J285" s="12">
        <v>37.299999999999997</v>
      </c>
      <c r="K285" s="10" t="s">
        <v>635</v>
      </c>
    </row>
    <row r="286" spans="1:11" x14ac:dyDescent="0.25">
      <c r="A286" s="8" t="s">
        <v>445</v>
      </c>
      <c r="B286" s="10">
        <v>140000</v>
      </c>
      <c r="C286" s="10">
        <v>114000</v>
      </c>
      <c r="D286" s="10">
        <v>25000</v>
      </c>
      <c r="E286" s="10">
        <v>13000</v>
      </c>
      <c r="F286" s="11">
        <v>3000</v>
      </c>
      <c r="G286" s="11">
        <v>8000</v>
      </c>
      <c r="H286" s="9">
        <v>52.7</v>
      </c>
      <c r="I286" s="12">
        <v>13.8</v>
      </c>
      <c r="J286" s="12">
        <v>33.5</v>
      </c>
      <c r="K286" s="10" t="s">
        <v>635</v>
      </c>
    </row>
    <row r="287" spans="1:11" x14ac:dyDescent="0.25">
      <c r="A287" s="8" t="s">
        <v>446</v>
      </c>
      <c r="B287" s="10">
        <v>138000</v>
      </c>
      <c r="C287" s="10">
        <v>115000</v>
      </c>
      <c r="D287" s="10">
        <v>24000</v>
      </c>
      <c r="E287" s="10">
        <v>12000</v>
      </c>
      <c r="F287" s="11">
        <v>3000</v>
      </c>
      <c r="G287" s="11">
        <v>9000</v>
      </c>
      <c r="H287" s="9">
        <v>51.6</v>
      </c>
      <c r="I287" s="12">
        <v>11</v>
      </c>
      <c r="J287" s="12">
        <v>37.4</v>
      </c>
      <c r="K287" s="10" t="s">
        <v>635</v>
      </c>
    </row>
    <row r="288" spans="1:11" x14ac:dyDescent="0.25">
      <c r="A288" s="8" t="s">
        <v>447</v>
      </c>
      <c r="B288" s="10">
        <v>139000</v>
      </c>
      <c r="C288" s="10">
        <v>113000</v>
      </c>
      <c r="D288" s="10">
        <v>26000</v>
      </c>
      <c r="E288" s="10">
        <v>15000</v>
      </c>
      <c r="F288" s="11">
        <v>3000</v>
      </c>
      <c r="G288" s="11">
        <v>9000</v>
      </c>
      <c r="H288" s="9">
        <v>56</v>
      </c>
      <c r="I288" s="12">
        <v>10.199999999999999</v>
      </c>
      <c r="J288" s="12">
        <v>33.799999999999997</v>
      </c>
      <c r="K288" s="10" t="s">
        <v>635</v>
      </c>
    </row>
    <row r="289" spans="1:11" x14ac:dyDescent="0.25">
      <c r="A289" s="8" t="s">
        <v>448</v>
      </c>
      <c r="B289" s="10">
        <v>135000</v>
      </c>
      <c r="C289" s="10">
        <v>108000</v>
      </c>
      <c r="D289" s="10">
        <v>27000</v>
      </c>
      <c r="E289" s="10">
        <v>14000</v>
      </c>
      <c r="F289" s="11">
        <v>4000</v>
      </c>
      <c r="G289" s="11">
        <v>10000</v>
      </c>
      <c r="H289" s="9">
        <v>52.1</v>
      </c>
      <c r="I289" s="12">
        <v>12.9</v>
      </c>
      <c r="J289" s="12">
        <v>35</v>
      </c>
      <c r="K289" s="10" t="s">
        <v>635</v>
      </c>
    </row>
    <row r="290" spans="1:11" x14ac:dyDescent="0.25">
      <c r="A290" s="8" t="s">
        <v>449</v>
      </c>
      <c r="B290" s="10">
        <v>135000</v>
      </c>
      <c r="C290" s="10">
        <v>108000</v>
      </c>
      <c r="D290" s="10">
        <v>27000</v>
      </c>
      <c r="E290" s="10">
        <v>15000</v>
      </c>
      <c r="F290" s="11">
        <v>4000</v>
      </c>
      <c r="G290" s="11">
        <v>9000</v>
      </c>
      <c r="H290" s="9">
        <v>53.6</v>
      </c>
      <c r="I290" s="12">
        <v>15.1</v>
      </c>
      <c r="J290" s="12">
        <v>31.3</v>
      </c>
      <c r="K290" s="10" t="s">
        <v>635</v>
      </c>
    </row>
    <row r="291" spans="1:11" x14ac:dyDescent="0.25">
      <c r="A291" s="8" t="s">
        <v>450</v>
      </c>
      <c r="B291" s="10">
        <v>133000</v>
      </c>
      <c r="C291" s="10">
        <v>107000</v>
      </c>
      <c r="D291" s="10">
        <v>26000</v>
      </c>
      <c r="E291" s="10">
        <v>15000</v>
      </c>
      <c r="F291" s="11">
        <v>2000</v>
      </c>
      <c r="G291" s="11">
        <v>9000</v>
      </c>
      <c r="H291" s="9">
        <v>58.1</v>
      </c>
      <c r="I291" s="12">
        <v>8</v>
      </c>
      <c r="J291" s="12">
        <v>33.9</v>
      </c>
      <c r="K291" s="10" t="s">
        <v>635</v>
      </c>
    </row>
    <row r="292" spans="1:11" x14ac:dyDescent="0.25">
      <c r="A292" s="8" t="s">
        <v>451</v>
      </c>
      <c r="B292" s="10">
        <v>136000</v>
      </c>
      <c r="C292" s="10">
        <v>111000</v>
      </c>
      <c r="D292" s="10">
        <v>25000</v>
      </c>
      <c r="E292" s="10">
        <v>14000</v>
      </c>
      <c r="F292" s="11">
        <v>2000</v>
      </c>
      <c r="G292" s="11">
        <v>9000</v>
      </c>
      <c r="H292" s="9">
        <v>57</v>
      </c>
      <c r="I292" s="12">
        <v>8.5</v>
      </c>
      <c r="J292" s="12">
        <v>34.5</v>
      </c>
      <c r="K292" s="10" t="s">
        <v>635</v>
      </c>
    </row>
    <row r="293" spans="1:11" x14ac:dyDescent="0.25">
      <c r="A293" s="8" t="s">
        <v>452</v>
      </c>
      <c r="B293" s="10">
        <v>133000</v>
      </c>
      <c r="C293" s="10">
        <v>107000</v>
      </c>
      <c r="D293" s="10">
        <v>26000</v>
      </c>
      <c r="E293" s="10">
        <v>16000</v>
      </c>
      <c r="F293" s="11">
        <v>2000</v>
      </c>
      <c r="G293" s="11">
        <v>8000</v>
      </c>
      <c r="H293" s="9">
        <v>60.8</v>
      </c>
      <c r="I293" s="12">
        <v>9.1999999999999993</v>
      </c>
      <c r="J293" s="12">
        <v>30</v>
      </c>
      <c r="K293" s="10" t="s">
        <v>635</v>
      </c>
    </row>
    <row r="294" spans="1:11" x14ac:dyDescent="0.25">
      <c r="A294" s="8" t="s">
        <v>453</v>
      </c>
      <c r="B294" s="10">
        <v>129000</v>
      </c>
      <c r="C294" s="10">
        <v>104000</v>
      </c>
      <c r="D294" s="10">
        <v>26000</v>
      </c>
      <c r="E294" s="10">
        <v>16000</v>
      </c>
      <c r="F294" s="11">
        <v>2000</v>
      </c>
      <c r="G294" s="11">
        <v>7000</v>
      </c>
      <c r="H294" s="9">
        <v>62</v>
      </c>
      <c r="I294" s="12">
        <v>9.4</v>
      </c>
      <c r="J294" s="12">
        <v>28.6</v>
      </c>
      <c r="K294" s="10" t="s">
        <v>635</v>
      </c>
    </row>
    <row r="295" spans="1:11" x14ac:dyDescent="0.25">
      <c r="A295" s="8" t="s">
        <v>454</v>
      </c>
      <c r="B295" s="10">
        <v>127000</v>
      </c>
      <c r="C295" s="10">
        <v>100000</v>
      </c>
      <c r="D295" s="10">
        <v>27000</v>
      </c>
      <c r="E295" s="10">
        <v>16000</v>
      </c>
      <c r="F295" s="11">
        <v>3000</v>
      </c>
      <c r="G295" s="11">
        <v>9000</v>
      </c>
      <c r="H295" s="9">
        <v>58</v>
      </c>
      <c r="I295" s="12">
        <v>9.5</v>
      </c>
      <c r="J295" s="12">
        <v>32.4</v>
      </c>
      <c r="K295" s="10" t="s">
        <v>635</v>
      </c>
    </row>
    <row r="296" spans="1:11" x14ac:dyDescent="0.25">
      <c r="A296" s="8" t="s">
        <v>455</v>
      </c>
      <c r="B296" s="10">
        <v>129000</v>
      </c>
      <c r="C296" s="10">
        <v>102000</v>
      </c>
      <c r="D296" s="10">
        <v>28000</v>
      </c>
      <c r="E296" s="10">
        <v>16000</v>
      </c>
      <c r="F296" s="11">
        <v>2000</v>
      </c>
      <c r="G296" s="10">
        <v>10000</v>
      </c>
      <c r="H296" s="9">
        <v>56.5</v>
      </c>
      <c r="I296" s="12">
        <v>8.5</v>
      </c>
      <c r="J296" s="9">
        <v>34.9</v>
      </c>
      <c r="K296" s="10" t="s">
        <v>637</v>
      </c>
    </row>
    <row r="297" spans="1:11" x14ac:dyDescent="0.25">
      <c r="A297" s="8" t="s">
        <v>456</v>
      </c>
      <c r="B297" s="10">
        <v>132000</v>
      </c>
      <c r="C297" s="10">
        <v>105000</v>
      </c>
      <c r="D297" s="10">
        <v>27000</v>
      </c>
      <c r="E297" s="10">
        <v>16000</v>
      </c>
      <c r="F297" s="11">
        <v>2000</v>
      </c>
      <c r="G297" s="11">
        <v>9000</v>
      </c>
      <c r="H297" s="9">
        <v>58.7</v>
      </c>
      <c r="I297" s="12">
        <v>8.6</v>
      </c>
      <c r="J297" s="12">
        <v>32.700000000000003</v>
      </c>
      <c r="K297" s="10" t="s">
        <v>635</v>
      </c>
    </row>
    <row r="298" spans="1:11" x14ac:dyDescent="0.25">
      <c r="A298" s="8" t="s">
        <v>457</v>
      </c>
      <c r="B298" s="10">
        <v>129000</v>
      </c>
      <c r="C298" s="10">
        <v>104000</v>
      </c>
      <c r="D298" s="10">
        <v>25000</v>
      </c>
      <c r="E298" s="10">
        <v>15000</v>
      </c>
      <c r="F298" s="11">
        <v>2000</v>
      </c>
      <c r="G298" s="11">
        <v>7000</v>
      </c>
      <c r="H298" s="9">
        <v>62.4</v>
      </c>
      <c r="I298" s="12">
        <v>8</v>
      </c>
      <c r="J298" s="12">
        <v>29.6</v>
      </c>
      <c r="K298" s="10" t="s">
        <v>635</v>
      </c>
    </row>
    <row r="299" spans="1:11" x14ac:dyDescent="0.25">
      <c r="A299" s="8" t="s">
        <v>458</v>
      </c>
      <c r="B299" s="10">
        <v>126000</v>
      </c>
      <c r="C299" s="10">
        <v>103000</v>
      </c>
      <c r="D299" s="10">
        <v>23000</v>
      </c>
      <c r="E299" s="10">
        <v>14000</v>
      </c>
      <c r="F299" s="11">
        <v>1000</v>
      </c>
      <c r="G299" s="11">
        <v>7000</v>
      </c>
      <c r="H299" s="9">
        <v>61.6</v>
      </c>
      <c r="I299" s="12">
        <v>6.3</v>
      </c>
      <c r="J299" s="12">
        <v>32.200000000000003</v>
      </c>
      <c r="K299" s="10" t="s">
        <v>635</v>
      </c>
    </row>
    <row r="300" spans="1:11" x14ac:dyDescent="0.25">
      <c r="A300" s="8" t="s">
        <v>459</v>
      </c>
      <c r="B300" s="10">
        <v>124000</v>
      </c>
      <c r="C300" s="10">
        <v>101000</v>
      </c>
      <c r="D300" s="10">
        <v>23000</v>
      </c>
      <c r="E300" s="10">
        <v>13000</v>
      </c>
      <c r="F300" s="11">
        <v>2000</v>
      </c>
      <c r="G300" s="10">
        <v>8000</v>
      </c>
      <c r="H300" s="9">
        <v>56.7</v>
      </c>
      <c r="I300" s="12">
        <v>8.6999999999999993</v>
      </c>
      <c r="J300" s="9">
        <v>34.6</v>
      </c>
      <c r="K300" s="10" t="s">
        <v>637</v>
      </c>
    </row>
    <row r="301" spans="1:11" x14ac:dyDescent="0.25">
      <c r="A301" s="8" t="s">
        <v>460</v>
      </c>
      <c r="B301" s="10">
        <v>123000</v>
      </c>
      <c r="C301" s="10">
        <v>102000</v>
      </c>
      <c r="D301" s="10">
        <v>21000</v>
      </c>
      <c r="E301" s="10">
        <v>12000</v>
      </c>
      <c r="F301" s="11">
        <v>2000</v>
      </c>
      <c r="G301" s="11">
        <v>7000</v>
      </c>
      <c r="H301" s="9">
        <v>57.3</v>
      </c>
      <c r="I301" s="12">
        <v>9.3000000000000007</v>
      </c>
      <c r="J301" s="12">
        <v>33.5</v>
      </c>
      <c r="K301" s="10" t="s">
        <v>635</v>
      </c>
    </row>
    <row r="302" spans="1:11" x14ac:dyDescent="0.25">
      <c r="A302" s="8" t="s">
        <v>461</v>
      </c>
      <c r="B302" s="10">
        <v>125000</v>
      </c>
      <c r="C302" s="10">
        <v>102000</v>
      </c>
      <c r="D302" s="10">
        <v>23000</v>
      </c>
      <c r="E302" s="10">
        <v>13000</v>
      </c>
      <c r="F302" s="11">
        <v>2000</v>
      </c>
      <c r="G302" s="10">
        <v>8000</v>
      </c>
      <c r="H302" s="9">
        <v>56</v>
      </c>
      <c r="I302" s="12">
        <v>9.4</v>
      </c>
      <c r="J302" s="9">
        <v>34.5</v>
      </c>
      <c r="K302" s="10" t="s">
        <v>637</v>
      </c>
    </row>
    <row r="303" spans="1:11" x14ac:dyDescent="0.25">
      <c r="A303" s="8" t="s">
        <v>462</v>
      </c>
      <c r="B303" s="10">
        <v>124000</v>
      </c>
      <c r="C303" s="10">
        <v>104000</v>
      </c>
      <c r="D303" s="10">
        <v>21000</v>
      </c>
      <c r="E303" s="10">
        <v>11000</v>
      </c>
      <c r="F303" s="11">
        <v>2000</v>
      </c>
      <c r="G303" s="11">
        <v>7000</v>
      </c>
      <c r="H303" s="9">
        <v>55.3</v>
      </c>
      <c r="I303" s="12">
        <v>11.2</v>
      </c>
      <c r="J303" s="12">
        <v>33.5</v>
      </c>
      <c r="K303" s="10" t="s">
        <v>635</v>
      </c>
    </row>
    <row r="304" spans="1:11" x14ac:dyDescent="0.25">
      <c r="A304" s="8" t="s">
        <v>463</v>
      </c>
      <c r="B304" s="10">
        <v>127000</v>
      </c>
      <c r="C304" s="10">
        <v>106000</v>
      </c>
      <c r="D304" s="10">
        <v>21000</v>
      </c>
      <c r="E304" s="10">
        <v>12000</v>
      </c>
      <c r="F304" s="11">
        <v>3000</v>
      </c>
      <c r="G304" s="10">
        <v>7000</v>
      </c>
      <c r="H304" s="9">
        <v>53.7</v>
      </c>
      <c r="I304" s="12">
        <v>12.3</v>
      </c>
      <c r="J304" s="9">
        <v>34</v>
      </c>
      <c r="K304" s="10" t="s">
        <v>637</v>
      </c>
    </row>
    <row r="305" spans="1:11" x14ac:dyDescent="0.25">
      <c r="A305" s="8" t="s">
        <v>464</v>
      </c>
      <c r="B305" s="10">
        <v>126000</v>
      </c>
      <c r="C305" s="10">
        <v>104000</v>
      </c>
      <c r="D305" s="10">
        <v>22000</v>
      </c>
      <c r="E305" s="10">
        <v>11000</v>
      </c>
      <c r="F305" s="11">
        <v>3000</v>
      </c>
      <c r="G305" s="10">
        <v>8000</v>
      </c>
      <c r="H305" s="9">
        <v>49.6</v>
      </c>
      <c r="I305" s="12">
        <v>13.6</v>
      </c>
      <c r="J305" s="9">
        <v>36.799999999999997</v>
      </c>
      <c r="K305" s="10" t="s">
        <v>637</v>
      </c>
    </row>
    <row r="306" spans="1:11" x14ac:dyDescent="0.25">
      <c r="A306" s="8" t="s">
        <v>465</v>
      </c>
      <c r="B306" s="10">
        <v>127000</v>
      </c>
      <c r="C306" s="10">
        <v>104000</v>
      </c>
      <c r="D306" s="10">
        <v>23000</v>
      </c>
      <c r="E306" s="10">
        <v>12000</v>
      </c>
      <c r="F306" s="11">
        <v>3000</v>
      </c>
      <c r="G306" s="10">
        <v>8000</v>
      </c>
      <c r="H306" s="9">
        <v>51.1</v>
      </c>
      <c r="I306" s="12">
        <v>14.2</v>
      </c>
      <c r="J306" s="9">
        <v>34.700000000000003</v>
      </c>
      <c r="K306" s="10" t="s">
        <v>637</v>
      </c>
    </row>
    <row r="307" spans="1:11" x14ac:dyDescent="0.25">
      <c r="A307" s="8" t="s">
        <v>466</v>
      </c>
      <c r="B307" s="10">
        <v>124000</v>
      </c>
      <c r="C307" s="10">
        <v>101000</v>
      </c>
      <c r="D307" s="10">
        <v>23000</v>
      </c>
      <c r="E307" s="10">
        <v>12000</v>
      </c>
      <c r="F307" s="11">
        <v>2000</v>
      </c>
      <c r="G307" s="10">
        <v>9000</v>
      </c>
      <c r="H307" s="9">
        <v>52.2</v>
      </c>
      <c r="I307" s="12">
        <v>9.3000000000000007</v>
      </c>
      <c r="J307" s="9">
        <v>38.4</v>
      </c>
      <c r="K307" s="10" t="s">
        <v>637</v>
      </c>
    </row>
    <row r="308" spans="1:11" x14ac:dyDescent="0.25">
      <c r="A308" s="8" t="s">
        <v>467</v>
      </c>
      <c r="B308" s="10">
        <v>122000</v>
      </c>
      <c r="C308" s="10">
        <v>97000</v>
      </c>
      <c r="D308" s="10">
        <v>25000</v>
      </c>
      <c r="E308" s="10">
        <v>12000</v>
      </c>
      <c r="F308" s="11">
        <v>2000</v>
      </c>
      <c r="G308" s="10">
        <v>11000</v>
      </c>
      <c r="H308" s="9">
        <v>46.476028918776997</v>
      </c>
      <c r="I308" s="12">
        <v>7.7</v>
      </c>
      <c r="J308" s="9">
        <v>45.781332040873998</v>
      </c>
      <c r="K308" s="10" t="s">
        <v>637</v>
      </c>
    </row>
    <row r="309" spans="1:11" x14ac:dyDescent="0.25">
      <c r="A309" s="8" t="s">
        <v>468</v>
      </c>
      <c r="B309" s="10">
        <v>130000</v>
      </c>
      <c r="C309" s="10">
        <v>105000</v>
      </c>
      <c r="D309" s="10">
        <v>25000</v>
      </c>
      <c r="E309" s="10">
        <v>10000</v>
      </c>
      <c r="F309" s="11">
        <v>2000</v>
      </c>
      <c r="G309" s="10">
        <v>13000</v>
      </c>
      <c r="H309" s="9">
        <v>40.794565990048199</v>
      </c>
      <c r="I309" s="12">
        <v>8.7947239554537493</v>
      </c>
      <c r="J309" s="9">
        <v>50.410710054498097</v>
      </c>
      <c r="K309" s="10" t="s">
        <v>637</v>
      </c>
    </row>
    <row r="310" spans="1:11" x14ac:dyDescent="0.25">
      <c r="A310" s="8" t="s">
        <v>469</v>
      </c>
      <c r="B310" s="10">
        <v>130000</v>
      </c>
      <c r="C310" s="10">
        <v>102000</v>
      </c>
      <c r="D310" s="10">
        <v>28000</v>
      </c>
      <c r="E310" s="10">
        <v>10000</v>
      </c>
      <c r="F310" s="11">
        <v>2000</v>
      </c>
      <c r="G310" s="10">
        <v>16000</v>
      </c>
      <c r="H310" s="9">
        <v>36.901488913485899</v>
      </c>
      <c r="I310" s="12">
        <v>7.7552040561288296</v>
      </c>
      <c r="J310" s="9">
        <v>55.343307030385297</v>
      </c>
      <c r="K310" s="10" t="s">
        <v>637</v>
      </c>
    </row>
    <row r="311" spans="1:11" x14ac:dyDescent="0.25">
      <c r="A311" s="8" t="s">
        <v>470</v>
      </c>
      <c r="B311" s="10">
        <v>130000</v>
      </c>
      <c r="C311" s="10">
        <v>105000</v>
      </c>
      <c r="D311" s="10">
        <v>25000</v>
      </c>
      <c r="E311" s="10">
        <v>9000</v>
      </c>
      <c r="F311" s="11">
        <v>2000</v>
      </c>
      <c r="G311" s="10">
        <v>14000</v>
      </c>
      <c r="H311" s="9">
        <v>35.005400216008603</v>
      </c>
      <c r="I311" s="12">
        <v>8.3883355334213405</v>
      </c>
      <c r="J311" s="9">
        <v>56.60626425057</v>
      </c>
      <c r="K311" s="10" t="s">
        <v>637</v>
      </c>
    </row>
    <row r="312" spans="1:11" x14ac:dyDescent="0.25">
      <c r="A312" s="8" t="s">
        <v>471</v>
      </c>
      <c r="B312" s="10">
        <v>129000</v>
      </c>
      <c r="C312" s="10">
        <v>104000</v>
      </c>
      <c r="D312" s="10">
        <v>25000</v>
      </c>
      <c r="E312" s="10">
        <v>11000</v>
      </c>
      <c r="F312" s="11">
        <v>2000</v>
      </c>
      <c r="G312" s="10">
        <v>12000</v>
      </c>
      <c r="H312" s="9">
        <v>42.625535699846402</v>
      </c>
      <c r="I312" s="12">
        <v>8.0779493814182892</v>
      </c>
      <c r="J312" s="9">
        <v>49.296514918735397</v>
      </c>
      <c r="K312" s="10" t="s">
        <v>637</v>
      </c>
    </row>
    <row r="313" spans="1:11" x14ac:dyDescent="0.25">
      <c r="A313" s="8" t="s">
        <v>472</v>
      </c>
      <c r="B313" s="10">
        <v>132000</v>
      </c>
      <c r="C313" s="10">
        <v>106000</v>
      </c>
      <c r="D313" s="10">
        <v>26000</v>
      </c>
      <c r="E313" s="10">
        <v>12000</v>
      </c>
      <c r="F313" s="11">
        <v>2000</v>
      </c>
      <c r="G313" s="10">
        <v>12000</v>
      </c>
      <c r="H313" s="9">
        <v>47.233178876421697</v>
      </c>
      <c r="I313" s="12">
        <v>7.65519090108375</v>
      </c>
      <c r="J313" s="9">
        <v>45.111630222494497</v>
      </c>
      <c r="K313" s="10" t="s">
        <v>637</v>
      </c>
    </row>
    <row r="314" spans="1:11" x14ac:dyDescent="0.25">
      <c r="A314" s="8" t="s">
        <v>473</v>
      </c>
      <c r="B314" s="10">
        <v>135000</v>
      </c>
      <c r="C314" s="10">
        <v>105000</v>
      </c>
      <c r="D314" s="10">
        <v>30000</v>
      </c>
      <c r="E314" s="10">
        <v>15000</v>
      </c>
      <c r="F314" s="11">
        <v>2000</v>
      </c>
      <c r="G314" s="10">
        <v>13000</v>
      </c>
      <c r="H314" s="9">
        <v>51.719753747323303</v>
      </c>
      <c r="I314" s="12">
        <v>6.4239828693790102</v>
      </c>
      <c r="J314" s="9">
        <v>41.856263383297602</v>
      </c>
      <c r="K314" s="10" t="s">
        <v>637</v>
      </c>
    </row>
    <row r="315" spans="1:11" x14ac:dyDescent="0.25">
      <c r="A315" s="8" t="s">
        <v>474</v>
      </c>
      <c r="B315" s="10">
        <v>135000</v>
      </c>
      <c r="C315" s="10">
        <v>104000</v>
      </c>
      <c r="D315" s="10">
        <v>30000</v>
      </c>
      <c r="E315" s="10">
        <v>15000</v>
      </c>
      <c r="F315" s="11">
        <v>3000</v>
      </c>
      <c r="G315" s="10">
        <v>12000</v>
      </c>
      <c r="H315" s="9">
        <v>49.137504535109997</v>
      </c>
      <c r="I315" s="12">
        <v>11.388898050727301</v>
      </c>
      <c r="J315" s="9">
        <v>39.473597414162697</v>
      </c>
      <c r="K315" s="10" t="s">
        <v>637</v>
      </c>
    </row>
    <row r="316" spans="1:11" x14ac:dyDescent="0.25">
      <c r="A316" s="8" t="s">
        <v>475</v>
      </c>
      <c r="B316" s="10">
        <v>141000</v>
      </c>
      <c r="C316" s="10">
        <v>113000</v>
      </c>
      <c r="D316" s="10">
        <v>28000</v>
      </c>
      <c r="E316" s="10">
        <v>13000</v>
      </c>
      <c r="F316" s="11">
        <v>3000</v>
      </c>
      <c r="G316" s="10">
        <v>11000</v>
      </c>
      <c r="H316" s="9">
        <v>47.724162765574398</v>
      </c>
      <c r="I316" s="12">
        <v>11.422398271516</v>
      </c>
      <c r="J316" s="9">
        <v>40.8534389629096</v>
      </c>
      <c r="K316" s="10" t="s">
        <v>637</v>
      </c>
    </row>
    <row r="317" spans="1:11" x14ac:dyDescent="0.25">
      <c r="A317" s="8" t="s">
        <v>476</v>
      </c>
      <c r="B317" s="10">
        <v>144000</v>
      </c>
      <c r="C317" s="10">
        <v>116000</v>
      </c>
      <c r="D317" s="10">
        <v>28000</v>
      </c>
      <c r="E317" s="10">
        <v>16000</v>
      </c>
      <c r="F317" s="11">
        <v>3000</v>
      </c>
      <c r="G317" s="11">
        <v>10000</v>
      </c>
      <c r="H317" s="9">
        <v>55.446495252320503</v>
      </c>
      <c r="I317" s="12">
        <v>9.5842668658202594</v>
      </c>
      <c r="J317" s="12">
        <v>34.9692378818592</v>
      </c>
      <c r="K317" s="10" t="s">
        <v>635</v>
      </c>
    </row>
    <row r="318" spans="1:11" x14ac:dyDescent="0.25">
      <c r="A318" s="8" t="s">
        <v>477</v>
      </c>
      <c r="B318" s="10">
        <v>148000</v>
      </c>
      <c r="C318" s="10">
        <v>121000</v>
      </c>
      <c r="D318" s="10">
        <v>27000</v>
      </c>
      <c r="E318" s="11">
        <v>15000</v>
      </c>
      <c r="F318" s="11">
        <v>4000</v>
      </c>
      <c r="G318" s="11">
        <v>8000</v>
      </c>
      <c r="H318" s="12">
        <v>56.476101218369301</v>
      </c>
      <c r="I318" s="12">
        <v>14.0243673851921</v>
      </c>
      <c r="J318" s="12">
        <v>29.499531396438599</v>
      </c>
      <c r="K318" s="10" t="s">
        <v>636</v>
      </c>
    </row>
    <row r="319" spans="1:11" x14ac:dyDescent="0.25">
      <c r="A319" s="8" t="s">
        <v>478</v>
      </c>
      <c r="B319" s="10">
        <v>148000</v>
      </c>
      <c r="C319" s="10">
        <v>123000</v>
      </c>
      <c r="D319" s="10">
        <v>25000</v>
      </c>
      <c r="E319" s="11">
        <v>15000</v>
      </c>
      <c r="F319" s="11">
        <v>4000</v>
      </c>
      <c r="G319" s="11">
        <v>6000</v>
      </c>
      <c r="H319" s="12">
        <v>61.339751303650203</v>
      </c>
      <c r="I319" s="12">
        <v>15.3991175290814</v>
      </c>
      <c r="J319" s="12">
        <v>23.261131167268299</v>
      </c>
      <c r="K319" s="10" t="s">
        <v>636</v>
      </c>
    </row>
    <row r="320" spans="1:11" x14ac:dyDescent="0.25">
      <c r="A320" s="8" t="s">
        <v>479</v>
      </c>
      <c r="B320" s="10">
        <v>157000</v>
      </c>
      <c r="C320" s="10">
        <v>129000</v>
      </c>
      <c r="D320" s="10">
        <v>28000</v>
      </c>
      <c r="E320" s="11">
        <v>16000</v>
      </c>
      <c r="F320" s="11">
        <v>4000</v>
      </c>
      <c r="G320" s="11">
        <v>7000</v>
      </c>
      <c r="H320" s="12">
        <v>59.791946065460898</v>
      </c>
      <c r="I320" s="12">
        <v>14.4260393635144</v>
      </c>
      <c r="J320" s="12">
        <v>25.7820145710247</v>
      </c>
      <c r="K320" s="10" t="s">
        <v>636</v>
      </c>
    </row>
    <row r="321" spans="1:11" x14ac:dyDescent="0.25">
      <c r="A321" s="8" t="s">
        <v>480</v>
      </c>
      <c r="B321" s="10">
        <v>153000</v>
      </c>
      <c r="C321" s="10">
        <v>125000</v>
      </c>
      <c r="D321" s="10">
        <v>28000</v>
      </c>
      <c r="E321" s="10">
        <v>15000</v>
      </c>
      <c r="F321" s="11">
        <v>2000</v>
      </c>
      <c r="G321" s="10">
        <v>11000</v>
      </c>
      <c r="H321" s="9">
        <v>53.171601855155203</v>
      </c>
      <c r="I321" s="12">
        <v>6.8391009632536601</v>
      </c>
      <c r="J321" s="9">
        <v>39.989297181591098</v>
      </c>
      <c r="K321" s="10" t="s">
        <v>637</v>
      </c>
    </row>
    <row r="322" spans="1:11" x14ac:dyDescent="0.25">
      <c r="A322" s="8" t="s">
        <v>481</v>
      </c>
      <c r="B322" s="10">
        <v>153000</v>
      </c>
      <c r="C322" s="10">
        <v>125000</v>
      </c>
      <c r="D322" s="10">
        <v>29000</v>
      </c>
      <c r="E322" s="10">
        <v>14000</v>
      </c>
      <c r="F322" s="11">
        <v>2000</v>
      </c>
      <c r="G322" s="10">
        <v>13000</v>
      </c>
      <c r="H322" s="9">
        <v>49.844552345687603</v>
      </c>
      <c r="I322" s="12">
        <v>6.4589373668215302</v>
      </c>
      <c r="J322" s="9">
        <v>43.696510287490803</v>
      </c>
      <c r="K322" s="10" t="s">
        <v>637</v>
      </c>
    </row>
    <row r="323" spans="1:11" x14ac:dyDescent="0.25">
      <c r="A323" s="8" t="s">
        <v>482</v>
      </c>
      <c r="B323" s="10">
        <v>157000</v>
      </c>
      <c r="C323" s="10">
        <v>128000</v>
      </c>
      <c r="D323" s="10">
        <v>28000</v>
      </c>
      <c r="E323" s="11">
        <v>13000</v>
      </c>
      <c r="F323" s="11">
        <v>4000</v>
      </c>
      <c r="G323" s="10">
        <v>11000</v>
      </c>
      <c r="H323" s="12">
        <v>46.044431926205</v>
      </c>
      <c r="I323" s="12">
        <v>14.3928458261451</v>
      </c>
      <c r="J323" s="9">
        <v>39.562722247649901</v>
      </c>
      <c r="K323" s="10" t="s">
        <v>638</v>
      </c>
    </row>
    <row r="324" spans="1:11" x14ac:dyDescent="0.25">
      <c r="A324" s="8" t="s">
        <v>483</v>
      </c>
      <c r="B324" s="10">
        <v>151000</v>
      </c>
      <c r="C324" s="10">
        <v>122000</v>
      </c>
      <c r="D324" s="10">
        <v>29000</v>
      </c>
      <c r="E324" s="11">
        <v>13000</v>
      </c>
      <c r="F324" s="11">
        <v>3000</v>
      </c>
      <c r="G324" s="10">
        <v>13000</v>
      </c>
      <c r="H324" s="12">
        <v>44.522442769209498</v>
      </c>
      <c r="I324" s="12">
        <v>11.740092675842</v>
      </c>
      <c r="J324" s="9">
        <v>43.737464554948502</v>
      </c>
      <c r="K324" s="10" t="s">
        <v>638</v>
      </c>
    </row>
    <row r="325" spans="1:11" x14ac:dyDescent="0.25">
      <c r="A325" s="8" t="s">
        <v>484</v>
      </c>
      <c r="B325" s="10">
        <v>150000</v>
      </c>
      <c r="C325" s="10">
        <v>117000</v>
      </c>
      <c r="D325" s="10">
        <v>33000</v>
      </c>
      <c r="E325" s="10">
        <v>16000</v>
      </c>
      <c r="F325" s="11">
        <v>3000</v>
      </c>
      <c r="G325" s="10">
        <v>13000</v>
      </c>
      <c r="H325" s="9">
        <v>49.208611279563399</v>
      </c>
      <c r="I325" s="12">
        <v>10.5366889023651</v>
      </c>
      <c r="J325" s="9">
        <v>40.2546998180716</v>
      </c>
      <c r="K325" s="10" t="s">
        <v>637</v>
      </c>
    </row>
    <row r="326" spans="1:11" x14ac:dyDescent="0.25">
      <c r="A326" s="8" t="s">
        <v>485</v>
      </c>
      <c r="B326" s="10">
        <v>149000</v>
      </c>
      <c r="C326" s="10">
        <v>118000</v>
      </c>
      <c r="D326" s="10">
        <v>31000</v>
      </c>
      <c r="E326" s="10">
        <v>16000</v>
      </c>
      <c r="F326" s="11">
        <v>2000</v>
      </c>
      <c r="G326" s="10">
        <v>12000</v>
      </c>
      <c r="H326" s="9">
        <v>52.958427328391899</v>
      </c>
      <c r="I326" s="12">
        <v>7.9697067354173399</v>
      </c>
      <c r="J326" s="9">
        <v>39.071865936190797</v>
      </c>
      <c r="K326" s="10" t="s">
        <v>637</v>
      </c>
    </row>
    <row r="327" spans="1:11" x14ac:dyDescent="0.25">
      <c r="A327" s="8" t="s">
        <v>486</v>
      </c>
      <c r="B327" s="10">
        <v>158000</v>
      </c>
      <c r="C327" s="10">
        <v>128000</v>
      </c>
      <c r="D327" s="10">
        <v>30000</v>
      </c>
      <c r="E327" s="10">
        <v>15000</v>
      </c>
      <c r="F327" s="11">
        <v>3000</v>
      </c>
      <c r="G327" s="10">
        <v>12000</v>
      </c>
      <c r="H327" s="9">
        <v>50.178172977653503</v>
      </c>
      <c r="I327" s="12">
        <v>8.7288107370033607</v>
      </c>
      <c r="J327" s="9">
        <v>41.093016285343197</v>
      </c>
      <c r="K327" s="10" t="s">
        <v>637</v>
      </c>
    </row>
    <row r="328" spans="1:11" x14ac:dyDescent="0.25">
      <c r="A328" s="8" t="s">
        <v>487</v>
      </c>
      <c r="B328" s="10">
        <v>157000</v>
      </c>
      <c r="C328" s="10">
        <v>129000</v>
      </c>
      <c r="D328" s="10">
        <v>29000</v>
      </c>
      <c r="E328" s="10">
        <v>13000</v>
      </c>
      <c r="F328" s="11">
        <v>3000</v>
      </c>
      <c r="G328" s="10">
        <v>13000</v>
      </c>
      <c r="H328" s="9">
        <v>43.855159842961299</v>
      </c>
      <c r="I328" s="12">
        <v>9.1909702748177207</v>
      </c>
      <c r="J328" s="9">
        <v>46.953869882220999</v>
      </c>
      <c r="K328" s="10" t="s">
        <v>637</v>
      </c>
    </row>
    <row r="329" spans="1:11" x14ac:dyDescent="0.25">
      <c r="A329" s="8" t="s">
        <v>488</v>
      </c>
      <c r="B329" s="10">
        <v>159000</v>
      </c>
      <c r="C329" s="10">
        <v>131000</v>
      </c>
      <c r="D329" s="10">
        <v>29000</v>
      </c>
      <c r="E329" s="10">
        <v>12000</v>
      </c>
      <c r="F329" s="11">
        <v>3000</v>
      </c>
      <c r="G329" s="10">
        <v>14000</v>
      </c>
      <c r="H329" s="9">
        <v>41.2133601275033</v>
      </c>
      <c r="I329" s="12">
        <v>10.6749359018779</v>
      </c>
      <c r="J329" s="9">
        <v>48.111703970618798</v>
      </c>
      <c r="K329" s="10" t="s">
        <v>637</v>
      </c>
    </row>
    <row r="330" spans="1:11" x14ac:dyDescent="0.25">
      <c r="A330" s="8" t="s">
        <v>489</v>
      </c>
      <c r="B330" s="10">
        <v>152000</v>
      </c>
      <c r="C330" s="10">
        <v>123000</v>
      </c>
      <c r="D330" s="10">
        <v>29000</v>
      </c>
      <c r="E330" s="10">
        <v>13000</v>
      </c>
      <c r="F330" s="11">
        <v>3000</v>
      </c>
      <c r="G330" s="10">
        <v>14000</v>
      </c>
      <c r="H330" s="9">
        <v>43.2943263621166</v>
      </c>
      <c r="I330" s="12">
        <v>9.6141380369144702</v>
      </c>
      <c r="J330" s="9">
        <v>47.091535600968903</v>
      </c>
      <c r="K330" s="10" t="s">
        <v>637</v>
      </c>
    </row>
    <row r="331" spans="1:11" x14ac:dyDescent="0.25">
      <c r="A331" s="8" t="s">
        <v>490</v>
      </c>
      <c r="B331" s="10">
        <v>148000</v>
      </c>
      <c r="C331" s="10">
        <v>122000</v>
      </c>
      <c r="D331" s="10">
        <v>26000</v>
      </c>
      <c r="E331" s="10">
        <v>11000</v>
      </c>
      <c r="F331" s="11">
        <v>3000</v>
      </c>
      <c r="G331" s="10">
        <v>12000</v>
      </c>
      <c r="H331" s="9">
        <v>43.8172970073188</v>
      </c>
      <c r="I331" s="12">
        <v>11.457255623251701</v>
      </c>
      <c r="J331" s="9">
        <v>44.725447369429403</v>
      </c>
      <c r="K331" s="10" t="s">
        <v>637</v>
      </c>
    </row>
    <row r="332" spans="1:11" x14ac:dyDescent="0.25">
      <c r="A332" s="8" t="s">
        <v>491</v>
      </c>
      <c r="B332" s="10">
        <v>143000</v>
      </c>
      <c r="C332" s="10">
        <v>119000</v>
      </c>
      <c r="D332" s="10">
        <v>24000</v>
      </c>
      <c r="E332" s="10">
        <v>10000</v>
      </c>
      <c r="F332" s="11">
        <v>3000</v>
      </c>
      <c r="G332" s="10">
        <v>11000</v>
      </c>
      <c r="H332" s="9">
        <v>39.569240984354899</v>
      </c>
      <c r="I332" s="12">
        <v>13.2298626385027</v>
      </c>
      <c r="J332" s="9">
        <v>47.200896377142399</v>
      </c>
      <c r="K332" s="10" t="s">
        <v>637</v>
      </c>
    </row>
    <row r="333" spans="1:11" x14ac:dyDescent="0.25">
      <c r="A333" s="8" t="s">
        <v>492</v>
      </c>
      <c r="B333" s="10">
        <v>134000</v>
      </c>
      <c r="C333" s="10">
        <v>112000</v>
      </c>
      <c r="D333" s="10">
        <v>22000</v>
      </c>
      <c r="E333" s="10">
        <v>10000</v>
      </c>
      <c r="F333" s="11">
        <v>3000</v>
      </c>
      <c r="G333" s="10">
        <v>9000</v>
      </c>
      <c r="H333" s="9">
        <v>46.722937133895996</v>
      </c>
      <c r="I333" s="12">
        <v>13.514136801808</v>
      </c>
      <c r="J333" s="9">
        <v>39.762926064295897</v>
      </c>
      <c r="K333" s="10" t="s">
        <v>637</v>
      </c>
    </row>
    <row r="334" spans="1:11" x14ac:dyDescent="0.25">
      <c r="A334" s="8" t="s">
        <v>493</v>
      </c>
      <c r="B334" s="10">
        <v>140000</v>
      </c>
      <c r="C334" s="10">
        <v>117000</v>
      </c>
      <c r="D334" s="10">
        <v>23000</v>
      </c>
      <c r="E334" s="10">
        <v>9000</v>
      </c>
      <c r="F334" s="11">
        <v>3000</v>
      </c>
      <c r="G334" s="10">
        <v>10000</v>
      </c>
      <c r="H334" s="9">
        <v>41.364707936785102</v>
      </c>
      <c r="I334" s="12">
        <v>14.380511656334599</v>
      </c>
      <c r="J334" s="9">
        <v>44.2547804068803</v>
      </c>
      <c r="K334" s="10" t="s">
        <v>637</v>
      </c>
    </row>
    <row r="335" spans="1:11" x14ac:dyDescent="0.25">
      <c r="A335" s="8" t="s">
        <v>494</v>
      </c>
      <c r="B335" s="10">
        <v>137000</v>
      </c>
      <c r="C335" s="10">
        <v>115000</v>
      </c>
      <c r="D335" s="10">
        <v>22000</v>
      </c>
      <c r="E335" s="10">
        <v>10000</v>
      </c>
      <c r="F335" s="11">
        <v>3000</v>
      </c>
      <c r="G335" s="10">
        <v>10000</v>
      </c>
      <c r="H335" s="9">
        <v>43.219917762414703</v>
      </c>
      <c r="I335" s="12">
        <v>12.1006732637477</v>
      </c>
      <c r="J335" s="9">
        <v>44.679408973837603</v>
      </c>
      <c r="K335" s="10" t="s">
        <v>637</v>
      </c>
    </row>
    <row r="336" spans="1:11" x14ac:dyDescent="0.25">
      <c r="A336" s="8" t="s">
        <v>495</v>
      </c>
      <c r="B336" s="10">
        <v>138000</v>
      </c>
      <c r="C336" s="10">
        <v>113000</v>
      </c>
      <c r="D336" s="10">
        <v>25000</v>
      </c>
      <c r="E336" s="10">
        <v>12000</v>
      </c>
      <c r="F336" s="11">
        <v>3000</v>
      </c>
      <c r="G336" s="10">
        <v>10000</v>
      </c>
      <c r="H336" s="9">
        <v>49.024956234987599</v>
      </c>
      <c r="I336" s="12">
        <v>10.540243455603999</v>
      </c>
      <c r="J336" s="9">
        <v>40.434800309408502</v>
      </c>
      <c r="K336" s="10" t="s">
        <v>637</v>
      </c>
    </row>
    <row r="337" spans="1:11" x14ac:dyDescent="0.25">
      <c r="A337" s="8" t="s">
        <v>496</v>
      </c>
      <c r="B337" s="10">
        <v>138000</v>
      </c>
      <c r="C337" s="10">
        <v>113000</v>
      </c>
      <c r="D337" s="10">
        <v>25000</v>
      </c>
      <c r="E337" s="10">
        <v>12000</v>
      </c>
      <c r="F337" s="11">
        <v>2000</v>
      </c>
      <c r="G337" s="10">
        <v>10000</v>
      </c>
      <c r="H337" s="9">
        <v>50.820606801058801</v>
      </c>
      <c r="I337" s="12">
        <v>7.5829769904296498</v>
      </c>
      <c r="J337" s="9">
        <v>41.596416208511499</v>
      </c>
      <c r="K337" s="10" t="s">
        <v>637</v>
      </c>
    </row>
    <row r="338" spans="1:11" x14ac:dyDescent="0.25">
      <c r="A338" s="8" t="s">
        <v>497</v>
      </c>
      <c r="B338" s="10">
        <v>138000</v>
      </c>
      <c r="C338" s="10">
        <v>113000</v>
      </c>
      <c r="D338" s="10">
        <v>24000</v>
      </c>
      <c r="E338" s="10">
        <v>12000</v>
      </c>
      <c r="F338" s="11">
        <v>2000</v>
      </c>
      <c r="G338" s="10">
        <v>10000</v>
      </c>
      <c r="H338" s="9">
        <v>49.789133194120303</v>
      </c>
      <c r="I338" s="12">
        <v>8.2749866928714706</v>
      </c>
      <c r="J338" s="9">
        <v>41.935880113008203</v>
      </c>
      <c r="K338" s="10" t="s">
        <v>637</v>
      </c>
    </row>
    <row r="339" spans="1:11" x14ac:dyDescent="0.25">
      <c r="A339" s="8" t="s">
        <v>498</v>
      </c>
      <c r="B339" s="10">
        <v>137000</v>
      </c>
      <c r="C339" s="10">
        <v>114000</v>
      </c>
      <c r="D339" s="10">
        <v>23000</v>
      </c>
      <c r="E339" s="10">
        <v>11000</v>
      </c>
      <c r="F339" s="11">
        <v>2000</v>
      </c>
      <c r="G339" s="10">
        <v>11000</v>
      </c>
      <c r="H339" s="9">
        <v>45.334074295729501</v>
      </c>
      <c r="I339" s="12">
        <v>8.0921643226606292</v>
      </c>
      <c r="J339" s="9">
        <v>46.573761381609899</v>
      </c>
      <c r="K339" s="10" t="s">
        <v>637</v>
      </c>
    </row>
    <row r="340" spans="1:11" x14ac:dyDescent="0.25">
      <c r="A340" s="8" t="s">
        <v>499</v>
      </c>
      <c r="B340" s="10">
        <v>128000</v>
      </c>
      <c r="C340" s="10">
        <v>107000</v>
      </c>
      <c r="D340" s="10">
        <v>22000</v>
      </c>
      <c r="E340" s="10">
        <v>10000</v>
      </c>
      <c r="F340" s="11">
        <v>2000</v>
      </c>
      <c r="G340" s="10">
        <v>10000</v>
      </c>
      <c r="H340" s="9">
        <v>45.475351306815597</v>
      </c>
      <c r="I340" s="12">
        <v>8.6327642239208995</v>
      </c>
      <c r="J340" s="9">
        <v>45.891884469263502</v>
      </c>
      <c r="K340" s="10" t="s">
        <v>637</v>
      </c>
    </row>
    <row r="341" spans="1:11" x14ac:dyDescent="0.25">
      <c r="A341" s="8" t="s">
        <v>500</v>
      </c>
      <c r="B341" s="10">
        <v>127000</v>
      </c>
      <c r="C341" s="10">
        <v>107000</v>
      </c>
      <c r="D341" s="10">
        <v>20000</v>
      </c>
      <c r="E341" s="10">
        <v>10000</v>
      </c>
      <c r="F341" s="11">
        <v>1000</v>
      </c>
      <c r="G341" s="10">
        <v>9000</v>
      </c>
      <c r="H341" s="9">
        <v>51.215036699067603</v>
      </c>
      <c r="I341" s="12">
        <v>5.8123388216623697</v>
      </c>
      <c r="J341" s="9">
        <v>42.972624479270003</v>
      </c>
      <c r="K341" s="10" t="s">
        <v>637</v>
      </c>
    </row>
    <row r="342" spans="1:11" x14ac:dyDescent="0.25">
      <c r="A342" s="10"/>
      <c r="B342" s="10"/>
      <c r="C342" s="10"/>
      <c r="D342" s="10"/>
      <c r="E342" s="10"/>
      <c r="F342" s="10"/>
      <c r="G342" s="10"/>
      <c r="H342" s="9"/>
      <c r="I342" s="9"/>
      <c r="J342" s="9"/>
      <c r="K342" s="10"/>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639</v>
      </c>
    </row>
    <row r="2" spans="1:11" x14ac:dyDescent="0.25">
      <c r="A2" t="s">
        <v>132</v>
      </c>
    </row>
    <row r="3" spans="1:11" ht="30" customHeight="1" x14ac:dyDescent="0.3">
      <c r="A3" s="3" t="s">
        <v>21</v>
      </c>
    </row>
    <row r="4" spans="1:11" x14ac:dyDescent="0.25">
      <c r="A4" t="s">
        <v>133</v>
      </c>
    </row>
    <row r="5" spans="1:11" x14ac:dyDescent="0.25">
      <c r="A5" t="s">
        <v>527</v>
      </c>
    </row>
    <row r="6" spans="1:11" x14ac:dyDescent="0.25">
      <c r="A6" t="s">
        <v>620</v>
      </c>
    </row>
    <row r="7" spans="1:11" x14ac:dyDescent="0.25">
      <c r="A7" t="s">
        <v>640</v>
      </c>
    </row>
    <row r="8" spans="1:11" ht="70.05" customHeight="1" x14ac:dyDescent="0.3">
      <c r="A8" s="5" t="s">
        <v>135</v>
      </c>
      <c r="B8" s="6" t="s">
        <v>608</v>
      </c>
      <c r="C8" s="6" t="s">
        <v>641</v>
      </c>
      <c r="D8" s="6" t="s">
        <v>642</v>
      </c>
      <c r="E8" s="6" t="s">
        <v>624</v>
      </c>
      <c r="F8" s="6" t="s">
        <v>625</v>
      </c>
      <c r="G8" s="6" t="s">
        <v>626</v>
      </c>
      <c r="H8" s="6" t="s">
        <v>627</v>
      </c>
      <c r="I8" s="6" t="s">
        <v>628</v>
      </c>
      <c r="J8" s="6" t="s">
        <v>629</v>
      </c>
      <c r="K8" s="6" t="s">
        <v>163</v>
      </c>
    </row>
    <row r="9" spans="1:11" x14ac:dyDescent="0.25">
      <c r="A9" s="8" t="s">
        <v>164</v>
      </c>
      <c r="B9" s="10">
        <v>218000</v>
      </c>
      <c r="C9" s="10">
        <v>175000</v>
      </c>
      <c r="D9" s="10">
        <v>43000</v>
      </c>
      <c r="E9" s="10" t="s">
        <v>559</v>
      </c>
      <c r="F9" s="10">
        <v>24000</v>
      </c>
      <c r="G9" s="10">
        <v>15000</v>
      </c>
      <c r="H9" s="9" t="s">
        <v>559</v>
      </c>
      <c r="I9" s="9">
        <v>55.7</v>
      </c>
      <c r="J9" s="9">
        <v>35.299999999999997</v>
      </c>
      <c r="K9" s="10"/>
    </row>
    <row r="10" spans="1:11" x14ac:dyDescent="0.25">
      <c r="A10" s="8" t="s">
        <v>165</v>
      </c>
      <c r="B10" s="10" t="s">
        <v>591</v>
      </c>
      <c r="C10" s="10" t="s">
        <v>591</v>
      </c>
      <c r="D10" s="10" t="s">
        <v>591</v>
      </c>
      <c r="E10" s="10" t="s">
        <v>591</v>
      </c>
      <c r="F10" s="10" t="s">
        <v>591</v>
      </c>
      <c r="G10" s="10" t="s">
        <v>591</v>
      </c>
      <c r="H10" s="9" t="s">
        <v>591</v>
      </c>
      <c r="I10" s="9" t="s">
        <v>591</v>
      </c>
      <c r="J10" s="9" t="s">
        <v>591</v>
      </c>
      <c r="K10" s="10"/>
    </row>
    <row r="11" spans="1:11" x14ac:dyDescent="0.25">
      <c r="A11" s="8" t="s">
        <v>166</v>
      </c>
      <c r="B11" s="10" t="s">
        <v>591</v>
      </c>
      <c r="C11" s="10" t="s">
        <v>591</v>
      </c>
      <c r="D11" s="10" t="s">
        <v>591</v>
      </c>
      <c r="E11" s="10" t="s">
        <v>591</v>
      </c>
      <c r="F11" s="10" t="s">
        <v>591</v>
      </c>
      <c r="G11" s="10" t="s">
        <v>591</v>
      </c>
      <c r="H11" s="9" t="s">
        <v>591</v>
      </c>
      <c r="I11" s="9" t="s">
        <v>591</v>
      </c>
      <c r="J11" s="9" t="s">
        <v>591</v>
      </c>
      <c r="K11" s="10"/>
    </row>
    <row r="12" spans="1:11" x14ac:dyDescent="0.25">
      <c r="A12" s="8" t="s">
        <v>167</v>
      </c>
      <c r="B12" s="10">
        <v>214000</v>
      </c>
      <c r="C12" s="10">
        <v>167000</v>
      </c>
      <c r="D12" s="10">
        <v>47000</v>
      </c>
      <c r="E12" s="10" t="s">
        <v>559</v>
      </c>
      <c r="F12" s="10">
        <v>28000</v>
      </c>
      <c r="G12" s="10">
        <v>14000</v>
      </c>
      <c r="H12" s="9" t="s">
        <v>559</v>
      </c>
      <c r="I12" s="9">
        <v>60</v>
      </c>
      <c r="J12" s="9">
        <v>30.5</v>
      </c>
      <c r="K12" s="10"/>
    </row>
    <row r="13" spans="1:11" x14ac:dyDescent="0.25">
      <c r="A13" s="8" t="s">
        <v>168</v>
      </c>
      <c r="B13" s="10" t="s">
        <v>591</v>
      </c>
      <c r="C13" s="10" t="s">
        <v>591</v>
      </c>
      <c r="D13" s="10" t="s">
        <v>591</v>
      </c>
      <c r="E13" s="10" t="s">
        <v>591</v>
      </c>
      <c r="F13" s="10" t="s">
        <v>591</v>
      </c>
      <c r="G13" s="10" t="s">
        <v>591</v>
      </c>
      <c r="H13" s="9" t="s">
        <v>591</v>
      </c>
      <c r="I13" s="9" t="s">
        <v>591</v>
      </c>
      <c r="J13" s="9" t="s">
        <v>591</v>
      </c>
      <c r="K13" s="10"/>
    </row>
    <row r="14" spans="1:11" x14ac:dyDescent="0.25">
      <c r="A14" s="8" t="s">
        <v>169</v>
      </c>
      <c r="B14" s="10" t="s">
        <v>591</v>
      </c>
      <c r="C14" s="10" t="s">
        <v>591</v>
      </c>
      <c r="D14" s="10" t="s">
        <v>591</v>
      </c>
      <c r="E14" s="10" t="s">
        <v>591</v>
      </c>
      <c r="F14" s="10" t="s">
        <v>591</v>
      </c>
      <c r="G14" s="10" t="s">
        <v>591</v>
      </c>
      <c r="H14" s="9" t="s">
        <v>591</v>
      </c>
      <c r="I14" s="9" t="s">
        <v>591</v>
      </c>
      <c r="J14" s="9" t="s">
        <v>591</v>
      </c>
      <c r="K14" s="10"/>
    </row>
    <row r="15" spans="1:11" x14ac:dyDescent="0.25">
      <c r="A15" s="8" t="s">
        <v>170</v>
      </c>
      <c r="B15" s="10">
        <v>206000</v>
      </c>
      <c r="C15" s="10">
        <v>161000</v>
      </c>
      <c r="D15" s="10">
        <v>45000</v>
      </c>
      <c r="E15" s="10" t="s">
        <v>559</v>
      </c>
      <c r="F15" s="10">
        <v>26000</v>
      </c>
      <c r="G15" s="10">
        <v>14000</v>
      </c>
      <c r="H15" s="9" t="s">
        <v>559</v>
      </c>
      <c r="I15" s="9">
        <v>58.1</v>
      </c>
      <c r="J15" s="9">
        <v>31.3</v>
      </c>
      <c r="K15" s="10"/>
    </row>
    <row r="16" spans="1:11" x14ac:dyDescent="0.25">
      <c r="A16" s="8" t="s">
        <v>171</v>
      </c>
      <c r="B16" s="10" t="s">
        <v>591</v>
      </c>
      <c r="C16" s="10" t="s">
        <v>591</v>
      </c>
      <c r="D16" s="10" t="s">
        <v>591</v>
      </c>
      <c r="E16" s="10" t="s">
        <v>591</v>
      </c>
      <c r="F16" s="10" t="s">
        <v>591</v>
      </c>
      <c r="G16" s="10" t="s">
        <v>591</v>
      </c>
      <c r="H16" s="9" t="s">
        <v>591</v>
      </c>
      <c r="I16" s="9" t="s">
        <v>591</v>
      </c>
      <c r="J16" s="9" t="s">
        <v>591</v>
      </c>
      <c r="K16" s="10"/>
    </row>
    <row r="17" spans="1:11" x14ac:dyDescent="0.25">
      <c r="A17" s="8" t="s">
        <v>172</v>
      </c>
      <c r="B17" s="10" t="s">
        <v>591</v>
      </c>
      <c r="C17" s="10" t="s">
        <v>591</v>
      </c>
      <c r="D17" s="10" t="s">
        <v>591</v>
      </c>
      <c r="E17" s="10" t="s">
        <v>591</v>
      </c>
      <c r="F17" s="10" t="s">
        <v>591</v>
      </c>
      <c r="G17" s="10" t="s">
        <v>591</v>
      </c>
      <c r="H17" s="9" t="s">
        <v>591</v>
      </c>
      <c r="I17" s="9" t="s">
        <v>591</v>
      </c>
      <c r="J17" s="9" t="s">
        <v>591</v>
      </c>
      <c r="K17" s="10"/>
    </row>
    <row r="18" spans="1:11" x14ac:dyDescent="0.25">
      <c r="A18" s="8" t="s">
        <v>174</v>
      </c>
      <c r="B18" s="10">
        <v>200000</v>
      </c>
      <c r="C18" s="10">
        <v>161000</v>
      </c>
      <c r="D18" s="10">
        <v>39000</v>
      </c>
      <c r="E18" s="10" t="s">
        <v>559</v>
      </c>
      <c r="F18" s="10">
        <v>23000</v>
      </c>
      <c r="G18" s="10">
        <v>11000</v>
      </c>
      <c r="H18" s="9" t="s">
        <v>559</v>
      </c>
      <c r="I18" s="9">
        <v>59.4</v>
      </c>
      <c r="J18" s="9">
        <v>27.6</v>
      </c>
      <c r="K18" s="10"/>
    </row>
    <row r="19" spans="1:11" x14ac:dyDescent="0.25">
      <c r="A19" s="8" t="s">
        <v>175</v>
      </c>
      <c r="B19" s="10" t="s">
        <v>591</v>
      </c>
      <c r="C19" s="10" t="s">
        <v>591</v>
      </c>
      <c r="D19" s="10" t="s">
        <v>591</v>
      </c>
      <c r="E19" s="10" t="s">
        <v>591</v>
      </c>
      <c r="F19" s="10" t="s">
        <v>591</v>
      </c>
      <c r="G19" s="10" t="s">
        <v>591</v>
      </c>
      <c r="H19" s="9" t="s">
        <v>591</v>
      </c>
      <c r="I19" s="9" t="s">
        <v>591</v>
      </c>
      <c r="J19" s="9" t="s">
        <v>591</v>
      </c>
      <c r="K19" s="10"/>
    </row>
    <row r="20" spans="1:11" x14ac:dyDescent="0.25">
      <c r="A20" s="8" t="s">
        <v>176</v>
      </c>
      <c r="B20" s="10" t="s">
        <v>591</v>
      </c>
      <c r="C20" s="10" t="s">
        <v>591</v>
      </c>
      <c r="D20" s="10" t="s">
        <v>591</v>
      </c>
      <c r="E20" s="10" t="s">
        <v>591</v>
      </c>
      <c r="F20" s="10" t="s">
        <v>591</v>
      </c>
      <c r="G20" s="10" t="s">
        <v>591</v>
      </c>
      <c r="H20" s="9" t="s">
        <v>591</v>
      </c>
      <c r="I20" s="9" t="s">
        <v>591</v>
      </c>
      <c r="J20" s="9" t="s">
        <v>591</v>
      </c>
      <c r="K20" s="10"/>
    </row>
    <row r="21" spans="1:11" x14ac:dyDescent="0.25">
      <c r="A21" s="8" t="s">
        <v>177</v>
      </c>
      <c r="B21" s="10">
        <v>205000</v>
      </c>
      <c r="C21" s="10">
        <v>167000</v>
      </c>
      <c r="D21" s="10">
        <v>38000</v>
      </c>
      <c r="E21" s="10" t="s">
        <v>559</v>
      </c>
      <c r="F21" s="10">
        <v>23000</v>
      </c>
      <c r="G21" s="10">
        <v>11000</v>
      </c>
      <c r="H21" s="9" t="s">
        <v>559</v>
      </c>
      <c r="I21" s="9">
        <v>60.1</v>
      </c>
      <c r="J21" s="9">
        <v>27.6</v>
      </c>
      <c r="K21" s="10"/>
    </row>
    <row r="22" spans="1:11" x14ac:dyDescent="0.25">
      <c r="A22" s="8" t="s">
        <v>178</v>
      </c>
      <c r="B22" s="10" t="s">
        <v>591</v>
      </c>
      <c r="C22" s="10" t="s">
        <v>591</v>
      </c>
      <c r="D22" s="10" t="s">
        <v>591</v>
      </c>
      <c r="E22" s="10" t="s">
        <v>591</v>
      </c>
      <c r="F22" s="10" t="s">
        <v>591</v>
      </c>
      <c r="G22" s="10" t="s">
        <v>591</v>
      </c>
      <c r="H22" s="9" t="s">
        <v>591</v>
      </c>
      <c r="I22" s="9" t="s">
        <v>591</v>
      </c>
      <c r="J22" s="9" t="s">
        <v>591</v>
      </c>
      <c r="K22" s="10"/>
    </row>
    <row r="23" spans="1:11" x14ac:dyDescent="0.25">
      <c r="A23" s="8" t="s">
        <v>179</v>
      </c>
      <c r="B23" s="10" t="s">
        <v>591</v>
      </c>
      <c r="C23" s="10" t="s">
        <v>591</v>
      </c>
      <c r="D23" s="10" t="s">
        <v>591</v>
      </c>
      <c r="E23" s="10" t="s">
        <v>591</v>
      </c>
      <c r="F23" s="10" t="s">
        <v>591</v>
      </c>
      <c r="G23" s="10" t="s">
        <v>591</v>
      </c>
      <c r="H23" s="9" t="s">
        <v>591</v>
      </c>
      <c r="I23" s="9" t="s">
        <v>591</v>
      </c>
      <c r="J23" s="9" t="s">
        <v>591</v>
      </c>
      <c r="K23" s="10"/>
    </row>
    <row r="24" spans="1:11" x14ac:dyDescent="0.25">
      <c r="A24" s="8" t="s">
        <v>180</v>
      </c>
      <c r="B24" s="10">
        <v>209000</v>
      </c>
      <c r="C24" s="10">
        <v>168000</v>
      </c>
      <c r="D24" s="10">
        <v>42000</v>
      </c>
      <c r="E24" s="10" t="s">
        <v>559</v>
      </c>
      <c r="F24" s="10">
        <v>24000</v>
      </c>
      <c r="G24" s="10">
        <v>12000</v>
      </c>
      <c r="H24" s="9" t="s">
        <v>559</v>
      </c>
      <c r="I24" s="9">
        <v>58.3</v>
      </c>
      <c r="J24" s="9">
        <v>27.7</v>
      </c>
      <c r="K24" s="10"/>
    </row>
    <row r="25" spans="1:11" x14ac:dyDescent="0.25">
      <c r="A25" s="8" t="s">
        <v>181</v>
      </c>
      <c r="B25" s="10" t="s">
        <v>591</v>
      </c>
      <c r="C25" s="10" t="s">
        <v>591</v>
      </c>
      <c r="D25" s="10" t="s">
        <v>591</v>
      </c>
      <c r="E25" s="10" t="s">
        <v>591</v>
      </c>
      <c r="F25" s="10" t="s">
        <v>591</v>
      </c>
      <c r="G25" s="10" t="s">
        <v>591</v>
      </c>
      <c r="H25" s="9" t="s">
        <v>591</v>
      </c>
      <c r="I25" s="9" t="s">
        <v>591</v>
      </c>
      <c r="J25" s="9" t="s">
        <v>591</v>
      </c>
      <c r="K25" s="10"/>
    </row>
    <row r="26" spans="1:11" x14ac:dyDescent="0.25">
      <c r="A26" s="8" t="s">
        <v>182</v>
      </c>
      <c r="B26" s="10" t="s">
        <v>591</v>
      </c>
      <c r="C26" s="10" t="s">
        <v>591</v>
      </c>
      <c r="D26" s="10" t="s">
        <v>591</v>
      </c>
      <c r="E26" s="10" t="s">
        <v>591</v>
      </c>
      <c r="F26" s="10" t="s">
        <v>591</v>
      </c>
      <c r="G26" s="10" t="s">
        <v>591</v>
      </c>
      <c r="H26" s="9" t="s">
        <v>591</v>
      </c>
      <c r="I26" s="9" t="s">
        <v>591</v>
      </c>
      <c r="J26" s="9" t="s">
        <v>591</v>
      </c>
      <c r="K26" s="10"/>
    </row>
    <row r="27" spans="1:11" x14ac:dyDescent="0.25">
      <c r="A27" s="8" t="s">
        <v>183</v>
      </c>
      <c r="B27" s="10">
        <v>201000</v>
      </c>
      <c r="C27" s="10">
        <v>158000</v>
      </c>
      <c r="D27" s="10">
        <v>43000</v>
      </c>
      <c r="E27" s="10" t="s">
        <v>559</v>
      </c>
      <c r="F27" s="10">
        <v>26000</v>
      </c>
      <c r="G27" s="10">
        <v>11000</v>
      </c>
      <c r="H27" s="9" t="s">
        <v>559</v>
      </c>
      <c r="I27" s="9">
        <v>61.2</v>
      </c>
      <c r="J27" s="9">
        <v>25.6</v>
      </c>
      <c r="K27" s="10"/>
    </row>
    <row r="28" spans="1:11" x14ac:dyDescent="0.25">
      <c r="A28" s="8" t="s">
        <v>184</v>
      </c>
      <c r="B28" s="10" t="s">
        <v>591</v>
      </c>
      <c r="C28" s="10" t="s">
        <v>591</v>
      </c>
      <c r="D28" s="10" t="s">
        <v>591</v>
      </c>
      <c r="E28" s="10" t="s">
        <v>591</v>
      </c>
      <c r="F28" s="10" t="s">
        <v>591</v>
      </c>
      <c r="G28" s="10" t="s">
        <v>591</v>
      </c>
      <c r="H28" s="9" t="s">
        <v>591</v>
      </c>
      <c r="I28" s="9" t="s">
        <v>591</v>
      </c>
      <c r="J28" s="9" t="s">
        <v>591</v>
      </c>
      <c r="K28" s="10"/>
    </row>
    <row r="29" spans="1:11" x14ac:dyDescent="0.25">
      <c r="A29" s="8" t="s">
        <v>185</v>
      </c>
      <c r="B29" s="10" t="s">
        <v>591</v>
      </c>
      <c r="C29" s="10" t="s">
        <v>591</v>
      </c>
      <c r="D29" s="10" t="s">
        <v>591</v>
      </c>
      <c r="E29" s="10" t="s">
        <v>591</v>
      </c>
      <c r="F29" s="10" t="s">
        <v>591</v>
      </c>
      <c r="G29" s="10" t="s">
        <v>591</v>
      </c>
      <c r="H29" s="9" t="s">
        <v>591</v>
      </c>
      <c r="I29" s="9" t="s">
        <v>591</v>
      </c>
      <c r="J29" s="9" t="s">
        <v>591</v>
      </c>
      <c r="K29" s="10"/>
    </row>
    <row r="30" spans="1:11" x14ac:dyDescent="0.25">
      <c r="A30" s="8" t="s">
        <v>186</v>
      </c>
      <c r="B30" s="10">
        <v>209000</v>
      </c>
      <c r="C30" s="10">
        <v>168000</v>
      </c>
      <c r="D30" s="10">
        <v>41000</v>
      </c>
      <c r="E30" s="10" t="s">
        <v>559</v>
      </c>
      <c r="F30" s="10">
        <v>23000</v>
      </c>
      <c r="G30" s="10">
        <v>11000</v>
      </c>
      <c r="H30" s="9" t="s">
        <v>559</v>
      </c>
      <c r="I30" s="9">
        <v>55.6</v>
      </c>
      <c r="J30" s="9">
        <v>27.5</v>
      </c>
      <c r="K30" s="10"/>
    </row>
    <row r="31" spans="1:11" x14ac:dyDescent="0.25">
      <c r="A31" s="8" t="s">
        <v>187</v>
      </c>
      <c r="B31" s="10" t="s">
        <v>591</v>
      </c>
      <c r="C31" s="10" t="s">
        <v>591</v>
      </c>
      <c r="D31" s="10" t="s">
        <v>591</v>
      </c>
      <c r="E31" s="10" t="s">
        <v>591</v>
      </c>
      <c r="F31" s="10" t="s">
        <v>591</v>
      </c>
      <c r="G31" s="10" t="s">
        <v>591</v>
      </c>
      <c r="H31" s="9" t="s">
        <v>591</v>
      </c>
      <c r="I31" s="9" t="s">
        <v>591</v>
      </c>
      <c r="J31" s="9" t="s">
        <v>591</v>
      </c>
      <c r="K31" s="10"/>
    </row>
    <row r="32" spans="1:11" x14ac:dyDescent="0.25">
      <c r="A32" s="8" t="s">
        <v>188</v>
      </c>
      <c r="B32" s="10" t="s">
        <v>591</v>
      </c>
      <c r="C32" s="10" t="s">
        <v>591</v>
      </c>
      <c r="D32" s="10" t="s">
        <v>591</v>
      </c>
      <c r="E32" s="10" t="s">
        <v>591</v>
      </c>
      <c r="F32" s="10" t="s">
        <v>591</v>
      </c>
      <c r="G32" s="10" t="s">
        <v>591</v>
      </c>
      <c r="H32" s="9" t="s">
        <v>591</v>
      </c>
      <c r="I32" s="9" t="s">
        <v>591</v>
      </c>
      <c r="J32" s="9" t="s">
        <v>591</v>
      </c>
      <c r="K32" s="10"/>
    </row>
    <row r="33" spans="1:11" x14ac:dyDescent="0.25">
      <c r="A33" s="8" t="s">
        <v>189</v>
      </c>
      <c r="B33" s="10">
        <v>202000</v>
      </c>
      <c r="C33" s="10">
        <v>162000</v>
      </c>
      <c r="D33" s="10">
        <v>40000</v>
      </c>
      <c r="E33" s="10">
        <v>8000</v>
      </c>
      <c r="F33" s="10">
        <v>22000</v>
      </c>
      <c r="G33" s="10">
        <v>10000</v>
      </c>
      <c r="H33" s="9">
        <v>20.3</v>
      </c>
      <c r="I33" s="9">
        <v>55</v>
      </c>
      <c r="J33" s="9">
        <v>24.6</v>
      </c>
      <c r="K33" s="10"/>
    </row>
    <row r="34" spans="1:11" x14ac:dyDescent="0.25">
      <c r="A34" s="8" t="s">
        <v>190</v>
      </c>
      <c r="B34" s="10" t="s">
        <v>591</v>
      </c>
      <c r="C34" s="10" t="s">
        <v>591</v>
      </c>
      <c r="D34" s="10" t="s">
        <v>591</v>
      </c>
      <c r="E34" s="10" t="s">
        <v>591</v>
      </c>
      <c r="F34" s="10" t="s">
        <v>591</v>
      </c>
      <c r="G34" s="10" t="s">
        <v>591</v>
      </c>
      <c r="H34" s="9" t="s">
        <v>591</v>
      </c>
      <c r="I34" s="9" t="s">
        <v>591</v>
      </c>
      <c r="J34" s="9" t="s">
        <v>591</v>
      </c>
      <c r="K34" s="10"/>
    </row>
    <row r="35" spans="1:11" x14ac:dyDescent="0.25">
      <c r="A35" s="8" t="s">
        <v>191</v>
      </c>
      <c r="B35" s="10" t="s">
        <v>591</v>
      </c>
      <c r="C35" s="10" t="s">
        <v>591</v>
      </c>
      <c r="D35" s="10" t="s">
        <v>591</v>
      </c>
      <c r="E35" s="10" t="s">
        <v>591</v>
      </c>
      <c r="F35" s="10" t="s">
        <v>591</v>
      </c>
      <c r="G35" s="10" t="s">
        <v>591</v>
      </c>
      <c r="H35" s="9" t="s">
        <v>591</v>
      </c>
      <c r="I35" s="9" t="s">
        <v>591</v>
      </c>
      <c r="J35" s="9" t="s">
        <v>591</v>
      </c>
      <c r="K35" s="10"/>
    </row>
    <row r="36" spans="1:11" x14ac:dyDescent="0.25">
      <c r="A36" s="8" t="s">
        <v>192</v>
      </c>
      <c r="B36" s="10">
        <v>202000</v>
      </c>
      <c r="C36" s="10">
        <v>162000</v>
      </c>
      <c r="D36" s="10">
        <v>39000</v>
      </c>
      <c r="E36" s="10" t="s">
        <v>559</v>
      </c>
      <c r="F36" s="10">
        <v>23000</v>
      </c>
      <c r="G36" s="10">
        <v>9000</v>
      </c>
      <c r="H36" s="9" t="s">
        <v>559</v>
      </c>
      <c r="I36" s="9">
        <v>59.6</v>
      </c>
      <c r="J36" s="9">
        <v>23.7</v>
      </c>
      <c r="K36" s="10"/>
    </row>
    <row r="37" spans="1:11" x14ac:dyDescent="0.25">
      <c r="A37" s="8" t="s">
        <v>193</v>
      </c>
      <c r="B37" s="10" t="s">
        <v>591</v>
      </c>
      <c r="C37" s="10" t="s">
        <v>591</v>
      </c>
      <c r="D37" s="10" t="s">
        <v>591</v>
      </c>
      <c r="E37" s="10" t="s">
        <v>591</v>
      </c>
      <c r="F37" s="10" t="s">
        <v>591</v>
      </c>
      <c r="G37" s="10" t="s">
        <v>591</v>
      </c>
      <c r="H37" s="9" t="s">
        <v>591</v>
      </c>
      <c r="I37" s="9" t="s">
        <v>591</v>
      </c>
      <c r="J37" s="9" t="s">
        <v>591</v>
      </c>
      <c r="K37" s="10"/>
    </row>
    <row r="38" spans="1:11" x14ac:dyDescent="0.25">
      <c r="A38" s="8" t="s">
        <v>194</v>
      </c>
      <c r="B38" s="10" t="s">
        <v>591</v>
      </c>
      <c r="C38" s="10" t="s">
        <v>591</v>
      </c>
      <c r="D38" s="10" t="s">
        <v>591</v>
      </c>
      <c r="E38" s="10" t="s">
        <v>591</v>
      </c>
      <c r="F38" s="10" t="s">
        <v>591</v>
      </c>
      <c r="G38" s="10" t="s">
        <v>591</v>
      </c>
      <c r="H38" s="9" t="s">
        <v>591</v>
      </c>
      <c r="I38" s="9" t="s">
        <v>591</v>
      </c>
      <c r="J38" s="9" t="s">
        <v>591</v>
      </c>
      <c r="K38" s="10"/>
    </row>
    <row r="39" spans="1:11" x14ac:dyDescent="0.25">
      <c r="A39" s="8" t="s">
        <v>195</v>
      </c>
      <c r="B39" s="10">
        <v>197000</v>
      </c>
      <c r="C39" s="10">
        <v>158000</v>
      </c>
      <c r="D39" s="10">
        <v>39000</v>
      </c>
      <c r="E39" s="10" t="s">
        <v>559</v>
      </c>
      <c r="F39" s="10">
        <v>23000</v>
      </c>
      <c r="G39" s="10">
        <v>10000</v>
      </c>
      <c r="H39" s="9" t="s">
        <v>559</v>
      </c>
      <c r="I39" s="9">
        <v>60</v>
      </c>
      <c r="J39" s="9">
        <v>25.9</v>
      </c>
      <c r="K39" s="10"/>
    </row>
    <row r="40" spans="1:11" x14ac:dyDescent="0.25">
      <c r="A40" s="8" t="s">
        <v>196</v>
      </c>
      <c r="B40" s="10" t="s">
        <v>591</v>
      </c>
      <c r="C40" s="10" t="s">
        <v>591</v>
      </c>
      <c r="D40" s="10" t="s">
        <v>591</v>
      </c>
      <c r="E40" s="10" t="s">
        <v>591</v>
      </c>
      <c r="F40" s="10" t="s">
        <v>591</v>
      </c>
      <c r="G40" s="10" t="s">
        <v>591</v>
      </c>
      <c r="H40" s="9" t="s">
        <v>591</v>
      </c>
      <c r="I40" s="9" t="s">
        <v>591</v>
      </c>
      <c r="J40" s="9" t="s">
        <v>591</v>
      </c>
      <c r="K40" s="10"/>
    </row>
    <row r="41" spans="1:11" x14ac:dyDescent="0.25">
      <c r="A41" s="8" t="s">
        <v>197</v>
      </c>
      <c r="B41" s="10" t="s">
        <v>591</v>
      </c>
      <c r="C41" s="10" t="s">
        <v>591</v>
      </c>
      <c r="D41" s="10" t="s">
        <v>591</v>
      </c>
      <c r="E41" s="10" t="s">
        <v>591</v>
      </c>
      <c r="F41" s="10" t="s">
        <v>591</v>
      </c>
      <c r="G41" s="10" t="s">
        <v>591</v>
      </c>
      <c r="H41" s="9" t="s">
        <v>591</v>
      </c>
      <c r="I41" s="9" t="s">
        <v>591</v>
      </c>
      <c r="J41" s="9" t="s">
        <v>591</v>
      </c>
      <c r="K41" s="10"/>
    </row>
    <row r="42" spans="1:11" x14ac:dyDescent="0.25">
      <c r="A42" s="8" t="s">
        <v>198</v>
      </c>
      <c r="B42" s="10">
        <v>199000</v>
      </c>
      <c r="C42" s="10">
        <v>155000</v>
      </c>
      <c r="D42" s="10">
        <v>45000</v>
      </c>
      <c r="E42" s="10" t="s">
        <v>559</v>
      </c>
      <c r="F42" s="10">
        <v>26000</v>
      </c>
      <c r="G42" s="10">
        <v>12000</v>
      </c>
      <c r="H42" s="9" t="s">
        <v>559</v>
      </c>
      <c r="I42" s="9">
        <v>58.7</v>
      </c>
      <c r="J42" s="9">
        <v>27.6</v>
      </c>
      <c r="K42" s="10"/>
    </row>
    <row r="43" spans="1:11" x14ac:dyDescent="0.25">
      <c r="A43" s="8" t="s">
        <v>199</v>
      </c>
      <c r="B43" s="10" t="s">
        <v>591</v>
      </c>
      <c r="C43" s="10" t="s">
        <v>591</v>
      </c>
      <c r="D43" s="10" t="s">
        <v>591</v>
      </c>
      <c r="E43" s="10" t="s">
        <v>591</v>
      </c>
      <c r="F43" s="10" t="s">
        <v>591</v>
      </c>
      <c r="G43" s="10" t="s">
        <v>591</v>
      </c>
      <c r="H43" s="9" t="s">
        <v>591</v>
      </c>
      <c r="I43" s="9" t="s">
        <v>591</v>
      </c>
      <c r="J43" s="9" t="s">
        <v>591</v>
      </c>
      <c r="K43" s="10"/>
    </row>
    <row r="44" spans="1:11" x14ac:dyDescent="0.25">
      <c r="A44" s="8" t="s">
        <v>200</v>
      </c>
      <c r="B44" s="10" t="s">
        <v>591</v>
      </c>
      <c r="C44" s="10" t="s">
        <v>591</v>
      </c>
      <c r="D44" s="10" t="s">
        <v>591</v>
      </c>
      <c r="E44" s="10" t="s">
        <v>591</v>
      </c>
      <c r="F44" s="10" t="s">
        <v>591</v>
      </c>
      <c r="G44" s="10" t="s">
        <v>591</v>
      </c>
      <c r="H44" s="9" t="s">
        <v>591</v>
      </c>
      <c r="I44" s="9" t="s">
        <v>591</v>
      </c>
      <c r="J44" s="9" t="s">
        <v>591</v>
      </c>
      <c r="K44" s="10"/>
    </row>
    <row r="45" spans="1:11" x14ac:dyDescent="0.25">
      <c r="A45" s="8" t="s">
        <v>201</v>
      </c>
      <c r="B45" s="10">
        <v>207000</v>
      </c>
      <c r="C45" s="10">
        <v>168000</v>
      </c>
      <c r="D45" s="10">
        <v>40000</v>
      </c>
      <c r="E45" s="10" t="s">
        <v>559</v>
      </c>
      <c r="F45" s="10">
        <v>24000</v>
      </c>
      <c r="G45" s="10">
        <v>9000</v>
      </c>
      <c r="H45" s="9" t="s">
        <v>559</v>
      </c>
      <c r="I45" s="9">
        <v>60.6</v>
      </c>
      <c r="J45" s="9">
        <v>22.6</v>
      </c>
      <c r="K45" s="10"/>
    </row>
    <row r="46" spans="1:11" x14ac:dyDescent="0.25">
      <c r="A46" s="8" t="s">
        <v>202</v>
      </c>
      <c r="B46" s="10" t="s">
        <v>591</v>
      </c>
      <c r="C46" s="10" t="s">
        <v>591</v>
      </c>
      <c r="D46" s="10" t="s">
        <v>591</v>
      </c>
      <c r="E46" s="10" t="s">
        <v>591</v>
      </c>
      <c r="F46" s="10" t="s">
        <v>591</v>
      </c>
      <c r="G46" s="10" t="s">
        <v>591</v>
      </c>
      <c r="H46" s="9" t="s">
        <v>591</v>
      </c>
      <c r="I46" s="9" t="s">
        <v>591</v>
      </c>
      <c r="J46" s="9" t="s">
        <v>591</v>
      </c>
      <c r="K46" s="10"/>
    </row>
    <row r="47" spans="1:11" x14ac:dyDescent="0.25">
      <c r="A47" s="8" t="s">
        <v>203</v>
      </c>
      <c r="B47" s="10" t="s">
        <v>591</v>
      </c>
      <c r="C47" s="10" t="s">
        <v>591</v>
      </c>
      <c r="D47" s="10" t="s">
        <v>591</v>
      </c>
      <c r="E47" s="10" t="s">
        <v>591</v>
      </c>
      <c r="F47" s="10" t="s">
        <v>591</v>
      </c>
      <c r="G47" s="10" t="s">
        <v>591</v>
      </c>
      <c r="H47" s="9" t="s">
        <v>591</v>
      </c>
      <c r="I47" s="9" t="s">
        <v>591</v>
      </c>
      <c r="J47" s="9" t="s">
        <v>591</v>
      </c>
      <c r="K47" s="10"/>
    </row>
    <row r="48" spans="1:11" x14ac:dyDescent="0.25">
      <c r="A48" s="8" t="s">
        <v>204</v>
      </c>
      <c r="B48" s="10">
        <v>210000</v>
      </c>
      <c r="C48" s="10">
        <v>185000</v>
      </c>
      <c r="D48" s="10">
        <v>25000</v>
      </c>
      <c r="E48" s="10" t="s">
        <v>559</v>
      </c>
      <c r="F48" s="10">
        <v>13000</v>
      </c>
      <c r="G48" s="10">
        <v>9000</v>
      </c>
      <c r="H48" s="9" t="s">
        <v>559</v>
      </c>
      <c r="I48" s="9">
        <v>51.4</v>
      </c>
      <c r="J48" s="9">
        <v>35.200000000000003</v>
      </c>
      <c r="K48" s="10"/>
    </row>
    <row r="49" spans="1:11" x14ac:dyDescent="0.25">
      <c r="A49" s="8" t="s">
        <v>205</v>
      </c>
      <c r="B49" s="10" t="s">
        <v>591</v>
      </c>
      <c r="C49" s="10" t="s">
        <v>591</v>
      </c>
      <c r="D49" s="10" t="s">
        <v>591</v>
      </c>
      <c r="E49" s="10" t="s">
        <v>591</v>
      </c>
      <c r="F49" s="10" t="s">
        <v>591</v>
      </c>
      <c r="G49" s="10" t="s">
        <v>591</v>
      </c>
      <c r="H49" s="9" t="s">
        <v>591</v>
      </c>
      <c r="I49" s="9" t="s">
        <v>591</v>
      </c>
      <c r="J49" s="9" t="s">
        <v>591</v>
      </c>
      <c r="K49" s="10"/>
    </row>
    <row r="50" spans="1:11" x14ac:dyDescent="0.25">
      <c r="A50" s="8" t="s">
        <v>206</v>
      </c>
      <c r="B50" s="10" t="s">
        <v>591</v>
      </c>
      <c r="C50" s="10" t="s">
        <v>591</v>
      </c>
      <c r="D50" s="10" t="s">
        <v>591</v>
      </c>
      <c r="E50" s="10" t="s">
        <v>591</v>
      </c>
      <c r="F50" s="10" t="s">
        <v>591</v>
      </c>
      <c r="G50" s="10" t="s">
        <v>591</v>
      </c>
      <c r="H50" s="9" t="s">
        <v>591</v>
      </c>
      <c r="I50" s="9" t="s">
        <v>591</v>
      </c>
      <c r="J50" s="9" t="s">
        <v>591</v>
      </c>
      <c r="K50" s="10"/>
    </row>
    <row r="51" spans="1:11" x14ac:dyDescent="0.25">
      <c r="A51" s="8" t="s">
        <v>207</v>
      </c>
      <c r="B51" s="10">
        <v>204000</v>
      </c>
      <c r="C51" s="10">
        <v>173000</v>
      </c>
      <c r="D51" s="10">
        <v>31000</v>
      </c>
      <c r="E51" s="10" t="s">
        <v>559</v>
      </c>
      <c r="F51" s="10">
        <v>17000</v>
      </c>
      <c r="G51" s="10">
        <v>8000</v>
      </c>
      <c r="H51" s="9" t="s">
        <v>559</v>
      </c>
      <c r="I51" s="9">
        <v>53.9</v>
      </c>
      <c r="J51" s="9">
        <v>27.5</v>
      </c>
      <c r="K51" s="10"/>
    </row>
    <row r="52" spans="1:11" x14ac:dyDescent="0.25">
      <c r="A52" s="8" t="s">
        <v>208</v>
      </c>
      <c r="B52" s="10" t="s">
        <v>591</v>
      </c>
      <c r="C52" s="10" t="s">
        <v>591</v>
      </c>
      <c r="D52" s="10" t="s">
        <v>591</v>
      </c>
      <c r="E52" s="10" t="s">
        <v>591</v>
      </c>
      <c r="F52" s="10" t="s">
        <v>591</v>
      </c>
      <c r="G52" s="10" t="s">
        <v>591</v>
      </c>
      <c r="H52" s="9" t="s">
        <v>591</v>
      </c>
      <c r="I52" s="9" t="s">
        <v>591</v>
      </c>
      <c r="J52" s="9" t="s">
        <v>591</v>
      </c>
      <c r="K52" s="10"/>
    </row>
    <row r="53" spans="1:11" x14ac:dyDescent="0.25">
      <c r="A53" s="8" t="s">
        <v>209</v>
      </c>
      <c r="B53" s="10" t="s">
        <v>591</v>
      </c>
      <c r="C53" s="10" t="s">
        <v>591</v>
      </c>
      <c r="D53" s="10" t="s">
        <v>591</v>
      </c>
      <c r="E53" s="10" t="s">
        <v>591</v>
      </c>
      <c r="F53" s="10" t="s">
        <v>591</v>
      </c>
      <c r="G53" s="10" t="s">
        <v>591</v>
      </c>
      <c r="H53" s="9" t="s">
        <v>591</v>
      </c>
      <c r="I53" s="9" t="s">
        <v>591</v>
      </c>
      <c r="J53" s="9" t="s">
        <v>591</v>
      </c>
      <c r="K53" s="10"/>
    </row>
    <row r="54" spans="1:11" x14ac:dyDescent="0.25">
      <c r="A54" s="8" t="s">
        <v>210</v>
      </c>
      <c r="B54" s="10">
        <v>201000</v>
      </c>
      <c r="C54" s="10">
        <v>168000</v>
      </c>
      <c r="D54" s="10">
        <v>33000</v>
      </c>
      <c r="E54" s="10" t="s">
        <v>559</v>
      </c>
      <c r="F54" s="10">
        <v>20000</v>
      </c>
      <c r="G54" s="10" t="s">
        <v>559</v>
      </c>
      <c r="H54" s="9" t="s">
        <v>559</v>
      </c>
      <c r="I54" s="9">
        <v>60.2</v>
      </c>
      <c r="J54" s="9" t="s">
        <v>559</v>
      </c>
      <c r="K54" s="10"/>
    </row>
    <row r="55" spans="1:11" x14ac:dyDescent="0.25">
      <c r="A55" s="8" t="s">
        <v>211</v>
      </c>
      <c r="B55" s="10" t="s">
        <v>591</v>
      </c>
      <c r="C55" s="10" t="s">
        <v>591</v>
      </c>
      <c r="D55" s="10" t="s">
        <v>591</v>
      </c>
      <c r="E55" s="10" t="s">
        <v>591</v>
      </c>
      <c r="F55" s="10" t="s">
        <v>591</v>
      </c>
      <c r="G55" s="10" t="s">
        <v>591</v>
      </c>
      <c r="H55" s="9" t="s">
        <v>591</v>
      </c>
      <c r="I55" s="9" t="s">
        <v>591</v>
      </c>
      <c r="J55" s="9" t="s">
        <v>591</v>
      </c>
      <c r="K55" s="10"/>
    </row>
    <row r="56" spans="1:11" x14ac:dyDescent="0.25">
      <c r="A56" s="8" t="s">
        <v>212</v>
      </c>
      <c r="B56" s="10" t="s">
        <v>591</v>
      </c>
      <c r="C56" s="10" t="s">
        <v>591</v>
      </c>
      <c r="D56" s="10" t="s">
        <v>591</v>
      </c>
      <c r="E56" s="10" t="s">
        <v>591</v>
      </c>
      <c r="F56" s="10" t="s">
        <v>591</v>
      </c>
      <c r="G56" s="10" t="s">
        <v>591</v>
      </c>
      <c r="H56" s="9" t="s">
        <v>591</v>
      </c>
      <c r="I56" s="9" t="s">
        <v>591</v>
      </c>
      <c r="J56" s="9" t="s">
        <v>591</v>
      </c>
      <c r="K56" s="10"/>
    </row>
    <row r="57" spans="1:11" x14ac:dyDescent="0.25">
      <c r="A57" s="8" t="s">
        <v>213</v>
      </c>
      <c r="B57" s="10">
        <v>200000</v>
      </c>
      <c r="C57" s="10">
        <v>161000</v>
      </c>
      <c r="D57" s="10">
        <v>39000</v>
      </c>
      <c r="E57" s="10">
        <v>8000</v>
      </c>
      <c r="F57" s="10">
        <v>22000</v>
      </c>
      <c r="G57" s="10">
        <v>9000</v>
      </c>
      <c r="H57" s="9">
        <v>20.5</v>
      </c>
      <c r="I57" s="9">
        <v>55.6</v>
      </c>
      <c r="J57" s="9">
        <v>23.9</v>
      </c>
      <c r="K57" s="10"/>
    </row>
    <row r="58" spans="1:11" x14ac:dyDescent="0.25">
      <c r="A58" s="8" t="s">
        <v>214</v>
      </c>
      <c r="B58" s="10" t="s">
        <v>591</v>
      </c>
      <c r="C58" s="10" t="s">
        <v>591</v>
      </c>
      <c r="D58" s="10" t="s">
        <v>591</v>
      </c>
      <c r="E58" s="10" t="s">
        <v>591</v>
      </c>
      <c r="F58" s="10" t="s">
        <v>591</v>
      </c>
      <c r="G58" s="10" t="s">
        <v>591</v>
      </c>
      <c r="H58" s="9" t="s">
        <v>591</v>
      </c>
      <c r="I58" s="9" t="s">
        <v>591</v>
      </c>
      <c r="J58" s="9" t="s">
        <v>591</v>
      </c>
      <c r="K58" s="10"/>
    </row>
    <row r="59" spans="1:11" x14ac:dyDescent="0.25">
      <c r="A59" s="8" t="s">
        <v>215</v>
      </c>
      <c r="B59" s="10" t="s">
        <v>591</v>
      </c>
      <c r="C59" s="10" t="s">
        <v>591</v>
      </c>
      <c r="D59" s="10" t="s">
        <v>591</v>
      </c>
      <c r="E59" s="10" t="s">
        <v>591</v>
      </c>
      <c r="F59" s="10" t="s">
        <v>591</v>
      </c>
      <c r="G59" s="10" t="s">
        <v>591</v>
      </c>
      <c r="H59" s="9" t="s">
        <v>591</v>
      </c>
      <c r="I59" s="9" t="s">
        <v>591</v>
      </c>
      <c r="J59" s="9" t="s">
        <v>591</v>
      </c>
      <c r="K59" s="10"/>
    </row>
    <row r="60" spans="1:11" x14ac:dyDescent="0.25">
      <c r="A60" s="8" t="s">
        <v>216</v>
      </c>
      <c r="B60" s="10">
        <v>204000</v>
      </c>
      <c r="C60" s="10">
        <v>161000</v>
      </c>
      <c r="D60" s="10">
        <v>42000</v>
      </c>
      <c r="E60" s="10" t="s">
        <v>559</v>
      </c>
      <c r="F60" s="10">
        <v>25000</v>
      </c>
      <c r="G60" s="10">
        <v>10000</v>
      </c>
      <c r="H60" s="9" t="s">
        <v>559</v>
      </c>
      <c r="I60" s="9">
        <v>58.5</v>
      </c>
      <c r="J60" s="9">
        <v>22.8</v>
      </c>
      <c r="K60" s="10"/>
    </row>
    <row r="61" spans="1:11" x14ac:dyDescent="0.25">
      <c r="A61" s="8" t="s">
        <v>217</v>
      </c>
      <c r="B61" s="10" t="s">
        <v>591</v>
      </c>
      <c r="C61" s="10" t="s">
        <v>591</v>
      </c>
      <c r="D61" s="10" t="s">
        <v>591</v>
      </c>
      <c r="E61" s="10" t="s">
        <v>591</v>
      </c>
      <c r="F61" s="10" t="s">
        <v>591</v>
      </c>
      <c r="G61" s="10" t="s">
        <v>591</v>
      </c>
      <c r="H61" s="9" t="s">
        <v>591</v>
      </c>
      <c r="I61" s="9" t="s">
        <v>591</v>
      </c>
      <c r="J61" s="9" t="s">
        <v>591</v>
      </c>
      <c r="K61" s="10"/>
    </row>
    <row r="62" spans="1:11" x14ac:dyDescent="0.25">
      <c r="A62" s="8" t="s">
        <v>218</v>
      </c>
      <c r="B62" s="10" t="s">
        <v>591</v>
      </c>
      <c r="C62" s="10" t="s">
        <v>591</v>
      </c>
      <c r="D62" s="10" t="s">
        <v>591</v>
      </c>
      <c r="E62" s="10" t="s">
        <v>591</v>
      </c>
      <c r="F62" s="10" t="s">
        <v>591</v>
      </c>
      <c r="G62" s="10" t="s">
        <v>591</v>
      </c>
      <c r="H62" s="9" t="s">
        <v>591</v>
      </c>
      <c r="I62" s="9" t="s">
        <v>591</v>
      </c>
      <c r="J62" s="9" t="s">
        <v>591</v>
      </c>
      <c r="K62" s="10"/>
    </row>
    <row r="63" spans="1:11" x14ac:dyDescent="0.25">
      <c r="A63" s="8" t="s">
        <v>219</v>
      </c>
      <c r="B63" s="10">
        <v>203000</v>
      </c>
      <c r="C63" s="10">
        <v>165000</v>
      </c>
      <c r="D63" s="10">
        <v>38000</v>
      </c>
      <c r="E63" s="10" t="s">
        <v>559</v>
      </c>
      <c r="F63" s="10">
        <v>23000</v>
      </c>
      <c r="G63" s="10">
        <v>8000</v>
      </c>
      <c r="H63" s="9" t="s">
        <v>559</v>
      </c>
      <c r="I63" s="9">
        <v>61</v>
      </c>
      <c r="J63" s="9">
        <v>22</v>
      </c>
      <c r="K63" s="10"/>
    </row>
    <row r="64" spans="1:11" x14ac:dyDescent="0.25">
      <c r="A64" s="8" t="s">
        <v>220</v>
      </c>
      <c r="B64" s="10" t="s">
        <v>591</v>
      </c>
      <c r="C64" s="10" t="s">
        <v>591</v>
      </c>
      <c r="D64" s="10" t="s">
        <v>591</v>
      </c>
      <c r="E64" s="10" t="s">
        <v>591</v>
      </c>
      <c r="F64" s="10" t="s">
        <v>591</v>
      </c>
      <c r="G64" s="10" t="s">
        <v>591</v>
      </c>
      <c r="H64" s="9" t="s">
        <v>591</v>
      </c>
      <c r="I64" s="9" t="s">
        <v>591</v>
      </c>
      <c r="J64" s="9" t="s">
        <v>591</v>
      </c>
      <c r="K64" s="10"/>
    </row>
    <row r="65" spans="1:11" x14ac:dyDescent="0.25">
      <c r="A65" s="8" t="s">
        <v>221</v>
      </c>
      <c r="B65" s="10" t="s">
        <v>591</v>
      </c>
      <c r="C65" s="10" t="s">
        <v>591</v>
      </c>
      <c r="D65" s="10" t="s">
        <v>591</v>
      </c>
      <c r="E65" s="10" t="s">
        <v>591</v>
      </c>
      <c r="F65" s="10" t="s">
        <v>591</v>
      </c>
      <c r="G65" s="10" t="s">
        <v>591</v>
      </c>
      <c r="H65" s="9" t="s">
        <v>591</v>
      </c>
      <c r="I65" s="9" t="s">
        <v>591</v>
      </c>
      <c r="J65" s="9" t="s">
        <v>591</v>
      </c>
      <c r="K65" s="10"/>
    </row>
    <row r="66" spans="1:11" x14ac:dyDescent="0.25">
      <c r="A66" s="8" t="s">
        <v>222</v>
      </c>
      <c r="B66" s="10">
        <v>203000</v>
      </c>
      <c r="C66" s="10">
        <v>165000</v>
      </c>
      <c r="D66" s="10">
        <v>38000</v>
      </c>
      <c r="E66" s="10" t="s">
        <v>559</v>
      </c>
      <c r="F66" s="10">
        <v>21000</v>
      </c>
      <c r="G66" s="10">
        <v>9000</v>
      </c>
      <c r="H66" s="9" t="s">
        <v>559</v>
      </c>
      <c r="I66" s="9">
        <v>55.7</v>
      </c>
      <c r="J66" s="9">
        <v>24.8</v>
      </c>
      <c r="K66" s="10"/>
    </row>
    <row r="67" spans="1:11" x14ac:dyDescent="0.25">
      <c r="A67" s="8" t="s">
        <v>223</v>
      </c>
      <c r="B67" s="10" t="s">
        <v>591</v>
      </c>
      <c r="C67" s="10" t="s">
        <v>591</v>
      </c>
      <c r="D67" s="10" t="s">
        <v>591</v>
      </c>
      <c r="E67" s="10" t="s">
        <v>591</v>
      </c>
      <c r="F67" s="10" t="s">
        <v>591</v>
      </c>
      <c r="G67" s="10" t="s">
        <v>591</v>
      </c>
      <c r="H67" s="9" t="s">
        <v>591</v>
      </c>
      <c r="I67" s="9" t="s">
        <v>591</v>
      </c>
      <c r="J67" s="9" t="s">
        <v>591</v>
      </c>
      <c r="K67" s="10"/>
    </row>
    <row r="68" spans="1:11" x14ac:dyDescent="0.25">
      <c r="A68" s="8" t="s">
        <v>225</v>
      </c>
      <c r="B68" s="10" t="s">
        <v>591</v>
      </c>
      <c r="C68" s="10" t="s">
        <v>591</v>
      </c>
      <c r="D68" s="10" t="s">
        <v>591</v>
      </c>
      <c r="E68" s="10" t="s">
        <v>591</v>
      </c>
      <c r="F68" s="10" t="s">
        <v>591</v>
      </c>
      <c r="G68" s="10" t="s">
        <v>591</v>
      </c>
      <c r="H68" s="9" t="s">
        <v>591</v>
      </c>
      <c r="I68" s="9" t="s">
        <v>591</v>
      </c>
      <c r="J68" s="9" t="s">
        <v>591</v>
      </c>
      <c r="K68" s="10"/>
    </row>
    <row r="69" spans="1:11" x14ac:dyDescent="0.25">
      <c r="A69" s="8" t="s">
        <v>226</v>
      </c>
      <c r="B69" s="10">
        <v>209000</v>
      </c>
      <c r="C69" s="10">
        <v>168000</v>
      </c>
      <c r="D69" s="10">
        <v>41000</v>
      </c>
      <c r="E69" s="10">
        <v>9000</v>
      </c>
      <c r="F69" s="10">
        <v>23000</v>
      </c>
      <c r="G69" s="10">
        <v>10000</v>
      </c>
      <c r="H69" s="9">
        <v>20.9</v>
      </c>
      <c r="I69" s="9">
        <v>55</v>
      </c>
      <c r="J69" s="9">
        <v>24.2</v>
      </c>
      <c r="K69" s="10"/>
    </row>
    <row r="70" spans="1:11" x14ac:dyDescent="0.25">
      <c r="A70" s="8" t="s">
        <v>227</v>
      </c>
      <c r="B70" s="10" t="s">
        <v>591</v>
      </c>
      <c r="C70" s="10" t="s">
        <v>591</v>
      </c>
      <c r="D70" s="10" t="s">
        <v>591</v>
      </c>
      <c r="E70" s="10" t="s">
        <v>591</v>
      </c>
      <c r="F70" s="10" t="s">
        <v>591</v>
      </c>
      <c r="G70" s="10" t="s">
        <v>591</v>
      </c>
      <c r="H70" s="9" t="s">
        <v>591</v>
      </c>
      <c r="I70" s="9" t="s">
        <v>591</v>
      </c>
      <c r="J70" s="9" t="s">
        <v>591</v>
      </c>
      <c r="K70" s="10"/>
    </row>
    <row r="71" spans="1:11" x14ac:dyDescent="0.25">
      <c r="A71" s="8" t="s">
        <v>228</v>
      </c>
      <c r="B71" s="10" t="s">
        <v>591</v>
      </c>
      <c r="C71" s="10" t="s">
        <v>591</v>
      </c>
      <c r="D71" s="10" t="s">
        <v>591</v>
      </c>
      <c r="E71" s="10" t="s">
        <v>591</v>
      </c>
      <c r="F71" s="10" t="s">
        <v>591</v>
      </c>
      <c r="G71" s="10" t="s">
        <v>591</v>
      </c>
      <c r="H71" s="9" t="s">
        <v>591</v>
      </c>
      <c r="I71" s="9" t="s">
        <v>591</v>
      </c>
      <c r="J71" s="9" t="s">
        <v>591</v>
      </c>
      <c r="K71" s="10"/>
    </row>
    <row r="72" spans="1:11" x14ac:dyDescent="0.25">
      <c r="A72" s="8" t="s">
        <v>229</v>
      </c>
      <c r="B72" s="10">
        <v>219000</v>
      </c>
      <c r="C72" s="10">
        <v>180000</v>
      </c>
      <c r="D72" s="10">
        <v>39000</v>
      </c>
      <c r="E72" s="10" t="s">
        <v>559</v>
      </c>
      <c r="F72" s="10">
        <v>21000</v>
      </c>
      <c r="G72" s="10">
        <v>10000</v>
      </c>
      <c r="H72" s="9" t="s">
        <v>559</v>
      </c>
      <c r="I72" s="9">
        <v>53.9</v>
      </c>
      <c r="J72" s="9">
        <v>25.7</v>
      </c>
      <c r="K72" s="10"/>
    </row>
    <row r="73" spans="1:11" x14ac:dyDescent="0.25">
      <c r="A73" s="8" t="s">
        <v>230</v>
      </c>
      <c r="B73" s="10" t="s">
        <v>591</v>
      </c>
      <c r="C73" s="10" t="s">
        <v>591</v>
      </c>
      <c r="D73" s="10" t="s">
        <v>591</v>
      </c>
      <c r="E73" s="10" t="s">
        <v>591</v>
      </c>
      <c r="F73" s="10" t="s">
        <v>591</v>
      </c>
      <c r="G73" s="10" t="s">
        <v>591</v>
      </c>
      <c r="H73" s="9" t="s">
        <v>591</v>
      </c>
      <c r="I73" s="9" t="s">
        <v>591</v>
      </c>
      <c r="J73" s="9" t="s">
        <v>591</v>
      </c>
      <c r="K73" s="10"/>
    </row>
    <row r="74" spans="1:11" x14ac:dyDescent="0.25">
      <c r="A74" s="8" t="s">
        <v>231</v>
      </c>
      <c r="B74" s="10" t="s">
        <v>591</v>
      </c>
      <c r="C74" s="10" t="s">
        <v>591</v>
      </c>
      <c r="D74" s="10" t="s">
        <v>591</v>
      </c>
      <c r="E74" s="10" t="s">
        <v>591</v>
      </c>
      <c r="F74" s="10" t="s">
        <v>591</v>
      </c>
      <c r="G74" s="10" t="s">
        <v>591</v>
      </c>
      <c r="H74" s="9" t="s">
        <v>591</v>
      </c>
      <c r="I74" s="9" t="s">
        <v>591</v>
      </c>
      <c r="J74" s="9" t="s">
        <v>591</v>
      </c>
      <c r="K74" s="10"/>
    </row>
    <row r="75" spans="1:11" x14ac:dyDescent="0.25">
      <c r="A75" s="8" t="s">
        <v>232</v>
      </c>
      <c r="B75" s="10">
        <v>210000</v>
      </c>
      <c r="C75" s="10">
        <v>171000</v>
      </c>
      <c r="D75" s="10">
        <v>39000</v>
      </c>
      <c r="E75" s="10" t="s">
        <v>559</v>
      </c>
      <c r="F75" s="10">
        <v>21000</v>
      </c>
      <c r="G75" s="10">
        <v>10000</v>
      </c>
      <c r="H75" s="9" t="s">
        <v>559</v>
      </c>
      <c r="I75" s="9">
        <v>54.2</v>
      </c>
      <c r="J75" s="9">
        <v>25.8</v>
      </c>
      <c r="K75" s="10"/>
    </row>
    <row r="76" spans="1:11" x14ac:dyDescent="0.25">
      <c r="A76" s="8" t="s">
        <v>234</v>
      </c>
      <c r="B76" s="10" t="s">
        <v>591</v>
      </c>
      <c r="C76" s="10" t="s">
        <v>591</v>
      </c>
      <c r="D76" s="10" t="s">
        <v>591</v>
      </c>
      <c r="E76" s="10" t="s">
        <v>591</v>
      </c>
      <c r="F76" s="10" t="s">
        <v>591</v>
      </c>
      <c r="G76" s="10" t="s">
        <v>591</v>
      </c>
      <c r="H76" s="9" t="s">
        <v>591</v>
      </c>
      <c r="I76" s="9" t="s">
        <v>591</v>
      </c>
      <c r="J76" s="9" t="s">
        <v>591</v>
      </c>
      <c r="K76" s="10"/>
    </row>
    <row r="77" spans="1:11" x14ac:dyDescent="0.25">
      <c r="A77" s="8" t="s">
        <v>235</v>
      </c>
      <c r="B77" s="10" t="s">
        <v>591</v>
      </c>
      <c r="C77" s="10" t="s">
        <v>591</v>
      </c>
      <c r="D77" s="10" t="s">
        <v>591</v>
      </c>
      <c r="E77" s="10" t="s">
        <v>591</v>
      </c>
      <c r="F77" s="10" t="s">
        <v>591</v>
      </c>
      <c r="G77" s="10" t="s">
        <v>591</v>
      </c>
      <c r="H77" s="9" t="s">
        <v>591</v>
      </c>
      <c r="I77" s="9" t="s">
        <v>591</v>
      </c>
      <c r="J77" s="9" t="s">
        <v>591</v>
      </c>
      <c r="K77" s="10"/>
    </row>
    <row r="78" spans="1:11" x14ac:dyDescent="0.25">
      <c r="A78" s="8" t="s">
        <v>236</v>
      </c>
      <c r="B78" s="10">
        <v>206000</v>
      </c>
      <c r="C78" s="10">
        <v>169000</v>
      </c>
      <c r="D78" s="10">
        <v>37000</v>
      </c>
      <c r="E78" s="10">
        <v>9000</v>
      </c>
      <c r="F78" s="10">
        <v>19000</v>
      </c>
      <c r="G78" s="10">
        <v>9000</v>
      </c>
      <c r="H78" s="9">
        <v>23.7</v>
      </c>
      <c r="I78" s="9">
        <v>51.9</v>
      </c>
      <c r="J78" s="9">
        <v>24.4</v>
      </c>
      <c r="K78" s="10"/>
    </row>
    <row r="79" spans="1:11" x14ac:dyDescent="0.25">
      <c r="A79" s="8" t="s">
        <v>237</v>
      </c>
      <c r="B79" s="10" t="s">
        <v>591</v>
      </c>
      <c r="C79" s="10" t="s">
        <v>591</v>
      </c>
      <c r="D79" s="10" t="s">
        <v>591</v>
      </c>
      <c r="E79" s="10" t="s">
        <v>591</v>
      </c>
      <c r="F79" s="10" t="s">
        <v>591</v>
      </c>
      <c r="G79" s="10" t="s">
        <v>591</v>
      </c>
      <c r="H79" s="9" t="s">
        <v>591</v>
      </c>
      <c r="I79" s="9" t="s">
        <v>591</v>
      </c>
      <c r="J79" s="9" t="s">
        <v>591</v>
      </c>
      <c r="K79" s="10"/>
    </row>
    <row r="80" spans="1:11" x14ac:dyDescent="0.25">
      <c r="A80" s="8" t="s">
        <v>238</v>
      </c>
      <c r="B80" s="10" t="s">
        <v>591</v>
      </c>
      <c r="C80" s="10" t="s">
        <v>591</v>
      </c>
      <c r="D80" s="10" t="s">
        <v>591</v>
      </c>
      <c r="E80" s="10" t="s">
        <v>591</v>
      </c>
      <c r="F80" s="10" t="s">
        <v>591</v>
      </c>
      <c r="G80" s="10" t="s">
        <v>591</v>
      </c>
      <c r="H80" s="9" t="s">
        <v>591</v>
      </c>
      <c r="I80" s="9" t="s">
        <v>591</v>
      </c>
      <c r="J80" s="9" t="s">
        <v>591</v>
      </c>
      <c r="K80" s="10"/>
    </row>
    <row r="81" spans="1:11" x14ac:dyDescent="0.25">
      <c r="A81" s="8" t="s">
        <v>239</v>
      </c>
      <c r="B81" s="10">
        <v>218000</v>
      </c>
      <c r="C81" s="10">
        <v>182000</v>
      </c>
      <c r="D81" s="10">
        <v>36000</v>
      </c>
      <c r="E81" s="10">
        <v>9000</v>
      </c>
      <c r="F81" s="10">
        <v>18000</v>
      </c>
      <c r="G81" s="10">
        <v>10000</v>
      </c>
      <c r="H81" s="9">
        <v>25.1</v>
      </c>
      <c r="I81" s="9">
        <v>48.5</v>
      </c>
      <c r="J81" s="9">
        <v>26.4</v>
      </c>
      <c r="K81" s="10"/>
    </row>
    <row r="82" spans="1:11" x14ac:dyDescent="0.25">
      <c r="A82" s="8" t="s">
        <v>240</v>
      </c>
      <c r="B82" s="10" t="s">
        <v>591</v>
      </c>
      <c r="C82" s="10" t="s">
        <v>591</v>
      </c>
      <c r="D82" s="10" t="s">
        <v>591</v>
      </c>
      <c r="E82" s="10" t="s">
        <v>591</v>
      </c>
      <c r="F82" s="10" t="s">
        <v>591</v>
      </c>
      <c r="G82" s="10" t="s">
        <v>591</v>
      </c>
      <c r="H82" s="9" t="s">
        <v>591</v>
      </c>
      <c r="I82" s="9" t="s">
        <v>591</v>
      </c>
      <c r="J82" s="9" t="s">
        <v>591</v>
      </c>
      <c r="K82" s="10"/>
    </row>
    <row r="83" spans="1:11" x14ac:dyDescent="0.25">
      <c r="A83" s="8" t="s">
        <v>241</v>
      </c>
      <c r="B83" s="10" t="s">
        <v>591</v>
      </c>
      <c r="C83" s="10" t="s">
        <v>591</v>
      </c>
      <c r="D83" s="10" t="s">
        <v>591</v>
      </c>
      <c r="E83" s="10" t="s">
        <v>591</v>
      </c>
      <c r="F83" s="10" t="s">
        <v>591</v>
      </c>
      <c r="G83" s="10" t="s">
        <v>591</v>
      </c>
      <c r="H83" s="9" t="s">
        <v>591</v>
      </c>
      <c r="I83" s="9" t="s">
        <v>591</v>
      </c>
      <c r="J83" s="9" t="s">
        <v>591</v>
      </c>
      <c r="K83" s="10"/>
    </row>
    <row r="84" spans="1:11" x14ac:dyDescent="0.25">
      <c r="A84" s="8" t="s">
        <v>242</v>
      </c>
      <c r="B84" s="10">
        <v>215000</v>
      </c>
      <c r="C84" s="10">
        <v>178000</v>
      </c>
      <c r="D84" s="10">
        <v>37000</v>
      </c>
      <c r="E84" s="10">
        <v>9000</v>
      </c>
      <c r="F84" s="10">
        <v>19000</v>
      </c>
      <c r="G84" s="10">
        <v>9000</v>
      </c>
      <c r="H84" s="9">
        <v>25.3</v>
      </c>
      <c r="I84" s="9">
        <v>51.3</v>
      </c>
      <c r="J84" s="9">
        <v>23.4</v>
      </c>
      <c r="K84" s="10"/>
    </row>
    <row r="85" spans="1:11" x14ac:dyDescent="0.25">
      <c r="A85" s="8" t="s">
        <v>243</v>
      </c>
      <c r="B85" s="10">
        <v>206000</v>
      </c>
      <c r="C85" s="10">
        <v>169000</v>
      </c>
      <c r="D85" s="10">
        <v>37000</v>
      </c>
      <c r="E85" s="10">
        <v>10000</v>
      </c>
      <c r="F85" s="10">
        <v>20000</v>
      </c>
      <c r="G85" s="10" t="s">
        <v>559</v>
      </c>
      <c r="H85" s="9">
        <v>25.7</v>
      </c>
      <c r="I85" s="9">
        <v>53.2</v>
      </c>
      <c r="J85" s="9" t="s">
        <v>559</v>
      </c>
      <c r="K85" s="10"/>
    </row>
    <row r="86" spans="1:11" x14ac:dyDescent="0.25">
      <c r="A86" s="8" t="s">
        <v>244</v>
      </c>
      <c r="B86" s="10">
        <v>202000</v>
      </c>
      <c r="C86" s="10">
        <v>167000</v>
      </c>
      <c r="D86" s="10">
        <v>36000</v>
      </c>
      <c r="E86" s="10">
        <v>9000</v>
      </c>
      <c r="F86" s="10">
        <v>19000</v>
      </c>
      <c r="G86" s="10" t="s">
        <v>559</v>
      </c>
      <c r="H86" s="9">
        <v>26</v>
      </c>
      <c r="I86" s="9">
        <v>54.3</v>
      </c>
      <c r="J86" s="9" t="s">
        <v>559</v>
      </c>
      <c r="K86" s="10"/>
    </row>
    <row r="87" spans="1:11" x14ac:dyDescent="0.25">
      <c r="A87" s="8" t="s">
        <v>245</v>
      </c>
      <c r="B87" s="10">
        <v>201000</v>
      </c>
      <c r="C87" s="10">
        <v>165000</v>
      </c>
      <c r="D87" s="10">
        <v>36000</v>
      </c>
      <c r="E87" s="10">
        <v>10000</v>
      </c>
      <c r="F87" s="10">
        <v>18000</v>
      </c>
      <c r="G87" s="10">
        <v>8000</v>
      </c>
      <c r="H87" s="9">
        <v>26.4</v>
      </c>
      <c r="I87" s="9">
        <v>50.3</v>
      </c>
      <c r="J87" s="9">
        <v>23.3</v>
      </c>
      <c r="K87" s="10"/>
    </row>
    <row r="88" spans="1:11" x14ac:dyDescent="0.25">
      <c r="A88" s="8" t="s">
        <v>246</v>
      </c>
      <c r="B88" s="10">
        <v>205000</v>
      </c>
      <c r="C88" s="10">
        <v>169000</v>
      </c>
      <c r="D88" s="10">
        <v>36000</v>
      </c>
      <c r="E88" s="10">
        <v>10000</v>
      </c>
      <c r="F88" s="10">
        <v>19000</v>
      </c>
      <c r="G88" s="10" t="s">
        <v>559</v>
      </c>
      <c r="H88" s="9">
        <v>26.6</v>
      </c>
      <c r="I88" s="9">
        <v>51.8</v>
      </c>
      <c r="J88" s="9" t="s">
        <v>559</v>
      </c>
      <c r="K88" s="10"/>
    </row>
    <row r="89" spans="1:11" x14ac:dyDescent="0.25">
      <c r="A89" s="8" t="s">
        <v>247</v>
      </c>
      <c r="B89" s="10">
        <v>208000</v>
      </c>
      <c r="C89" s="10">
        <v>170000</v>
      </c>
      <c r="D89" s="10">
        <v>37000</v>
      </c>
      <c r="E89" s="10">
        <v>9000</v>
      </c>
      <c r="F89" s="10">
        <v>21000</v>
      </c>
      <c r="G89" s="10" t="s">
        <v>559</v>
      </c>
      <c r="H89" s="9">
        <v>24.1</v>
      </c>
      <c r="I89" s="9">
        <v>57</v>
      </c>
      <c r="J89" s="9" t="s">
        <v>559</v>
      </c>
      <c r="K89" s="10"/>
    </row>
    <row r="90" spans="1:11" x14ac:dyDescent="0.25">
      <c r="A90" s="8" t="s">
        <v>248</v>
      </c>
      <c r="B90" s="10">
        <v>209000</v>
      </c>
      <c r="C90" s="10">
        <v>173000</v>
      </c>
      <c r="D90" s="10">
        <v>35000</v>
      </c>
      <c r="E90" s="10">
        <v>9000</v>
      </c>
      <c r="F90" s="10">
        <v>21000</v>
      </c>
      <c r="G90" s="10" t="s">
        <v>559</v>
      </c>
      <c r="H90" s="9">
        <v>25.7</v>
      </c>
      <c r="I90" s="9">
        <v>59</v>
      </c>
      <c r="J90" s="9" t="s">
        <v>559</v>
      </c>
      <c r="K90" s="10"/>
    </row>
    <row r="91" spans="1:11" x14ac:dyDescent="0.25">
      <c r="A91" s="8" t="s">
        <v>249</v>
      </c>
      <c r="B91" s="10">
        <v>215000</v>
      </c>
      <c r="C91" s="10">
        <v>179000</v>
      </c>
      <c r="D91" s="10">
        <v>36000</v>
      </c>
      <c r="E91" s="10" t="s">
        <v>559</v>
      </c>
      <c r="F91" s="10">
        <v>22000</v>
      </c>
      <c r="G91" s="10" t="s">
        <v>559</v>
      </c>
      <c r="H91" s="9" t="s">
        <v>559</v>
      </c>
      <c r="I91" s="9">
        <v>60.5</v>
      </c>
      <c r="J91" s="9" t="s">
        <v>559</v>
      </c>
      <c r="K91" s="10"/>
    </row>
    <row r="92" spans="1:11" x14ac:dyDescent="0.25">
      <c r="A92" s="8" t="s">
        <v>250</v>
      </c>
      <c r="B92" s="10">
        <v>212000</v>
      </c>
      <c r="C92" s="10">
        <v>179000</v>
      </c>
      <c r="D92" s="10">
        <v>34000</v>
      </c>
      <c r="E92" s="10" t="s">
        <v>559</v>
      </c>
      <c r="F92" s="10">
        <v>19000</v>
      </c>
      <c r="G92" s="10" t="s">
        <v>559</v>
      </c>
      <c r="H92" s="9" t="s">
        <v>559</v>
      </c>
      <c r="I92" s="9">
        <v>57.3</v>
      </c>
      <c r="J92" s="9" t="s">
        <v>559</v>
      </c>
      <c r="K92" s="10"/>
    </row>
    <row r="93" spans="1:11" x14ac:dyDescent="0.25">
      <c r="A93" s="8" t="s">
        <v>251</v>
      </c>
      <c r="B93" s="10">
        <v>211000</v>
      </c>
      <c r="C93" s="10">
        <v>176000</v>
      </c>
      <c r="D93" s="10">
        <v>35000</v>
      </c>
      <c r="E93" s="10">
        <v>8000</v>
      </c>
      <c r="F93" s="10">
        <v>20000</v>
      </c>
      <c r="G93" s="10" t="s">
        <v>559</v>
      </c>
      <c r="H93" s="9">
        <v>23.1</v>
      </c>
      <c r="I93" s="9">
        <v>56.9</v>
      </c>
      <c r="J93" s="9" t="s">
        <v>559</v>
      </c>
      <c r="K93" s="10"/>
    </row>
    <row r="94" spans="1:11" x14ac:dyDescent="0.25">
      <c r="A94" s="8" t="s">
        <v>252</v>
      </c>
      <c r="B94" s="10">
        <v>207000</v>
      </c>
      <c r="C94" s="10">
        <v>171000</v>
      </c>
      <c r="D94" s="10">
        <v>36000</v>
      </c>
      <c r="E94" s="10">
        <v>9000</v>
      </c>
      <c r="F94" s="10">
        <v>21000</v>
      </c>
      <c r="G94" s="10" t="s">
        <v>559</v>
      </c>
      <c r="H94" s="9">
        <v>23.7</v>
      </c>
      <c r="I94" s="9">
        <v>57.5</v>
      </c>
      <c r="J94" s="9" t="s">
        <v>559</v>
      </c>
      <c r="K94" s="10"/>
    </row>
    <row r="95" spans="1:11" x14ac:dyDescent="0.25">
      <c r="A95" s="8" t="s">
        <v>253</v>
      </c>
      <c r="B95" s="10">
        <v>206000</v>
      </c>
      <c r="C95" s="10">
        <v>171000</v>
      </c>
      <c r="D95" s="10">
        <v>35000</v>
      </c>
      <c r="E95" s="10" t="s">
        <v>559</v>
      </c>
      <c r="F95" s="10">
        <v>22000</v>
      </c>
      <c r="G95" s="10" t="s">
        <v>559</v>
      </c>
      <c r="H95" s="9" t="s">
        <v>559</v>
      </c>
      <c r="I95" s="9">
        <v>63.8</v>
      </c>
      <c r="J95" s="9" t="s">
        <v>559</v>
      </c>
      <c r="K95" s="10"/>
    </row>
    <row r="96" spans="1:11" x14ac:dyDescent="0.25">
      <c r="A96" s="8" t="s">
        <v>254</v>
      </c>
      <c r="B96" s="10">
        <v>209000</v>
      </c>
      <c r="C96" s="10">
        <v>173000</v>
      </c>
      <c r="D96" s="10">
        <v>36000</v>
      </c>
      <c r="E96" s="10">
        <v>8000</v>
      </c>
      <c r="F96" s="10">
        <v>22000</v>
      </c>
      <c r="G96" s="10" t="s">
        <v>559</v>
      </c>
      <c r="H96" s="9">
        <v>22.9</v>
      </c>
      <c r="I96" s="9">
        <v>61</v>
      </c>
      <c r="J96" s="9" t="s">
        <v>559</v>
      </c>
      <c r="K96" s="10"/>
    </row>
    <row r="97" spans="1:11" x14ac:dyDescent="0.25">
      <c r="A97" s="8" t="s">
        <v>255</v>
      </c>
      <c r="B97" s="10">
        <v>205000</v>
      </c>
      <c r="C97" s="10">
        <v>170000</v>
      </c>
      <c r="D97" s="10">
        <v>35000</v>
      </c>
      <c r="E97" s="10" t="s">
        <v>559</v>
      </c>
      <c r="F97" s="10">
        <v>21000</v>
      </c>
      <c r="G97" s="10" t="s">
        <v>559</v>
      </c>
      <c r="H97" s="9" t="s">
        <v>559</v>
      </c>
      <c r="I97" s="9">
        <v>60.7</v>
      </c>
      <c r="J97" s="9" t="s">
        <v>559</v>
      </c>
      <c r="K97" s="10"/>
    </row>
    <row r="98" spans="1:11" x14ac:dyDescent="0.25">
      <c r="A98" s="8" t="s">
        <v>256</v>
      </c>
      <c r="B98" s="10">
        <v>204000</v>
      </c>
      <c r="C98" s="10">
        <v>166000</v>
      </c>
      <c r="D98" s="10">
        <v>38000</v>
      </c>
      <c r="E98" s="10">
        <v>9000</v>
      </c>
      <c r="F98" s="10">
        <v>23000</v>
      </c>
      <c r="G98" s="10" t="s">
        <v>559</v>
      </c>
      <c r="H98" s="9">
        <v>24.8</v>
      </c>
      <c r="I98" s="9">
        <v>59.6</v>
      </c>
      <c r="J98" s="9" t="s">
        <v>559</v>
      </c>
      <c r="K98" s="10"/>
    </row>
    <row r="99" spans="1:11" x14ac:dyDescent="0.25">
      <c r="A99" s="8" t="s">
        <v>257</v>
      </c>
      <c r="B99" s="10">
        <v>203000</v>
      </c>
      <c r="C99" s="10">
        <v>165000</v>
      </c>
      <c r="D99" s="10">
        <v>38000</v>
      </c>
      <c r="E99" s="10">
        <v>8000</v>
      </c>
      <c r="F99" s="10">
        <v>23000</v>
      </c>
      <c r="G99" s="10" t="s">
        <v>559</v>
      </c>
      <c r="H99" s="9">
        <v>22.2</v>
      </c>
      <c r="I99" s="9">
        <v>62</v>
      </c>
      <c r="J99" s="9" t="s">
        <v>559</v>
      </c>
      <c r="K99" s="10"/>
    </row>
    <row r="100" spans="1:11" x14ac:dyDescent="0.25">
      <c r="A100" s="8" t="s">
        <v>258</v>
      </c>
      <c r="B100" s="10">
        <v>205000</v>
      </c>
      <c r="C100" s="10">
        <v>167000</v>
      </c>
      <c r="D100" s="10">
        <v>38000</v>
      </c>
      <c r="E100" s="10">
        <v>8000</v>
      </c>
      <c r="F100" s="10">
        <v>24000</v>
      </c>
      <c r="G100" s="10" t="s">
        <v>559</v>
      </c>
      <c r="H100" s="9">
        <v>21.1</v>
      </c>
      <c r="I100" s="9">
        <v>62.7</v>
      </c>
      <c r="J100" s="9" t="s">
        <v>559</v>
      </c>
      <c r="K100" s="10"/>
    </row>
    <row r="101" spans="1:11" x14ac:dyDescent="0.25">
      <c r="A101" s="8" t="s">
        <v>259</v>
      </c>
      <c r="B101" s="10">
        <v>207000</v>
      </c>
      <c r="C101" s="10">
        <v>172000</v>
      </c>
      <c r="D101" s="10">
        <v>35000</v>
      </c>
      <c r="E101" s="10" t="s">
        <v>559</v>
      </c>
      <c r="F101" s="10">
        <v>20000</v>
      </c>
      <c r="G101" s="10" t="s">
        <v>559</v>
      </c>
      <c r="H101" s="9" t="s">
        <v>559</v>
      </c>
      <c r="I101" s="9">
        <v>57.4</v>
      </c>
      <c r="J101" s="9" t="s">
        <v>559</v>
      </c>
      <c r="K101" s="10"/>
    </row>
    <row r="102" spans="1:11" x14ac:dyDescent="0.25">
      <c r="A102" s="8" t="s">
        <v>260</v>
      </c>
      <c r="B102" s="10">
        <v>208000</v>
      </c>
      <c r="C102" s="10">
        <v>175000</v>
      </c>
      <c r="D102" s="10">
        <v>33000</v>
      </c>
      <c r="E102" s="10" t="s">
        <v>559</v>
      </c>
      <c r="F102" s="10">
        <v>19000</v>
      </c>
      <c r="G102" s="10" t="s">
        <v>559</v>
      </c>
      <c r="H102" s="9" t="s">
        <v>559</v>
      </c>
      <c r="I102" s="9">
        <v>59.1</v>
      </c>
      <c r="J102" s="9" t="s">
        <v>559</v>
      </c>
      <c r="K102" s="10"/>
    </row>
    <row r="103" spans="1:11" x14ac:dyDescent="0.25">
      <c r="A103" s="8" t="s">
        <v>261</v>
      </c>
      <c r="B103" s="10">
        <v>207000</v>
      </c>
      <c r="C103" s="10">
        <v>175000</v>
      </c>
      <c r="D103" s="10">
        <v>32000</v>
      </c>
      <c r="E103" s="10" t="s">
        <v>559</v>
      </c>
      <c r="F103" s="10">
        <v>18000</v>
      </c>
      <c r="G103" s="10" t="s">
        <v>559</v>
      </c>
      <c r="H103" s="9" t="s">
        <v>559</v>
      </c>
      <c r="I103" s="9">
        <v>56.8</v>
      </c>
      <c r="J103" s="9" t="s">
        <v>559</v>
      </c>
      <c r="K103" s="10"/>
    </row>
    <row r="104" spans="1:11" x14ac:dyDescent="0.25">
      <c r="A104" s="8" t="s">
        <v>262</v>
      </c>
      <c r="B104" s="10">
        <v>207000</v>
      </c>
      <c r="C104" s="10">
        <v>175000</v>
      </c>
      <c r="D104" s="10">
        <v>32000</v>
      </c>
      <c r="E104" s="10" t="s">
        <v>559</v>
      </c>
      <c r="F104" s="10">
        <v>19000</v>
      </c>
      <c r="G104" s="10" t="s">
        <v>559</v>
      </c>
      <c r="H104" s="9" t="s">
        <v>559</v>
      </c>
      <c r="I104" s="9">
        <v>58.5</v>
      </c>
      <c r="J104" s="9" t="s">
        <v>559</v>
      </c>
      <c r="K104" s="10"/>
    </row>
    <row r="105" spans="1:11" x14ac:dyDescent="0.25">
      <c r="A105" s="8" t="s">
        <v>263</v>
      </c>
      <c r="B105" s="10">
        <v>199000</v>
      </c>
      <c r="C105" s="10">
        <v>168000</v>
      </c>
      <c r="D105" s="10">
        <v>31000</v>
      </c>
      <c r="E105" s="10" t="s">
        <v>559</v>
      </c>
      <c r="F105" s="10">
        <v>20000</v>
      </c>
      <c r="G105" s="10" t="s">
        <v>559</v>
      </c>
      <c r="H105" s="9" t="s">
        <v>559</v>
      </c>
      <c r="I105" s="9">
        <v>64.400000000000006</v>
      </c>
      <c r="J105" s="9" t="s">
        <v>559</v>
      </c>
      <c r="K105" s="10"/>
    </row>
    <row r="106" spans="1:11" x14ac:dyDescent="0.25">
      <c r="A106" s="8" t="s">
        <v>264</v>
      </c>
      <c r="B106" s="10">
        <v>200000</v>
      </c>
      <c r="C106" s="10">
        <v>168000</v>
      </c>
      <c r="D106" s="10">
        <v>32000</v>
      </c>
      <c r="E106" s="10" t="s">
        <v>559</v>
      </c>
      <c r="F106" s="10">
        <v>20000</v>
      </c>
      <c r="G106" s="10" t="s">
        <v>559</v>
      </c>
      <c r="H106" s="9" t="s">
        <v>559</v>
      </c>
      <c r="I106" s="9">
        <v>62.5</v>
      </c>
      <c r="J106" s="9" t="s">
        <v>559</v>
      </c>
      <c r="K106" s="10"/>
    </row>
    <row r="107" spans="1:11" x14ac:dyDescent="0.25">
      <c r="A107" s="8" t="s">
        <v>265</v>
      </c>
      <c r="B107" s="10">
        <v>205000</v>
      </c>
      <c r="C107" s="10">
        <v>170000</v>
      </c>
      <c r="D107" s="10">
        <v>36000</v>
      </c>
      <c r="E107" s="10">
        <v>8000</v>
      </c>
      <c r="F107" s="10">
        <v>22000</v>
      </c>
      <c r="G107" s="10" t="s">
        <v>559</v>
      </c>
      <c r="H107" s="9">
        <v>23.1</v>
      </c>
      <c r="I107" s="9">
        <v>60.9</v>
      </c>
      <c r="J107" s="9" t="s">
        <v>559</v>
      </c>
      <c r="K107" s="10"/>
    </row>
    <row r="108" spans="1:11" x14ac:dyDescent="0.25">
      <c r="A108" s="8" t="s">
        <v>266</v>
      </c>
      <c r="B108" s="10">
        <v>207000</v>
      </c>
      <c r="C108" s="10">
        <v>170000</v>
      </c>
      <c r="D108" s="10">
        <v>37000</v>
      </c>
      <c r="E108" s="10">
        <v>8000</v>
      </c>
      <c r="F108" s="10">
        <v>22000</v>
      </c>
      <c r="G108" s="10" t="s">
        <v>559</v>
      </c>
      <c r="H108" s="9">
        <v>22.3</v>
      </c>
      <c r="I108" s="9">
        <v>59.6</v>
      </c>
      <c r="J108" s="9" t="s">
        <v>559</v>
      </c>
      <c r="K108" s="10"/>
    </row>
    <row r="109" spans="1:11" x14ac:dyDescent="0.25">
      <c r="A109" s="8" t="s">
        <v>267</v>
      </c>
      <c r="B109" s="10">
        <v>211000</v>
      </c>
      <c r="C109" s="10">
        <v>174000</v>
      </c>
      <c r="D109" s="10">
        <v>37000</v>
      </c>
      <c r="E109" s="10" t="s">
        <v>559</v>
      </c>
      <c r="F109" s="10">
        <v>22000</v>
      </c>
      <c r="G109" s="10" t="s">
        <v>559</v>
      </c>
      <c r="H109" s="9" t="s">
        <v>559</v>
      </c>
      <c r="I109" s="9">
        <v>60.8</v>
      </c>
      <c r="J109" s="9" t="s">
        <v>559</v>
      </c>
      <c r="K109" s="10"/>
    </row>
    <row r="110" spans="1:11" x14ac:dyDescent="0.25">
      <c r="A110" s="8" t="s">
        <v>268</v>
      </c>
      <c r="B110" s="10">
        <v>211000</v>
      </c>
      <c r="C110" s="10">
        <v>174000</v>
      </c>
      <c r="D110" s="10">
        <v>38000</v>
      </c>
      <c r="E110" s="10">
        <v>9000</v>
      </c>
      <c r="F110" s="10">
        <v>22000</v>
      </c>
      <c r="G110" s="10" t="s">
        <v>559</v>
      </c>
      <c r="H110" s="9">
        <v>24.7</v>
      </c>
      <c r="I110" s="9">
        <v>57.1</v>
      </c>
      <c r="J110" s="9" t="s">
        <v>559</v>
      </c>
      <c r="K110" s="10"/>
    </row>
    <row r="111" spans="1:11" x14ac:dyDescent="0.25">
      <c r="A111" s="8" t="s">
        <v>269</v>
      </c>
      <c r="B111" s="10">
        <v>212000</v>
      </c>
      <c r="C111" s="10">
        <v>175000</v>
      </c>
      <c r="D111" s="10">
        <v>37000</v>
      </c>
      <c r="E111" s="10">
        <v>9000</v>
      </c>
      <c r="F111" s="10">
        <v>21000</v>
      </c>
      <c r="G111" s="10" t="s">
        <v>559</v>
      </c>
      <c r="H111" s="9">
        <v>23.3</v>
      </c>
      <c r="I111" s="9">
        <v>57</v>
      </c>
      <c r="J111" s="9" t="s">
        <v>559</v>
      </c>
      <c r="K111" s="10"/>
    </row>
    <row r="112" spans="1:11" x14ac:dyDescent="0.25">
      <c r="A112" s="8" t="s">
        <v>270</v>
      </c>
      <c r="B112" s="10">
        <v>217000</v>
      </c>
      <c r="C112" s="10">
        <v>180000</v>
      </c>
      <c r="D112" s="10">
        <v>37000</v>
      </c>
      <c r="E112" s="10">
        <v>9000</v>
      </c>
      <c r="F112" s="10">
        <v>20000</v>
      </c>
      <c r="G112" s="10">
        <v>9000</v>
      </c>
      <c r="H112" s="9">
        <v>23.1</v>
      </c>
      <c r="I112" s="9">
        <v>53.6</v>
      </c>
      <c r="J112" s="9">
        <v>23.2</v>
      </c>
      <c r="K112" s="10"/>
    </row>
    <row r="113" spans="1:11" x14ac:dyDescent="0.25">
      <c r="A113" s="8" t="s">
        <v>271</v>
      </c>
      <c r="B113" s="10">
        <v>217000</v>
      </c>
      <c r="C113" s="10">
        <v>182000</v>
      </c>
      <c r="D113" s="10">
        <v>35000</v>
      </c>
      <c r="E113" s="10" t="s">
        <v>559</v>
      </c>
      <c r="F113" s="10">
        <v>19000</v>
      </c>
      <c r="G113" s="10">
        <v>9000</v>
      </c>
      <c r="H113" s="9" t="s">
        <v>559</v>
      </c>
      <c r="I113" s="9">
        <v>53</v>
      </c>
      <c r="J113" s="9">
        <v>24.4</v>
      </c>
      <c r="K113" s="10"/>
    </row>
    <row r="114" spans="1:11" x14ac:dyDescent="0.25">
      <c r="A114" s="8" t="s">
        <v>272</v>
      </c>
      <c r="B114" s="10">
        <v>222000</v>
      </c>
      <c r="C114" s="10">
        <v>187000</v>
      </c>
      <c r="D114" s="10">
        <v>35000</v>
      </c>
      <c r="E114" s="10" t="s">
        <v>559</v>
      </c>
      <c r="F114" s="10">
        <v>17000</v>
      </c>
      <c r="G114" s="10">
        <v>10000</v>
      </c>
      <c r="H114" s="9" t="s">
        <v>559</v>
      </c>
      <c r="I114" s="9">
        <v>50.2</v>
      </c>
      <c r="J114" s="9">
        <v>27.7</v>
      </c>
      <c r="K114" s="10"/>
    </row>
    <row r="115" spans="1:11" x14ac:dyDescent="0.25">
      <c r="A115" s="8" t="s">
        <v>273</v>
      </c>
      <c r="B115" s="10">
        <v>219000</v>
      </c>
      <c r="C115" s="10">
        <v>183000</v>
      </c>
      <c r="D115" s="10">
        <v>35000</v>
      </c>
      <c r="E115" s="10" t="s">
        <v>559</v>
      </c>
      <c r="F115" s="10">
        <v>19000</v>
      </c>
      <c r="G115" s="10">
        <v>9000</v>
      </c>
      <c r="H115" s="9" t="s">
        <v>559</v>
      </c>
      <c r="I115" s="9">
        <v>54.9</v>
      </c>
      <c r="J115" s="9">
        <v>26</v>
      </c>
      <c r="K115" s="10"/>
    </row>
    <row r="116" spans="1:11" x14ac:dyDescent="0.25">
      <c r="A116" s="8" t="s">
        <v>274</v>
      </c>
      <c r="B116" s="10">
        <v>214000</v>
      </c>
      <c r="C116" s="10">
        <v>183000</v>
      </c>
      <c r="D116" s="10">
        <v>32000</v>
      </c>
      <c r="E116" s="10" t="s">
        <v>559</v>
      </c>
      <c r="F116" s="10">
        <v>17000</v>
      </c>
      <c r="G116" s="10">
        <v>8000</v>
      </c>
      <c r="H116" s="9" t="s">
        <v>559</v>
      </c>
      <c r="I116" s="9">
        <v>53.7</v>
      </c>
      <c r="J116" s="9">
        <v>26.5</v>
      </c>
      <c r="K116" s="10"/>
    </row>
    <row r="117" spans="1:11" x14ac:dyDescent="0.25">
      <c r="A117" s="8" t="s">
        <v>275</v>
      </c>
      <c r="B117" s="10">
        <v>215000</v>
      </c>
      <c r="C117" s="10">
        <v>186000</v>
      </c>
      <c r="D117" s="10">
        <v>30000</v>
      </c>
      <c r="E117" s="10" t="s">
        <v>559</v>
      </c>
      <c r="F117" s="10">
        <v>15000</v>
      </c>
      <c r="G117" s="10" t="s">
        <v>559</v>
      </c>
      <c r="H117" s="9" t="s">
        <v>559</v>
      </c>
      <c r="I117" s="9">
        <v>51.3</v>
      </c>
      <c r="J117" s="9" t="s">
        <v>559</v>
      </c>
      <c r="K117" s="10"/>
    </row>
    <row r="118" spans="1:11" x14ac:dyDescent="0.25">
      <c r="A118" s="8" t="s">
        <v>276</v>
      </c>
      <c r="B118" s="10">
        <v>215000</v>
      </c>
      <c r="C118" s="10">
        <v>185000</v>
      </c>
      <c r="D118" s="10">
        <v>29000</v>
      </c>
      <c r="E118" s="10" t="s">
        <v>559</v>
      </c>
      <c r="F118" s="10">
        <v>14000</v>
      </c>
      <c r="G118" s="10">
        <v>9000</v>
      </c>
      <c r="H118" s="9" t="s">
        <v>559</v>
      </c>
      <c r="I118" s="9">
        <v>47.9</v>
      </c>
      <c r="J118" s="9">
        <v>29.8</v>
      </c>
      <c r="K118" s="10"/>
    </row>
    <row r="119" spans="1:11" x14ac:dyDescent="0.25">
      <c r="A119" s="8" t="s">
        <v>277</v>
      </c>
      <c r="B119" s="10">
        <v>217000</v>
      </c>
      <c r="C119" s="10">
        <v>186000</v>
      </c>
      <c r="D119" s="10">
        <v>32000</v>
      </c>
      <c r="E119" s="10" t="s">
        <v>559</v>
      </c>
      <c r="F119" s="10">
        <v>15000</v>
      </c>
      <c r="G119" s="10">
        <v>10000</v>
      </c>
      <c r="H119" s="9" t="s">
        <v>559</v>
      </c>
      <c r="I119" s="9">
        <v>47.7</v>
      </c>
      <c r="J119" s="9">
        <v>32.6</v>
      </c>
      <c r="K119" s="10"/>
    </row>
    <row r="120" spans="1:11" x14ac:dyDescent="0.25">
      <c r="A120" s="8" t="s">
        <v>278</v>
      </c>
      <c r="B120" s="10">
        <v>219000</v>
      </c>
      <c r="C120" s="10">
        <v>187000</v>
      </c>
      <c r="D120" s="10">
        <v>32000</v>
      </c>
      <c r="E120" s="10" t="s">
        <v>559</v>
      </c>
      <c r="F120" s="10">
        <v>15000</v>
      </c>
      <c r="G120" s="10">
        <v>11000</v>
      </c>
      <c r="H120" s="9" t="s">
        <v>559</v>
      </c>
      <c r="I120" s="9">
        <v>45.7</v>
      </c>
      <c r="J120" s="9">
        <v>33.299999999999997</v>
      </c>
      <c r="K120" s="10"/>
    </row>
    <row r="121" spans="1:11" x14ac:dyDescent="0.25">
      <c r="A121" s="8" t="s">
        <v>279</v>
      </c>
      <c r="B121" s="10">
        <v>218000</v>
      </c>
      <c r="C121" s="10">
        <v>187000</v>
      </c>
      <c r="D121" s="10">
        <v>32000</v>
      </c>
      <c r="E121" s="10" t="s">
        <v>559</v>
      </c>
      <c r="F121" s="10">
        <v>15000</v>
      </c>
      <c r="G121" s="10">
        <v>10000</v>
      </c>
      <c r="H121" s="9" t="s">
        <v>559</v>
      </c>
      <c r="I121" s="9">
        <v>46.4</v>
      </c>
      <c r="J121" s="9">
        <v>32.299999999999997</v>
      </c>
      <c r="K121" s="10"/>
    </row>
    <row r="122" spans="1:11" x14ac:dyDescent="0.25">
      <c r="A122" s="8" t="s">
        <v>280</v>
      </c>
      <c r="B122" s="10">
        <v>219000</v>
      </c>
      <c r="C122" s="10">
        <v>189000</v>
      </c>
      <c r="D122" s="10">
        <v>30000</v>
      </c>
      <c r="E122" s="10" t="s">
        <v>559</v>
      </c>
      <c r="F122" s="10">
        <v>13000</v>
      </c>
      <c r="G122" s="10">
        <v>11000</v>
      </c>
      <c r="H122" s="9" t="s">
        <v>559</v>
      </c>
      <c r="I122" s="9">
        <v>42.9</v>
      </c>
      <c r="J122" s="9">
        <v>35.799999999999997</v>
      </c>
      <c r="K122" s="10"/>
    </row>
    <row r="123" spans="1:11" x14ac:dyDescent="0.25">
      <c r="A123" s="8" t="s">
        <v>281</v>
      </c>
      <c r="B123" s="10">
        <v>218000</v>
      </c>
      <c r="C123" s="10">
        <v>192000</v>
      </c>
      <c r="D123" s="10">
        <v>26000</v>
      </c>
      <c r="E123" s="10" t="s">
        <v>559</v>
      </c>
      <c r="F123" s="10">
        <v>11000</v>
      </c>
      <c r="G123" s="10">
        <v>10000</v>
      </c>
      <c r="H123" s="9" t="s">
        <v>559</v>
      </c>
      <c r="I123" s="9">
        <v>42.6</v>
      </c>
      <c r="J123" s="9">
        <v>37.6</v>
      </c>
      <c r="K123" s="10"/>
    </row>
    <row r="124" spans="1:11" x14ac:dyDescent="0.25">
      <c r="A124" s="8" t="s">
        <v>282</v>
      </c>
      <c r="B124" s="10">
        <v>212000</v>
      </c>
      <c r="C124" s="10">
        <v>189000</v>
      </c>
      <c r="D124" s="10">
        <v>23000</v>
      </c>
      <c r="E124" s="10" t="s">
        <v>559</v>
      </c>
      <c r="F124" s="10">
        <v>9000</v>
      </c>
      <c r="G124" s="10">
        <v>9000</v>
      </c>
      <c r="H124" s="9" t="s">
        <v>559</v>
      </c>
      <c r="I124" s="9">
        <v>40.1</v>
      </c>
      <c r="J124" s="9">
        <v>40.9</v>
      </c>
      <c r="K124" s="10"/>
    </row>
    <row r="125" spans="1:11" x14ac:dyDescent="0.25">
      <c r="A125" s="8" t="s">
        <v>283</v>
      </c>
      <c r="B125" s="10">
        <v>212000</v>
      </c>
      <c r="C125" s="10">
        <v>189000</v>
      </c>
      <c r="D125" s="10">
        <v>23000</v>
      </c>
      <c r="E125" s="10" t="s">
        <v>559</v>
      </c>
      <c r="F125" s="10">
        <v>11000</v>
      </c>
      <c r="G125" s="10" t="s">
        <v>559</v>
      </c>
      <c r="H125" s="9" t="s">
        <v>559</v>
      </c>
      <c r="I125" s="9">
        <v>47.2</v>
      </c>
      <c r="J125" s="9" t="s">
        <v>559</v>
      </c>
      <c r="K125" s="10"/>
    </row>
    <row r="126" spans="1:11" x14ac:dyDescent="0.25">
      <c r="A126" s="8" t="s">
        <v>284</v>
      </c>
      <c r="B126" s="10">
        <v>207000</v>
      </c>
      <c r="C126" s="10">
        <v>183000</v>
      </c>
      <c r="D126" s="10">
        <v>25000</v>
      </c>
      <c r="E126" s="10" t="s">
        <v>559</v>
      </c>
      <c r="F126" s="10">
        <v>12000</v>
      </c>
      <c r="G126" s="10" t="s">
        <v>559</v>
      </c>
      <c r="H126" s="9" t="s">
        <v>559</v>
      </c>
      <c r="I126" s="9">
        <v>47.2</v>
      </c>
      <c r="J126" s="9" t="s">
        <v>559</v>
      </c>
      <c r="K126" s="10"/>
    </row>
    <row r="127" spans="1:11" x14ac:dyDescent="0.25">
      <c r="A127" s="8" t="s">
        <v>285</v>
      </c>
      <c r="B127" s="10">
        <v>212000</v>
      </c>
      <c r="C127" s="10">
        <v>187000</v>
      </c>
      <c r="D127" s="10">
        <v>24000</v>
      </c>
      <c r="E127" s="10" t="s">
        <v>559</v>
      </c>
      <c r="F127" s="10">
        <v>12000</v>
      </c>
      <c r="G127" s="10" t="s">
        <v>559</v>
      </c>
      <c r="H127" s="9" t="s">
        <v>559</v>
      </c>
      <c r="I127" s="9">
        <v>50.4</v>
      </c>
      <c r="J127" s="9" t="s">
        <v>559</v>
      </c>
      <c r="K127" s="10"/>
    </row>
    <row r="128" spans="1:11" x14ac:dyDescent="0.25">
      <c r="A128" s="8" t="s">
        <v>286</v>
      </c>
      <c r="B128" s="10">
        <v>207000</v>
      </c>
      <c r="C128" s="10">
        <v>183000</v>
      </c>
      <c r="D128" s="10">
        <v>24000</v>
      </c>
      <c r="E128" s="10" t="s">
        <v>559</v>
      </c>
      <c r="F128" s="10">
        <v>13000</v>
      </c>
      <c r="G128" s="10" t="s">
        <v>559</v>
      </c>
      <c r="H128" s="9" t="s">
        <v>559</v>
      </c>
      <c r="I128" s="9">
        <v>52.9</v>
      </c>
      <c r="J128" s="9" t="s">
        <v>559</v>
      </c>
      <c r="K128" s="10"/>
    </row>
    <row r="129" spans="1:11" x14ac:dyDescent="0.25">
      <c r="A129" s="8" t="s">
        <v>287</v>
      </c>
      <c r="B129" s="10">
        <v>209000</v>
      </c>
      <c r="C129" s="10">
        <v>184000</v>
      </c>
      <c r="D129" s="10">
        <v>25000</v>
      </c>
      <c r="E129" s="10" t="s">
        <v>559</v>
      </c>
      <c r="F129" s="10">
        <v>13000</v>
      </c>
      <c r="G129" s="10" t="s">
        <v>559</v>
      </c>
      <c r="H129" s="9" t="s">
        <v>559</v>
      </c>
      <c r="I129" s="9">
        <v>53</v>
      </c>
      <c r="J129" s="9" t="s">
        <v>559</v>
      </c>
      <c r="K129" s="10"/>
    </row>
    <row r="130" spans="1:11" x14ac:dyDescent="0.25">
      <c r="A130" s="8" t="s">
        <v>288</v>
      </c>
      <c r="B130" s="10">
        <v>212000</v>
      </c>
      <c r="C130" s="10">
        <v>185000</v>
      </c>
      <c r="D130" s="10">
        <v>27000</v>
      </c>
      <c r="E130" s="10" t="s">
        <v>559</v>
      </c>
      <c r="F130" s="10">
        <v>14000</v>
      </c>
      <c r="G130" s="10" t="s">
        <v>559</v>
      </c>
      <c r="H130" s="9" t="s">
        <v>559</v>
      </c>
      <c r="I130" s="9">
        <v>53.6</v>
      </c>
      <c r="J130" s="9" t="s">
        <v>559</v>
      </c>
      <c r="K130" s="10"/>
    </row>
    <row r="131" spans="1:11" x14ac:dyDescent="0.25">
      <c r="A131" s="8" t="s">
        <v>289</v>
      </c>
      <c r="B131" s="10">
        <v>213000</v>
      </c>
      <c r="C131" s="10">
        <v>187000</v>
      </c>
      <c r="D131" s="10">
        <v>26000</v>
      </c>
      <c r="E131" s="10" t="s">
        <v>559</v>
      </c>
      <c r="F131" s="10">
        <v>13000</v>
      </c>
      <c r="G131" s="10" t="s">
        <v>559</v>
      </c>
      <c r="H131" s="9" t="s">
        <v>559</v>
      </c>
      <c r="I131" s="9">
        <v>51.1</v>
      </c>
      <c r="J131" s="9" t="s">
        <v>559</v>
      </c>
      <c r="K131" s="10"/>
    </row>
    <row r="132" spans="1:11" x14ac:dyDescent="0.25">
      <c r="A132" s="8" t="s">
        <v>290</v>
      </c>
      <c r="B132" s="10">
        <v>205000</v>
      </c>
      <c r="C132" s="10">
        <v>181000</v>
      </c>
      <c r="D132" s="10">
        <v>24000</v>
      </c>
      <c r="E132" s="10" t="s">
        <v>559</v>
      </c>
      <c r="F132" s="10">
        <v>12000</v>
      </c>
      <c r="G132" s="10" t="s">
        <v>559</v>
      </c>
      <c r="H132" s="9" t="s">
        <v>559</v>
      </c>
      <c r="I132" s="9">
        <v>50.3</v>
      </c>
      <c r="J132" s="9" t="s">
        <v>559</v>
      </c>
      <c r="K132" s="10"/>
    </row>
    <row r="133" spans="1:11" x14ac:dyDescent="0.25">
      <c r="A133" s="8" t="s">
        <v>291</v>
      </c>
      <c r="B133" s="10">
        <v>202000</v>
      </c>
      <c r="C133" s="10">
        <v>178000</v>
      </c>
      <c r="D133" s="10">
        <v>23000</v>
      </c>
      <c r="E133" s="10" t="s">
        <v>559</v>
      </c>
      <c r="F133" s="10">
        <v>11000</v>
      </c>
      <c r="G133" s="10" t="s">
        <v>559</v>
      </c>
      <c r="H133" s="9" t="s">
        <v>559</v>
      </c>
      <c r="I133" s="9">
        <v>48.4</v>
      </c>
      <c r="J133" s="9" t="s">
        <v>559</v>
      </c>
      <c r="K133" s="10"/>
    </row>
    <row r="134" spans="1:11" x14ac:dyDescent="0.25">
      <c r="A134" s="8" t="s">
        <v>292</v>
      </c>
      <c r="B134" s="10">
        <v>199000</v>
      </c>
      <c r="C134" s="10">
        <v>179000</v>
      </c>
      <c r="D134" s="10">
        <v>20000</v>
      </c>
      <c r="E134" s="10" t="s">
        <v>559</v>
      </c>
      <c r="F134" s="10">
        <v>10000</v>
      </c>
      <c r="G134" s="10" t="s">
        <v>559</v>
      </c>
      <c r="H134" s="9" t="s">
        <v>559</v>
      </c>
      <c r="I134" s="9">
        <v>49.9</v>
      </c>
      <c r="J134" s="9" t="s">
        <v>559</v>
      </c>
      <c r="K134" s="10"/>
    </row>
    <row r="135" spans="1:11" x14ac:dyDescent="0.25">
      <c r="A135" s="8" t="s">
        <v>293</v>
      </c>
      <c r="B135" s="10">
        <v>200000</v>
      </c>
      <c r="C135" s="10">
        <v>179000</v>
      </c>
      <c r="D135" s="10">
        <v>21000</v>
      </c>
      <c r="E135" s="10" t="s">
        <v>559</v>
      </c>
      <c r="F135" s="10">
        <v>11000</v>
      </c>
      <c r="G135" s="10" t="s">
        <v>559</v>
      </c>
      <c r="H135" s="9" t="s">
        <v>559</v>
      </c>
      <c r="I135" s="9">
        <v>54.1</v>
      </c>
      <c r="J135" s="9" t="s">
        <v>559</v>
      </c>
      <c r="K135" s="10"/>
    </row>
    <row r="136" spans="1:11" x14ac:dyDescent="0.25">
      <c r="A136" s="8" t="s">
        <v>294</v>
      </c>
      <c r="B136" s="10">
        <v>205000</v>
      </c>
      <c r="C136" s="10">
        <v>183000</v>
      </c>
      <c r="D136" s="10">
        <v>22000</v>
      </c>
      <c r="E136" s="10" t="s">
        <v>559</v>
      </c>
      <c r="F136" s="10">
        <v>12000</v>
      </c>
      <c r="G136" s="10" t="s">
        <v>559</v>
      </c>
      <c r="H136" s="9" t="s">
        <v>559</v>
      </c>
      <c r="I136" s="9">
        <v>54.7</v>
      </c>
      <c r="J136" s="9" t="s">
        <v>559</v>
      </c>
      <c r="K136" s="10"/>
    </row>
    <row r="137" spans="1:11" x14ac:dyDescent="0.25">
      <c r="A137" s="8" t="s">
        <v>295</v>
      </c>
      <c r="B137" s="10">
        <v>208000</v>
      </c>
      <c r="C137" s="10">
        <v>184000</v>
      </c>
      <c r="D137" s="10">
        <v>23000</v>
      </c>
      <c r="E137" s="10" t="s">
        <v>559</v>
      </c>
      <c r="F137" s="10">
        <v>13000</v>
      </c>
      <c r="G137" s="10" t="s">
        <v>559</v>
      </c>
      <c r="H137" s="9" t="s">
        <v>559</v>
      </c>
      <c r="I137" s="9">
        <v>55.7</v>
      </c>
      <c r="J137" s="9" t="s">
        <v>559</v>
      </c>
      <c r="K137" s="10"/>
    </row>
    <row r="138" spans="1:11" x14ac:dyDescent="0.25">
      <c r="A138" s="8" t="s">
        <v>296</v>
      </c>
      <c r="B138" s="10">
        <v>213000</v>
      </c>
      <c r="C138" s="10">
        <v>189000</v>
      </c>
      <c r="D138" s="10">
        <v>24000</v>
      </c>
      <c r="E138" s="10" t="s">
        <v>559</v>
      </c>
      <c r="F138" s="10">
        <v>14000</v>
      </c>
      <c r="G138" s="10" t="s">
        <v>559</v>
      </c>
      <c r="H138" s="9" t="s">
        <v>559</v>
      </c>
      <c r="I138" s="9">
        <v>55.6</v>
      </c>
      <c r="J138" s="9" t="s">
        <v>559</v>
      </c>
      <c r="K138" s="10"/>
    </row>
    <row r="139" spans="1:11" x14ac:dyDescent="0.25">
      <c r="A139" s="8" t="s">
        <v>297</v>
      </c>
      <c r="B139" s="10">
        <v>210000</v>
      </c>
      <c r="C139" s="10">
        <v>185000</v>
      </c>
      <c r="D139" s="10">
        <v>24000</v>
      </c>
      <c r="E139" s="10" t="s">
        <v>559</v>
      </c>
      <c r="F139" s="10">
        <v>14000</v>
      </c>
      <c r="G139" s="10" t="s">
        <v>559</v>
      </c>
      <c r="H139" s="9" t="s">
        <v>559</v>
      </c>
      <c r="I139" s="9">
        <v>56.5</v>
      </c>
      <c r="J139" s="9" t="s">
        <v>559</v>
      </c>
      <c r="K139" s="10"/>
    </row>
    <row r="140" spans="1:11" x14ac:dyDescent="0.25">
      <c r="A140" s="8" t="s">
        <v>298</v>
      </c>
      <c r="B140" s="10">
        <v>207000</v>
      </c>
      <c r="C140" s="10">
        <v>184000</v>
      </c>
      <c r="D140" s="10">
        <v>24000</v>
      </c>
      <c r="E140" s="10" t="s">
        <v>559</v>
      </c>
      <c r="F140" s="10">
        <v>14000</v>
      </c>
      <c r="G140" s="10" t="s">
        <v>559</v>
      </c>
      <c r="H140" s="9" t="s">
        <v>559</v>
      </c>
      <c r="I140" s="9">
        <v>59.7</v>
      </c>
      <c r="J140" s="9" t="s">
        <v>559</v>
      </c>
      <c r="K140" s="10"/>
    </row>
    <row r="141" spans="1:11" x14ac:dyDescent="0.25">
      <c r="A141" s="8" t="s">
        <v>299</v>
      </c>
      <c r="B141" s="10">
        <v>210000</v>
      </c>
      <c r="C141" s="10">
        <v>187000</v>
      </c>
      <c r="D141" s="10">
        <v>22000</v>
      </c>
      <c r="E141" s="10" t="s">
        <v>559</v>
      </c>
      <c r="F141" s="10">
        <v>13000</v>
      </c>
      <c r="G141" s="10" t="s">
        <v>559</v>
      </c>
      <c r="H141" s="9" t="s">
        <v>559</v>
      </c>
      <c r="I141" s="9">
        <v>57.5</v>
      </c>
      <c r="J141" s="9" t="s">
        <v>559</v>
      </c>
      <c r="K141" s="10"/>
    </row>
    <row r="142" spans="1:11" x14ac:dyDescent="0.25">
      <c r="A142" s="8" t="s">
        <v>300</v>
      </c>
      <c r="B142" s="10">
        <v>209000</v>
      </c>
      <c r="C142" s="10">
        <v>186000</v>
      </c>
      <c r="D142" s="10">
        <v>23000</v>
      </c>
      <c r="E142" s="10" t="s">
        <v>559</v>
      </c>
      <c r="F142" s="10">
        <v>11000</v>
      </c>
      <c r="G142" s="10" t="s">
        <v>559</v>
      </c>
      <c r="H142" s="9" t="s">
        <v>559</v>
      </c>
      <c r="I142" s="9">
        <v>49</v>
      </c>
      <c r="J142" s="9" t="s">
        <v>559</v>
      </c>
      <c r="K142" s="10"/>
    </row>
    <row r="143" spans="1:11" x14ac:dyDescent="0.25">
      <c r="A143" s="8" t="s">
        <v>301</v>
      </c>
      <c r="B143" s="10">
        <v>210000</v>
      </c>
      <c r="C143" s="10">
        <v>185000</v>
      </c>
      <c r="D143" s="10">
        <v>25000</v>
      </c>
      <c r="E143" s="10" t="s">
        <v>559</v>
      </c>
      <c r="F143" s="10">
        <v>12000</v>
      </c>
      <c r="G143" s="10" t="s">
        <v>559</v>
      </c>
      <c r="H143" s="9" t="s">
        <v>559</v>
      </c>
      <c r="I143" s="9">
        <v>48.7</v>
      </c>
      <c r="J143" s="9" t="s">
        <v>559</v>
      </c>
      <c r="K143" s="10"/>
    </row>
    <row r="144" spans="1:11" x14ac:dyDescent="0.25">
      <c r="A144" s="8" t="s">
        <v>302</v>
      </c>
      <c r="B144" s="10">
        <v>206000</v>
      </c>
      <c r="C144" s="10">
        <v>182000</v>
      </c>
      <c r="D144" s="10">
        <v>24000</v>
      </c>
      <c r="E144" s="10" t="s">
        <v>559</v>
      </c>
      <c r="F144" s="10">
        <v>12000</v>
      </c>
      <c r="G144" s="10" t="s">
        <v>559</v>
      </c>
      <c r="H144" s="9" t="s">
        <v>559</v>
      </c>
      <c r="I144" s="9">
        <v>51.5</v>
      </c>
      <c r="J144" s="9" t="s">
        <v>559</v>
      </c>
      <c r="K144" s="10"/>
    </row>
    <row r="145" spans="1:11" x14ac:dyDescent="0.25">
      <c r="A145" s="8" t="s">
        <v>303</v>
      </c>
      <c r="B145" s="10">
        <v>204000</v>
      </c>
      <c r="C145" s="10">
        <v>181000</v>
      </c>
      <c r="D145" s="10">
        <v>24000</v>
      </c>
      <c r="E145" s="10" t="s">
        <v>559</v>
      </c>
      <c r="F145" s="10">
        <v>13000</v>
      </c>
      <c r="G145" s="10" t="s">
        <v>559</v>
      </c>
      <c r="H145" s="9" t="s">
        <v>559</v>
      </c>
      <c r="I145" s="9">
        <v>53.9</v>
      </c>
      <c r="J145" s="9" t="s">
        <v>559</v>
      </c>
      <c r="K145" s="10"/>
    </row>
    <row r="146" spans="1:11" x14ac:dyDescent="0.25">
      <c r="A146" s="8" t="s">
        <v>304</v>
      </c>
      <c r="B146" s="10">
        <v>202000</v>
      </c>
      <c r="C146" s="10">
        <v>179000</v>
      </c>
      <c r="D146" s="10">
        <v>23000</v>
      </c>
      <c r="E146" s="10" t="s">
        <v>559</v>
      </c>
      <c r="F146" s="10">
        <v>12000</v>
      </c>
      <c r="G146" s="10" t="s">
        <v>559</v>
      </c>
      <c r="H146" s="9" t="s">
        <v>559</v>
      </c>
      <c r="I146" s="9">
        <v>51.5</v>
      </c>
      <c r="J146" s="9" t="s">
        <v>559</v>
      </c>
      <c r="K146" s="10"/>
    </row>
    <row r="147" spans="1:11" x14ac:dyDescent="0.25">
      <c r="A147" s="8" t="s">
        <v>305</v>
      </c>
      <c r="B147" s="10">
        <v>206000</v>
      </c>
      <c r="C147" s="10">
        <v>181000</v>
      </c>
      <c r="D147" s="10">
        <v>25000</v>
      </c>
      <c r="E147" s="10" t="s">
        <v>559</v>
      </c>
      <c r="F147" s="10">
        <v>14000</v>
      </c>
      <c r="G147" s="10" t="s">
        <v>559</v>
      </c>
      <c r="H147" s="9" t="s">
        <v>559</v>
      </c>
      <c r="I147" s="9">
        <v>55.1</v>
      </c>
      <c r="J147" s="9" t="s">
        <v>559</v>
      </c>
      <c r="K147" s="10"/>
    </row>
    <row r="148" spans="1:11" x14ac:dyDescent="0.25">
      <c r="A148" s="8" t="s">
        <v>306</v>
      </c>
      <c r="B148" s="10">
        <v>208000</v>
      </c>
      <c r="C148" s="10">
        <v>184000</v>
      </c>
      <c r="D148" s="10">
        <v>24000</v>
      </c>
      <c r="E148" s="10" t="s">
        <v>559</v>
      </c>
      <c r="F148" s="10">
        <v>12000</v>
      </c>
      <c r="G148" s="10" t="s">
        <v>559</v>
      </c>
      <c r="H148" s="9" t="s">
        <v>559</v>
      </c>
      <c r="I148" s="9">
        <v>52.9</v>
      </c>
      <c r="J148" s="9" t="s">
        <v>559</v>
      </c>
      <c r="K148" s="10"/>
    </row>
    <row r="149" spans="1:11" x14ac:dyDescent="0.25">
      <c r="A149" s="8" t="s">
        <v>307</v>
      </c>
      <c r="B149" s="10">
        <v>206000</v>
      </c>
      <c r="C149" s="10">
        <v>182000</v>
      </c>
      <c r="D149" s="10">
        <v>24000</v>
      </c>
      <c r="E149" s="10" t="s">
        <v>559</v>
      </c>
      <c r="F149" s="10">
        <v>13000</v>
      </c>
      <c r="G149" s="10" t="s">
        <v>559</v>
      </c>
      <c r="H149" s="9" t="s">
        <v>559</v>
      </c>
      <c r="I149" s="9">
        <v>53.6</v>
      </c>
      <c r="J149" s="9" t="s">
        <v>559</v>
      </c>
      <c r="K149" s="10"/>
    </row>
    <row r="150" spans="1:11" x14ac:dyDescent="0.25">
      <c r="A150" s="8" t="s">
        <v>308</v>
      </c>
      <c r="B150" s="10">
        <v>205000</v>
      </c>
      <c r="C150" s="10">
        <v>180000</v>
      </c>
      <c r="D150" s="10">
        <v>25000</v>
      </c>
      <c r="E150" s="10" t="s">
        <v>559</v>
      </c>
      <c r="F150" s="10">
        <v>13000</v>
      </c>
      <c r="G150" s="10" t="s">
        <v>559</v>
      </c>
      <c r="H150" s="9" t="s">
        <v>559</v>
      </c>
      <c r="I150" s="9">
        <v>53.8</v>
      </c>
      <c r="J150" s="9" t="s">
        <v>559</v>
      </c>
      <c r="K150" s="10"/>
    </row>
    <row r="151" spans="1:11" x14ac:dyDescent="0.25">
      <c r="A151" s="8" t="s">
        <v>309</v>
      </c>
      <c r="B151" s="10">
        <v>202000</v>
      </c>
      <c r="C151" s="10">
        <v>179000</v>
      </c>
      <c r="D151" s="10">
        <v>23000</v>
      </c>
      <c r="E151" s="10" t="s">
        <v>559</v>
      </c>
      <c r="F151" s="10">
        <v>13000</v>
      </c>
      <c r="G151" s="10" t="s">
        <v>559</v>
      </c>
      <c r="H151" s="9" t="s">
        <v>559</v>
      </c>
      <c r="I151" s="9">
        <v>57.2</v>
      </c>
      <c r="J151" s="9" t="s">
        <v>559</v>
      </c>
      <c r="K151" s="10"/>
    </row>
    <row r="152" spans="1:11" x14ac:dyDescent="0.25">
      <c r="A152" s="8" t="s">
        <v>310</v>
      </c>
      <c r="B152" s="10">
        <v>203000</v>
      </c>
      <c r="C152" s="10">
        <v>181000</v>
      </c>
      <c r="D152" s="10">
        <v>22000</v>
      </c>
      <c r="E152" s="10" t="s">
        <v>559</v>
      </c>
      <c r="F152" s="10">
        <v>12000</v>
      </c>
      <c r="G152" s="10" t="s">
        <v>559</v>
      </c>
      <c r="H152" s="9" t="s">
        <v>559</v>
      </c>
      <c r="I152" s="9">
        <v>55.1</v>
      </c>
      <c r="J152" s="9" t="s">
        <v>559</v>
      </c>
      <c r="K152" s="10"/>
    </row>
    <row r="153" spans="1:11" x14ac:dyDescent="0.25">
      <c r="A153" s="8" t="s">
        <v>311</v>
      </c>
      <c r="B153" s="10">
        <v>200000</v>
      </c>
      <c r="C153" s="10">
        <v>180000</v>
      </c>
      <c r="D153" s="10">
        <v>20000</v>
      </c>
      <c r="E153" s="10" t="s">
        <v>559</v>
      </c>
      <c r="F153" s="10">
        <v>11000</v>
      </c>
      <c r="G153" s="10" t="s">
        <v>559</v>
      </c>
      <c r="H153" s="9" t="s">
        <v>559</v>
      </c>
      <c r="I153" s="9">
        <v>54.5</v>
      </c>
      <c r="J153" s="9" t="s">
        <v>559</v>
      </c>
      <c r="K153" s="10"/>
    </row>
    <row r="154" spans="1:11" x14ac:dyDescent="0.25">
      <c r="A154" s="8" t="s">
        <v>312</v>
      </c>
      <c r="B154" s="10">
        <v>198000</v>
      </c>
      <c r="C154" s="10">
        <v>176000</v>
      </c>
      <c r="D154" s="10">
        <v>22000</v>
      </c>
      <c r="E154" s="10" t="s">
        <v>559</v>
      </c>
      <c r="F154" s="10">
        <v>12000</v>
      </c>
      <c r="G154" s="10" t="s">
        <v>559</v>
      </c>
      <c r="H154" s="9" t="s">
        <v>559</v>
      </c>
      <c r="I154" s="9">
        <v>54.2</v>
      </c>
      <c r="J154" s="9" t="s">
        <v>559</v>
      </c>
      <c r="K154" s="10"/>
    </row>
    <row r="155" spans="1:11" x14ac:dyDescent="0.25">
      <c r="A155" s="8" t="s">
        <v>313</v>
      </c>
      <c r="B155" s="10">
        <v>199000</v>
      </c>
      <c r="C155" s="10">
        <v>178000</v>
      </c>
      <c r="D155" s="10">
        <v>22000</v>
      </c>
      <c r="E155" s="10" t="s">
        <v>559</v>
      </c>
      <c r="F155" s="10">
        <v>12000</v>
      </c>
      <c r="G155" s="10" t="s">
        <v>559</v>
      </c>
      <c r="H155" s="9" t="s">
        <v>559</v>
      </c>
      <c r="I155" s="9">
        <v>57.1</v>
      </c>
      <c r="J155" s="9" t="s">
        <v>559</v>
      </c>
      <c r="K155" s="10"/>
    </row>
    <row r="156" spans="1:11" x14ac:dyDescent="0.25">
      <c r="A156" s="8" t="s">
        <v>314</v>
      </c>
      <c r="B156" s="10">
        <v>207000</v>
      </c>
      <c r="C156" s="10">
        <v>183000</v>
      </c>
      <c r="D156" s="10">
        <v>24000</v>
      </c>
      <c r="E156" s="10" t="s">
        <v>559</v>
      </c>
      <c r="F156" s="10">
        <v>14000</v>
      </c>
      <c r="G156" s="10" t="s">
        <v>559</v>
      </c>
      <c r="H156" s="9" t="s">
        <v>559</v>
      </c>
      <c r="I156" s="9">
        <v>57.2</v>
      </c>
      <c r="J156" s="9" t="s">
        <v>559</v>
      </c>
      <c r="K156" s="10"/>
    </row>
    <row r="157" spans="1:11" x14ac:dyDescent="0.25">
      <c r="A157" s="8" t="s">
        <v>315</v>
      </c>
      <c r="B157" s="10">
        <v>210000</v>
      </c>
      <c r="C157" s="10">
        <v>183000</v>
      </c>
      <c r="D157" s="10">
        <v>27000</v>
      </c>
      <c r="E157" s="10" t="s">
        <v>559</v>
      </c>
      <c r="F157" s="10">
        <v>15000</v>
      </c>
      <c r="G157" s="10">
        <v>8000</v>
      </c>
      <c r="H157" s="9" t="s">
        <v>559</v>
      </c>
      <c r="I157" s="9">
        <v>56.1</v>
      </c>
      <c r="J157" s="9">
        <v>31.6</v>
      </c>
      <c r="K157" s="10"/>
    </row>
    <row r="158" spans="1:11" x14ac:dyDescent="0.25">
      <c r="A158" s="8" t="s">
        <v>316</v>
      </c>
      <c r="B158" s="10">
        <v>211000</v>
      </c>
      <c r="C158" s="10">
        <v>184000</v>
      </c>
      <c r="D158" s="10">
        <v>27000</v>
      </c>
      <c r="E158" s="10" t="s">
        <v>559</v>
      </c>
      <c r="F158" s="10">
        <v>16000</v>
      </c>
      <c r="G158" s="10">
        <v>8000</v>
      </c>
      <c r="H158" s="9" t="s">
        <v>559</v>
      </c>
      <c r="I158" s="9">
        <v>58.8</v>
      </c>
      <c r="J158" s="9">
        <v>30.6</v>
      </c>
      <c r="K158" s="10"/>
    </row>
    <row r="159" spans="1:11" x14ac:dyDescent="0.25">
      <c r="A159" s="8" t="s">
        <v>317</v>
      </c>
      <c r="B159" s="10">
        <v>205000</v>
      </c>
      <c r="C159" s="10">
        <v>176000</v>
      </c>
      <c r="D159" s="10">
        <v>29000</v>
      </c>
      <c r="E159" s="10" t="s">
        <v>559</v>
      </c>
      <c r="F159" s="10">
        <v>16000</v>
      </c>
      <c r="G159" s="10">
        <v>9000</v>
      </c>
      <c r="H159" s="9" t="s">
        <v>559</v>
      </c>
      <c r="I159" s="9">
        <v>57.1</v>
      </c>
      <c r="J159" s="9">
        <v>32.9</v>
      </c>
      <c r="K159" s="10"/>
    </row>
    <row r="160" spans="1:11" x14ac:dyDescent="0.25">
      <c r="A160" s="8" t="s">
        <v>318</v>
      </c>
      <c r="B160" s="10">
        <v>206000</v>
      </c>
      <c r="C160" s="10">
        <v>176000</v>
      </c>
      <c r="D160" s="10">
        <v>30000</v>
      </c>
      <c r="E160" s="10" t="s">
        <v>559</v>
      </c>
      <c r="F160" s="10">
        <v>16000</v>
      </c>
      <c r="G160" s="10">
        <v>10000</v>
      </c>
      <c r="H160" s="9" t="s">
        <v>559</v>
      </c>
      <c r="I160" s="9">
        <v>55.5</v>
      </c>
      <c r="J160" s="9">
        <v>33</v>
      </c>
      <c r="K160" s="10"/>
    </row>
    <row r="161" spans="1:11" x14ac:dyDescent="0.25">
      <c r="A161" s="8" t="s">
        <v>319</v>
      </c>
      <c r="B161" s="10">
        <v>207000</v>
      </c>
      <c r="C161" s="10">
        <v>176000</v>
      </c>
      <c r="D161" s="10">
        <v>31000</v>
      </c>
      <c r="E161" s="10" t="s">
        <v>559</v>
      </c>
      <c r="F161" s="10">
        <v>15000</v>
      </c>
      <c r="G161" s="10">
        <v>10000</v>
      </c>
      <c r="H161" s="9" t="s">
        <v>559</v>
      </c>
      <c r="I161" s="9">
        <v>49.8</v>
      </c>
      <c r="J161" s="9">
        <v>32.299999999999997</v>
      </c>
      <c r="K161" s="10"/>
    </row>
    <row r="162" spans="1:11" x14ac:dyDescent="0.25">
      <c r="A162" s="8" t="s">
        <v>320</v>
      </c>
      <c r="B162" s="10">
        <v>209000</v>
      </c>
      <c r="C162" s="10">
        <v>179000</v>
      </c>
      <c r="D162" s="10">
        <v>30000</v>
      </c>
      <c r="E162" s="10" t="s">
        <v>559</v>
      </c>
      <c r="F162" s="10">
        <v>14000</v>
      </c>
      <c r="G162" s="10">
        <v>10000</v>
      </c>
      <c r="H162" s="9" t="s">
        <v>559</v>
      </c>
      <c r="I162" s="9">
        <v>47.5</v>
      </c>
      <c r="J162" s="9">
        <v>33.200000000000003</v>
      </c>
      <c r="K162" s="10"/>
    </row>
    <row r="163" spans="1:11" x14ac:dyDescent="0.25">
      <c r="A163" s="8" t="s">
        <v>321</v>
      </c>
      <c r="B163" s="10">
        <v>210000</v>
      </c>
      <c r="C163" s="10">
        <v>181000</v>
      </c>
      <c r="D163" s="10">
        <v>29000</v>
      </c>
      <c r="E163" s="10" t="s">
        <v>559</v>
      </c>
      <c r="F163" s="10">
        <v>13000</v>
      </c>
      <c r="G163" s="10">
        <v>10000</v>
      </c>
      <c r="H163" s="9" t="s">
        <v>559</v>
      </c>
      <c r="I163" s="9">
        <v>46.8</v>
      </c>
      <c r="J163" s="9">
        <v>34</v>
      </c>
      <c r="K163" s="10"/>
    </row>
    <row r="164" spans="1:11" x14ac:dyDescent="0.25">
      <c r="A164" s="8" t="s">
        <v>322</v>
      </c>
      <c r="B164" s="10">
        <v>208000</v>
      </c>
      <c r="C164" s="10">
        <v>180000</v>
      </c>
      <c r="D164" s="10">
        <v>28000</v>
      </c>
      <c r="E164" s="10" t="s">
        <v>559</v>
      </c>
      <c r="F164" s="10">
        <v>14000</v>
      </c>
      <c r="G164" s="10">
        <v>10000</v>
      </c>
      <c r="H164" s="9" t="s">
        <v>559</v>
      </c>
      <c r="I164" s="9">
        <v>49.3</v>
      </c>
      <c r="J164" s="9">
        <v>35.9</v>
      </c>
      <c r="K164" s="10"/>
    </row>
    <row r="165" spans="1:11" x14ac:dyDescent="0.25">
      <c r="A165" s="8" t="s">
        <v>323</v>
      </c>
      <c r="B165" s="10">
        <v>206000</v>
      </c>
      <c r="C165" s="10">
        <v>177000</v>
      </c>
      <c r="D165" s="10">
        <v>30000</v>
      </c>
      <c r="E165" s="10" t="s">
        <v>559</v>
      </c>
      <c r="F165" s="10">
        <v>14000</v>
      </c>
      <c r="G165" s="10">
        <v>10000</v>
      </c>
      <c r="H165" s="9" t="s">
        <v>559</v>
      </c>
      <c r="I165" s="9">
        <v>48</v>
      </c>
      <c r="J165" s="9">
        <v>35.1</v>
      </c>
      <c r="K165" s="10"/>
    </row>
    <row r="166" spans="1:11" x14ac:dyDescent="0.25">
      <c r="A166" s="8" t="s">
        <v>324</v>
      </c>
      <c r="B166" s="10">
        <v>203000</v>
      </c>
      <c r="C166" s="10">
        <v>175000</v>
      </c>
      <c r="D166" s="10">
        <v>28000</v>
      </c>
      <c r="E166" s="10" t="s">
        <v>559</v>
      </c>
      <c r="F166" s="10">
        <v>15000</v>
      </c>
      <c r="G166" s="10">
        <v>10000</v>
      </c>
      <c r="H166" s="9" t="s">
        <v>559</v>
      </c>
      <c r="I166" s="9">
        <v>52.7</v>
      </c>
      <c r="J166" s="9">
        <v>34.200000000000003</v>
      </c>
      <c r="K166" s="10"/>
    </row>
    <row r="167" spans="1:11" x14ac:dyDescent="0.25">
      <c r="A167" s="8" t="s">
        <v>325</v>
      </c>
      <c r="B167" s="10">
        <v>204000</v>
      </c>
      <c r="C167" s="10">
        <v>178000</v>
      </c>
      <c r="D167" s="10">
        <v>26000</v>
      </c>
      <c r="E167" s="10" t="s">
        <v>559</v>
      </c>
      <c r="F167" s="10">
        <v>13000</v>
      </c>
      <c r="G167" s="10">
        <v>9000</v>
      </c>
      <c r="H167" s="9" t="s">
        <v>559</v>
      </c>
      <c r="I167" s="9">
        <v>50.4</v>
      </c>
      <c r="J167" s="9">
        <v>34.700000000000003</v>
      </c>
      <c r="K167" s="10"/>
    </row>
    <row r="168" spans="1:11" x14ac:dyDescent="0.25">
      <c r="A168" s="8" t="s">
        <v>326</v>
      </c>
      <c r="B168" s="10">
        <v>210000</v>
      </c>
      <c r="C168" s="10">
        <v>184000</v>
      </c>
      <c r="D168" s="10">
        <v>25000</v>
      </c>
      <c r="E168" s="10" t="s">
        <v>559</v>
      </c>
      <c r="F168" s="10">
        <v>12000</v>
      </c>
      <c r="G168" s="10">
        <v>9000</v>
      </c>
      <c r="H168" s="9" t="s">
        <v>559</v>
      </c>
      <c r="I168" s="9">
        <v>48.3</v>
      </c>
      <c r="J168" s="9">
        <v>35.1</v>
      </c>
      <c r="K168" s="10"/>
    </row>
    <row r="169" spans="1:11" x14ac:dyDescent="0.25">
      <c r="A169" s="8" t="s">
        <v>327</v>
      </c>
      <c r="B169" s="10">
        <v>210000</v>
      </c>
      <c r="C169" s="10">
        <v>187000</v>
      </c>
      <c r="D169" s="10">
        <v>23000</v>
      </c>
      <c r="E169" s="10" t="s">
        <v>559</v>
      </c>
      <c r="F169" s="10">
        <v>11000</v>
      </c>
      <c r="G169" s="10" t="s">
        <v>559</v>
      </c>
      <c r="H169" s="9" t="s">
        <v>559</v>
      </c>
      <c r="I169" s="9">
        <v>49.8</v>
      </c>
      <c r="J169" s="9" t="s">
        <v>559</v>
      </c>
      <c r="K169" s="10"/>
    </row>
    <row r="170" spans="1:11" x14ac:dyDescent="0.25">
      <c r="A170" s="8" t="s">
        <v>328</v>
      </c>
      <c r="B170" s="10">
        <v>206000</v>
      </c>
      <c r="C170" s="10">
        <v>182000</v>
      </c>
      <c r="D170" s="10">
        <v>24000</v>
      </c>
      <c r="E170" s="10" t="s">
        <v>559</v>
      </c>
      <c r="F170" s="10">
        <v>11000</v>
      </c>
      <c r="G170" s="10">
        <v>10000</v>
      </c>
      <c r="H170" s="9" t="s">
        <v>559</v>
      </c>
      <c r="I170" s="9">
        <v>44.1</v>
      </c>
      <c r="J170" s="9">
        <v>40.4</v>
      </c>
      <c r="K170" s="10"/>
    </row>
    <row r="171" spans="1:11" x14ac:dyDescent="0.25">
      <c r="A171" s="8" t="s">
        <v>329</v>
      </c>
      <c r="B171" s="10">
        <v>205000</v>
      </c>
      <c r="C171" s="10">
        <v>187000</v>
      </c>
      <c r="D171" s="10">
        <v>18000</v>
      </c>
      <c r="E171" s="10" t="s">
        <v>559</v>
      </c>
      <c r="F171" s="10">
        <v>8000</v>
      </c>
      <c r="G171" s="10" t="s">
        <v>559</v>
      </c>
      <c r="H171" s="9" t="s">
        <v>559</v>
      </c>
      <c r="I171" s="9">
        <v>43.8</v>
      </c>
      <c r="J171" s="9" t="s">
        <v>559</v>
      </c>
      <c r="K171" s="10"/>
    </row>
    <row r="172" spans="1:11" x14ac:dyDescent="0.25">
      <c r="A172" s="8" t="s">
        <v>330</v>
      </c>
      <c r="B172" s="10">
        <v>210000</v>
      </c>
      <c r="C172" s="10">
        <v>191000</v>
      </c>
      <c r="D172" s="10">
        <v>19000</v>
      </c>
      <c r="E172" s="10" t="s">
        <v>559</v>
      </c>
      <c r="F172" s="10" t="s">
        <v>559</v>
      </c>
      <c r="G172" s="10">
        <v>8000</v>
      </c>
      <c r="H172" s="9" t="s">
        <v>559</v>
      </c>
      <c r="I172" s="9" t="s">
        <v>559</v>
      </c>
      <c r="J172" s="9">
        <v>42</v>
      </c>
      <c r="K172" s="10"/>
    </row>
    <row r="173" spans="1:11" x14ac:dyDescent="0.25">
      <c r="A173" s="8" t="s">
        <v>331</v>
      </c>
      <c r="B173" s="10">
        <v>214000</v>
      </c>
      <c r="C173" s="10">
        <v>194000</v>
      </c>
      <c r="D173" s="10">
        <v>20000</v>
      </c>
      <c r="E173" s="10" t="s">
        <v>559</v>
      </c>
      <c r="F173" s="10">
        <v>8000</v>
      </c>
      <c r="G173" s="10" t="s">
        <v>559</v>
      </c>
      <c r="H173" s="9" t="s">
        <v>559</v>
      </c>
      <c r="I173" s="9">
        <v>41.9</v>
      </c>
      <c r="J173" s="9" t="s">
        <v>559</v>
      </c>
      <c r="K173" s="10"/>
    </row>
    <row r="174" spans="1:11" x14ac:dyDescent="0.25">
      <c r="A174" s="8" t="s">
        <v>332</v>
      </c>
      <c r="B174" s="10">
        <v>214000</v>
      </c>
      <c r="C174" s="10">
        <v>194000</v>
      </c>
      <c r="D174" s="10">
        <v>20000</v>
      </c>
      <c r="E174" s="10" t="s">
        <v>559</v>
      </c>
      <c r="F174" s="10" t="s">
        <v>559</v>
      </c>
      <c r="G174" s="10" t="s">
        <v>559</v>
      </c>
      <c r="H174" s="9" t="s">
        <v>559</v>
      </c>
      <c r="I174" s="9" t="s">
        <v>559</v>
      </c>
      <c r="J174" s="9" t="s">
        <v>559</v>
      </c>
      <c r="K174" s="10"/>
    </row>
    <row r="175" spans="1:11" x14ac:dyDescent="0.25">
      <c r="A175" s="8" t="s">
        <v>333</v>
      </c>
      <c r="B175" s="10">
        <v>216000</v>
      </c>
      <c r="C175" s="10">
        <v>194000</v>
      </c>
      <c r="D175" s="10">
        <v>22000</v>
      </c>
      <c r="E175" s="10" t="s">
        <v>559</v>
      </c>
      <c r="F175" s="10" t="s">
        <v>559</v>
      </c>
      <c r="G175" s="10" t="s">
        <v>559</v>
      </c>
      <c r="H175" s="9" t="s">
        <v>559</v>
      </c>
      <c r="I175" s="9" t="s">
        <v>559</v>
      </c>
      <c r="J175" s="9" t="s">
        <v>559</v>
      </c>
      <c r="K175" s="10"/>
    </row>
    <row r="176" spans="1:11" x14ac:dyDescent="0.25">
      <c r="A176" s="8" t="s">
        <v>334</v>
      </c>
      <c r="B176" s="10">
        <v>217000</v>
      </c>
      <c r="C176" s="10">
        <v>195000</v>
      </c>
      <c r="D176" s="10">
        <v>22000</v>
      </c>
      <c r="E176" s="10" t="s">
        <v>559</v>
      </c>
      <c r="F176" s="10" t="s">
        <v>559</v>
      </c>
      <c r="G176" s="10" t="s">
        <v>559</v>
      </c>
      <c r="H176" s="9" t="s">
        <v>559</v>
      </c>
      <c r="I176" s="9" t="s">
        <v>559</v>
      </c>
      <c r="J176" s="9" t="s">
        <v>559</v>
      </c>
      <c r="K176" s="10"/>
    </row>
    <row r="177" spans="1:11" x14ac:dyDescent="0.25">
      <c r="A177" s="8" t="s">
        <v>335</v>
      </c>
      <c r="B177" s="10">
        <v>217000</v>
      </c>
      <c r="C177" s="10">
        <v>196000</v>
      </c>
      <c r="D177" s="10">
        <v>21000</v>
      </c>
      <c r="E177" s="10" t="s">
        <v>559</v>
      </c>
      <c r="F177" s="10" t="s">
        <v>559</v>
      </c>
      <c r="G177" s="10" t="s">
        <v>559</v>
      </c>
      <c r="H177" s="9" t="s">
        <v>559</v>
      </c>
      <c r="I177" s="9" t="s">
        <v>559</v>
      </c>
      <c r="J177" s="9" t="s">
        <v>559</v>
      </c>
      <c r="K177" s="10"/>
    </row>
    <row r="178" spans="1:11" x14ac:dyDescent="0.25">
      <c r="A178" s="8" t="s">
        <v>336</v>
      </c>
      <c r="B178" s="10">
        <v>217000</v>
      </c>
      <c r="C178" s="10">
        <v>196000</v>
      </c>
      <c r="D178" s="10">
        <v>21000</v>
      </c>
      <c r="E178" s="10" t="s">
        <v>559</v>
      </c>
      <c r="F178" s="10">
        <v>9000</v>
      </c>
      <c r="G178" s="10" t="s">
        <v>559</v>
      </c>
      <c r="H178" s="9" t="s">
        <v>559</v>
      </c>
      <c r="I178" s="9">
        <v>41.4</v>
      </c>
      <c r="J178" s="9" t="s">
        <v>559</v>
      </c>
      <c r="K178" s="10"/>
    </row>
    <row r="179" spans="1:11" x14ac:dyDescent="0.25">
      <c r="A179" s="8" t="s">
        <v>337</v>
      </c>
      <c r="B179" s="10">
        <v>224000</v>
      </c>
      <c r="C179" s="10">
        <v>201000</v>
      </c>
      <c r="D179" s="10">
        <v>23000</v>
      </c>
      <c r="E179" s="10" t="s">
        <v>559</v>
      </c>
      <c r="F179" s="10">
        <v>9000</v>
      </c>
      <c r="G179" s="10" t="s">
        <v>559</v>
      </c>
      <c r="H179" s="9" t="s">
        <v>559</v>
      </c>
      <c r="I179" s="9">
        <v>40.799999999999997</v>
      </c>
      <c r="J179" s="9" t="s">
        <v>559</v>
      </c>
      <c r="K179" s="10"/>
    </row>
    <row r="180" spans="1:11" x14ac:dyDescent="0.25">
      <c r="A180" s="8" t="s">
        <v>338</v>
      </c>
      <c r="B180" s="10">
        <v>223000</v>
      </c>
      <c r="C180" s="10">
        <v>198000</v>
      </c>
      <c r="D180" s="10">
        <v>24000</v>
      </c>
      <c r="E180" s="10" t="s">
        <v>559</v>
      </c>
      <c r="F180" s="10">
        <v>10000</v>
      </c>
      <c r="G180" s="10">
        <v>8000</v>
      </c>
      <c r="H180" s="9" t="s">
        <v>559</v>
      </c>
      <c r="I180" s="9">
        <v>40</v>
      </c>
      <c r="J180" s="9">
        <v>34.200000000000003</v>
      </c>
      <c r="K180" s="10"/>
    </row>
    <row r="181" spans="1:11" x14ac:dyDescent="0.25">
      <c r="A181" s="8" t="s">
        <v>339</v>
      </c>
      <c r="B181" s="10">
        <v>222000</v>
      </c>
      <c r="C181" s="10">
        <v>197000</v>
      </c>
      <c r="D181" s="10">
        <v>25000</v>
      </c>
      <c r="E181" s="10" t="s">
        <v>559</v>
      </c>
      <c r="F181" s="10">
        <v>10000</v>
      </c>
      <c r="G181" s="10">
        <v>8000</v>
      </c>
      <c r="H181" s="9" t="s">
        <v>559</v>
      </c>
      <c r="I181" s="9">
        <v>40.700000000000003</v>
      </c>
      <c r="J181" s="9">
        <v>32.5</v>
      </c>
      <c r="K181" s="10"/>
    </row>
    <row r="182" spans="1:11" x14ac:dyDescent="0.25">
      <c r="A182" s="8" t="s">
        <v>340</v>
      </c>
      <c r="B182" s="10">
        <v>221000</v>
      </c>
      <c r="C182" s="10">
        <v>193000</v>
      </c>
      <c r="D182" s="10">
        <v>28000</v>
      </c>
      <c r="E182" s="10" t="s">
        <v>559</v>
      </c>
      <c r="F182" s="10">
        <v>13000</v>
      </c>
      <c r="G182" s="10">
        <v>9000</v>
      </c>
      <c r="H182" s="9" t="s">
        <v>559</v>
      </c>
      <c r="I182" s="9">
        <v>45.1</v>
      </c>
      <c r="J182" s="9">
        <v>31</v>
      </c>
      <c r="K182" s="10"/>
    </row>
    <row r="183" spans="1:11" x14ac:dyDescent="0.25">
      <c r="A183" s="8" t="s">
        <v>341</v>
      </c>
      <c r="B183" s="10">
        <v>215000</v>
      </c>
      <c r="C183" s="10">
        <v>184000</v>
      </c>
      <c r="D183" s="10">
        <v>31000</v>
      </c>
      <c r="E183" s="10" t="s">
        <v>559</v>
      </c>
      <c r="F183" s="10">
        <v>15000</v>
      </c>
      <c r="G183" s="10">
        <v>9000</v>
      </c>
      <c r="H183" s="9" t="s">
        <v>559</v>
      </c>
      <c r="I183" s="9">
        <v>47.9</v>
      </c>
      <c r="J183" s="9">
        <v>29.3</v>
      </c>
      <c r="K183" s="10"/>
    </row>
    <row r="184" spans="1:11" x14ac:dyDescent="0.25">
      <c r="A184" s="8" t="s">
        <v>342</v>
      </c>
      <c r="B184" s="10">
        <v>223000</v>
      </c>
      <c r="C184" s="10">
        <v>198000</v>
      </c>
      <c r="D184" s="10">
        <v>24000</v>
      </c>
      <c r="E184" s="10" t="s">
        <v>559</v>
      </c>
      <c r="F184" s="10">
        <v>10000</v>
      </c>
      <c r="G184" s="10">
        <v>8000</v>
      </c>
      <c r="H184" s="9" t="s">
        <v>559</v>
      </c>
      <c r="I184" s="9">
        <v>40</v>
      </c>
      <c r="J184" s="9">
        <v>34.200000000000003</v>
      </c>
      <c r="K184" s="10"/>
    </row>
    <row r="185" spans="1:11" x14ac:dyDescent="0.25">
      <c r="A185" s="8" t="s">
        <v>343</v>
      </c>
      <c r="B185" s="10">
        <v>210000</v>
      </c>
      <c r="C185" s="10">
        <v>184000</v>
      </c>
      <c r="D185" s="10">
        <v>27000</v>
      </c>
      <c r="E185" s="10" t="s">
        <v>559</v>
      </c>
      <c r="F185" s="10">
        <v>13000</v>
      </c>
      <c r="G185" s="10" t="s">
        <v>559</v>
      </c>
      <c r="H185" s="9" t="s">
        <v>559</v>
      </c>
      <c r="I185" s="9">
        <v>48.7</v>
      </c>
      <c r="J185" s="9" t="s">
        <v>559</v>
      </c>
      <c r="K185" s="10"/>
    </row>
    <row r="186" spans="1:11" x14ac:dyDescent="0.25">
      <c r="A186" s="8" t="s">
        <v>344</v>
      </c>
      <c r="B186" s="10">
        <v>216000</v>
      </c>
      <c r="C186" s="10">
        <v>189000</v>
      </c>
      <c r="D186" s="10">
        <v>27000</v>
      </c>
      <c r="E186" s="10" t="s">
        <v>559</v>
      </c>
      <c r="F186" s="10">
        <v>11000</v>
      </c>
      <c r="G186" s="10" t="s">
        <v>559</v>
      </c>
      <c r="H186" s="9" t="s">
        <v>559</v>
      </c>
      <c r="I186" s="9">
        <v>42.1</v>
      </c>
      <c r="J186" s="9" t="s">
        <v>559</v>
      </c>
      <c r="K186" s="10"/>
    </row>
    <row r="187" spans="1:11" x14ac:dyDescent="0.25">
      <c r="A187" s="8" t="s">
        <v>345</v>
      </c>
      <c r="B187" s="10">
        <v>212000</v>
      </c>
      <c r="C187" s="10">
        <v>186000</v>
      </c>
      <c r="D187" s="10">
        <v>26000</v>
      </c>
      <c r="E187" s="10" t="s">
        <v>559</v>
      </c>
      <c r="F187" s="10">
        <v>11000</v>
      </c>
      <c r="G187" s="10" t="s">
        <v>559</v>
      </c>
      <c r="H187" s="9" t="s">
        <v>559</v>
      </c>
      <c r="I187" s="9">
        <v>43.5</v>
      </c>
      <c r="J187" s="9" t="s">
        <v>559</v>
      </c>
      <c r="K187" s="10"/>
    </row>
    <row r="188" spans="1:11" x14ac:dyDescent="0.25">
      <c r="A188" s="8" t="s">
        <v>346</v>
      </c>
      <c r="B188" s="10">
        <v>207000</v>
      </c>
      <c r="C188" s="10">
        <v>183000</v>
      </c>
      <c r="D188" s="10">
        <v>24000</v>
      </c>
      <c r="E188" s="10" t="s">
        <v>559</v>
      </c>
      <c r="F188" s="10">
        <v>11000</v>
      </c>
      <c r="G188" s="10" t="s">
        <v>559</v>
      </c>
      <c r="H188" s="9" t="s">
        <v>559</v>
      </c>
      <c r="I188" s="9">
        <v>43.8</v>
      </c>
      <c r="J188" s="9" t="s">
        <v>559</v>
      </c>
      <c r="K188" s="10"/>
    </row>
    <row r="189" spans="1:11" x14ac:dyDescent="0.25">
      <c r="A189" s="8" t="s">
        <v>347</v>
      </c>
      <c r="B189" s="10">
        <v>210000</v>
      </c>
      <c r="C189" s="10">
        <v>187000</v>
      </c>
      <c r="D189" s="10">
        <v>22000</v>
      </c>
      <c r="E189" s="10" t="s">
        <v>559</v>
      </c>
      <c r="F189" s="10">
        <v>11000</v>
      </c>
      <c r="G189" s="10" t="s">
        <v>559</v>
      </c>
      <c r="H189" s="9" t="s">
        <v>559</v>
      </c>
      <c r="I189" s="9">
        <v>47.3</v>
      </c>
      <c r="J189" s="9" t="s">
        <v>559</v>
      </c>
      <c r="K189" s="10"/>
    </row>
    <row r="190" spans="1:11" x14ac:dyDescent="0.25">
      <c r="A190" s="8" t="s">
        <v>348</v>
      </c>
      <c r="B190" s="10">
        <v>211000</v>
      </c>
      <c r="C190" s="10">
        <v>189000</v>
      </c>
      <c r="D190" s="10">
        <v>23000</v>
      </c>
      <c r="E190" s="10" t="s">
        <v>559</v>
      </c>
      <c r="F190" s="10">
        <v>12000</v>
      </c>
      <c r="G190" s="10" t="s">
        <v>559</v>
      </c>
      <c r="H190" s="9" t="s">
        <v>559</v>
      </c>
      <c r="I190" s="9">
        <v>51.7</v>
      </c>
      <c r="J190" s="9" t="s">
        <v>559</v>
      </c>
      <c r="K190" s="10"/>
    </row>
    <row r="191" spans="1:11" x14ac:dyDescent="0.25">
      <c r="A191" s="8" t="s">
        <v>349</v>
      </c>
      <c r="B191" s="10">
        <v>210000</v>
      </c>
      <c r="C191" s="10">
        <v>187000</v>
      </c>
      <c r="D191" s="10">
        <v>22000</v>
      </c>
      <c r="E191" s="10" t="s">
        <v>559</v>
      </c>
      <c r="F191" s="10">
        <v>12000</v>
      </c>
      <c r="G191" s="10" t="s">
        <v>559</v>
      </c>
      <c r="H191" s="9" t="s">
        <v>559</v>
      </c>
      <c r="I191" s="9">
        <v>54.4</v>
      </c>
      <c r="J191" s="9" t="s">
        <v>559</v>
      </c>
      <c r="K191" s="10"/>
    </row>
    <row r="192" spans="1:11" x14ac:dyDescent="0.25">
      <c r="A192" s="8" t="s">
        <v>350</v>
      </c>
      <c r="B192" s="10">
        <v>211000</v>
      </c>
      <c r="C192" s="10">
        <v>187000</v>
      </c>
      <c r="D192" s="10">
        <v>24000</v>
      </c>
      <c r="E192" s="10" t="s">
        <v>559</v>
      </c>
      <c r="F192" s="10">
        <v>13000</v>
      </c>
      <c r="G192" s="10" t="s">
        <v>559</v>
      </c>
      <c r="H192" s="9" t="s">
        <v>559</v>
      </c>
      <c r="I192" s="9">
        <v>53.7</v>
      </c>
      <c r="J192" s="9" t="s">
        <v>559</v>
      </c>
      <c r="K192" s="10"/>
    </row>
    <row r="193" spans="1:11" x14ac:dyDescent="0.25">
      <c r="A193" s="8" t="s">
        <v>351</v>
      </c>
      <c r="B193" s="10">
        <v>210000</v>
      </c>
      <c r="C193" s="10">
        <v>185000</v>
      </c>
      <c r="D193" s="10">
        <v>25000</v>
      </c>
      <c r="E193" s="10" t="s">
        <v>559</v>
      </c>
      <c r="F193" s="10">
        <v>15000</v>
      </c>
      <c r="G193" s="10" t="s">
        <v>559</v>
      </c>
      <c r="H193" s="9" t="s">
        <v>559</v>
      </c>
      <c r="I193" s="9">
        <v>58.7</v>
      </c>
      <c r="J193" s="9" t="s">
        <v>559</v>
      </c>
      <c r="K193" s="10"/>
    </row>
    <row r="194" spans="1:11" x14ac:dyDescent="0.25">
      <c r="A194" s="8" t="s">
        <v>352</v>
      </c>
      <c r="B194" s="10">
        <v>208000</v>
      </c>
      <c r="C194" s="10">
        <v>182000</v>
      </c>
      <c r="D194" s="10">
        <v>26000</v>
      </c>
      <c r="E194" s="10" t="s">
        <v>559</v>
      </c>
      <c r="F194" s="10">
        <v>14000</v>
      </c>
      <c r="G194" s="10" t="s">
        <v>559</v>
      </c>
      <c r="H194" s="9" t="s">
        <v>559</v>
      </c>
      <c r="I194" s="9">
        <v>52.9</v>
      </c>
      <c r="J194" s="9" t="s">
        <v>559</v>
      </c>
      <c r="K194" s="10"/>
    </row>
    <row r="195" spans="1:11" x14ac:dyDescent="0.25">
      <c r="A195" s="8" t="s">
        <v>353</v>
      </c>
      <c r="B195" s="10">
        <v>207000</v>
      </c>
      <c r="C195" s="10">
        <v>182000</v>
      </c>
      <c r="D195" s="10">
        <v>25000</v>
      </c>
      <c r="E195" s="10" t="s">
        <v>559</v>
      </c>
      <c r="F195" s="10">
        <v>15000</v>
      </c>
      <c r="G195" s="10" t="s">
        <v>559</v>
      </c>
      <c r="H195" s="9" t="s">
        <v>559</v>
      </c>
      <c r="I195" s="9">
        <v>58.5</v>
      </c>
      <c r="J195" s="9" t="s">
        <v>559</v>
      </c>
      <c r="K195" s="10"/>
    </row>
    <row r="196" spans="1:11" x14ac:dyDescent="0.25">
      <c r="A196" s="8" t="s">
        <v>354</v>
      </c>
      <c r="B196" s="10">
        <v>208000</v>
      </c>
      <c r="C196" s="10">
        <v>180000</v>
      </c>
      <c r="D196" s="10">
        <v>28000</v>
      </c>
      <c r="E196" s="10" t="s">
        <v>559</v>
      </c>
      <c r="F196" s="10">
        <v>15000</v>
      </c>
      <c r="G196" s="10" t="s">
        <v>559</v>
      </c>
      <c r="H196" s="9" t="s">
        <v>559</v>
      </c>
      <c r="I196" s="9">
        <v>55</v>
      </c>
      <c r="J196" s="9" t="s">
        <v>559</v>
      </c>
      <c r="K196" s="10"/>
    </row>
    <row r="197" spans="1:11" x14ac:dyDescent="0.25">
      <c r="A197" s="8" t="s">
        <v>355</v>
      </c>
      <c r="B197" s="10">
        <v>213000</v>
      </c>
      <c r="C197" s="10">
        <v>186000</v>
      </c>
      <c r="D197" s="10">
        <v>27000</v>
      </c>
      <c r="E197" s="10" t="s">
        <v>559</v>
      </c>
      <c r="F197" s="10">
        <v>17000</v>
      </c>
      <c r="G197" s="10" t="s">
        <v>559</v>
      </c>
      <c r="H197" s="9" t="s">
        <v>559</v>
      </c>
      <c r="I197" s="9">
        <v>60.8</v>
      </c>
      <c r="J197" s="9" t="s">
        <v>559</v>
      </c>
      <c r="K197" s="10"/>
    </row>
    <row r="198" spans="1:11" x14ac:dyDescent="0.25">
      <c r="A198" s="8" t="s">
        <v>356</v>
      </c>
      <c r="B198" s="10">
        <v>207000</v>
      </c>
      <c r="C198" s="10">
        <v>178000</v>
      </c>
      <c r="D198" s="10">
        <v>29000</v>
      </c>
      <c r="E198" s="10" t="s">
        <v>559</v>
      </c>
      <c r="F198" s="10">
        <v>16000</v>
      </c>
      <c r="G198" s="10" t="s">
        <v>559</v>
      </c>
      <c r="H198" s="9" t="s">
        <v>559</v>
      </c>
      <c r="I198" s="9">
        <v>56</v>
      </c>
      <c r="J198" s="9" t="s">
        <v>559</v>
      </c>
      <c r="K198" s="10"/>
    </row>
    <row r="199" spans="1:11" x14ac:dyDescent="0.25">
      <c r="A199" s="8" t="s">
        <v>357</v>
      </c>
      <c r="B199" s="10">
        <v>206000</v>
      </c>
      <c r="C199" s="10">
        <v>180000</v>
      </c>
      <c r="D199" s="10">
        <v>25000</v>
      </c>
      <c r="E199" s="10" t="s">
        <v>559</v>
      </c>
      <c r="F199" s="10">
        <v>14000</v>
      </c>
      <c r="G199" s="10" t="s">
        <v>559</v>
      </c>
      <c r="H199" s="9" t="s">
        <v>559</v>
      </c>
      <c r="I199" s="9">
        <v>53.6</v>
      </c>
      <c r="J199" s="9" t="s">
        <v>559</v>
      </c>
      <c r="K199" s="10"/>
    </row>
    <row r="200" spans="1:11" x14ac:dyDescent="0.25">
      <c r="A200" s="8" t="s">
        <v>358</v>
      </c>
      <c r="B200" s="10">
        <v>204000</v>
      </c>
      <c r="C200" s="10">
        <v>178000</v>
      </c>
      <c r="D200" s="10">
        <v>26000</v>
      </c>
      <c r="E200" s="10" t="s">
        <v>559</v>
      </c>
      <c r="F200" s="10">
        <v>14000</v>
      </c>
      <c r="G200" s="10" t="s">
        <v>559</v>
      </c>
      <c r="H200" s="9" t="s">
        <v>559</v>
      </c>
      <c r="I200" s="9">
        <v>52.7</v>
      </c>
      <c r="J200" s="9" t="s">
        <v>559</v>
      </c>
      <c r="K200" s="10"/>
    </row>
    <row r="201" spans="1:11" x14ac:dyDescent="0.25">
      <c r="A201" s="8" t="s">
        <v>359</v>
      </c>
      <c r="B201" s="10">
        <v>203000</v>
      </c>
      <c r="C201" s="10">
        <v>176000</v>
      </c>
      <c r="D201" s="10">
        <v>27000</v>
      </c>
      <c r="E201" s="10" t="s">
        <v>559</v>
      </c>
      <c r="F201" s="10">
        <v>15000</v>
      </c>
      <c r="G201" s="10" t="s">
        <v>559</v>
      </c>
      <c r="H201" s="9" t="s">
        <v>559</v>
      </c>
      <c r="I201" s="9">
        <v>54.7</v>
      </c>
      <c r="J201" s="9" t="s">
        <v>559</v>
      </c>
      <c r="K201" s="10"/>
    </row>
    <row r="202" spans="1:11" x14ac:dyDescent="0.25">
      <c r="A202" s="8" t="s">
        <v>360</v>
      </c>
      <c r="B202" s="10">
        <v>198000</v>
      </c>
      <c r="C202" s="10">
        <v>172000</v>
      </c>
      <c r="D202" s="10">
        <v>26000</v>
      </c>
      <c r="E202" s="10" t="s">
        <v>559</v>
      </c>
      <c r="F202" s="10">
        <v>13000</v>
      </c>
      <c r="G202" s="10" t="s">
        <v>559</v>
      </c>
      <c r="H202" s="9" t="s">
        <v>559</v>
      </c>
      <c r="I202" s="9">
        <v>48.8</v>
      </c>
      <c r="J202" s="9" t="s">
        <v>559</v>
      </c>
      <c r="K202" s="10"/>
    </row>
    <row r="203" spans="1:11" x14ac:dyDescent="0.25">
      <c r="A203" s="8" t="s">
        <v>361</v>
      </c>
      <c r="B203" s="10">
        <v>193000</v>
      </c>
      <c r="C203" s="10">
        <v>166000</v>
      </c>
      <c r="D203" s="10">
        <v>27000</v>
      </c>
      <c r="E203" s="10" t="s">
        <v>559</v>
      </c>
      <c r="F203" s="10">
        <v>12000</v>
      </c>
      <c r="G203" s="10" t="s">
        <v>559</v>
      </c>
      <c r="H203" s="9" t="s">
        <v>559</v>
      </c>
      <c r="I203" s="9">
        <v>45.3</v>
      </c>
      <c r="J203" s="9" t="s">
        <v>559</v>
      </c>
      <c r="K203" s="10"/>
    </row>
    <row r="204" spans="1:11" x14ac:dyDescent="0.25">
      <c r="A204" s="8" t="s">
        <v>362</v>
      </c>
      <c r="B204" s="10">
        <v>193000</v>
      </c>
      <c r="C204" s="10">
        <v>165000</v>
      </c>
      <c r="D204" s="10">
        <v>28000</v>
      </c>
      <c r="E204" s="10" t="s">
        <v>559</v>
      </c>
      <c r="F204" s="10">
        <v>13000</v>
      </c>
      <c r="G204" s="10">
        <v>8000</v>
      </c>
      <c r="H204" s="9" t="s">
        <v>559</v>
      </c>
      <c r="I204" s="9">
        <v>46.8</v>
      </c>
      <c r="J204" s="9">
        <v>29.2</v>
      </c>
      <c r="K204" s="10"/>
    </row>
    <row r="205" spans="1:11" x14ac:dyDescent="0.25">
      <c r="A205" s="8" t="s">
        <v>363</v>
      </c>
      <c r="B205" s="10">
        <v>192000</v>
      </c>
      <c r="C205" s="10">
        <v>163000</v>
      </c>
      <c r="D205" s="10">
        <v>30000</v>
      </c>
      <c r="E205" s="10" t="s">
        <v>559</v>
      </c>
      <c r="F205" s="10">
        <v>14000</v>
      </c>
      <c r="G205" s="10">
        <v>8000</v>
      </c>
      <c r="H205" s="9" t="s">
        <v>559</v>
      </c>
      <c r="I205" s="9">
        <v>48.6</v>
      </c>
      <c r="J205" s="9">
        <v>27</v>
      </c>
      <c r="K205" s="10"/>
    </row>
    <row r="206" spans="1:11" x14ac:dyDescent="0.25">
      <c r="A206" s="8" t="s">
        <v>364</v>
      </c>
      <c r="B206" s="10">
        <v>189000</v>
      </c>
      <c r="C206" s="10">
        <v>162000</v>
      </c>
      <c r="D206" s="10">
        <v>27000</v>
      </c>
      <c r="E206" s="10" t="s">
        <v>559</v>
      </c>
      <c r="F206" s="10">
        <v>13000</v>
      </c>
      <c r="G206" s="10" t="s">
        <v>559</v>
      </c>
      <c r="H206" s="9" t="s">
        <v>559</v>
      </c>
      <c r="I206" s="9">
        <v>49.5</v>
      </c>
      <c r="J206" s="9" t="s">
        <v>559</v>
      </c>
      <c r="K206" s="10"/>
    </row>
    <row r="207" spans="1:11" x14ac:dyDescent="0.25">
      <c r="A207" s="8" t="s">
        <v>365</v>
      </c>
      <c r="B207" s="10">
        <v>190000</v>
      </c>
      <c r="C207" s="10">
        <v>162000</v>
      </c>
      <c r="D207" s="10">
        <v>28000</v>
      </c>
      <c r="E207" s="10" t="s">
        <v>559</v>
      </c>
      <c r="F207" s="10">
        <v>15000</v>
      </c>
      <c r="G207" s="10" t="s">
        <v>559</v>
      </c>
      <c r="H207" s="9" t="s">
        <v>559</v>
      </c>
      <c r="I207" s="9">
        <v>53.9</v>
      </c>
      <c r="J207" s="9" t="s">
        <v>559</v>
      </c>
      <c r="K207" s="10"/>
    </row>
    <row r="208" spans="1:11" x14ac:dyDescent="0.25">
      <c r="A208" s="8" t="s">
        <v>366</v>
      </c>
      <c r="B208" s="10">
        <v>193000</v>
      </c>
      <c r="C208" s="10">
        <v>165000</v>
      </c>
      <c r="D208" s="10">
        <v>29000</v>
      </c>
      <c r="E208" s="10" t="s">
        <v>559</v>
      </c>
      <c r="F208" s="10">
        <v>15000</v>
      </c>
      <c r="G208" s="10" t="s">
        <v>559</v>
      </c>
      <c r="H208" s="9" t="s">
        <v>559</v>
      </c>
      <c r="I208" s="9">
        <v>51.9</v>
      </c>
      <c r="J208" s="9" t="s">
        <v>559</v>
      </c>
      <c r="K208" s="10"/>
    </row>
    <row r="209" spans="1:11" x14ac:dyDescent="0.25">
      <c r="A209" s="8" t="s">
        <v>367</v>
      </c>
      <c r="B209" s="10">
        <v>192000</v>
      </c>
      <c r="C209" s="10">
        <v>164000</v>
      </c>
      <c r="D209" s="10">
        <v>28000</v>
      </c>
      <c r="E209" s="10" t="s">
        <v>559</v>
      </c>
      <c r="F209" s="10">
        <v>15000</v>
      </c>
      <c r="G209" s="10" t="s">
        <v>559</v>
      </c>
      <c r="H209" s="9" t="s">
        <v>559</v>
      </c>
      <c r="I209" s="9">
        <v>53.2</v>
      </c>
      <c r="J209" s="9" t="s">
        <v>559</v>
      </c>
      <c r="K209" s="10"/>
    </row>
    <row r="210" spans="1:11" x14ac:dyDescent="0.25">
      <c r="A210" s="8" t="s">
        <v>368</v>
      </c>
      <c r="B210" s="10">
        <v>196000</v>
      </c>
      <c r="C210" s="10">
        <v>168000</v>
      </c>
      <c r="D210" s="10">
        <v>28000</v>
      </c>
      <c r="E210" s="10" t="s">
        <v>559</v>
      </c>
      <c r="F210" s="10">
        <v>15000</v>
      </c>
      <c r="G210" s="10" t="s">
        <v>559</v>
      </c>
      <c r="H210" s="9" t="s">
        <v>559</v>
      </c>
      <c r="I210" s="9">
        <v>53.6</v>
      </c>
      <c r="J210" s="9" t="s">
        <v>559</v>
      </c>
      <c r="K210" s="10"/>
    </row>
    <row r="211" spans="1:11" x14ac:dyDescent="0.25">
      <c r="A211" s="8" t="s">
        <v>369</v>
      </c>
      <c r="B211" s="10">
        <v>196000</v>
      </c>
      <c r="C211" s="10">
        <v>167000</v>
      </c>
      <c r="D211" s="10">
        <v>29000</v>
      </c>
      <c r="E211" s="10" t="s">
        <v>559</v>
      </c>
      <c r="F211" s="10">
        <v>16000</v>
      </c>
      <c r="G211" s="10" t="s">
        <v>559</v>
      </c>
      <c r="H211" s="9" t="s">
        <v>559</v>
      </c>
      <c r="I211" s="9">
        <v>56.2</v>
      </c>
      <c r="J211" s="9" t="s">
        <v>559</v>
      </c>
      <c r="K211" s="10"/>
    </row>
    <row r="212" spans="1:11" x14ac:dyDescent="0.25">
      <c r="A212" s="8" t="s">
        <v>370</v>
      </c>
      <c r="B212" s="10">
        <v>197000</v>
      </c>
      <c r="C212" s="10">
        <v>167000</v>
      </c>
      <c r="D212" s="10">
        <v>30000</v>
      </c>
      <c r="E212" s="10" t="s">
        <v>559</v>
      </c>
      <c r="F212" s="10">
        <v>17000</v>
      </c>
      <c r="G212" s="10" t="s">
        <v>559</v>
      </c>
      <c r="H212" s="9" t="s">
        <v>559</v>
      </c>
      <c r="I212" s="9">
        <v>55</v>
      </c>
      <c r="J212" s="9" t="s">
        <v>559</v>
      </c>
      <c r="K212" s="10"/>
    </row>
    <row r="213" spans="1:11" x14ac:dyDescent="0.25">
      <c r="A213" s="8" t="s">
        <v>371</v>
      </c>
      <c r="B213" s="10">
        <v>194000</v>
      </c>
      <c r="C213" s="10">
        <v>165000</v>
      </c>
      <c r="D213" s="10">
        <v>28000</v>
      </c>
      <c r="E213" s="10" t="s">
        <v>559</v>
      </c>
      <c r="F213" s="10">
        <v>15000</v>
      </c>
      <c r="G213" s="10" t="s">
        <v>559</v>
      </c>
      <c r="H213" s="9" t="s">
        <v>559</v>
      </c>
      <c r="I213" s="9">
        <v>53.3</v>
      </c>
      <c r="J213" s="9" t="s">
        <v>559</v>
      </c>
      <c r="K213" s="10"/>
    </row>
    <row r="214" spans="1:11" x14ac:dyDescent="0.25">
      <c r="A214" s="8" t="s">
        <v>372</v>
      </c>
      <c r="B214" s="10">
        <v>199000</v>
      </c>
      <c r="C214" s="10">
        <v>170000</v>
      </c>
      <c r="D214" s="10">
        <v>29000</v>
      </c>
      <c r="E214" s="10" t="s">
        <v>559</v>
      </c>
      <c r="F214" s="10">
        <v>15000</v>
      </c>
      <c r="G214" s="10" t="s">
        <v>559</v>
      </c>
      <c r="H214" s="9" t="s">
        <v>559</v>
      </c>
      <c r="I214" s="9">
        <v>53.2</v>
      </c>
      <c r="J214" s="9" t="s">
        <v>559</v>
      </c>
      <c r="K214" s="10"/>
    </row>
    <row r="215" spans="1:11" x14ac:dyDescent="0.25">
      <c r="A215" s="8" t="s">
        <v>373</v>
      </c>
      <c r="B215" s="10">
        <v>196000</v>
      </c>
      <c r="C215" s="10">
        <v>166000</v>
      </c>
      <c r="D215" s="10">
        <v>30000</v>
      </c>
      <c r="E215" s="10" t="s">
        <v>559</v>
      </c>
      <c r="F215" s="10">
        <v>16000</v>
      </c>
      <c r="G215" s="10" t="s">
        <v>559</v>
      </c>
      <c r="H215" s="9" t="s">
        <v>559</v>
      </c>
      <c r="I215" s="9">
        <v>53.1</v>
      </c>
      <c r="J215" s="9" t="s">
        <v>559</v>
      </c>
      <c r="K215" s="10"/>
    </row>
    <row r="216" spans="1:11" x14ac:dyDescent="0.25">
      <c r="A216" s="8" t="s">
        <v>374</v>
      </c>
      <c r="B216" s="10">
        <v>196000</v>
      </c>
      <c r="C216" s="10">
        <v>163000</v>
      </c>
      <c r="D216" s="10">
        <v>33000</v>
      </c>
      <c r="E216" s="10">
        <v>8000</v>
      </c>
      <c r="F216" s="10">
        <v>16000</v>
      </c>
      <c r="G216" s="10">
        <v>9000</v>
      </c>
      <c r="H216" s="9">
        <v>24.2</v>
      </c>
      <c r="I216" s="9">
        <v>47.8</v>
      </c>
      <c r="J216" s="9">
        <v>28</v>
      </c>
      <c r="K216" s="10"/>
    </row>
    <row r="217" spans="1:11" x14ac:dyDescent="0.25">
      <c r="A217" s="8" t="s">
        <v>375</v>
      </c>
      <c r="B217" s="10">
        <v>194000</v>
      </c>
      <c r="C217" s="10">
        <v>159000</v>
      </c>
      <c r="D217" s="10">
        <v>35000</v>
      </c>
      <c r="E217" s="10" t="s">
        <v>559</v>
      </c>
      <c r="F217" s="10">
        <v>18000</v>
      </c>
      <c r="G217" s="10">
        <v>9000</v>
      </c>
      <c r="H217" s="9" t="s">
        <v>559</v>
      </c>
      <c r="I217" s="9">
        <v>52.6</v>
      </c>
      <c r="J217" s="9">
        <v>25.5</v>
      </c>
      <c r="K217" s="10"/>
    </row>
    <row r="218" spans="1:11" x14ac:dyDescent="0.25">
      <c r="A218" s="8" t="s">
        <v>376</v>
      </c>
      <c r="B218" s="10">
        <v>191000</v>
      </c>
      <c r="C218" s="10">
        <v>157000</v>
      </c>
      <c r="D218" s="10">
        <v>35000</v>
      </c>
      <c r="E218" s="10" t="s">
        <v>559</v>
      </c>
      <c r="F218" s="10">
        <v>19000</v>
      </c>
      <c r="G218" s="10">
        <v>8000</v>
      </c>
      <c r="H218" s="9" t="s">
        <v>559</v>
      </c>
      <c r="I218" s="9">
        <v>53.7</v>
      </c>
      <c r="J218" s="9">
        <v>23.6</v>
      </c>
      <c r="K218" s="10"/>
    </row>
    <row r="219" spans="1:11" x14ac:dyDescent="0.25">
      <c r="A219" s="8" t="s">
        <v>377</v>
      </c>
      <c r="B219" s="10">
        <v>188000</v>
      </c>
      <c r="C219" s="10">
        <v>155000</v>
      </c>
      <c r="D219" s="10">
        <v>34000</v>
      </c>
      <c r="E219" s="10">
        <v>8000</v>
      </c>
      <c r="F219" s="10">
        <v>18000</v>
      </c>
      <c r="G219" s="10" t="s">
        <v>559</v>
      </c>
      <c r="H219" s="9">
        <v>24.3</v>
      </c>
      <c r="I219" s="9">
        <v>54.4</v>
      </c>
      <c r="J219" s="9" t="s">
        <v>559</v>
      </c>
      <c r="K219" s="10"/>
    </row>
    <row r="220" spans="1:11" x14ac:dyDescent="0.25">
      <c r="A220" s="8" t="s">
        <v>378</v>
      </c>
      <c r="B220" s="10">
        <v>188000</v>
      </c>
      <c r="C220" s="10">
        <v>155000</v>
      </c>
      <c r="D220" s="10">
        <v>33000</v>
      </c>
      <c r="E220" s="10">
        <v>8000</v>
      </c>
      <c r="F220" s="10">
        <v>17000</v>
      </c>
      <c r="G220" s="10">
        <v>8000</v>
      </c>
      <c r="H220" s="9">
        <v>25.3</v>
      </c>
      <c r="I220" s="9">
        <v>49.7</v>
      </c>
      <c r="J220" s="9">
        <v>25</v>
      </c>
      <c r="K220" s="10"/>
    </row>
    <row r="221" spans="1:11" x14ac:dyDescent="0.25">
      <c r="A221" s="8" t="s">
        <v>379</v>
      </c>
      <c r="B221" s="10">
        <v>192000</v>
      </c>
      <c r="C221" s="10">
        <v>158000</v>
      </c>
      <c r="D221" s="10">
        <v>34000</v>
      </c>
      <c r="E221" s="10">
        <v>10000</v>
      </c>
      <c r="F221" s="10">
        <v>16000</v>
      </c>
      <c r="G221" s="10" t="s">
        <v>559</v>
      </c>
      <c r="H221" s="9">
        <v>28.9</v>
      </c>
      <c r="I221" s="9">
        <v>48.7</v>
      </c>
      <c r="J221" s="9" t="s">
        <v>559</v>
      </c>
      <c r="K221" s="10"/>
    </row>
    <row r="222" spans="1:11" x14ac:dyDescent="0.25">
      <c r="A222" s="8" t="s">
        <v>380</v>
      </c>
      <c r="B222" s="10">
        <v>195000</v>
      </c>
      <c r="C222" s="10">
        <v>161000</v>
      </c>
      <c r="D222" s="10">
        <v>34000</v>
      </c>
      <c r="E222" s="10">
        <v>9000</v>
      </c>
      <c r="F222" s="10">
        <v>17000</v>
      </c>
      <c r="G222" s="10" t="s">
        <v>559</v>
      </c>
      <c r="H222" s="9">
        <v>28</v>
      </c>
      <c r="I222" s="9">
        <v>51.6</v>
      </c>
      <c r="J222" s="9" t="s">
        <v>559</v>
      </c>
      <c r="K222" s="10"/>
    </row>
    <row r="223" spans="1:11" x14ac:dyDescent="0.25">
      <c r="A223" s="8" t="s">
        <v>381</v>
      </c>
      <c r="B223" s="10">
        <v>197000</v>
      </c>
      <c r="C223" s="10">
        <v>164000</v>
      </c>
      <c r="D223" s="10">
        <v>33000</v>
      </c>
      <c r="E223" s="10">
        <v>9000</v>
      </c>
      <c r="F223" s="10">
        <v>17000</v>
      </c>
      <c r="G223" s="10" t="s">
        <v>559</v>
      </c>
      <c r="H223" s="9">
        <v>27.2</v>
      </c>
      <c r="I223" s="9">
        <v>52.1</v>
      </c>
      <c r="J223" s="9" t="s">
        <v>559</v>
      </c>
      <c r="K223" s="10"/>
    </row>
    <row r="224" spans="1:11" x14ac:dyDescent="0.25">
      <c r="A224" s="8" t="s">
        <v>382</v>
      </c>
      <c r="B224" s="10">
        <v>199000</v>
      </c>
      <c r="C224" s="10">
        <v>166000</v>
      </c>
      <c r="D224" s="10">
        <v>33000</v>
      </c>
      <c r="E224" s="10">
        <v>9000</v>
      </c>
      <c r="F224" s="10">
        <v>17000</v>
      </c>
      <c r="G224" s="10" t="s">
        <v>559</v>
      </c>
      <c r="H224" s="9">
        <v>26.4</v>
      </c>
      <c r="I224" s="9">
        <v>50.7</v>
      </c>
      <c r="J224" s="9" t="s">
        <v>559</v>
      </c>
      <c r="K224" s="10"/>
    </row>
    <row r="225" spans="1:11" x14ac:dyDescent="0.25">
      <c r="A225" s="8" t="s">
        <v>383</v>
      </c>
      <c r="B225" s="10">
        <v>193000</v>
      </c>
      <c r="C225" s="10">
        <v>164000</v>
      </c>
      <c r="D225" s="10">
        <v>29000</v>
      </c>
      <c r="E225" s="10" t="s">
        <v>559</v>
      </c>
      <c r="F225" s="10">
        <v>15000</v>
      </c>
      <c r="G225" s="10" t="s">
        <v>559</v>
      </c>
      <c r="H225" s="9" t="s">
        <v>559</v>
      </c>
      <c r="I225" s="9">
        <v>51.4</v>
      </c>
      <c r="J225" s="9" t="s">
        <v>559</v>
      </c>
      <c r="K225" s="10"/>
    </row>
    <row r="226" spans="1:11" x14ac:dyDescent="0.25">
      <c r="A226" s="8" t="s">
        <v>384</v>
      </c>
      <c r="B226" s="10">
        <v>191000</v>
      </c>
      <c r="C226" s="10">
        <v>164000</v>
      </c>
      <c r="D226" s="10">
        <v>28000</v>
      </c>
      <c r="E226" s="10" t="s">
        <v>559</v>
      </c>
      <c r="F226" s="10">
        <v>14000</v>
      </c>
      <c r="G226" s="10" t="s">
        <v>559</v>
      </c>
      <c r="H226" s="9" t="s">
        <v>559</v>
      </c>
      <c r="I226" s="9">
        <v>50</v>
      </c>
      <c r="J226" s="9" t="s">
        <v>559</v>
      </c>
      <c r="K226" s="10"/>
    </row>
    <row r="227" spans="1:11" x14ac:dyDescent="0.25">
      <c r="A227" s="8" t="s">
        <v>385</v>
      </c>
      <c r="B227" s="10">
        <v>197000</v>
      </c>
      <c r="C227" s="10">
        <v>169000</v>
      </c>
      <c r="D227" s="10">
        <v>28000</v>
      </c>
      <c r="E227" s="10" t="s">
        <v>559</v>
      </c>
      <c r="F227" s="10">
        <v>15000</v>
      </c>
      <c r="G227" s="10" t="s">
        <v>559</v>
      </c>
      <c r="H227" s="9" t="s">
        <v>559</v>
      </c>
      <c r="I227" s="9">
        <v>52.2</v>
      </c>
      <c r="J227" s="9" t="s">
        <v>559</v>
      </c>
      <c r="K227" s="10"/>
    </row>
    <row r="228" spans="1:11" x14ac:dyDescent="0.25">
      <c r="A228" s="8" t="s">
        <v>386</v>
      </c>
      <c r="B228" s="10">
        <v>206000</v>
      </c>
      <c r="C228" s="10">
        <v>174000</v>
      </c>
      <c r="D228" s="10">
        <v>32000</v>
      </c>
      <c r="E228" s="10" t="s">
        <v>559</v>
      </c>
      <c r="F228" s="10">
        <v>15000</v>
      </c>
      <c r="G228" s="10">
        <v>11000</v>
      </c>
      <c r="H228" s="9" t="s">
        <v>559</v>
      </c>
      <c r="I228" s="9">
        <v>45.2</v>
      </c>
      <c r="J228" s="9">
        <v>33.4</v>
      </c>
      <c r="K228" s="10"/>
    </row>
    <row r="229" spans="1:11" x14ac:dyDescent="0.25">
      <c r="A229" s="8" t="s">
        <v>387</v>
      </c>
      <c r="B229" s="10">
        <v>198000</v>
      </c>
      <c r="C229" s="10">
        <v>166000</v>
      </c>
      <c r="D229" s="10">
        <v>32000</v>
      </c>
      <c r="E229" s="10" t="s">
        <v>559</v>
      </c>
      <c r="F229" s="10">
        <v>15000</v>
      </c>
      <c r="G229" s="10">
        <v>10000</v>
      </c>
      <c r="H229" s="9" t="s">
        <v>559</v>
      </c>
      <c r="I229" s="9">
        <v>46.2</v>
      </c>
      <c r="J229" s="9">
        <v>31.7</v>
      </c>
      <c r="K229" s="10"/>
    </row>
    <row r="230" spans="1:11" x14ac:dyDescent="0.25">
      <c r="A230" s="8" t="s">
        <v>388</v>
      </c>
      <c r="B230" s="10">
        <v>203000</v>
      </c>
      <c r="C230" s="10">
        <v>171000</v>
      </c>
      <c r="D230" s="10">
        <v>32000</v>
      </c>
      <c r="E230" s="10" t="s">
        <v>559</v>
      </c>
      <c r="F230" s="10">
        <v>14000</v>
      </c>
      <c r="G230" s="10">
        <v>12000</v>
      </c>
      <c r="H230" s="9" t="s">
        <v>559</v>
      </c>
      <c r="I230" s="9">
        <v>44.8</v>
      </c>
      <c r="J230" s="9">
        <v>37.200000000000003</v>
      </c>
      <c r="K230" s="10"/>
    </row>
    <row r="231" spans="1:11" x14ac:dyDescent="0.25">
      <c r="A231" s="8" t="s">
        <v>389</v>
      </c>
      <c r="B231" s="10">
        <v>197000</v>
      </c>
      <c r="C231" s="10">
        <v>164000</v>
      </c>
      <c r="D231" s="10">
        <v>33000</v>
      </c>
      <c r="E231" s="10" t="s">
        <v>559</v>
      </c>
      <c r="F231" s="10">
        <v>15000</v>
      </c>
      <c r="G231" s="10">
        <v>11000</v>
      </c>
      <c r="H231" s="9" t="s">
        <v>559</v>
      </c>
      <c r="I231" s="9">
        <v>44.9</v>
      </c>
      <c r="J231" s="9">
        <v>34.5</v>
      </c>
      <c r="K231" s="10"/>
    </row>
    <row r="232" spans="1:11" x14ac:dyDescent="0.25">
      <c r="A232" s="8" t="s">
        <v>390</v>
      </c>
      <c r="B232" s="10">
        <v>196000</v>
      </c>
      <c r="C232" s="10">
        <v>161000</v>
      </c>
      <c r="D232" s="10">
        <v>35000</v>
      </c>
      <c r="E232" s="10" t="s">
        <v>559</v>
      </c>
      <c r="F232" s="10">
        <v>15000</v>
      </c>
      <c r="G232" s="10">
        <v>14000</v>
      </c>
      <c r="H232" s="9" t="s">
        <v>559</v>
      </c>
      <c r="I232" s="9">
        <v>41.9</v>
      </c>
      <c r="J232" s="9">
        <v>39.4</v>
      </c>
      <c r="K232" s="10"/>
    </row>
    <row r="233" spans="1:11" x14ac:dyDescent="0.25">
      <c r="A233" s="8" t="s">
        <v>391</v>
      </c>
      <c r="B233" s="10">
        <v>193000</v>
      </c>
      <c r="C233" s="10">
        <v>159000</v>
      </c>
      <c r="D233" s="10">
        <v>34000</v>
      </c>
      <c r="E233" s="10" t="s">
        <v>559</v>
      </c>
      <c r="F233" s="10">
        <v>13000</v>
      </c>
      <c r="G233" s="10">
        <v>13000</v>
      </c>
      <c r="H233" s="9" t="s">
        <v>559</v>
      </c>
      <c r="I233" s="9">
        <v>39.799999999999997</v>
      </c>
      <c r="J233" s="9">
        <v>38.9</v>
      </c>
      <c r="K233" s="10"/>
    </row>
    <row r="234" spans="1:11" x14ac:dyDescent="0.25">
      <c r="A234" s="8" t="s">
        <v>392</v>
      </c>
      <c r="B234" s="10">
        <v>194000</v>
      </c>
      <c r="C234" s="10">
        <v>162000</v>
      </c>
      <c r="D234" s="10">
        <v>32000</v>
      </c>
      <c r="E234" s="10" t="s">
        <v>559</v>
      </c>
      <c r="F234" s="10">
        <v>15000</v>
      </c>
      <c r="G234" s="10">
        <v>11000</v>
      </c>
      <c r="H234" s="9" t="s">
        <v>559</v>
      </c>
      <c r="I234" s="9">
        <v>46.2</v>
      </c>
      <c r="J234" s="9">
        <v>34.9</v>
      </c>
      <c r="K234" s="10"/>
    </row>
    <row r="235" spans="1:11" x14ac:dyDescent="0.25">
      <c r="A235" s="8" t="s">
        <v>393</v>
      </c>
      <c r="B235" s="10">
        <v>193000</v>
      </c>
      <c r="C235" s="10">
        <v>162000</v>
      </c>
      <c r="D235" s="10">
        <v>31000</v>
      </c>
      <c r="E235" s="10" t="s">
        <v>559</v>
      </c>
      <c r="F235" s="10">
        <v>15000</v>
      </c>
      <c r="G235" s="10">
        <v>10000</v>
      </c>
      <c r="H235" s="9" t="s">
        <v>559</v>
      </c>
      <c r="I235" s="9">
        <v>47.8</v>
      </c>
      <c r="J235" s="9">
        <v>32.1</v>
      </c>
      <c r="K235" s="10"/>
    </row>
    <row r="236" spans="1:11" x14ac:dyDescent="0.25">
      <c r="A236" s="8" t="s">
        <v>394</v>
      </c>
      <c r="B236" s="10">
        <v>187000</v>
      </c>
      <c r="C236" s="10">
        <v>156000</v>
      </c>
      <c r="D236" s="10">
        <v>30000</v>
      </c>
      <c r="E236" s="10" t="s">
        <v>559</v>
      </c>
      <c r="F236" s="10">
        <v>13000</v>
      </c>
      <c r="G236" s="10">
        <v>10000</v>
      </c>
      <c r="H236" s="9" t="s">
        <v>559</v>
      </c>
      <c r="I236" s="9">
        <v>43.1</v>
      </c>
      <c r="J236" s="9">
        <v>33.4</v>
      </c>
      <c r="K236" s="10"/>
    </row>
    <row r="237" spans="1:11" x14ac:dyDescent="0.25">
      <c r="A237" s="8" t="s">
        <v>395</v>
      </c>
      <c r="B237" s="10">
        <v>190000</v>
      </c>
      <c r="C237" s="10">
        <v>159000</v>
      </c>
      <c r="D237" s="10">
        <v>30000</v>
      </c>
      <c r="E237" s="10" t="s">
        <v>559</v>
      </c>
      <c r="F237" s="10">
        <v>13000</v>
      </c>
      <c r="G237" s="10">
        <v>11000</v>
      </c>
      <c r="H237" s="9" t="s">
        <v>559</v>
      </c>
      <c r="I237" s="9">
        <v>41.5</v>
      </c>
      <c r="J237" s="9">
        <v>36.200000000000003</v>
      </c>
      <c r="K237" s="10"/>
    </row>
    <row r="238" spans="1:11" x14ac:dyDescent="0.25">
      <c r="A238" s="8" t="s">
        <v>396</v>
      </c>
      <c r="B238" s="10">
        <v>193000</v>
      </c>
      <c r="C238" s="10">
        <v>162000</v>
      </c>
      <c r="D238" s="10">
        <v>30000</v>
      </c>
      <c r="E238" s="10" t="s">
        <v>559</v>
      </c>
      <c r="F238" s="10">
        <v>13000</v>
      </c>
      <c r="G238" s="10">
        <v>11000</v>
      </c>
      <c r="H238" s="9" t="s">
        <v>559</v>
      </c>
      <c r="I238" s="9">
        <v>42.5</v>
      </c>
      <c r="J238" s="9">
        <v>36</v>
      </c>
      <c r="K238" s="10"/>
    </row>
    <row r="239" spans="1:11" x14ac:dyDescent="0.25">
      <c r="A239" s="8" t="s">
        <v>397</v>
      </c>
      <c r="B239" s="10">
        <v>196000</v>
      </c>
      <c r="C239" s="10">
        <v>164000</v>
      </c>
      <c r="D239" s="10">
        <v>32000</v>
      </c>
      <c r="E239" s="10" t="s">
        <v>559</v>
      </c>
      <c r="F239" s="10">
        <v>14000</v>
      </c>
      <c r="G239" s="10">
        <v>11000</v>
      </c>
      <c r="H239" s="9" t="s">
        <v>559</v>
      </c>
      <c r="I239" s="9">
        <v>43</v>
      </c>
      <c r="J239" s="9">
        <v>34.5</v>
      </c>
      <c r="K239" s="10"/>
    </row>
    <row r="240" spans="1:11" x14ac:dyDescent="0.25">
      <c r="A240" s="8" t="s">
        <v>398</v>
      </c>
      <c r="B240" s="10">
        <v>195000</v>
      </c>
      <c r="C240" s="10">
        <v>165000</v>
      </c>
      <c r="D240" s="10">
        <v>30000</v>
      </c>
      <c r="E240" s="10" t="s">
        <v>559</v>
      </c>
      <c r="F240" s="10">
        <v>13000</v>
      </c>
      <c r="G240" s="10">
        <v>11000</v>
      </c>
      <c r="H240" s="9" t="s">
        <v>559</v>
      </c>
      <c r="I240" s="9">
        <v>43</v>
      </c>
      <c r="J240" s="9">
        <v>36.6</v>
      </c>
      <c r="K240" s="10"/>
    </row>
    <row r="241" spans="1:11" x14ac:dyDescent="0.25">
      <c r="A241" s="8" t="s">
        <v>399</v>
      </c>
      <c r="B241" s="10">
        <v>196000</v>
      </c>
      <c r="C241" s="10">
        <v>166000</v>
      </c>
      <c r="D241" s="10">
        <v>29000</v>
      </c>
      <c r="E241" s="10" t="s">
        <v>559</v>
      </c>
      <c r="F241" s="10">
        <v>12000</v>
      </c>
      <c r="G241" s="10">
        <v>11000</v>
      </c>
      <c r="H241" s="9" t="s">
        <v>559</v>
      </c>
      <c r="I241" s="9">
        <v>42.2</v>
      </c>
      <c r="J241" s="9">
        <v>36.200000000000003</v>
      </c>
      <c r="K241" s="10"/>
    </row>
    <row r="242" spans="1:11" x14ac:dyDescent="0.25">
      <c r="A242" s="8" t="s">
        <v>400</v>
      </c>
      <c r="B242" s="10">
        <v>190000</v>
      </c>
      <c r="C242" s="10">
        <v>163000</v>
      </c>
      <c r="D242" s="10">
        <v>27000</v>
      </c>
      <c r="E242" s="10" t="s">
        <v>559</v>
      </c>
      <c r="F242" s="10">
        <v>12000</v>
      </c>
      <c r="G242" s="10">
        <v>10000</v>
      </c>
      <c r="H242" s="9" t="s">
        <v>559</v>
      </c>
      <c r="I242" s="9">
        <v>43.2</v>
      </c>
      <c r="J242" s="9">
        <v>36.1</v>
      </c>
      <c r="K242" s="10"/>
    </row>
    <row r="243" spans="1:11" x14ac:dyDescent="0.25">
      <c r="A243" s="8" t="s">
        <v>401</v>
      </c>
      <c r="B243" s="10">
        <v>189000</v>
      </c>
      <c r="C243" s="10">
        <v>160000</v>
      </c>
      <c r="D243" s="10">
        <v>29000</v>
      </c>
      <c r="E243" s="10" t="s">
        <v>559</v>
      </c>
      <c r="F243" s="10">
        <v>12000</v>
      </c>
      <c r="G243" s="10">
        <v>11000</v>
      </c>
      <c r="H243" s="9" t="s">
        <v>559</v>
      </c>
      <c r="I243" s="9">
        <v>42.9</v>
      </c>
      <c r="J243" s="9">
        <v>37.299999999999997</v>
      </c>
      <c r="K243" s="10"/>
    </row>
    <row r="244" spans="1:11" x14ac:dyDescent="0.25">
      <c r="A244" s="8" t="s">
        <v>402</v>
      </c>
      <c r="B244" s="10">
        <v>192000</v>
      </c>
      <c r="C244" s="10">
        <v>165000</v>
      </c>
      <c r="D244" s="10">
        <v>27000</v>
      </c>
      <c r="E244" s="10" t="s">
        <v>559</v>
      </c>
      <c r="F244" s="10">
        <v>10000</v>
      </c>
      <c r="G244" s="10">
        <v>11000</v>
      </c>
      <c r="H244" s="9" t="s">
        <v>559</v>
      </c>
      <c r="I244" s="9">
        <v>39.1</v>
      </c>
      <c r="J244" s="9">
        <v>40.5</v>
      </c>
      <c r="K244" s="10"/>
    </row>
    <row r="245" spans="1:11" x14ac:dyDescent="0.25">
      <c r="A245" s="8" t="s">
        <v>403</v>
      </c>
      <c r="B245" s="10">
        <v>195000</v>
      </c>
      <c r="C245" s="10">
        <v>169000</v>
      </c>
      <c r="D245" s="10">
        <v>26000</v>
      </c>
      <c r="E245" s="10" t="s">
        <v>559</v>
      </c>
      <c r="F245" s="10">
        <v>10000</v>
      </c>
      <c r="G245" s="10">
        <v>11000</v>
      </c>
      <c r="H245" s="9" t="s">
        <v>559</v>
      </c>
      <c r="I245" s="9">
        <v>38.200000000000003</v>
      </c>
      <c r="J245" s="9">
        <v>42.5</v>
      </c>
      <c r="K245" s="10"/>
    </row>
    <row r="246" spans="1:11" x14ac:dyDescent="0.25">
      <c r="A246" s="8" t="s">
        <v>404</v>
      </c>
      <c r="B246" s="10">
        <v>198000</v>
      </c>
      <c r="C246" s="10">
        <v>170000</v>
      </c>
      <c r="D246" s="10">
        <v>28000</v>
      </c>
      <c r="E246" s="10" t="s">
        <v>559</v>
      </c>
      <c r="F246" s="10">
        <v>13000</v>
      </c>
      <c r="G246" s="10">
        <v>10000</v>
      </c>
      <c r="H246" s="9" t="s">
        <v>559</v>
      </c>
      <c r="I246" s="9">
        <v>45.4</v>
      </c>
      <c r="J246" s="9">
        <v>35.9</v>
      </c>
      <c r="K246" s="10"/>
    </row>
    <row r="247" spans="1:11" x14ac:dyDescent="0.25">
      <c r="A247" s="8" t="s">
        <v>405</v>
      </c>
      <c r="B247" s="10">
        <v>200000</v>
      </c>
      <c r="C247" s="10">
        <v>170000</v>
      </c>
      <c r="D247" s="10">
        <v>30000</v>
      </c>
      <c r="E247" s="10" t="s">
        <v>559</v>
      </c>
      <c r="F247" s="10">
        <v>16000</v>
      </c>
      <c r="G247" s="10">
        <v>9000</v>
      </c>
      <c r="H247" s="9" t="s">
        <v>559</v>
      </c>
      <c r="I247" s="9">
        <v>54</v>
      </c>
      <c r="J247" s="9">
        <v>28.9</v>
      </c>
      <c r="K247" s="10"/>
    </row>
    <row r="248" spans="1:11" x14ac:dyDescent="0.25">
      <c r="A248" s="8" t="s">
        <v>406</v>
      </c>
      <c r="B248" s="10">
        <v>193000</v>
      </c>
      <c r="C248" s="10">
        <v>162000</v>
      </c>
      <c r="D248" s="10">
        <v>30000</v>
      </c>
      <c r="E248" s="10" t="s">
        <v>559</v>
      </c>
      <c r="F248" s="10">
        <v>16000</v>
      </c>
      <c r="G248" s="10" t="s">
        <v>559</v>
      </c>
      <c r="H248" s="9" t="s">
        <v>559</v>
      </c>
      <c r="I248" s="9">
        <v>54</v>
      </c>
      <c r="J248" s="9" t="s">
        <v>559</v>
      </c>
      <c r="K248" s="10"/>
    </row>
    <row r="249" spans="1:11" x14ac:dyDescent="0.25">
      <c r="A249" s="8" t="s">
        <v>407</v>
      </c>
      <c r="B249" s="10">
        <v>193000</v>
      </c>
      <c r="C249" s="10">
        <v>162000</v>
      </c>
      <c r="D249" s="10">
        <v>32000</v>
      </c>
      <c r="E249" s="10">
        <v>8000</v>
      </c>
      <c r="F249" s="10">
        <v>17000</v>
      </c>
      <c r="G249" s="10" t="s">
        <v>559</v>
      </c>
      <c r="H249" s="9">
        <v>26.5</v>
      </c>
      <c r="I249" s="9">
        <v>52.6</v>
      </c>
      <c r="J249" s="9" t="s">
        <v>559</v>
      </c>
      <c r="K249" s="10"/>
    </row>
    <row r="250" spans="1:11" x14ac:dyDescent="0.25">
      <c r="A250" s="8" t="s">
        <v>408</v>
      </c>
      <c r="B250" s="10">
        <v>195000</v>
      </c>
      <c r="C250" s="10">
        <v>159000</v>
      </c>
      <c r="D250" s="10">
        <v>36000</v>
      </c>
      <c r="E250" s="10">
        <v>10000</v>
      </c>
      <c r="F250" s="10">
        <v>16000</v>
      </c>
      <c r="G250" s="10">
        <v>9000</v>
      </c>
      <c r="H250" s="9">
        <v>29.4</v>
      </c>
      <c r="I250" s="9">
        <v>46.3</v>
      </c>
      <c r="J250" s="9">
        <v>24.3</v>
      </c>
      <c r="K250" s="10"/>
    </row>
    <row r="251" spans="1:11" x14ac:dyDescent="0.25">
      <c r="A251" s="8" t="s">
        <v>409</v>
      </c>
      <c r="B251" s="10">
        <v>198000</v>
      </c>
      <c r="C251" s="10">
        <v>163000</v>
      </c>
      <c r="D251" s="10">
        <v>35000</v>
      </c>
      <c r="E251" s="10">
        <v>9000</v>
      </c>
      <c r="F251" s="10">
        <v>16000</v>
      </c>
      <c r="G251" s="10">
        <v>10000</v>
      </c>
      <c r="H251" s="9">
        <v>25.3</v>
      </c>
      <c r="I251" s="9">
        <v>46.8</v>
      </c>
      <c r="J251" s="9">
        <v>27.9</v>
      </c>
      <c r="K251" s="10"/>
    </row>
    <row r="252" spans="1:11" x14ac:dyDescent="0.25">
      <c r="A252" s="8" t="s">
        <v>410</v>
      </c>
      <c r="B252" s="10">
        <v>198000</v>
      </c>
      <c r="C252" s="10">
        <v>163000</v>
      </c>
      <c r="D252" s="10">
        <v>36000</v>
      </c>
      <c r="E252" s="10">
        <v>9000</v>
      </c>
      <c r="F252" s="10">
        <v>15000</v>
      </c>
      <c r="G252" s="10">
        <v>11000</v>
      </c>
      <c r="H252" s="9">
        <v>24.7</v>
      </c>
      <c r="I252" s="9">
        <v>43.3</v>
      </c>
      <c r="J252" s="9">
        <v>32</v>
      </c>
      <c r="K252" s="10"/>
    </row>
    <row r="253" spans="1:11" x14ac:dyDescent="0.25">
      <c r="A253" s="8" t="s">
        <v>411</v>
      </c>
      <c r="B253" s="10">
        <v>199000</v>
      </c>
      <c r="C253" s="10">
        <v>166000</v>
      </c>
      <c r="D253" s="10">
        <v>32000</v>
      </c>
      <c r="E253" s="10">
        <v>8000</v>
      </c>
      <c r="F253" s="10">
        <v>13000</v>
      </c>
      <c r="G253" s="10">
        <v>11000</v>
      </c>
      <c r="H253" s="9">
        <v>25.2</v>
      </c>
      <c r="I253" s="9">
        <v>41.1</v>
      </c>
      <c r="J253" s="9">
        <v>33.700000000000003</v>
      </c>
      <c r="K253" s="10"/>
    </row>
    <row r="254" spans="1:11" x14ac:dyDescent="0.25">
      <c r="A254" s="8" t="s">
        <v>412</v>
      </c>
      <c r="B254" s="10">
        <v>200000</v>
      </c>
      <c r="C254" s="10">
        <v>165000</v>
      </c>
      <c r="D254" s="10">
        <v>34000</v>
      </c>
      <c r="E254" s="10">
        <v>9000</v>
      </c>
      <c r="F254" s="10">
        <v>15000</v>
      </c>
      <c r="G254" s="10">
        <v>11000</v>
      </c>
      <c r="H254" s="9">
        <v>25.5</v>
      </c>
      <c r="I254" s="9">
        <v>44</v>
      </c>
      <c r="J254" s="9">
        <v>30.5</v>
      </c>
      <c r="K254" s="10"/>
    </row>
    <row r="255" spans="1:11" x14ac:dyDescent="0.25">
      <c r="A255" s="8" t="s">
        <v>413</v>
      </c>
      <c r="B255" s="10">
        <v>198000</v>
      </c>
      <c r="C255" s="10">
        <v>165000</v>
      </c>
      <c r="D255" s="10">
        <v>33000</v>
      </c>
      <c r="E255" s="10">
        <v>8000</v>
      </c>
      <c r="F255" s="10">
        <v>14000</v>
      </c>
      <c r="G255" s="10">
        <v>11000</v>
      </c>
      <c r="H255" s="9">
        <v>24.4</v>
      </c>
      <c r="I255" s="9">
        <v>42.5</v>
      </c>
      <c r="J255" s="9">
        <v>33.200000000000003</v>
      </c>
      <c r="K255" s="10"/>
    </row>
    <row r="256" spans="1:11" x14ac:dyDescent="0.25">
      <c r="A256" s="8" t="s">
        <v>414</v>
      </c>
      <c r="B256" s="10">
        <v>197000</v>
      </c>
      <c r="C256" s="10">
        <v>167000</v>
      </c>
      <c r="D256" s="10">
        <v>30000</v>
      </c>
      <c r="E256" s="10" t="s">
        <v>559</v>
      </c>
      <c r="F256" s="10">
        <v>14000</v>
      </c>
      <c r="G256" s="10">
        <v>9000</v>
      </c>
      <c r="H256" s="9" t="s">
        <v>559</v>
      </c>
      <c r="I256" s="9">
        <v>45.9</v>
      </c>
      <c r="J256" s="9">
        <v>30.6</v>
      </c>
      <c r="K256" s="10"/>
    </row>
    <row r="257" spans="1:11" x14ac:dyDescent="0.25">
      <c r="A257" s="8" t="s">
        <v>415</v>
      </c>
      <c r="B257" s="10">
        <v>197000</v>
      </c>
      <c r="C257" s="10">
        <v>168000</v>
      </c>
      <c r="D257" s="10">
        <v>30000</v>
      </c>
      <c r="E257" s="10" t="s">
        <v>559</v>
      </c>
      <c r="F257" s="10">
        <v>15000</v>
      </c>
      <c r="G257" s="10">
        <v>9000</v>
      </c>
      <c r="H257" s="9" t="s">
        <v>559</v>
      </c>
      <c r="I257" s="9">
        <v>49.6</v>
      </c>
      <c r="J257" s="9">
        <v>31.7</v>
      </c>
      <c r="K257" s="10"/>
    </row>
    <row r="258" spans="1:11" x14ac:dyDescent="0.25">
      <c r="A258" s="8" t="s">
        <v>416</v>
      </c>
      <c r="B258" s="10">
        <v>200000</v>
      </c>
      <c r="C258" s="10">
        <v>171000</v>
      </c>
      <c r="D258" s="10">
        <v>29000</v>
      </c>
      <c r="E258" s="10" t="s">
        <v>559</v>
      </c>
      <c r="F258" s="10">
        <v>15000</v>
      </c>
      <c r="G258" s="10" t="s">
        <v>559</v>
      </c>
      <c r="H258" s="9" t="s">
        <v>559</v>
      </c>
      <c r="I258" s="9">
        <v>52.2</v>
      </c>
      <c r="J258" s="9" t="s">
        <v>559</v>
      </c>
      <c r="K258" s="10"/>
    </row>
    <row r="259" spans="1:11" x14ac:dyDescent="0.25">
      <c r="A259" s="8" t="s">
        <v>417</v>
      </c>
      <c r="B259" s="10">
        <v>196000</v>
      </c>
      <c r="C259" s="10">
        <v>166000</v>
      </c>
      <c r="D259" s="10">
        <v>30000</v>
      </c>
      <c r="E259" s="10" t="s">
        <v>559</v>
      </c>
      <c r="F259" s="10">
        <v>17000</v>
      </c>
      <c r="G259" s="10" t="s">
        <v>559</v>
      </c>
      <c r="H259" s="9" t="s">
        <v>559</v>
      </c>
      <c r="I259" s="9">
        <v>54.9</v>
      </c>
      <c r="J259" s="9" t="s">
        <v>559</v>
      </c>
      <c r="K259" s="10"/>
    </row>
    <row r="260" spans="1:11" x14ac:dyDescent="0.25">
      <c r="A260" s="8" t="s">
        <v>418</v>
      </c>
      <c r="B260" s="10">
        <v>193000</v>
      </c>
      <c r="C260" s="10">
        <v>160000</v>
      </c>
      <c r="D260" s="10">
        <v>33000</v>
      </c>
      <c r="E260" s="10">
        <v>8000</v>
      </c>
      <c r="F260" s="10">
        <v>18000</v>
      </c>
      <c r="G260" s="10" t="s">
        <v>559</v>
      </c>
      <c r="H260" s="9">
        <v>25.4</v>
      </c>
      <c r="I260" s="9">
        <v>53.3</v>
      </c>
      <c r="J260" s="9" t="s">
        <v>559</v>
      </c>
      <c r="K260" s="10"/>
    </row>
    <row r="261" spans="1:11" x14ac:dyDescent="0.25">
      <c r="A261" s="8" t="s">
        <v>419</v>
      </c>
      <c r="B261" s="10">
        <v>192000</v>
      </c>
      <c r="C261" s="10">
        <v>158000</v>
      </c>
      <c r="D261" s="10">
        <v>33000</v>
      </c>
      <c r="E261" s="10">
        <v>9000</v>
      </c>
      <c r="F261" s="10">
        <v>16000</v>
      </c>
      <c r="G261" s="10" t="s">
        <v>559</v>
      </c>
      <c r="H261" s="9">
        <v>27.3</v>
      </c>
      <c r="I261" s="9">
        <v>49.4</v>
      </c>
      <c r="J261" s="9" t="s">
        <v>559</v>
      </c>
      <c r="K261" s="10"/>
    </row>
    <row r="262" spans="1:11" x14ac:dyDescent="0.25">
      <c r="A262" s="8" t="s">
        <v>420</v>
      </c>
      <c r="B262" s="10">
        <v>186000</v>
      </c>
      <c r="C262" s="10">
        <v>154000</v>
      </c>
      <c r="D262" s="10">
        <v>32000</v>
      </c>
      <c r="E262" s="10" t="s">
        <v>559</v>
      </c>
      <c r="F262" s="10">
        <v>16000</v>
      </c>
      <c r="G262" s="10">
        <v>9000</v>
      </c>
      <c r="H262" s="9" t="s">
        <v>559</v>
      </c>
      <c r="I262" s="9">
        <v>48.9</v>
      </c>
      <c r="J262" s="9">
        <v>27.1</v>
      </c>
      <c r="K262" s="10"/>
    </row>
    <row r="263" spans="1:11" x14ac:dyDescent="0.25">
      <c r="A263" s="8" t="s">
        <v>421</v>
      </c>
      <c r="B263" s="10">
        <v>195000</v>
      </c>
      <c r="C263" s="10">
        <v>159000</v>
      </c>
      <c r="D263" s="10">
        <v>37000</v>
      </c>
      <c r="E263" s="10">
        <v>8000</v>
      </c>
      <c r="F263" s="10">
        <v>15000</v>
      </c>
      <c r="G263" s="10">
        <v>13000</v>
      </c>
      <c r="H263" s="9">
        <v>23.2</v>
      </c>
      <c r="I263" s="9">
        <v>42.2</v>
      </c>
      <c r="J263" s="9">
        <v>34.6</v>
      </c>
      <c r="K263" s="10"/>
    </row>
    <row r="264" spans="1:11" x14ac:dyDescent="0.25">
      <c r="A264" s="8" t="s">
        <v>422</v>
      </c>
      <c r="B264" s="10">
        <v>191000</v>
      </c>
      <c r="C264" s="10">
        <v>157000</v>
      </c>
      <c r="D264" s="10">
        <v>34000</v>
      </c>
      <c r="E264" s="10" t="s">
        <v>559</v>
      </c>
      <c r="F264" s="10">
        <v>14000</v>
      </c>
      <c r="G264" s="10">
        <v>13000</v>
      </c>
      <c r="H264" s="9" t="s">
        <v>559</v>
      </c>
      <c r="I264" s="9">
        <v>42.2</v>
      </c>
      <c r="J264" s="9">
        <v>38.9</v>
      </c>
      <c r="K264" s="10"/>
    </row>
    <row r="265" spans="1:11" x14ac:dyDescent="0.25">
      <c r="A265" s="8" t="s">
        <v>423</v>
      </c>
      <c r="B265" s="10">
        <v>186000</v>
      </c>
      <c r="C265" s="10">
        <v>154000</v>
      </c>
      <c r="D265" s="10">
        <v>32000</v>
      </c>
      <c r="E265" s="10" t="s">
        <v>559</v>
      </c>
      <c r="F265" s="10">
        <v>12000</v>
      </c>
      <c r="G265" s="10">
        <v>13000</v>
      </c>
      <c r="H265" s="9" t="s">
        <v>559</v>
      </c>
      <c r="I265" s="9">
        <v>39.299999999999997</v>
      </c>
      <c r="J265" s="9">
        <v>40.1</v>
      </c>
      <c r="K265" s="10"/>
    </row>
    <row r="266" spans="1:11" x14ac:dyDescent="0.25">
      <c r="A266" s="8" t="s">
        <v>424</v>
      </c>
      <c r="B266" s="10">
        <v>179000</v>
      </c>
      <c r="C266" s="10">
        <v>149000</v>
      </c>
      <c r="D266" s="10">
        <v>30000</v>
      </c>
      <c r="E266" s="10">
        <v>8000</v>
      </c>
      <c r="F266" s="10">
        <v>12000</v>
      </c>
      <c r="G266" s="10">
        <v>10000</v>
      </c>
      <c r="H266" s="9">
        <v>28.3</v>
      </c>
      <c r="I266" s="9">
        <v>39.299999999999997</v>
      </c>
      <c r="J266" s="9">
        <v>32.4</v>
      </c>
      <c r="K266" s="10"/>
    </row>
    <row r="267" spans="1:11" x14ac:dyDescent="0.25">
      <c r="A267" s="8" t="s">
        <v>425</v>
      </c>
      <c r="B267" s="10">
        <v>178000</v>
      </c>
      <c r="C267" s="10">
        <v>146000</v>
      </c>
      <c r="D267" s="10">
        <v>32000</v>
      </c>
      <c r="E267" s="10">
        <v>9000</v>
      </c>
      <c r="F267" s="10">
        <v>13000</v>
      </c>
      <c r="G267" s="10">
        <v>11000</v>
      </c>
      <c r="H267" s="9">
        <v>27.6</v>
      </c>
      <c r="I267" s="9">
        <v>39.4</v>
      </c>
      <c r="J267" s="9">
        <v>33</v>
      </c>
      <c r="K267" s="10"/>
    </row>
    <row r="268" spans="1:11" x14ac:dyDescent="0.25">
      <c r="A268" s="8" t="s">
        <v>426</v>
      </c>
      <c r="B268" s="10">
        <v>183000</v>
      </c>
      <c r="C268" s="10">
        <v>148000</v>
      </c>
      <c r="D268" s="10">
        <v>35000</v>
      </c>
      <c r="E268" s="10">
        <v>8000</v>
      </c>
      <c r="F268" s="10">
        <v>13000</v>
      </c>
      <c r="G268" s="10">
        <v>13000</v>
      </c>
      <c r="H268" s="9">
        <v>24.5</v>
      </c>
      <c r="I268" s="9">
        <v>38.6</v>
      </c>
      <c r="J268" s="9">
        <v>36.9</v>
      </c>
      <c r="K268" s="10"/>
    </row>
    <row r="269" spans="1:11" x14ac:dyDescent="0.25">
      <c r="A269" s="8" t="s">
        <v>427</v>
      </c>
      <c r="B269" s="10">
        <v>183000</v>
      </c>
      <c r="C269" s="10">
        <v>148000</v>
      </c>
      <c r="D269" s="10">
        <v>35000</v>
      </c>
      <c r="E269" s="10">
        <v>8000</v>
      </c>
      <c r="F269" s="10">
        <v>15000</v>
      </c>
      <c r="G269" s="10">
        <v>12000</v>
      </c>
      <c r="H269" s="9">
        <v>23.4</v>
      </c>
      <c r="I269" s="9">
        <v>42.7</v>
      </c>
      <c r="J269" s="9">
        <v>33.9</v>
      </c>
      <c r="K269" s="10"/>
    </row>
    <row r="270" spans="1:11" x14ac:dyDescent="0.25">
      <c r="A270" s="8" t="s">
        <v>428</v>
      </c>
      <c r="B270" s="10">
        <v>182000</v>
      </c>
      <c r="C270" s="10">
        <v>147000</v>
      </c>
      <c r="D270" s="10">
        <v>36000</v>
      </c>
      <c r="E270" s="10">
        <v>10000</v>
      </c>
      <c r="F270" s="10">
        <v>16000</v>
      </c>
      <c r="G270" s="10">
        <v>10000</v>
      </c>
      <c r="H270" s="9">
        <v>26.8</v>
      </c>
      <c r="I270" s="9">
        <v>44.4</v>
      </c>
      <c r="J270" s="9">
        <v>28.8</v>
      </c>
      <c r="K270" s="10"/>
    </row>
    <row r="271" spans="1:11" x14ac:dyDescent="0.25">
      <c r="A271" s="8" t="s">
        <v>429</v>
      </c>
      <c r="B271" s="10">
        <v>183000</v>
      </c>
      <c r="C271" s="10">
        <v>144000</v>
      </c>
      <c r="D271" s="10">
        <v>39000</v>
      </c>
      <c r="E271" s="10">
        <v>10000</v>
      </c>
      <c r="F271" s="10">
        <v>19000</v>
      </c>
      <c r="G271" s="10">
        <v>10000</v>
      </c>
      <c r="H271" s="9">
        <v>26.4</v>
      </c>
      <c r="I271" s="9">
        <v>47.7</v>
      </c>
      <c r="J271" s="9">
        <v>25.9</v>
      </c>
      <c r="K271" s="10"/>
    </row>
    <row r="272" spans="1:11" x14ac:dyDescent="0.25">
      <c r="A272" s="8" t="s">
        <v>430</v>
      </c>
      <c r="B272" s="10">
        <v>187000</v>
      </c>
      <c r="C272" s="10">
        <v>146000</v>
      </c>
      <c r="D272" s="10">
        <v>41000</v>
      </c>
      <c r="E272" s="10">
        <v>10000</v>
      </c>
      <c r="F272" s="10">
        <v>20000</v>
      </c>
      <c r="G272" s="10">
        <v>11000</v>
      </c>
      <c r="H272" s="9">
        <v>24.5</v>
      </c>
      <c r="I272" s="9">
        <v>48.7</v>
      </c>
      <c r="J272" s="9">
        <v>26.9</v>
      </c>
      <c r="K272" s="10"/>
    </row>
    <row r="273" spans="1:11" x14ac:dyDescent="0.25">
      <c r="A273" s="8" t="s">
        <v>431</v>
      </c>
      <c r="B273" s="10">
        <v>191000</v>
      </c>
      <c r="C273" s="10">
        <v>147000</v>
      </c>
      <c r="D273" s="10">
        <v>43000</v>
      </c>
      <c r="E273" s="10">
        <v>11000</v>
      </c>
      <c r="F273" s="10">
        <v>21000</v>
      </c>
      <c r="G273" s="10">
        <v>12000</v>
      </c>
      <c r="H273" s="9">
        <v>24.4</v>
      </c>
      <c r="I273" s="9">
        <v>48.2</v>
      </c>
      <c r="J273" s="9">
        <v>27.5</v>
      </c>
      <c r="K273" s="10"/>
    </row>
    <row r="274" spans="1:11" x14ac:dyDescent="0.25">
      <c r="A274" s="8" t="s">
        <v>432</v>
      </c>
      <c r="B274" s="10">
        <v>192000</v>
      </c>
      <c r="C274" s="10">
        <v>150000</v>
      </c>
      <c r="D274" s="10">
        <v>41000</v>
      </c>
      <c r="E274" s="10">
        <v>10000</v>
      </c>
      <c r="F274" s="10">
        <v>20000</v>
      </c>
      <c r="G274" s="10">
        <v>11000</v>
      </c>
      <c r="H274" s="9">
        <v>24.2</v>
      </c>
      <c r="I274" s="9">
        <v>48.3</v>
      </c>
      <c r="J274" s="9">
        <v>27.5</v>
      </c>
      <c r="K274" s="10"/>
    </row>
    <row r="275" spans="1:11" x14ac:dyDescent="0.25">
      <c r="A275" s="8" t="s">
        <v>433</v>
      </c>
      <c r="B275" s="10">
        <v>192000</v>
      </c>
      <c r="C275" s="10">
        <v>156000</v>
      </c>
      <c r="D275" s="10">
        <v>36000</v>
      </c>
      <c r="E275" s="10">
        <v>9000</v>
      </c>
      <c r="F275" s="10">
        <v>18000</v>
      </c>
      <c r="G275" s="10">
        <v>9000</v>
      </c>
      <c r="H275" s="9">
        <v>23.5</v>
      </c>
      <c r="I275" s="9">
        <v>50.5</v>
      </c>
      <c r="J275" s="9">
        <v>26</v>
      </c>
      <c r="K275" s="10"/>
    </row>
    <row r="276" spans="1:11" x14ac:dyDescent="0.25">
      <c r="A276" s="8" t="s">
        <v>434</v>
      </c>
      <c r="B276" s="10">
        <v>188000</v>
      </c>
      <c r="C276" s="10">
        <v>154000</v>
      </c>
      <c r="D276" s="10">
        <v>34000</v>
      </c>
      <c r="E276" s="10">
        <v>8000</v>
      </c>
      <c r="F276" s="10">
        <v>17000</v>
      </c>
      <c r="G276" s="10">
        <v>9000</v>
      </c>
      <c r="H276" s="9">
        <v>24</v>
      </c>
      <c r="I276" s="9">
        <v>49.3</v>
      </c>
      <c r="J276" s="9">
        <v>26.7</v>
      </c>
      <c r="K276" s="10"/>
    </row>
    <row r="277" spans="1:11" x14ac:dyDescent="0.25">
      <c r="A277" s="8" t="s">
        <v>435</v>
      </c>
      <c r="B277" s="10">
        <v>195000</v>
      </c>
      <c r="C277" s="10">
        <v>160000</v>
      </c>
      <c r="D277" s="10">
        <v>35000</v>
      </c>
      <c r="E277" s="10" t="s">
        <v>559</v>
      </c>
      <c r="F277" s="10">
        <v>16000</v>
      </c>
      <c r="G277" s="10">
        <v>11000</v>
      </c>
      <c r="H277" s="9" t="s">
        <v>559</v>
      </c>
      <c r="I277" s="9">
        <v>46.2</v>
      </c>
      <c r="J277" s="9">
        <v>31.3</v>
      </c>
      <c r="K277" s="10"/>
    </row>
    <row r="278" spans="1:11" x14ac:dyDescent="0.25">
      <c r="A278" s="8" t="s">
        <v>436</v>
      </c>
      <c r="B278" s="10">
        <v>197000</v>
      </c>
      <c r="C278" s="10">
        <v>163000</v>
      </c>
      <c r="D278" s="10">
        <v>34000</v>
      </c>
      <c r="E278" s="10">
        <v>9000</v>
      </c>
      <c r="F278" s="10">
        <v>16000</v>
      </c>
      <c r="G278" s="10">
        <v>9000</v>
      </c>
      <c r="H278" s="9">
        <v>26.3</v>
      </c>
      <c r="I278" s="9">
        <v>46.4</v>
      </c>
      <c r="J278" s="9">
        <v>27.3</v>
      </c>
      <c r="K278" s="10"/>
    </row>
    <row r="279" spans="1:11" x14ac:dyDescent="0.25">
      <c r="A279" s="8" t="s">
        <v>437</v>
      </c>
      <c r="B279" s="10">
        <v>199000</v>
      </c>
      <c r="C279" s="10">
        <v>166000</v>
      </c>
      <c r="D279" s="10">
        <v>33000</v>
      </c>
      <c r="E279" s="10">
        <v>8000</v>
      </c>
      <c r="F279" s="10">
        <v>15000</v>
      </c>
      <c r="G279" s="10">
        <v>9000</v>
      </c>
      <c r="H279" s="9">
        <v>25.5</v>
      </c>
      <c r="I279" s="9">
        <v>45.7</v>
      </c>
      <c r="J279" s="9">
        <v>28.8</v>
      </c>
      <c r="K279" s="10"/>
    </row>
    <row r="280" spans="1:11" x14ac:dyDescent="0.25">
      <c r="A280" s="8" t="s">
        <v>438</v>
      </c>
      <c r="B280" s="10">
        <v>196000</v>
      </c>
      <c r="C280" s="10">
        <v>162000</v>
      </c>
      <c r="D280" s="10">
        <v>34000</v>
      </c>
      <c r="E280" s="10">
        <v>9000</v>
      </c>
      <c r="F280" s="10">
        <v>18000</v>
      </c>
      <c r="G280" s="10" t="s">
        <v>559</v>
      </c>
      <c r="H280" s="9">
        <v>27.5</v>
      </c>
      <c r="I280" s="9">
        <v>51.6</v>
      </c>
      <c r="J280" s="9" t="s">
        <v>559</v>
      </c>
      <c r="K280" s="10"/>
    </row>
    <row r="281" spans="1:11" x14ac:dyDescent="0.25">
      <c r="A281" s="8" t="s">
        <v>439</v>
      </c>
      <c r="B281" s="10">
        <v>192000</v>
      </c>
      <c r="C281" s="10">
        <v>158000</v>
      </c>
      <c r="D281" s="10">
        <v>34000</v>
      </c>
      <c r="E281" s="10">
        <v>10000</v>
      </c>
      <c r="F281" s="10">
        <v>18000</v>
      </c>
      <c r="G281" s="10" t="s">
        <v>559</v>
      </c>
      <c r="H281" s="9">
        <v>27.9</v>
      </c>
      <c r="I281" s="9">
        <v>51.5</v>
      </c>
      <c r="J281" s="9" t="s">
        <v>559</v>
      </c>
      <c r="K281" s="10"/>
    </row>
    <row r="282" spans="1:11" x14ac:dyDescent="0.25">
      <c r="A282" s="8" t="s">
        <v>440</v>
      </c>
      <c r="B282" s="10">
        <v>192000</v>
      </c>
      <c r="C282" s="10">
        <v>158000</v>
      </c>
      <c r="D282" s="10">
        <v>35000</v>
      </c>
      <c r="E282" s="10">
        <v>10000</v>
      </c>
      <c r="F282" s="10">
        <v>18000</v>
      </c>
      <c r="G282" s="10" t="s">
        <v>559</v>
      </c>
      <c r="H282" s="9">
        <v>28.2</v>
      </c>
      <c r="I282" s="9">
        <v>51.8</v>
      </c>
      <c r="J282" s="9" t="s">
        <v>559</v>
      </c>
      <c r="K282" s="10"/>
    </row>
    <row r="283" spans="1:11" x14ac:dyDescent="0.25">
      <c r="A283" s="8" t="s">
        <v>441</v>
      </c>
      <c r="B283" s="10">
        <v>189000</v>
      </c>
      <c r="C283" s="10">
        <v>157000</v>
      </c>
      <c r="D283" s="10">
        <v>33000</v>
      </c>
      <c r="E283" s="11">
        <v>10000</v>
      </c>
      <c r="F283" s="10">
        <v>17000</v>
      </c>
      <c r="G283" s="11">
        <v>6000</v>
      </c>
      <c r="H283" s="12">
        <v>30.2</v>
      </c>
      <c r="I283" s="9">
        <v>51.3</v>
      </c>
      <c r="J283" s="12">
        <v>18.5</v>
      </c>
      <c r="K283" s="10" t="s">
        <v>643</v>
      </c>
    </row>
    <row r="284" spans="1:11" x14ac:dyDescent="0.25">
      <c r="A284" s="8" t="s">
        <v>443</v>
      </c>
      <c r="B284" s="10">
        <v>191000</v>
      </c>
      <c r="C284" s="10">
        <v>158000</v>
      </c>
      <c r="D284" s="10">
        <v>32000</v>
      </c>
      <c r="E284" s="11">
        <v>10000</v>
      </c>
      <c r="F284" s="10">
        <v>15000</v>
      </c>
      <c r="G284" s="11">
        <v>7000</v>
      </c>
      <c r="H284" s="12">
        <v>29.8</v>
      </c>
      <c r="I284" s="9">
        <v>47.4</v>
      </c>
      <c r="J284" s="12">
        <v>22.7</v>
      </c>
      <c r="K284" s="10" t="s">
        <v>643</v>
      </c>
    </row>
    <row r="285" spans="1:11" x14ac:dyDescent="0.25">
      <c r="A285" s="8" t="s">
        <v>444</v>
      </c>
      <c r="B285" s="10">
        <v>187000</v>
      </c>
      <c r="C285" s="10">
        <v>154000</v>
      </c>
      <c r="D285" s="10">
        <v>32000</v>
      </c>
      <c r="E285" s="11">
        <v>9000</v>
      </c>
      <c r="F285" s="10">
        <v>15000</v>
      </c>
      <c r="G285" s="11">
        <v>8000</v>
      </c>
      <c r="H285" s="12">
        <v>28.2</v>
      </c>
      <c r="I285" s="9">
        <v>47.7</v>
      </c>
      <c r="J285" s="12">
        <v>24.1</v>
      </c>
      <c r="K285" s="10" t="s">
        <v>643</v>
      </c>
    </row>
    <row r="286" spans="1:11" x14ac:dyDescent="0.25">
      <c r="A286" s="8" t="s">
        <v>445</v>
      </c>
      <c r="B286" s="10">
        <v>183000</v>
      </c>
      <c r="C286" s="10">
        <v>155000</v>
      </c>
      <c r="D286" s="10">
        <v>28000</v>
      </c>
      <c r="E286" s="11">
        <v>9000</v>
      </c>
      <c r="F286" s="10">
        <v>12000</v>
      </c>
      <c r="G286" s="11">
        <v>8000</v>
      </c>
      <c r="H286" s="12">
        <v>30.7</v>
      </c>
      <c r="I286" s="9">
        <v>42.5</v>
      </c>
      <c r="J286" s="12">
        <v>26.8</v>
      </c>
      <c r="K286" s="10" t="s">
        <v>643</v>
      </c>
    </row>
    <row r="287" spans="1:11" x14ac:dyDescent="0.25">
      <c r="A287" s="8" t="s">
        <v>446</v>
      </c>
      <c r="B287" s="10">
        <v>181000</v>
      </c>
      <c r="C287" s="10">
        <v>151000</v>
      </c>
      <c r="D287" s="10">
        <v>30000</v>
      </c>
      <c r="E287" s="11">
        <v>9000</v>
      </c>
      <c r="F287" s="10">
        <v>14000</v>
      </c>
      <c r="G287" s="11">
        <v>8000</v>
      </c>
      <c r="H287" s="12">
        <v>28.9</v>
      </c>
      <c r="I287" s="9">
        <v>44.4</v>
      </c>
      <c r="J287" s="12">
        <v>26.7</v>
      </c>
      <c r="K287" s="10" t="s">
        <v>643</v>
      </c>
    </row>
    <row r="288" spans="1:11" x14ac:dyDescent="0.25">
      <c r="A288" s="8" t="s">
        <v>447</v>
      </c>
      <c r="B288" s="10">
        <v>186000</v>
      </c>
      <c r="C288" s="10">
        <v>156000</v>
      </c>
      <c r="D288" s="10">
        <v>31000</v>
      </c>
      <c r="E288" s="10">
        <v>10000</v>
      </c>
      <c r="F288" s="10">
        <v>14000</v>
      </c>
      <c r="G288" s="11">
        <v>7000</v>
      </c>
      <c r="H288" s="9">
        <v>31.1</v>
      </c>
      <c r="I288" s="9">
        <v>44.8</v>
      </c>
      <c r="J288" s="12">
        <v>24.1</v>
      </c>
      <c r="K288" s="10" t="s">
        <v>644</v>
      </c>
    </row>
    <row r="289" spans="1:11" x14ac:dyDescent="0.25">
      <c r="A289" s="8" t="s">
        <v>448</v>
      </c>
      <c r="B289" s="10">
        <v>182000</v>
      </c>
      <c r="C289" s="10">
        <v>152000</v>
      </c>
      <c r="D289" s="10">
        <v>30000</v>
      </c>
      <c r="E289" s="10">
        <v>10000</v>
      </c>
      <c r="F289" s="10">
        <v>13000</v>
      </c>
      <c r="G289" s="11">
        <v>7000</v>
      </c>
      <c r="H289" s="9">
        <v>33.9</v>
      </c>
      <c r="I289" s="9">
        <v>44.1</v>
      </c>
      <c r="J289" s="12">
        <v>22</v>
      </c>
      <c r="K289" s="10" t="s">
        <v>644</v>
      </c>
    </row>
    <row r="290" spans="1:11" x14ac:dyDescent="0.25">
      <c r="A290" s="8" t="s">
        <v>449</v>
      </c>
      <c r="B290" s="10">
        <v>183000</v>
      </c>
      <c r="C290" s="10">
        <v>150000</v>
      </c>
      <c r="D290" s="10">
        <v>32000</v>
      </c>
      <c r="E290" s="10">
        <v>11000</v>
      </c>
      <c r="F290" s="10">
        <v>16000</v>
      </c>
      <c r="G290" s="11">
        <v>6000</v>
      </c>
      <c r="H290" s="9">
        <v>33</v>
      </c>
      <c r="I290" s="9">
        <v>49.4</v>
      </c>
      <c r="J290" s="12">
        <v>17.600000000000001</v>
      </c>
      <c r="K290" s="10" t="s">
        <v>644</v>
      </c>
    </row>
    <row r="291" spans="1:11" x14ac:dyDescent="0.25">
      <c r="A291" s="8" t="s">
        <v>450</v>
      </c>
      <c r="B291" s="10">
        <v>191000</v>
      </c>
      <c r="C291" s="10">
        <v>157000</v>
      </c>
      <c r="D291" s="10">
        <v>34000</v>
      </c>
      <c r="E291" s="10">
        <v>12000</v>
      </c>
      <c r="F291" s="10">
        <v>18000</v>
      </c>
      <c r="G291" s="11">
        <v>5000</v>
      </c>
      <c r="H291" s="9">
        <v>33.9</v>
      </c>
      <c r="I291" s="9">
        <v>51.9</v>
      </c>
      <c r="J291" s="12">
        <v>14.2</v>
      </c>
      <c r="K291" s="10" t="s">
        <v>644</v>
      </c>
    </row>
    <row r="292" spans="1:11" x14ac:dyDescent="0.25">
      <c r="A292" s="8" t="s">
        <v>451</v>
      </c>
      <c r="B292" s="10">
        <v>192000</v>
      </c>
      <c r="C292" s="10">
        <v>158000</v>
      </c>
      <c r="D292" s="10">
        <v>34000</v>
      </c>
      <c r="E292" s="10">
        <v>12000</v>
      </c>
      <c r="F292" s="10">
        <v>16000</v>
      </c>
      <c r="G292" s="11">
        <v>5000</v>
      </c>
      <c r="H292" s="9">
        <v>35.799999999999997</v>
      </c>
      <c r="I292" s="9">
        <v>48.3</v>
      </c>
      <c r="J292" s="12">
        <v>15.9</v>
      </c>
      <c r="K292" s="10" t="s">
        <v>644</v>
      </c>
    </row>
    <row r="293" spans="1:11" x14ac:dyDescent="0.25">
      <c r="A293" s="8" t="s">
        <v>452</v>
      </c>
      <c r="B293" s="10">
        <v>190000</v>
      </c>
      <c r="C293" s="10">
        <v>154000</v>
      </c>
      <c r="D293" s="10">
        <v>36000</v>
      </c>
      <c r="E293" s="10">
        <v>12000</v>
      </c>
      <c r="F293" s="10">
        <v>16000</v>
      </c>
      <c r="G293" s="11">
        <v>8000</v>
      </c>
      <c r="H293" s="9">
        <v>34.4</v>
      </c>
      <c r="I293" s="9">
        <v>43.9</v>
      </c>
      <c r="J293" s="12">
        <v>21.7</v>
      </c>
      <c r="K293" s="10" t="s">
        <v>644</v>
      </c>
    </row>
    <row r="294" spans="1:11" x14ac:dyDescent="0.25">
      <c r="A294" s="8" t="s">
        <v>453</v>
      </c>
      <c r="B294" s="10">
        <v>183000</v>
      </c>
      <c r="C294" s="10">
        <v>145000</v>
      </c>
      <c r="D294" s="10">
        <v>37000</v>
      </c>
      <c r="E294" s="10">
        <v>11000</v>
      </c>
      <c r="F294" s="10">
        <v>18000</v>
      </c>
      <c r="G294" s="11">
        <v>8000</v>
      </c>
      <c r="H294" s="9">
        <v>29.1</v>
      </c>
      <c r="I294" s="9">
        <v>49.1</v>
      </c>
      <c r="J294" s="12">
        <v>21.8</v>
      </c>
      <c r="K294" s="10" t="s">
        <v>644</v>
      </c>
    </row>
    <row r="295" spans="1:11" x14ac:dyDescent="0.25">
      <c r="A295" s="8" t="s">
        <v>454</v>
      </c>
      <c r="B295" s="10">
        <v>178000</v>
      </c>
      <c r="C295" s="10">
        <v>140000</v>
      </c>
      <c r="D295" s="10">
        <v>38000</v>
      </c>
      <c r="E295" s="10">
        <v>10000</v>
      </c>
      <c r="F295" s="10">
        <v>19000</v>
      </c>
      <c r="G295" s="11">
        <v>8000</v>
      </c>
      <c r="H295" s="9">
        <v>27.3</v>
      </c>
      <c r="I295" s="9">
        <v>51</v>
      </c>
      <c r="J295" s="12">
        <v>21.8</v>
      </c>
      <c r="K295" s="10" t="s">
        <v>644</v>
      </c>
    </row>
    <row r="296" spans="1:11" x14ac:dyDescent="0.25">
      <c r="A296" s="8" t="s">
        <v>455</v>
      </c>
      <c r="B296" s="10">
        <v>178000</v>
      </c>
      <c r="C296" s="10">
        <v>142000</v>
      </c>
      <c r="D296" s="10">
        <v>37000</v>
      </c>
      <c r="E296" s="10">
        <v>9000</v>
      </c>
      <c r="F296" s="10">
        <v>18000</v>
      </c>
      <c r="G296" s="10">
        <v>9000</v>
      </c>
      <c r="H296" s="9">
        <v>25.5</v>
      </c>
      <c r="I296" s="9">
        <v>49.8</v>
      </c>
      <c r="J296" s="9">
        <v>24.6</v>
      </c>
      <c r="K296" s="10"/>
    </row>
    <row r="297" spans="1:11" x14ac:dyDescent="0.25">
      <c r="A297" s="8" t="s">
        <v>456</v>
      </c>
      <c r="B297" s="10">
        <v>177000</v>
      </c>
      <c r="C297" s="10">
        <v>143000</v>
      </c>
      <c r="D297" s="10">
        <v>34000</v>
      </c>
      <c r="E297" s="10">
        <v>8000</v>
      </c>
      <c r="F297" s="10">
        <v>17000</v>
      </c>
      <c r="G297" s="10">
        <v>9000</v>
      </c>
      <c r="H297" s="9">
        <v>23.8</v>
      </c>
      <c r="I297" s="9">
        <v>50.9</v>
      </c>
      <c r="J297" s="9">
        <v>25.3</v>
      </c>
      <c r="K297" s="10"/>
    </row>
    <row r="298" spans="1:11" x14ac:dyDescent="0.25">
      <c r="A298" s="8" t="s">
        <v>457</v>
      </c>
      <c r="B298" s="10">
        <v>177000</v>
      </c>
      <c r="C298" s="10">
        <v>143000</v>
      </c>
      <c r="D298" s="10">
        <v>34000</v>
      </c>
      <c r="E298" s="10">
        <v>8000</v>
      </c>
      <c r="F298" s="10">
        <v>18000</v>
      </c>
      <c r="G298" s="10">
        <v>8000</v>
      </c>
      <c r="H298" s="9">
        <v>24</v>
      </c>
      <c r="I298" s="9">
        <v>51.7</v>
      </c>
      <c r="J298" s="9">
        <v>24.3</v>
      </c>
      <c r="K298" s="10"/>
    </row>
    <row r="299" spans="1:11" x14ac:dyDescent="0.25">
      <c r="A299" s="8" t="s">
        <v>458</v>
      </c>
      <c r="B299" s="10">
        <v>175000</v>
      </c>
      <c r="C299" s="10">
        <v>141000</v>
      </c>
      <c r="D299" s="10">
        <v>34000</v>
      </c>
      <c r="E299" s="10">
        <v>9000</v>
      </c>
      <c r="F299" s="10">
        <v>17000</v>
      </c>
      <c r="G299" s="10">
        <v>8000</v>
      </c>
      <c r="H299" s="9">
        <v>26.7</v>
      </c>
      <c r="I299" s="9">
        <v>50.7</v>
      </c>
      <c r="J299" s="9">
        <v>22.7</v>
      </c>
      <c r="K299" s="10"/>
    </row>
    <row r="300" spans="1:11" x14ac:dyDescent="0.25">
      <c r="A300" s="8" t="s">
        <v>459</v>
      </c>
      <c r="B300" s="10">
        <v>174000</v>
      </c>
      <c r="C300" s="10">
        <v>140000</v>
      </c>
      <c r="D300" s="10">
        <v>34000</v>
      </c>
      <c r="E300" s="10">
        <v>9000</v>
      </c>
      <c r="F300" s="10">
        <v>16000</v>
      </c>
      <c r="G300" s="10">
        <v>8000</v>
      </c>
      <c r="H300" s="9">
        <v>27.6</v>
      </c>
      <c r="I300" s="9">
        <v>47.7</v>
      </c>
      <c r="J300" s="9">
        <v>24.8</v>
      </c>
      <c r="K300" s="10"/>
    </row>
    <row r="301" spans="1:11" x14ac:dyDescent="0.25">
      <c r="A301" s="8" t="s">
        <v>460</v>
      </c>
      <c r="B301" s="10">
        <v>177000</v>
      </c>
      <c r="C301" s="10">
        <v>142000</v>
      </c>
      <c r="D301" s="10">
        <v>36000</v>
      </c>
      <c r="E301" s="10">
        <v>10000</v>
      </c>
      <c r="F301" s="10">
        <v>16000</v>
      </c>
      <c r="G301" s="10">
        <v>9000</v>
      </c>
      <c r="H301" s="9">
        <v>28.6</v>
      </c>
      <c r="I301" s="9">
        <v>45.4</v>
      </c>
      <c r="J301" s="9">
        <v>26</v>
      </c>
      <c r="K301" s="10"/>
    </row>
    <row r="302" spans="1:11" x14ac:dyDescent="0.25">
      <c r="A302" s="8" t="s">
        <v>461</v>
      </c>
      <c r="B302" s="10">
        <v>182000</v>
      </c>
      <c r="C302" s="10">
        <v>146000</v>
      </c>
      <c r="D302" s="10">
        <v>37000</v>
      </c>
      <c r="E302" s="10">
        <v>11000</v>
      </c>
      <c r="F302" s="10">
        <v>16000</v>
      </c>
      <c r="G302" s="10">
        <v>10000</v>
      </c>
      <c r="H302" s="9">
        <v>29.4</v>
      </c>
      <c r="I302" s="9">
        <v>43.4</v>
      </c>
      <c r="J302" s="9">
        <v>27.2</v>
      </c>
      <c r="K302" s="10"/>
    </row>
    <row r="303" spans="1:11" x14ac:dyDescent="0.25">
      <c r="A303" s="8" t="s">
        <v>462</v>
      </c>
      <c r="B303" s="10">
        <v>180000</v>
      </c>
      <c r="C303" s="10">
        <v>143000</v>
      </c>
      <c r="D303" s="10">
        <v>37000</v>
      </c>
      <c r="E303" s="10">
        <v>11000</v>
      </c>
      <c r="F303" s="10">
        <v>15000</v>
      </c>
      <c r="G303" s="10">
        <v>11000</v>
      </c>
      <c r="H303" s="9">
        <v>29.6</v>
      </c>
      <c r="I303" s="9">
        <v>40.4</v>
      </c>
      <c r="J303" s="9">
        <v>30</v>
      </c>
      <c r="K303" s="10"/>
    </row>
    <row r="304" spans="1:11" x14ac:dyDescent="0.25">
      <c r="A304" s="8" t="s">
        <v>463</v>
      </c>
      <c r="B304" s="10">
        <v>180000</v>
      </c>
      <c r="C304" s="10">
        <v>145000</v>
      </c>
      <c r="D304" s="10">
        <v>35000</v>
      </c>
      <c r="E304" s="10">
        <v>11000</v>
      </c>
      <c r="F304" s="10">
        <v>15000</v>
      </c>
      <c r="G304" s="10">
        <v>9000</v>
      </c>
      <c r="H304" s="9">
        <v>31.5</v>
      </c>
      <c r="I304" s="9">
        <v>43.5</v>
      </c>
      <c r="J304" s="9">
        <v>25</v>
      </c>
      <c r="K304" s="10"/>
    </row>
    <row r="305" spans="1:11" x14ac:dyDescent="0.25">
      <c r="A305" s="8" t="s">
        <v>464</v>
      </c>
      <c r="B305" s="10">
        <v>176000</v>
      </c>
      <c r="C305" s="10">
        <v>145000</v>
      </c>
      <c r="D305" s="10">
        <v>31000</v>
      </c>
      <c r="E305" s="10">
        <v>11000</v>
      </c>
      <c r="F305" s="10">
        <v>14000</v>
      </c>
      <c r="G305" s="11">
        <v>7000</v>
      </c>
      <c r="H305" s="9">
        <v>34.5</v>
      </c>
      <c r="I305" s="9">
        <v>44.1</v>
      </c>
      <c r="J305" s="12">
        <v>21.4</v>
      </c>
      <c r="K305" s="10" t="s">
        <v>644</v>
      </c>
    </row>
    <row r="306" spans="1:11" x14ac:dyDescent="0.25">
      <c r="A306" s="8" t="s">
        <v>465</v>
      </c>
      <c r="B306" s="10">
        <v>175000</v>
      </c>
      <c r="C306" s="10">
        <v>145000</v>
      </c>
      <c r="D306" s="10">
        <v>30000</v>
      </c>
      <c r="E306" s="10">
        <v>11000</v>
      </c>
      <c r="F306" s="10">
        <v>13000</v>
      </c>
      <c r="G306" s="11">
        <v>6000</v>
      </c>
      <c r="H306" s="9">
        <v>37.9</v>
      </c>
      <c r="I306" s="9">
        <v>42.3</v>
      </c>
      <c r="J306" s="12">
        <v>19.8</v>
      </c>
      <c r="K306" s="10" t="s">
        <v>644</v>
      </c>
    </row>
    <row r="307" spans="1:11" x14ac:dyDescent="0.25">
      <c r="A307" s="8" t="s">
        <v>466</v>
      </c>
      <c r="B307" s="10">
        <v>175000</v>
      </c>
      <c r="C307" s="10">
        <v>145000</v>
      </c>
      <c r="D307" s="10">
        <v>30000</v>
      </c>
      <c r="E307" s="10">
        <v>11000</v>
      </c>
      <c r="F307" s="10">
        <v>13000</v>
      </c>
      <c r="G307" s="10">
        <v>7000</v>
      </c>
      <c r="H307" s="9">
        <v>36.799999999999997</v>
      </c>
      <c r="I307" s="9">
        <v>41.7</v>
      </c>
      <c r="J307" s="9">
        <v>21.4</v>
      </c>
      <c r="K307" s="10"/>
    </row>
    <row r="308" spans="1:11" x14ac:dyDescent="0.25">
      <c r="A308" s="8" t="s">
        <v>467</v>
      </c>
      <c r="B308" s="10">
        <v>176000</v>
      </c>
      <c r="C308" s="10">
        <v>145000</v>
      </c>
      <c r="D308" s="10">
        <v>31000</v>
      </c>
      <c r="E308" s="10">
        <v>12000</v>
      </c>
      <c r="F308" s="10">
        <v>13000</v>
      </c>
      <c r="G308" s="11">
        <v>6000</v>
      </c>
      <c r="H308" s="9">
        <v>37.323624595469198</v>
      </c>
      <c r="I308" s="9">
        <v>42.857605177993499</v>
      </c>
      <c r="J308" s="12">
        <v>19.8</v>
      </c>
      <c r="K308" s="10" t="s">
        <v>644</v>
      </c>
    </row>
    <row r="309" spans="1:11" x14ac:dyDescent="0.25">
      <c r="A309" s="8" t="s">
        <v>468</v>
      </c>
      <c r="B309" s="10">
        <v>180000</v>
      </c>
      <c r="C309" s="10">
        <v>146000</v>
      </c>
      <c r="D309" s="10">
        <v>34000</v>
      </c>
      <c r="E309" s="10">
        <v>12000</v>
      </c>
      <c r="F309" s="10">
        <v>13000</v>
      </c>
      <c r="G309" s="10">
        <v>8000</v>
      </c>
      <c r="H309" s="9">
        <v>36.759242879886799</v>
      </c>
      <c r="I309" s="9">
        <v>39.675098767615999</v>
      </c>
      <c r="J309" s="9">
        <v>23.565658352497199</v>
      </c>
      <c r="K309" s="10"/>
    </row>
    <row r="310" spans="1:11" x14ac:dyDescent="0.25">
      <c r="A310" s="8" t="s">
        <v>469</v>
      </c>
      <c r="B310" s="10">
        <v>191000</v>
      </c>
      <c r="C310" s="10">
        <v>156000</v>
      </c>
      <c r="D310" s="10">
        <v>34000</v>
      </c>
      <c r="E310" s="10">
        <v>13000</v>
      </c>
      <c r="F310" s="10">
        <v>12000</v>
      </c>
      <c r="G310" s="10">
        <v>10000</v>
      </c>
      <c r="H310" s="9">
        <v>36.449903941316897</v>
      </c>
      <c r="I310" s="9">
        <v>34.974093264248701</v>
      </c>
      <c r="J310" s="9">
        <v>28.576002794434402</v>
      </c>
      <c r="K310" s="10"/>
    </row>
    <row r="311" spans="1:11" x14ac:dyDescent="0.25">
      <c r="A311" s="8" t="s">
        <v>470</v>
      </c>
      <c r="B311" s="10">
        <v>189000</v>
      </c>
      <c r="C311" s="10">
        <v>152000</v>
      </c>
      <c r="D311" s="10">
        <v>36000</v>
      </c>
      <c r="E311" s="10">
        <v>13000</v>
      </c>
      <c r="F311" s="10">
        <v>11000</v>
      </c>
      <c r="G311" s="10">
        <v>12000</v>
      </c>
      <c r="H311" s="9">
        <v>35.306368519127503</v>
      </c>
      <c r="I311" s="9">
        <v>30.938287843910999</v>
      </c>
      <c r="J311" s="9">
        <v>33.755343636961499</v>
      </c>
      <c r="K311" s="10"/>
    </row>
    <row r="312" spans="1:11" x14ac:dyDescent="0.25">
      <c r="A312" s="8" t="s">
        <v>471</v>
      </c>
      <c r="B312" s="10">
        <v>195000</v>
      </c>
      <c r="C312" s="10">
        <v>156000</v>
      </c>
      <c r="D312" s="10">
        <v>39000</v>
      </c>
      <c r="E312" s="10">
        <v>15000</v>
      </c>
      <c r="F312" s="10">
        <v>11000</v>
      </c>
      <c r="G312" s="10">
        <v>13000</v>
      </c>
      <c r="H312" s="9">
        <v>39.082209095364597</v>
      </c>
      <c r="I312" s="9">
        <v>28.031573245285902</v>
      </c>
      <c r="J312" s="9">
        <v>32.886217659349398</v>
      </c>
      <c r="K312" s="10"/>
    </row>
    <row r="313" spans="1:11" x14ac:dyDescent="0.25">
      <c r="A313" s="8" t="s">
        <v>472</v>
      </c>
      <c r="B313" s="10">
        <v>189000</v>
      </c>
      <c r="C313" s="10">
        <v>150000</v>
      </c>
      <c r="D313" s="10">
        <v>39000</v>
      </c>
      <c r="E313" s="10">
        <v>15000</v>
      </c>
      <c r="F313" s="10">
        <v>10000</v>
      </c>
      <c r="G313" s="10">
        <v>14000</v>
      </c>
      <c r="H313" s="9">
        <v>37.908380229686003</v>
      </c>
      <c r="I313" s="9">
        <v>26.4597285528762</v>
      </c>
      <c r="J313" s="9">
        <v>35.631891217437797</v>
      </c>
      <c r="K313" s="10"/>
    </row>
    <row r="314" spans="1:11" x14ac:dyDescent="0.25">
      <c r="A314" s="8" t="s">
        <v>473</v>
      </c>
      <c r="B314" s="10">
        <v>180000</v>
      </c>
      <c r="C314" s="10">
        <v>145000</v>
      </c>
      <c r="D314" s="10">
        <v>36000</v>
      </c>
      <c r="E314" s="10">
        <v>12000</v>
      </c>
      <c r="F314" s="10">
        <v>8000</v>
      </c>
      <c r="G314" s="10">
        <v>15000</v>
      </c>
      <c r="H314" s="9">
        <v>33.733992361267099</v>
      </c>
      <c r="I314" s="9">
        <v>23.590204448438602</v>
      </c>
      <c r="J314" s="9">
        <v>42.675803190294303</v>
      </c>
      <c r="K314" s="10"/>
    </row>
    <row r="315" spans="1:11" x14ac:dyDescent="0.25">
      <c r="A315" s="8" t="s">
        <v>474</v>
      </c>
      <c r="B315" s="10">
        <v>184000</v>
      </c>
      <c r="C315" s="10">
        <v>152000</v>
      </c>
      <c r="D315" s="10">
        <v>33000</v>
      </c>
      <c r="E315" s="10">
        <v>11000</v>
      </c>
      <c r="F315" s="11">
        <v>7000</v>
      </c>
      <c r="G315" s="10">
        <v>14000</v>
      </c>
      <c r="H315" s="9">
        <v>34.485723058028903</v>
      </c>
      <c r="I315" s="12">
        <v>22.459318391157499</v>
      </c>
      <c r="J315" s="9">
        <v>43.054958550813602</v>
      </c>
      <c r="K315" s="10" t="s">
        <v>637</v>
      </c>
    </row>
    <row r="316" spans="1:11" x14ac:dyDescent="0.25">
      <c r="A316" s="8" t="s">
        <v>475</v>
      </c>
      <c r="B316" s="10">
        <v>182000</v>
      </c>
      <c r="C316" s="10">
        <v>150000</v>
      </c>
      <c r="D316" s="10">
        <v>32000</v>
      </c>
      <c r="E316" s="11">
        <v>12000</v>
      </c>
      <c r="F316" s="11">
        <v>7000</v>
      </c>
      <c r="G316" s="11">
        <v>13000</v>
      </c>
      <c r="H316" s="12">
        <v>38.740897491753302</v>
      </c>
      <c r="I316" s="12">
        <v>20.473641625692402</v>
      </c>
      <c r="J316" s="12">
        <v>40.785460882554297</v>
      </c>
      <c r="K316" s="10" t="s">
        <v>636</v>
      </c>
    </row>
    <row r="317" spans="1:11" x14ac:dyDescent="0.25">
      <c r="A317" s="8" t="s">
        <v>476</v>
      </c>
      <c r="B317" s="10">
        <v>191000</v>
      </c>
      <c r="C317" s="10">
        <v>159000</v>
      </c>
      <c r="D317" s="10">
        <v>32000</v>
      </c>
      <c r="E317" s="11">
        <v>14000</v>
      </c>
      <c r="F317" s="11">
        <v>8000</v>
      </c>
      <c r="G317" s="11">
        <v>11000</v>
      </c>
      <c r="H317" s="12">
        <v>42.376256105528398</v>
      </c>
      <c r="I317" s="12">
        <v>23.8714494602246</v>
      </c>
      <c r="J317" s="12">
        <v>33.752294434246899</v>
      </c>
      <c r="K317" s="10" t="s">
        <v>636</v>
      </c>
    </row>
    <row r="318" spans="1:11" x14ac:dyDescent="0.25">
      <c r="A318" s="8" t="s">
        <v>477</v>
      </c>
      <c r="B318" s="10">
        <v>192000</v>
      </c>
      <c r="C318" s="10">
        <v>164000</v>
      </c>
      <c r="D318" s="10">
        <v>28000</v>
      </c>
      <c r="E318" s="11">
        <v>12000</v>
      </c>
      <c r="F318" s="11">
        <v>8000</v>
      </c>
      <c r="G318" s="11">
        <v>9000</v>
      </c>
      <c r="H318" s="12">
        <v>41.535598932734203</v>
      </c>
      <c r="I318" s="12">
        <v>27.2293217244769</v>
      </c>
      <c r="J318" s="12">
        <v>31.2350793427889</v>
      </c>
      <c r="K318" s="10" t="s">
        <v>636</v>
      </c>
    </row>
    <row r="319" spans="1:11" x14ac:dyDescent="0.25">
      <c r="A319" s="8" t="s">
        <v>478</v>
      </c>
      <c r="B319" s="10">
        <v>190000</v>
      </c>
      <c r="C319" s="10">
        <v>160000</v>
      </c>
      <c r="D319" s="10">
        <v>30000</v>
      </c>
      <c r="E319" s="11">
        <v>15000</v>
      </c>
      <c r="F319" s="11">
        <v>7000</v>
      </c>
      <c r="G319" s="11">
        <v>8000</v>
      </c>
      <c r="H319" s="12">
        <v>49.9333066559957</v>
      </c>
      <c r="I319" s="12">
        <v>23.849539815926398</v>
      </c>
      <c r="J319" s="12">
        <v>26.217153528077901</v>
      </c>
      <c r="K319" s="10" t="s">
        <v>636</v>
      </c>
    </row>
    <row r="320" spans="1:11" x14ac:dyDescent="0.25">
      <c r="A320" s="8" t="s">
        <v>479</v>
      </c>
      <c r="B320" s="10">
        <v>189000</v>
      </c>
      <c r="C320" s="10">
        <v>159000</v>
      </c>
      <c r="D320" s="10">
        <v>30000</v>
      </c>
      <c r="E320" s="11">
        <v>14000</v>
      </c>
      <c r="F320" s="11">
        <v>8000</v>
      </c>
      <c r="G320" s="11">
        <v>8000</v>
      </c>
      <c r="H320" s="12">
        <v>45.574063648706797</v>
      </c>
      <c r="I320" s="12">
        <v>27.8901877669967</v>
      </c>
      <c r="J320" s="12">
        <v>26.535748584296499</v>
      </c>
      <c r="K320" s="10" t="s">
        <v>636</v>
      </c>
    </row>
    <row r="321" spans="1:11" x14ac:dyDescent="0.25">
      <c r="A321" s="8" t="s">
        <v>480</v>
      </c>
      <c r="B321" s="10">
        <v>188000</v>
      </c>
      <c r="C321" s="10">
        <v>156000</v>
      </c>
      <c r="D321" s="10">
        <v>32000</v>
      </c>
      <c r="E321" s="11">
        <v>12000</v>
      </c>
      <c r="F321" s="11">
        <v>9000</v>
      </c>
      <c r="G321" s="11">
        <v>10000</v>
      </c>
      <c r="H321" s="12">
        <v>37.653388710590903</v>
      </c>
      <c r="I321" s="12">
        <v>29.4695110439872</v>
      </c>
      <c r="J321" s="12">
        <v>32.8771002454219</v>
      </c>
      <c r="K321" s="10" t="s">
        <v>636</v>
      </c>
    </row>
    <row r="322" spans="1:11" x14ac:dyDescent="0.25">
      <c r="A322" s="8" t="s">
        <v>481</v>
      </c>
      <c r="B322" s="10">
        <v>186000</v>
      </c>
      <c r="C322" s="10">
        <v>155000</v>
      </c>
      <c r="D322" s="10">
        <v>31000</v>
      </c>
      <c r="E322" s="11">
        <v>10000</v>
      </c>
      <c r="F322" s="11">
        <v>10000</v>
      </c>
      <c r="G322" s="11">
        <v>11000</v>
      </c>
      <c r="H322" s="12">
        <v>32.799017548395398</v>
      </c>
      <c r="I322" s="12">
        <v>32.630966616035899</v>
      </c>
      <c r="J322" s="12">
        <v>34.570015835568597</v>
      </c>
      <c r="K322" s="10" t="s">
        <v>636</v>
      </c>
    </row>
    <row r="323" spans="1:11" x14ac:dyDescent="0.25">
      <c r="A323" s="8" t="s">
        <v>482</v>
      </c>
      <c r="B323" s="10">
        <v>187000</v>
      </c>
      <c r="C323" s="10">
        <v>154000</v>
      </c>
      <c r="D323" s="10">
        <v>33000</v>
      </c>
      <c r="E323" s="11">
        <v>11000</v>
      </c>
      <c r="F323" s="11">
        <v>8000</v>
      </c>
      <c r="G323" s="10">
        <v>14000</v>
      </c>
      <c r="H323" s="12">
        <v>34.230897665523202</v>
      </c>
      <c r="I323" s="12">
        <v>23.666555356546599</v>
      </c>
      <c r="J323" s="9">
        <v>42.102546977930203</v>
      </c>
      <c r="K323" s="10" t="s">
        <v>638</v>
      </c>
    </row>
    <row r="324" spans="1:11" x14ac:dyDescent="0.25">
      <c r="A324" s="8" t="s">
        <v>483</v>
      </c>
      <c r="B324" s="10">
        <v>173000</v>
      </c>
      <c r="C324" s="10">
        <v>143000</v>
      </c>
      <c r="D324" s="10">
        <v>30000</v>
      </c>
      <c r="E324" s="11">
        <v>11000</v>
      </c>
      <c r="F324" s="11">
        <v>8000</v>
      </c>
      <c r="G324" s="11">
        <v>11000</v>
      </c>
      <c r="H324" s="12">
        <v>36.5716738764323</v>
      </c>
      <c r="I324" s="12">
        <v>26.007991282237601</v>
      </c>
      <c r="J324" s="12">
        <v>37.420334841330103</v>
      </c>
      <c r="K324" s="10" t="s">
        <v>636</v>
      </c>
    </row>
    <row r="325" spans="1:11" x14ac:dyDescent="0.25">
      <c r="A325" s="8" t="s">
        <v>484</v>
      </c>
      <c r="B325" s="10">
        <v>172000</v>
      </c>
      <c r="C325" s="10">
        <v>143000</v>
      </c>
      <c r="D325" s="10">
        <v>29000</v>
      </c>
      <c r="E325" s="11">
        <v>11000</v>
      </c>
      <c r="F325" s="11">
        <v>7000</v>
      </c>
      <c r="G325" s="10">
        <v>10000</v>
      </c>
      <c r="H325" s="12">
        <v>39.147313691507797</v>
      </c>
      <c r="I325" s="12">
        <v>24.481802426343201</v>
      </c>
      <c r="J325" s="9">
        <v>36.370883882149002</v>
      </c>
      <c r="K325" s="10" t="s">
        <v>638</v>
      </c>
    </row>
    <row r="326" spans="1:11" x14ac:dyDescent="0.25">
      <c r="A326" s="8" t="s">
        <v>485</v>
      </c>
      <c r="B326" s="10">
        <v>168000</v>
      </c>
      <c r="C326" s="10">
        <v>138000</v>
      </c>
      <c r="D326" s="10">
        <v>30000</v>
      </c>
      <c r="E326" s="10">
        <v>13000</v>
      </c>
      <c r="F326" s="11">
        <v>8000</v>
      </c>
      <c r="G326" s="10">
        <v>10000</v>
      </c>
      <c r="H326" s="9">
        <v>42.215352233111901</v>
      </c>
      <c r="I326" s="12">
        <v>25.8567388015523</v>
      </c>
      <c r="J326" s="9">
        <v>31.927908965335799</v>
      </c>
      <c r="K326" s="10" t="s">
        <v>637</v>
      </c>
    </row>
    <row r="327" spans="1:11" x14ac:dyDescent="0.25">
      <c r="A327" s="8" t="s">
        <v>486</v>
      </c>
      <c r="B327" s="10">
        <v>175000</v>
      </c>
      <c r="C327" s="10">
        <v>145000</v>
      </c>
      <c r="D327" s="10">
        <v>29000</v>
      </c>
      <c r="E327" s="10">
        <v>13000</v>
      </c>
      <c r="F327" s="11">
        <v>7000</v>
      </c>
      <c r="G327" s="10">
        <v>9000</v>
      </c>
      <c r="H327" s="9">
        <v>45.341657519209598</v>
      </c>
      <c r="I327" s="12">
        <v>25.490532381997799</v>
      </c>
      <c r="J327" s="9">
        <v>29.167810098792501</v>
      </c>
      <c r="K327" s="10" t="s">
        <v>637</v>
      </c>
    </row>
    <row r="328" spans="1:11" x14ac:dyDescent="0.25">
      <c r="A328" s="8" t="s">
        <v>487</v>
      </c>
      <c r="B328" s="10">
        <v>180000</v>
      </c>
      <c r="C328" s="10">
        <v>154000</v>
      </c>
      <c r="D328" s="10">
        <v>27000</v>
      </c>
      <c r="E328" s="10">
        <v>13000</v>
      </c>
      <c r="F328" s="11">
        <v>7000</v>
      </c>
      <c r="G328" s="11">
        <v>7000</v>
      </c>
      <c r="H328" s="9">
        <v>47.1681217819566</v>
      </c>
      <c r="I328" s="12">
        <v>25.755540631296199</v>
      </c>
      <c r="J328" s="12">
        <v>27.0763375867473</v>
      </c>
      <c r="K328" s="10" t="s">
        <v>635</v>
      </c>
    </row>
    <row r="329" spans="1:11" x14ac:dyDescent="0.25">
      <c r="A329" s="8" t="s">
        <v>488</v>
      </c>
      <c r="B329" s="10">
        <v>187000</v>
      </c>
      <c r="C329" s="10">
        <v>158000</v>
      </c>
      <c r="D329" s="10">
        <v>28000</v>
      </c>
      <c r="E329" s="10">
        <v>14000</v>
      </c>
      <c r="F329" s="11">
        <v>7000</v>
      </c>
      <c r="G329" s="11">
        <v>7000</v>
      </c>
      <c r="H329" s="9">
        <v>48.998024273214803</v>
      </c>
      <c r="I329" s="12">
        <v>25.931414055884801</v>
      </c>
      <c r="J329" s="12">
        <v>25.0705616709004</v>
      </c>
      <c r="K329" s="10" t="s">
        <v>635</v>
      </c>
    </row>
    <row r="330" spans="1:11" x14ac:dyDescent="0.25">
      <c r="A330" s="8" t="s">
        <v>489</v>
      </c>
      <c r="B330" s="10">
        <v>188000</v>
      </c>
      <c r="C330" s="10">
        <v>160000</v>
      </c>
      <c r="D330" s="10">
        <v>28000</v>
      </c>
      <c r="E330" s="10">
        <v>14000</v>
      </c>
      <c r="F330" s="11">
        <v>7000</v>
      </c>
      <c r="G330" s="11">
        <v>8000</v>
      </c>
      <c r="H330" s="9">
        <v>49.345493562231802</v>
      </c>
      <c r="I330" s="12">
        <v>23.648068669527898</v>
      </c>
      <c r="J330" s="12">
        <v>27.0064377682403</v>
      </c>
      <c r="K330" s="10" t="s">
        <v>635</v>
      </c>
    </row>
    <row r="331" spans="1:11" x14ac:dyDescent="0.25">
      <c r="A331" s="8" t="s">
        <v>490</v>
      </c>
      <c r="B331" s="10">
        <v>190000</v>
      </c>
      <c r="C331" s="10">
        <v>162000</v>
      </c>
      <c r="D331" s="10">
        <v>28000</v>
      </c>
      <c r="E331" s="10">
        <v>14000</v>
      </c>
      <c r="F331" s="11">
        <v>6000</v>
      </c>
      <c r="G331" s="11">
        <v>8000</v>
      </c>
      <c r="H331" s="9">
        <v>50.810025169272201</v>
      </c>
      <c r="I331" s="12">
        <v>21.840547343046499</v>
      </c>
      <c r="J331" s="12">
        <v>27.349427487681201</v>
      </c>
      <c r="K331" s="10" t="s">
        <v>635</v>
      </c>
    </row>
    <row r="332" spans="1:11" x14ac:dyDescent="0.25">
      <c r="A332" s="8" t="s">
        <v>491</v>
      </c>
      <c r="B332" s="10">
        <v>189000</v>
      </c>
      <c r="C332" s="10">
        <v>163000</v>
      </c>
      <c r="D332" s="10">
        <v>26000</v>
      </c>
      <c r="E332" s="10">
        <v>12000</v>
      </c>
      <c r="F332" s="11">
        <v>7000</v>
      </c>
      <c r="G332" s="11">
        <v>7000</v>
      </c>
      <c r="H332" s="9">
        <v>46.385589246639597</v>
      </c>
      <c r="I332" s="12">
        <v>26.051109721788102</v>
      </c>
      <c r="J332" s="12">
        <v>27.563301031572401</v>
      </c>
      <c r="K332" s="10" t="s">
        <v>635</v>
      </c>
    </row>
    <row r="333" spans="1:11" x14ac:dyDescent="0.25">
      <c r="A333" s="8" t="s">
        <v>492</v>
      </c>
      <c r="B333" s="10">
        <v>188000</v>
      </c>
      <c r="C333" s="10">
        <v>164000</v>
      </c>
      <c r="D333" s="10">
        <v>24000</v>
      </c>
      <c r="E333" s="10">
        <v>11000</v>
      </c>
      <c r="F333" s="11">
        <v>6000</v>
      </c>
      <c r="G333" s="11">
        <v>7000</v>
      </c>
      <c r="H333" s="9">
        <v>45.4511387766998</v>
      </c>
      <c r="I333" s="12">
        <v>26.118999042344999</v>
      </c>
      <c r="J333" s="12">
        <v>28.429862180955201</v>
      </c>
      <c r="K333" s="10" t="s">
        <v>635</v>
      </c>
    </row>
    <row r="334" spans="1:11" x14ac:dyDescent="0.25">
      <c r="A334" s="8" t="s">
        <v>493</v>
      </c>
      <c r="B334" s="10">
        <v>187000</v>
      </c>
      <c r="C334" s="10">
        <v>162000</v>
      </c>
      <c r="D334" s="10">
        <v>25000</v>
      </c>
      <c r="E334" s="10">
        <v>10000</v>
      </c>
      <c r="F334" s="11">
        <v>8000</v>
      </c>
      <c r="G334" s="11">
        <v>8000</v>
      </c>
      <c r="H334" s="9">
        <v>38.0055955235811</v>
      </c>
      <c r="I334" s="12">
        <v>30.931254996003201</v>
      </c>
      <c r="J334" s="12">
        <v>31.063149480415699</v>
      </c>
      <c r="K334" s="10" t="s">
        <v>635</v>
      </c>
    </row>
    <row r="335" spans="1:11" x14ac:dyDescent="0.25">
      <c r="A335" s="8" t="s">
        <v>494</v>
      </c>
      <c r="B335" s="10">
        <v>191000</v>
      </c>
      <c r="C335" s="10">
        <v>165000</v>
      </c>
      <c r="D335" s="10">
        <v>26000</v>
      </c>
      <c r="E335" s="10">
        <v>9000</v>
      </c>
      <c r="F335" s="11">
        <v>7000</v>
      </c>
      <c r="G335" s="10">
        <v>10000</v>
      </c>
      <c r="H335" s="9">
        <v>35.003650616762101</v>
      </c>
      <c r="I335" s="12">
        <v>28.1443338585098</v>
      </c>
      <c r="J335" s="9">
        <v>36.852015524728102</v>
      </c>
      <c r="K335" s="10" t="s">
        <v>637</v>
      </c>
    </row>
    <row r="336" spans="1:11" x14ac:dyDescent="0.25">
      <c r="A336" s="8" t="s">
        <v>495</v>
      </c>
      <c r="B336" s="10">
        <v>190000</v>
      </c>
      <c r="C336" s="10">
        <v>165000</v>
      </c>
      <c r="D336" s="10">
        <v>26000</v>
      </c>
      <c r="E336" s="10">
        <v>9000</v>
      </c>
      <c r="F336" s="11">
        <v>7000</v>
      </c>
      <c r="G336" s="10">
        <v>10000</v>
      </c>
      <c r="H336" s="9">
        <v>34.304924021608201</v>
      </c>
      <c r="I336" s="12">
        <v>28.145039057945699</v>
      </c>
      <c r="J336" s="9">
        <v>37.550036920446203</v>
      </c>
      <c r="K336" s="10" t="s">
        <v>637</v>
      </c>
    </row>
    <row r="337" spans="1:11" x14ac:dyDescent="0.25">
      <c r="A337" s="8" t="s">
        <v>496</v>
      </c>
      <c r="B337" s="10">
        <v>188000</v>
      </c>
      <c r="C337" s="10">
        <v>164000</v>
      </c>
      <c r="D337" s="10">
        <v>24000</v>
      </c>
      <c r="E337" s="11">
        <v>8000</v>
      </c>
      <c r="F337" s="11">
        <v>7000</v>
      </c>
      <c r="G337" s="10">
        <v>9000</v>
      </c>
      <c r="H337" s="12">
        <v>33.5387947190871</v>
      </c>
      <c r="I337" s="12">
        <v>28.262046561992399</v>
      </c>
      <c r="J337" s="9">
        <v>38.199158718920501</v>
      </c>
      <c r="K337" s="10" t="s">
        <v>638</v>
      </c>
    </row>
    <row r="338" spans="1:11" x14ac:dyDescent="0.25">
      <c r="A338" s="8" t="s">
        <v>497</v>
      </c>
      <c r="B338" s="10">
        <v>181000</v>
      </c>
      <c r="C338" s="10">
        <v>158000</v>
      </c>
      <c r="D338" s="10">
        <v>22000</v>
      </c>
      <c r="E338" s="11">
        <v>8000</v>
      </c>
      <c r="F338" s="11">
        <v>7000</v>
      </c>
      <c r="G338" s="11">
        <v>8000</v>
      </c>
      <c r="H338" s="12">
        <v>33.822874944370298</v>
      </c>
      <c r="I338" s="12">
        <v>29.448153093012898</v>
      </c>
      <c r="J338" s="12">
        <v>36.728971962616797</v>
      </c>
      <c r="K338" s="10" t="s">
        <v>636</v>
      </c>
    </row>
    <row r="339" spans="1:11" x14ac:dyDescent="0.25">
      <c r="A339" s="8" t="s">
        <v>498</v>
      </c>
      <c r="B339" s="10">
        <v>182000</v>
      </c>
      <c r="C339" s="10">
        <v>157000</v>
      </c>
      <c r="D339" s="10">
        <v>25000</v>
      </c>
      <c r="E339" s="11">
        <v>8000</v>
      </c>
      <c r="F339" s="11">
        <v>8000</v>
      </c>
      <c r="G339" s="10">
        <v>9000</v>
      </c>
      <c r="H339" s="12">
        <v>32.652572796170702</v>
      </c>
      <c r="I339" s="12">
        <v>32.927802153968898</v>
      </c>
      <c r="J339" s="9">
        <v>34.4196250498604</v>
      </c>
      <c r="K339" s="10" t="s">
        <v>638</v>
      </c>
    </row>
    <row r="340" spans="1:11" x14ac:dyDescent="0.25">
      <c r="A340" s="8" t="s">
        <v>499</v>
      </c>
      <c r="B340" s="10">
        <v>184000</v>
      </c>
      <c r="C340" s="10">
        <v>159000</v>
      </c>
      <c r="D340" s="10">
        <v>26000</v>
      </c>
      <c r="E340" s="10">
        <v>9000</v>
      </c>
      <c r="F340" s="11">
        <v>8000</v>
      </c>
      <c r="G340" s="10">
        <v>8000</v>
      </c>
      <c r="H340" s="9">
        <v>36.282461202526697</v>
      </c>
      <c r="I340" s="12">
        <v>32.652265460500701</v>
      </c>
      <c r="J340" s="9">
        <v>31.065273336972599</v>
      </c>
      <c r="K340" s="10" t="s">
        <v>637</v>
      </c>
    </row>
    <row r="341" spans="1:11" x14ac:dyDescent="0.25">
      <c r="A341" s="8" t="s">
        <v>500</v>
      </c>
      <c r="B341" s="10">
        <v>186000</v>
      </c>
      <c r="C341" s="10">
        <v>162000</v>
      </c>
      <c r="D341" s="10">
        <v>24000</v>
      </c>
      <c r="E341" s="10">
        <v>9000</v>
      </c>
      <c r="F341" s="11">
        <v>8000</v>
      </c>
      <c r="G341" s="11">
        <v>7000</v>
      </c>
      <c r="H341" s="9">
        <v>37.054041531527702</v>
      </c>
      <c r="I341" s="12">
        <v>33.465313171307002</v>
      </c>
      <c r="J341" s="12">
        <v>29.4806452971652</v>
      </c>
      <c r="K341" s="10" t="s">
        <v>635</v>
      </c>
    </row>
    <row r="342" spans="1:11" x14ac:dyDescent="0.25">
      <c r="A342" s="10"/>
      <c r="B342" s="10"/>
      <c r="C342" s="10"/>
      <c r="D342" s="10"/>
      <c r="E342" s="10"/>
      <c r="F342" s="10"/>
      <c r="G342" s="10"/>
      <c r="H342" s="9"/>
      <c r="I342" s="9"/>
      <c r="J342" s="9"/>
      <c r="K342" s="10"/>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645</v>
      </c>
    </row>
    <row r="2" spans="1:15" x14ac:dyDescent="0.25">
      <c r="A2" t="s">
        <v>132</v>
      </c>
    </row>
    <row r="3" spans="1:15" ht="30" customHeight="1" x14ac:dyDescent="0.3">
      <c r="A3" s="3" t="s">
        <v>21</v>
      </c>
    </row>
    <row r="4" spans="1:15" x14ac:dyDescent="0.25">
      <c r="A4" t="s">
        <v>133</v>
      </c>
    </row>
    <row r="5" spans="1:15" x14ac:dyDescent="0.25">
      <c r="A5" t="s">
        <v>527</v>
      </c>
    </row>
    <row r="6" spans="1:15" x14ac:dyDescent="0.25">
      <c r="A6" t="s">
        <v>646</v>
      </c>
    </row>
    <row r="7" spans="1:15" x14ac:dyDescent="0.25">
      <c r="A7" t="s">
        <v>647</v>
      </c>
    </row>
    <row r="8" spans="1:15" ht="70.05" customHeight="1" x14ac:dyDescent="0.3">
      <c r="A8" s="5" t="s">
        <v>135</v>
      </c>
      <c r="B8" s="6" t="s">
        <v>648</v>
      </c>
      <c r="C8" s="6" t="s">
        <v>649</v>
      </c>
      <c r="D8" s="6" t="s">
        <v>622</v>
      </c>
      <c r="E8" s="6" t="s">
        <v>650</v>
      </c>
      <c r="F8" s="6" t="s">
        <v>651</v>
      </c>
      <c r="G8" s="6" t="s">
        <v>652</v>
      </c>
      <c r="H8" s="6" t="s">
        <v>653</v>
      </c>
      <c r="I8" s="6" t="s">
        <v>654</v>
      </c>
      <c r="J8" s="6" t="s">
        <v>586</v>
      </c>
      <c r="K8" s="6" t="s">
        <v>587</v>
      </c>
      <c r="L8" s="6" t="s">
        <v>588</v>
      </c>
      <c r="M8" s="6" t="s">
        <v>589</v>
      </c>
      <c r="N8" s="6" t="s">
        <v>655</v>
      </c>
      <c r="O8" s="6" t="s">
        <v>163</v>
      </c>
    </row>
    <row r="9" spans="1:15" x14ac:dyDescent="0.25">
      <c r="A9" s="8" t="s">
        <v>164</v>
      </c>
      <c r="B9" s="10">
        <v>320000</v>
      </c>
      <c r="C9" s="10">
        <v>66000</v>
      </c>
      <c r="D9" s="10">
        <v>255000</v>
      </c>
      <c r="E9" s="10">
        <v>72000</v>
      </c>
      <c r="F9" s="10">
        <v>87000</v>
      </c>
      <c r="G9" s="10">
        <v>18000</v>
      </c>
      <c r="H9" s="10">
        <v>63000</v>
      </c>
      <c r="I9" s="10">
        <v>15000</v>
      </c>
      <c r="J9" s="9">
        <v>28.2</v>
      </c>
      <c r="K9" s="9">
        <v>34.1</v>
      </c>
      <c r="L9" s="9">
        <v>7</v>
      </c>
      <c r="M9" s="9">
        <v>24.8</v>
      </c>
      <c r="N9" s="9">
        <v>5.9</v>
      </c>
      <c r="O9" s="10"/>
    </row>
    <row r="10" spans="1:15" x14ac:dyDescent="0.25">
      <c r="A10" s="8" t="s">
        <v>165</v>
      </c>
      <c r="B10" s="10" t="s">
        <v>591</v>
      </c>
      <c r="C10" s="10" t="s">
        <v>591</v>
      </c>
      <c r="D10" s="10" t="s">
        <v>591</v>
      </c>
      <c r="E10" s="10" t="s">
        <v>591</v>
      </c>
      <c r="F10" s="10" t="s">
        <v>591</v>
      </c>
      <c r="G10" s="10" t="s">
        <v>591</v>
      </c>
      <c r="H10" s="10" t="s">
        <v>591</v>
      </c>
      <c r="I10" s="10" t="s">
        <v>591</v>
      </c>
      <c r="J10" s="9" t="s">
        <v>591</v>
      </c>
      <c r="K10" s="9" t="s">
        <v>591</v>
      </c>
      <c r="L10" s="9" t="s">
        <v>591</v>
      </c>
      <c r="M10" s="9" t="s">
        <v>591</v>
      </c>
      <c r="N10" s="9" t="s">
        <v>591</v>
      </c>
      <c r="O10" s="10"/>
    </row>
    <row r="11" spans="1:15" x14ac:dyDescent="0.25">
      <c r="A11" s="8" t="s">
        <v>166</v>
      </c>
      <c r="B11" s="10" t="s">
        <v>591</v>
      </c>
      <c r="C11" s="10" t="s">
        <v>591</v>
      </c>
      <c r="D11" s="10" t="s">
        <v>591</v>
      </c>
      <c r="E11" s="10" t="s">
        <v>591</v>
      </c>
      <c r="F11" s="10" t="s">
        <v>591</v>
      </c>
      <c r="G11" s="10" t="s">
        <v>591</v>
      </c>
      <c r="H11" s="10" t="s">
        <v>591</v>
      </c>
      <c r="I11" s="10" t="s">
        <v>591</v>
      </c>
      <c r="J11" s="9" t="s">
        <v>591</v>
      </c>
      <c r="K11" s="9" t="s">
        <v>591</v>
      </c>
      <c r="L11" s="9" t="s">
        <v>591</v>
      </c>
      <c r="M11" s="9" t="s">
        <v>591</v>
      </c>
      <c r="N11" s="9" t="s">
        <v>591</v>
      </c>
      <c r="O11" s="10"/>
    </row>
    <row r="12" spans="1:15" x14ac:dyDescent="0.25">
      <c r="A12" s="8" t="s">
        <v>167</v>
      </c>
      <c r="B12" s="10">
        <v>315000</v>
      </c>
      <c r="C12" s="10">
        <v>70000</v>
      </c>
      <c r="D12" s="10">
        <v>245000</v>
      </c>
      <c r="E12" s="10">
        <v>73000</v>
      </c>
      <c r="F12" s="10">
        <v>80000</v>
      </c>
      <c r="G12" s="10">
        <v>17000</v>
      </c>
      <c r="H12" s="10">
        <v>63000</v>
      </c>
      <c r="I12" s="10">
        <v>13000</v>
      </c>
      <c r="J12" s="9">
        <v>29.7</v>
      </c>
      <c r="K12" s="9">
        <v>32.6</v>
      </c>
      <c r="L12" s="9">
        <v>6.9</v>
      </c>
      <c r="M12" s="9">
        <v>25.5</v>
      </c>
      <c r="N12" s="9">
        <v>5.2</v>
      </c>
      <c r="O12" s="10"/>
    </row>
    <row r="13" spans="1:15" x14ac:dyDescent="0.25">
      <c r="A13" s="8" t="s">
        <v>168</v>
      </c>
      <c r="B13" s="10" t="s">
        <v>591</v>
      </c>
      <c r="C13" s="10" t="s">
        <v>591</v>
      </c>
      <c r="D13" s="10" t="s">
        <v>591</v>
      </c>
      <c r="E13" s="10" t="s">
        <v>591</v>
      </c>
      <c r="F13" s="10" t="s">
        <v>591</v>
      </c>
      <c r="G13" s="10" t="s">
        <v>591</v>
      </c>
      <c r="H13" s="10" t="s">
        <v>591</v>
      </c>
      <c r="I13" s="10" t="s">
        <v>591</v>
      </c>
      <c r="J13" s="9" t="s">
        <v>591</v>
      </c>
      <c r="K13" s="9" t="s">
        <v>591</v>
      </c>
      <c r="L13" s="9" t="s">
        <v>591</v>
      </c>
      <c r="M13" s="9" t="s">
        <v>591</v>
      </c>
      <c r="N13" s="9" t="s">
        <v>591</v>
      </c>
      <c r="O13" s="10"/>
    </row>
    <row r="14" spans="1:15" x14ac:dyDescent="0.25">
      <c r="A14" s="8" t="s">
        <v>169</v>
      </c>
      <c r="B14" s="10" t="s">
        <v>591</v>
      </c>
      <c r="C14" s="10" t="s">
        <v>591</v>
      </c>
      <c r="D14" s="10" t="s">
        <v>591</v>
      </c>
      <c r="E14" s="10" t="s">
        <v>591</v>
      </c>
      <c r="F14" s="10" t="s">
        <v>591</v>
      </c>
      <c r="G14" s="10" t="s">
        <v>591</v>
      </c>
      <c r="H14" s="10" t="s">
        <v>591</v>
      </c>
      <c r="I14" s="10" t="s">
        <v>591</v>
      </c>
      <c r="J14" s="9" t="s">
        <v>591</v>
      </c>
      <c r="K14" s="9" t="s">
        <v>591</v>
      </c>
      <c r="L14" s="9" t="s">
        <v>591</v>
      </c>
      <c r="M14" s="9" t="s">
        <v>591</v>
      </c>
      <c r="N14" s="9" t="s">
        <v>591</v>
      </c>
      <c r="O14" s="10"/>
    </row>
    <row r="15" spans="1:15" x14ac:dyDescent="0.25">
      <c r="A15" s="8" t="s">
        <v>170</v>
      </c>
      <c r="B15" s="10">
        <v>306000</v>
      </c>
      <c r="C15" s="10">
        <v>67000</v>
      </c>
      <c r="D15" s="10">
        <v>239000</v>
      </c>
      <c r="E15" s="10">
        <v>72000</v>
      </c>
      <c r="F15" s="10">
        <v>82000</v>
      </c>
      <c r="G15" s="10">
        <v>17000</v>
      </c>
      <c r="H15" s="10">
        <v>54000</v>
      </c>
      <c r="I15" s="10">
        <v>14000</v>
      </c>
      <c r="J15" s="9">
        <v>30.1</v>
      </c>
      <c r="K15" s="9">
        <v>34.4</v>
      </c>
      <c r="L15" s="9">
        <v>7</v>
      </c>
      <c r="M15" s="9">
        <v>22.7</v>
      </c>
      <c r="N15" s="9">
        <v>5.9</v>
      </c>
      <c r="O15" s="10"/>
    </row>
    <row r="16" spans="1:15" x14ac:dyDescent="0.25">
      <c r="A16" s="8" t="s">
        <v>171</v>
      </c>
      <c r="B16" s="10" t="s">
        <v>591</v>
      </c>
      <c r="C16" s="10" t="s">
        <v>591</v>
      </c>
      <c r="D16" s="10" t="s">
        <v>591</v>
      </c>
      <c r="E16" s="10" t="s">
        <v>591</v>
      </c>
      <c r="F16" s="10" t="s">
        <v>591</v>
      </c>
      <c r="G16" s="10" t="s">
        <v>591</v>
      </c>
      <c r="H16" s="10" t="s">
        <v>591</v>
      </c>
      <c r="I16" s="10" t="s">
        <v>591</v>
      </c>
      <c r="J16" s="9" t="s">
        <v>591</v>
      </c>
      <c r="K16" s="9" t="s">
        <v>591</v>
      </c>
      <c r="L16" s="9" t="s">
        <v>591</v>
      </c>
      <c r="M16" s="9" t="s">
        <v>591</v>
      </c>
      <c r="N16" s="9" t="s">
        <v>591</v>
      </c>
      <c r="O16" s="10"/>
    </row>
    <row r="17" spans="1:15" x14ac:dyDescent="0.25">
      <c r="A17" s="8" t="s">
        <v>172</v>
      </c>
      <c r="B17" s="10" t="s">
        <v>591</v>
      </c>
      <c r="C17" s="10" t="s">
        <v>591</v>
      </c>
      <c r="D17" s="10" t="s">
        <v>591</v>
      </c>
      <c r="E17" s="10" t="s">
        <v>591</v>
      </c>
      <c r="F17" s="10" t="s">
        <v>591</v>
      </c>
      <c r="G17" s="10" t="s">
        <v>591</v>
      </c>
      <c r="H17" s="10" t="s">
        <v>591</v>
      </c>
      <c r="I17" s="10" t="s">
        <v>591</v>
      </c>
      <c r="J17" s="9" t="s">
        <v>591</v>
      </c>
      <c r="K17" s="9" t="s">
        <v>591</v>
      </c>
      <c r="L17" s="9" t="s">
        <v>591</v>
      </c>
      <c r="M17" s="9" t="s">
        <v>591</v>
      </c>
      <c r="N17" s="9" t="s">
        <v>591</v>
      </c>
      <c r="O17" s="10"/>
    </row>
    <row r="18" spans="1:15" x14ac:dyDescent="0.25">
      <c r="A18" s="8" t="s">
        <v>174</v>
      </c>
      <c r="B18" s="10">
        <v>295000</v>
      </c>
      <c r="C18" s="10">
        <v>56000</v>
      </c>
      <c r="D18" s="10">
        <v>239000</v>
      </c>
      <c r="E18" s="10">
        <v>75000</v>
      </c>
      <c r="F18" s="10">
        <v>76000</v>
      </c>
      <c r="G18" s="10">
        <v>18000</v>
      </c>
      <c r="H18" s="10">
        <v>57000</v>
      </c>
      <c r="I18" s="10">
        <v>13000</v>
      </c>
      <c r="J18" s="9">
        <v>31.3</v>
      </c>
      <c r="K18" s="9">
        <v>31.8</v>
      </c>
      <c r="L18" s="9">
        <v>7.6</v>
      </c>
      <c r="M18" s="9">
        <v>23.8</v>
      </c>
      <c r="N18" s="9">
        <v>5.5</v>
      </c>
      <c r="O18" s="10"/>
    </row>
    <row r="19" spans="1:15" x14ac:dyDescent="0.25">
      <c r="A19" s="8" t="s">
        <v>175</v>
      </c>
      <c r="B19" s="10" t="s">
        <v>591</v>
      </c>
      <c r="C19" s="10" t="s">
        <v>591</v>
      </c>
      <c r="D19" s="10" t="s">
        <v>591</v>
      </c>
      <c r="E19" s="10" t="s">
        <v>591</v>
      </c>
      <c r="F19" s="10" t="s">
        <v>591</v>
      </c>
      <c r="G19" s="10" t="s">
        <v>591</v>
      </c>
      <c r="H19" s="10" t="s">
        <v>591</v>
      </c>
      <c r="I19" s="10" t="s">
        <v>591</v>
      </c>
      <c r="J19" s="9" t="s">
        <v>591</v>
      </c>
      <c r="K19" s="9" t="s">
        <v>591</v>
      </c>
      <c r="L19" s="9" t="s">
        <v>591</v>
      </c>
      <c r="M19" s="9" t="s">
        <v>591</v>
      </c>
      <c r="N19" s="9" t="s">
        <v>591</v>
      </c>
      <c r="O19" s="10"/>
    </row>
    <row r="20" spans="1:15" x14ac:dyDescent="0.25">
      <c r="A20" s="8" t="s">
        <v>176</v>
      </c>
      <c r="B20" s="10" t="s">
        <v>591</v>
      </c>
      <c r="C20" s="10" t="s">
        <v>591</v>
      </c>
      <c r="D20" s="10" t="s">
        <v>591</v>
      </c>
      <c r="E20" s="10" t="s">
        <v>591</v>
      </c>
      <c r="F20" s="10" t="s">
        <v>591</v>
      </c>
      <c r="G20" s="10" t="s">
        <v>591</v>
      </c>
      <c r="H20" s="10" t="s">
        <v>591</v>
      </c>
      <c r="I20" s="10" t="s">
        <v>591</v>
      </c>
      <c r="J20" s="9" t="s">
        <v>591</v>
      </c>
      <c r="K20" s="9" t="s">
        <v>591</v>
      </c>
      <c r="L20" s="9" t="s">
        <v>591</v>
      </c>
      <c r="M20" s="9" t="s">
        <v>591</v>
      </c>
      <c r="N20" s="9" t="s">
        <v>591</v>
      </c>
      <c r="O20" s="10"/>
    </row>
    <row r="21" spans="1:15" x14ac:dyDescent="0.25">
      <c r="A21" s="8" t="s">
        <v>177</v>
      </c>
      <c r="B21" s="10">
        <v>300000</v>
      </c>
      <c r="C21" s="10">
        <v>55000</v>
      </c>
      <c r="D21" s="10">
        <v>245000</v>
      </c>
      <c r="E21" s="10">
        <v>77000</v>
      </c>
      <c r="F21" s="10">
        <v>77000</v>
      </c>
      <c r="G21" s="10">
        <v>19000</v>
      </c>
      <c r="H21" s="10">
        <v>62000</v>
      </c>
      <c r="I21" s="10">
        <v>10000</v>
      </c>
      <c r="J21" s="9">
        <v>31.2</v>
      </c>
      <c r="K21" s="9">
        <v>31.3</v>
      </c>
      <c r="L21" s="9">
        <v>7.8</v>
      </c>
      <c r="M21" s="9">
        <v>25.4</v>
      </c>
      <c r="N21" s="9">
        <v>4.2</v>
      </c>
      <c r="O21" s="10"/>
    </row>
    <row r="22" spans="1:15" x14ac:dyDescent="0.25">
      <c r="A22" s="8" t="s">
        <v>178</v>
      </c>
      <c r="B22" s="10" t="s">
        <v>591</v>
      </c>
      <c r="C22" s="10" t="s">
        <v>591</v>
      </c>
      <c r="D22" s="10" t="s">
        <v>591</v>
      </c>
      <c r="E22" s="10" t="s">
        <v>591</v>
      </c>
      <c r="F22" s="10" t="s">
        <v>591</v>
      </c>
      <c r="G22" s="10" t="s">
        <v>591</v>
      </c>
      <c r="H22" s="10" t="s">
        <v>591</v>
      </c>
      <c r="I22" s="10" t="s">
        <v>591</v>
      </c>
      <c r="J22" s="9" t="s">
        <v>591</v>
      </c>
      <c r="K22" s="9" t="s">
        <v>591</v>
      </c>
      <c r="L22" s="9" t="s">
        <v>591</v>
      </c>
      <c r="M22" s="9" t="s">
        <v>591</v>
      </c>
      <c r="N22" s="9" t="s">
        <v>591</v>
      </c>
      <c r="O22" s="10"/>
    </row>
    <row r="23" spans="1:15" x14ac:dyDescent="0.25">
      <c r="A23" s="8" t="s">
        <v>179</v>
      </c>
      <c r="B23" s="10" t="s">
        <v>591</v>
      </c>
      <c r="C23" s="10" t="s">
        <v>591</v>
      </c>
      <c r="D23" s="10" t="s">
        <v>591</v>
      </c>
      <c r="E23" s="10" t="s">
        <v>591</v>
      </c>
      <c r="F23" s="10" t="s">
        <v>591</v>
      </c>
      <c r="G23" s="10" t="s">
        <v>591</v>
      </c>
      <c r="H23" s="10" t="s">
        <v>591</v>
      </c>
      <c r="I23" s="10" t="s">
        <v>591</v>
      </c>
      <c r="J23" s="9" t="s">
        <v>591</v>
      </c>
      <c r="K23" s="9" t="s">
        <v>591</v>
      </c>
      <c r="L23" s="9" t="s">
        <v>591</v>
      </c>
      <c r="M23" s="9" t="s">
        <v>591</v>
      </c>
      <c r="N23" s="9" t="s">
        <v>591</v>
      </c>
      <c r="O23" s="10"/>
    </row>
    <row r="24" spans="1:15" x14ac:dyDescent="0.25">
      <c r="A24" s="8" t="s">
        <v>180</v>
      </c>
      <c r="B24" s="10">
        <v>309000</v>
      </c>
      <c r="C24" s="10">
        <v>58000</v>
      </c>
      <c r="D24" s="10">
        <v>251000</v>
      </c>
      <c r="E24" s="10">
        <v>79000</v>
      </c>
      <c r="F24" s="10">
        <v>75000</v>
      </c>
      <c r="G24" s="10">
        <v>23000</v>
      </c>
      <c r="H24" s="10">
        <v>58000</v>
      </c>
      <c r="I24" s="10">
        <v>15000</v>
      </c>
      <c r="J24" s="9">
        <v>31.6</v>
      </c>
      <c r="K24" s="9">
        <v>30</v>
      </c>
      <c r="L24" s="9">
        <v>9.1999999999999993</v>
      </c>
      <c r="M24" s="9">
        <v>23</v>
      </c>
      <c r="N24" s="9">
        <v>6.1</v>
      </c>
      <c r="O24" s="10"/>
    </row>
    <row r="25" spans="1:15" x14ac:dyDescent="0.25">
      <c r="A25" s="8" t="s">
        <v>181</v>
      </c>
      <c r="B25" s="10" t="s">
        <v>591</v>
      </c>
      <c r="C25" s="10" t="s">
        <v>591</v>
      </c>
      <c r="D25" s="10" t="s">
        <v>591</v>
      </c>
      <c r="E25" s="10" t="s">
        <v>591</v>
      </c>
      <c r="F25" s="10" t="s">
        <v>591</v>
      </c>
      <c r="G25" s="10" t="s">
        <v>591</v>
      </c>
      <c r="H25" s="10" t="s">
        <v>591</v>
      </c>
      <c r="I25" s="10" t="s">
        <v>591</v>
      </c>
      <c r="J25" s="9" t="s">
        <v>591</v>
      </c>
      <c r="K25" s="9" t="s">
        <v>591</v>
      </c>
      <c r="L25" s="9" t="s">
        <v>591</v>
      </c>
      <c r="M25" s="9" t="s">
        <v>591</v>
      </c>
      <c r="N25" s="9" t="s">
        <v>591</v>
      </c>
      <c r="O25" s="10"/>
    </row>
    <row r="26" spans="1:15" x14ac:dyDescent="0.25">
      <c r="A26" s="8" t="s">
        <v>182</v>
      </c>
      <c r="B26" s="10" t="s">
        <v>591</v>
      </c>
      <c r="C26" s="10" t="s">
        <v>591</v>
      </c>
      <c r="D26" s="10" t="s">
        <v>591</v>
      </c>
      <c r="E26" s="10" t="s">
        <v>591</v>
      </c>
      <c r="F26" s="10" t="s">
        <v>591</v>
      </c>
      <c r="G26" s="10" t="s">
        <v>591</v>
      </c>
      <c r="H26" s="10" t="s">
        <v>591</v>
      </c>
      <c r="I26" s="10" t="s">
        <v>591</v>
      </c>
      <c r="J26" s="9" t="s">
        <v>591</v>
      </c>
      <c r="K26" s="9" t="s">
        <v>591</v>
      </c>
      <c r="L26" s="9" t="s">
        <v>591</v>
      </c>
      <c r="M26" s="9" t="s">
        <v>591</v>
      </c>
      <c r="N26" s="9" t="s">
        <v>591</v>
      </c>
      <c r="O26" s="10"/>
    </row>
    <row r="27" spans="1:15" x14ac:dyDescent="0.25">
      <c r="A27" s="8" t="s">
        <v>183</v>
      </c>
      <c r="B27" s="10">
        <v>299000</v>
      </c>
      <c r="C27" s="10">
        <v>58000</v>
      </c>
      <c r="D27" s="10">
        <v>241000</v>
      </c>
      <c r="E27" s="10">
        <v>75000</v>
      </c>
      <c r="F27" s="10">
        <v>73000</v>
      </c>
      <c r="G27" s="10">
        <v>24000</v>
      </c>
      <c r="H27" s="10">
        <v>55000</v>
      </c>
      <c r="I27" s="10">
        <v>14000</v>
      </c>
      <c r="J27" s="9">
        <v>31</v>
      </c>
      <c r="K27" s="9">
        <v>30.4</v>
      </c>
      <c r="L27" s="9">
        <v>9.9</v>
      </c>
      <c r="M27" s="9">
        <v>23</v>
      </c>
      <c r="N27" s="9">
        <v>5.7</v>
      </c>
      <c r="O27" s="10"/>
    </row>
    <row r="28" spans="1:15" x14ac:dyDescent="0.25">
      <c r="A28" s="8" t="s">
        <v>184</v>
      </c>
      <c r="B28" s="10" t="s">
        <v>591</v>
      </c>
      <c r="C28" s="10" t="s">
        <v>591</v>
      </c>
      <c r="D28" s="10" t="s">
        <v>591</v>
      </c>
      <c r="E28" s="10" t="s">
        <v>591</v>
      </c>
      <c r="F28" s="10" t="s">
        <v>591</v>
      </c>
      <c r="G28" s="10" t="s">
        <v>591</v>
      </c>
      <c r="H28" s="10" t="s">
        <v>591</v>
      </c>
      <c r="I28" s="10" t="s">
        <v>591</v>
      </c>
      <c r="J28" s="9" t="s">
        <v>591</v>
      </c>
      <c r="K28" s="9" t="s">
        <v>591</v>
      </c>
      <c r="L28" s="9" t="s">
        <v>591</v>
      </c>
      <c r="M28" s="9" t="s">
        <v>591</v>
      </c>
      <c r="N28" s="9" t="s">
        <v>591</v>
      </c>
      <c r="O28" s="10"/>
    </row>
    <row r="29" spans="1:15" x14ac:dyDescent="0.25">
      <c r="A29" s="8" t="s">
        <v>185</v>
      </c>
      <c r="B29" s="10" t="s">
        <v>591</v>
      </c>
      <c r="C29" s="10" t="s">
        <v>591</v>
      </c>
      <c r="D29" s="10" t="s">
        <v>591</v>
      </c>
      <c r="E29" s="10" t="s">
        <v>591</v>
      </c>
      <c r="F29" s="10" t="s">
        <v>591</v>
      </c>
      <c r="G29" s="10" t="s">
        <v>591</v>
      </c>
      <c r="H29" s="10" t="s">
        <v>591</v>
      </c>
      <c r="I29" s="10" t="s">
        <v>591</v>
      </c>
      <c r="J29" s="9" t="s">
        <v>591</v>
      </c>
      <c r="K29" s="9" t="s">
        <v>591</v>
      </c>
      <c r="L29" s="9" t="s">
        <v>591</v>
      </c>
      <c r="M29" s="9" t="s">
        <v>591</v>
      </c>
      <c r="N29" s="9" t="s">
        <v>591</v>
      </c>
      <c r="O29" s="10"/>
    </row>
    <row r="30" spans="1:15" x14ac:dyDescent="0.25">
      <c r="A30" s="8" t="s">
        <v>186</v>
      </c>
      <c r="B30" s="10">
        <v>307000</v>
      </c>
      <c r="C30" s="10">
        <v>57000</v>
      </c>
      <c r="D30" s="10">
        <v>250000</v>
      </c>
      <c r="E30" s="10">
        <v>78000</v>
      </c>
      <c r="F30" s="10">
        <v>71000</v>
      </c>
      <c r="G30" s="10">
        <v>25000</v>
      </c>
      <c r="H30" s="10">
        <v>61000</v>
      </c>
      <c r="I30" s="10">
        <v>16000</v>
      </c>
      <c r="J30" s="9">
        <v>31.2</v>
      </c>
      <c r="K30" s="9">
        <v>28.4</v>
      </c>
      <c r="L30" s="9">
        <v>9.8000000000000007</v>
      </c>
      <c r="M30" s="9">
        <v>24.3</v>
      </c>
      <c r="N30" s="9">
        <v>6.4</v>
      </c>
      <c r="O30" s="10"/>
    </row>
    <row r="31" spans="1:15" x14ac:dyDescent="0.25">
      <c r="A31" s="8" t="s">
        <v>187</v>
      </c>
      <c r="B31" s="10" t="s">
        <v>591</v>
      </c>
      <c r="C31" s="10" t="s">
        <v>591</v>
      </c>
      <c r="D31" s="10" t="s">
        <v>591</v>
      </c>
      <c r="E31" s="10" t="s">
        <v>591</v>
      </c>
      <c r="F31" s="10" t="s">
        <v>591</v>
      </c>
      <c r="G31" s="10" t="s">
        <v>591</v>
      </c>
      <c r="H31" s="10" t="s">
        <v>591</v>
      </c>
      <c r="I31" s="10" t="s">
        <v>591</v>
      </c>
      <c r="J31" s="9" t="s">
        <v>591</v>
      </c>
      <c r="K31" s="9" t="s">
        <v>591</v>
      </c>
      <c r="L31" s="9" t="s">
        <v>591</v>
      </c>
      <c r="M31" s="9" t="s">
        <v>591</v>
      </c>
      <c r="N31" s="9" t="s">
        <v>591</v>
      </c>
      <c r="O31" s="10"/>
    </row>
    <row r="32" spans="1:15" x14ac:dyDescent="0.25">
      <c r="A32" s="8" t="s">
        <v>188</v>
      </c>
      <c r="B32" s="10" t="s">
        <v>591</v>
      </c>
      <c r="C32" s="10" t="s">
        <v>591</v>
      </c>
      <c r="D32" s="10" t="s">
        <v>591</v>
      </c>
      <c r="E32" s="10" t="s">
        <v>591</v>
      </c>
      <c r="F32" s="10" t="s">
        <v>591</v>
      </c>
      <c r="G32" s="10" t="s">
        <v>591</v>
      </c>
      <c r="H32" s="10" t="s">
        <v>591</v>
      </c>
      <c r="I32" s="10" t="s">
        <v>591</v>
      </c>
      <c r="J32" s="9" t="s">
        <v>591</v>
      </c>
      <c r="K32" s="9" t="s">
        <v>591</v>
      </c>
      <c r="L32" s="9" t="s">
        <v>591</v>
      </c>
      <c r="M32" s="9" t="s">
        <v>591</v>
      </c>
      <c r="N32" s="9" t="s">
        <v>591</v>
      </c>
      <c r="O32" s="10"/>
    </row>
    <row r="33" spans="1:15" x14ac:dyDescent="0.25">
      <c r="A33" s="8" t="s">
        <v>189</v>
      </c>
      <c r="B33" s="10">
        <v>303000</v>
      </c>
      <c r="C33" s="10">
        <v>59000</v>
      </c>
      <c r="D33" s="10">
        <v>244000</v>
      </c>
      <c r="E33" s="10">
        <v>75000</v>
      </c>
      <c r="F33" s="10">
        <v>71000</v>
      </c>
      <c r="G33" s="10">
        <v>22000</v>
      </c>
      <c r="H33" s="10">
        <v>63000</v>
      </c>
      <c r="I33" s="10">
        <v>13000</v>
      </c>
      <c r="J33" s="9">
        <v>30.9</v>
      </c>
      <c r="K33" s="9">
        <v>28.9</v>
      </c>
      <c r="L33" s="9">
        <v>9.1</v>
      </c>
      <c r="M33" s="9">
        <v>25.7</v>
      </c>
      <c r="N33" s="9">
        <v>5.3</v>
      </c>
      <c r="O33" s="10"/>
    </row>
    <row r="34" spans="1:15" x14ac:dyDescent="0.25">
      <c r="A34" s="8" t="s">
        <v>190</v>
      </c>
      <c r="B34" s="10" t="s">
        <v>591</v>
      </c>
      <c r="C34" s="10" t="s">
        <v>591</v>
      </c>
      <c r="D34" s="10" t="s">
        <v>591</v>
      </c>
      <c r="E34" s="10" t="s">
        <v>591</v>
      </c>
      <c r="F34" s="10" t="s">
        <v>591</v>
      </c>
      <c r="G34" s="10" t="s">
        <v>591</v>
      </c>
      <c r="H34" s="10" t="s">
        <v>591</v>
      </c>
      <c r="I34" s="10" t="s">
        <v>591</v>
      </c>
      <c r="J34" s="9" t="s">
        <v>591</v>
      </c>
      <c r="K34" s="9" t="s">
        <v>591</v>
      </c>
      <c r="L34" s="9" t="s">
        <v>591</v>
      </c>
      <c r="M34" s="9" t="s">
        <v>591</v>
      </c>
      <c r="N34" s="9" t="s">
        <v>591</v>
      </c>
      <c r="O34" s="10"/>
    </row>
    <row r="35" spans="1:15" x14ac:dyDescent="0.25">
      <c r="A35" s="8" t="s">
        <v>191</v>
      </c>
      <c r="B35" s="10" t="s">
        <v>591</v>
      </c>
      <c r="C35" s="10" t="s">
        <v>591</v>
      </c>
      <c r="D35" s="10" t="s">
        <v>591</v>
      </c>
      <c r="E35" s="10" t="s">
        <v>591</v>
      </c>
      <c r="F35" s="10" t="s">
        <v>591</v>
      </c>
      <c r="G35" s="10" t="s">
        <v>591</v>
      </c>
      <c r="H35" s="10" t="s">
        <v>591</v>
      </c>
      <c r="I35" s="10" t="s">
        <v>591</v>
      </c>
      <c r="J35" s="9" t="s">
        <v>591</v>
      </c>
      <c r="K35" s="9" t="s">
        <v>591</v>
      </c>
      <c r="L35" s="9" t="s">
        <v>591</v>
      </c>
      <c r="M35" s="9" t="s">
        <v>591</v>
      </c>
      <c r="N35" s="9" t="s">
        <v>591</v>
      </c>
      <c r="O35" s="10"/>
    </row>
    <row r="36" spans="1:15" x14ac:dyDescent="0.25">
      <c r="A36" s="8" t="s">
        <v>192</v>
      </c>
      <c r="B36" s="10">
        <v>298000</v>
      </c>
      <c r="C36" s="10">
        <v>59000</v>
      </c>
      <c r="D36" s="10">
        <v>239000</v>
      </c>
      <c r="E36" s="10">
        <v>74000</v>
      </c>
      <c r="F36" s="10">
        <v>67000</v>
      </c>
      <c r="G36" s="10">
        <v>22000</v>
      </c>
      <c r="H36" s="10">
        <v>61000</v>
      </c>
      <c r="I36" s="10">
        <v>15000</v>
      </c>
      <c r="J36" s="9">
        <v>31.1</v>
      </c>
      <c r="K36" s="9">
        <v>28.2</v>
      </c>
      <c r="L36" s="9">
        <v>9.1</v>
      </c>
      <c r="M36" s="9">
        <v>25.5</v>
      </c>
      <c r="N36" s="9">
        <v>6.2</v>
      </c>
      <c r="O36" s="10"/>
    </row>
    <row r="37" spans="1:15" x14ac:dyDescent="0.25">
      <c r="A37" s="8" t="s">
        <v>193</v>
      </c>
      <c r="B37" s="10" t="s">
        <v>591</v>
      </c>
      <c r="C37" s="10" t="s">
        <v>591</v>
      </c>
      <c r="D37" s="10" t="s">
        <v>591</v>
      </c>
      <c r="E37" s="10" t="s">
        <v>591</v>
      </c>
      <c r="F37" s="10" t="s">
        <v>591</v>
      </c>
      <c r="G37" s="10" t="s">
        <v>591</v>
      </c>
      <c r="H37" s="10" t="s">
        <v>591</v>
      </c>
      <c r="I37" s="10" t="s">
        <v>591</v>
      </c>
      <c r="J37" s="9" t="s">
        <v>591</v>
      </c>
      <c r="K37" s="9" t="s">
        <v>591</v>
      </c>
      <c r="L37" s="9" t="s">
        <v>591</v>
      </c>
      <c r="M37" s="9" t="s">
        <v>591</v>
      </c>
      <c r="N37" s="9" t="s">
        <v>591</v>
      </c>
      <c r="O37" s="10"/>
    </row>
    <row r="38" spans="1:15" x14ac:dyDescent="0.25">
      <c r="A38" s="8" t="s">
        <v>194</v>
      </c>
      <c r="B38" s="10" t="s">
        <v>591</v>
      </c>
      <c r="C38" s="10" t="s">
        <v>591</v>
      </c>
      <c r="D38" s="10" t="s">
        <v>591</v>
      </c>
      <c r="E38" s="10" t="s">
        <v>591</v>
      </c>
      <c r="F38" s="10" t="s">
        <v>591</v>
      </c>
      <c r="G38" s="10" t="s">
        <v>591</v>
      </c>
      <c r="H38" s="10" t="s">
        <v>591</v>
      </c>
      <c r="I38" s="10" t="s">
        <v>591</v>
      </c>
      <c r="J38" s="9" t="s">
        <v>591</v>
      </c>
      <c r="K38" s="9" t="s">
        <v>591</v>
      </c>
      <c r="L38" s="9" t="s">
        <v>591</v>
      </c>
      <c r="M38" s="9" t="s">
        <v>591</v>
      </c>
      <c r="N38" s="9" t="s">
        <v>591</v>
      </c>
      <c r="O38" s="10"/>
    </row>
    <row r="39" spans="1:15" x14ac:dyDescent="0.25">
      <c r="A39" s="8" t="s">
        <v>195</v>
      </c>
      <c r="B39" s="10">
        <v>285000</v>
      </c>
      <c r="C39" s="10">
        <v>57000</v>
      </c>
      <c r="D39" s="10">
        <v>228000</v>
      </c>
      <c r="E39" s="10">
        <v>72000</v>
      </c>
      <c r="F39" s="10">
        <v>66000</v>
      </c>
      <c r="G39" s="10">
        <v>24000</v>
      </c>
      <c r="H39" s="10">
        <v>50000</v>
      </c>
      <c r="I39" s="10">
        <v>16000</v>
      </c>
      <c r="J39" s="9">
        <v>31.7</v>
      </c>
      <c r="K39" s="9">
        <v>28.8</v>
      </c>
      <c r="L39" s="9">
        <v>10.4</v>
      </c>
      <c r="M39" s="9">
        <v>22.1</v>
      </c>
      <c r="N39" s="9">
        <v>7</v>
      </c>
      <c r="O39" s="10"/>
    </row>
    <row r="40" spans="1:15" x14ac:dyDescent="0.25">
      <c r="A40" s="8" t="s">
        <v>196</v>
      </c>
      <c r="B40" s="10" t="s">
        <v>591</v>
      </c>
      <c r="C40" s="10" t="s">
        <v>591</v>
      </c>
      <c r="D40" s="10" t="s">
        <v>591</v>
      </c>
      <c r="E40" s="10" t="s">
        <v>591</v>
      </c>
      <c r="F40" s="10" t="s">
        <v>591</v>
      </c>
      <c r="G40" s="10" t="s">
        <v>591</v>
      </c>
      <c r="H40" s="10" t="s">
        <v>591</v>
      </c>
      <c r="I40" s="10" t="s">
        <v>591</v>
      </c>
      <c r="J40" s="9" t="s">
        <v>591</v>
      </c>
      <c r="K40" s="9" t="s">
        <v>591</v>
      </c>
      <c r="L40" s="9" t="s">
        <v>591</v>
      </c>
      <c r="M40" s="9" t="s">
        <v>591</v>
      </c>
      <c r="N40" s="9" t="s">
        <v>591</v>
      </c>
      <c r="O40" s="10"/>
    </row>
    <row r="41" spans="1:15" x14ac:dyDescent="0.25">
      <c r="A41" s="8" t="s">
        <v>197</v>
      </c>
      <c r="B41" s="10" t="s">
        <v>591</v>
      </c>
      <c r="C41" s="10" t="s">
        <v>591</v>
      </c>
      <c r="D41" s="10" t="s">
        <v>591</v>
      </c>
      <c r="E41" s="10" t="s">
        <v>591</v>
      </c>
      <c r="F41" s="10" t="s">
        <v>591</v>
      </c>
      <c r="G41" s="10" t="s">
        <v>591</v>
      </c>
      <c r="H41" s="10" t="s">
        <v>591</v>
      </c>
      <c r="I41" s="10" t="s">
        <v>591</v>
      </c>
      <c r="J41" s="9" t="s">
        <v>591</v>
      </c>
      <c r="K41" s="9" t="s">
        <v>591</v>
      </c>
      <c r="L41" s="9" t="s">
        <v>591</v>
      </c>
      <c r="M41" s="9" t="s">
        <v>591</v>
      </c>
      <c r="N41" s="9" t="s">
        <v>591</v>
      </c>
      <c r="O41" s="10"/>
    </row>
    <row r="42" spans="1:15" x14ac:dyDescent="0.25">
      <c r="A42" s="8" t="s">
        <v>198</v>
      </c>
      <c r="B42" s="10">
        <v>285000</v>
      </c>
      <c r="C42" s="10">
        <v>61000</v>
      </c>
      <c r="D42" s="10">
        <v>224000</v>
      </c>
      <c r="E42" s="10">
        <v>72000</v>
      </c>
      <c r="F42" s="10">
        <v>64000</v>
      </c>
      <c r="G42" s="10">
        <v>24000</v>
      </c>
      <c r="H42" s="10">
        <v>49000</v>
      </c>
      <c r="I42" s="10">
        <v>15000</v>
      </c>
      <c r="J42" s="9">
        <v>32.1</v>
      </c>
      <c r="K42" s="9">
        <v>28.7</v>
      </c>
      <c r="L42" s="9">
        <v>10.8</v>
      </c>
      <c r="M42" s="9">
        <v>21.8</v>
      </c>
      <c r="N42" s="9">
        <v>6.6</v>
      </c>
      <c r="O42" s="10"/>
    </row>
    <row r="43" spans="1:15" x14ac:dyDescent="0.25">
      <c r="A43" s="8" t="s">
        <v>199</v>
      </c>
      <c r="B43" s="10" t="s">
        <v>591</v>
      </c>
      <c r="C43" s="10" t="s">
        <v>591</v>
      </c>
      <c r="D43" s="10" t="s">
        <v>591</v>
      </c>
      <c r="E43" s="10" t="s">
        <v>591</v>
      </c>
      <c r="F43" s="10" t="s">
        <v>591</v>
      </c>
      <c r="G43" s="10" t="s">
        <v>591</v>
      </c>
      <c r="H43" s="10" t="s">
        <v>591</v>
      </c>
      <c r="I43" s="10" t="s">
        <v>591</v>
      </c>
      <c r="J43" s="9" t="s">
        <v>591</v>
      </c>
      <c r="K43" s="9" t="s">
        <v>591</v>
      </c>
      <c r="L43" s="9" t="s">
        <v>591</v>
      </c>
      <c r="M43" s="9" t="s">
        <v>591</v>
      </c>
      <c r="N43" s="9" t="s">
        <v>591</v>
      </c>
      <c r="O43" s="10"/>
    </row>
    <row r="44" spans="1:15" x14ac:dyDescent="0.25">
      <c r="A44" s="8" t="s">
        <v>200</v>
      </c>
      <c r="B44" s="10" t="s">
        <v>591</v>
      </c>
      <c r="C44" s="10" t="s">
        <v>591</v>
      </c>
      <c r="D44" s="10" t="s">
        <v>591</v>
      </c>
      <c r="E44" s="10" t="s">
        <v>591</v>
      </c>
      <c r="F44" s="10" t="s">
        <v>591</v>
      </c>
      <c r="G44" s="10" t="s">
        <v>591</v>
      </c>
      <c r="H44" s="10" t="s">
        <v>591</v>
      </c>
      <c r="I44" s="10" t="s">
        <v>591</v>
      </c>
      <c r="J44" s="9" t="s">
        <v>591</v>
      </c>
      <c r="K44" s="9" t="s">
        <v>591</v>
      </c>
      <c r="L44" s="9" t="s">
        <v>591</v>
      </c>
      <c r="M44" s="9" t="s">
        <v>591</v>
      </c>
      <c r="N44" s="9" t="s">
        <v>591</v>
      </c>
      <c r="O44" s="10"/>
    </row>
    <row r="45" spans="1:15" x14ac:dyDescent="0.25">
      <c r="A45" s="8" t="s">
        <v>201</v>
      </c>
      <c r="B45" s="10">
        <v>301000</v>
      </c>
      <c r="C45" s="10">
        <v>57000</v>
      </c>
      <c r="D45" s="10">
        <v>244000</v>
      </c>
      <c r="E45" s="10">
        <v>77000</v>
      </c>
      <c r="F45" s="10">
        <v>74000</v>
      </c>
      <c r="G45" s="10">
        <v>22000</v>
      </c>
      <c r="H45" s="10">
        <v>57000</v>
      </c>
      <c r="I45" s="10">
        <v>14000</v>
      </c>
      <c r="J45" s="9">
        <v>31.7</v>
      </c>
      <c r="K45" s="9">
        <v>30.2</v>
      </c>
      <c r="L45" s="9">
        <v>8.9</v>
      </c>
      <c r="M45" s="9">
        <v>23.2</v>
      </c>
      <c r="N45" s="9">
        <v>5.9</v>
      </c>
      <c r="O45" s="10"/>
    </row>
    <row r="46" spans="1:15" x14ac:dyDescent="0.25">
      <c r="A46" s="8" t="s">
        <v>202</v>
      </c>
      <c r="B46" s="10" t="s">
        <v>591</v>
      </c>
      <c r="C46" s="10" t="s">
        <v>591</v>
      </c>
      <c r="D46" s="10" t="s">
        <v>591</v>
      </c>
      <c r="E46" s="10" t="s">
        <v>591</v>
      </c>
      <c r="F46" s="10" t="s">
        <v>591</v>
      </c>
      <c r="G46" s="10" t="s">
        <v>591</v>
      </c>
      <c r="H46" s="10" t="s">
        <v>591</v>
      </c>
      <c r="I46" s="10" t="s">
        <v>591</v>
      </c>
      <c r="J46" s="9" t="s">
        <v>591</v>
      </c>
      <c r="K46" s="9" t="s">
        <v>591</v>
      </c>
      <c r="L46" s="9" t="s">
        <v>591</v>
      </c>
      <c r="M46" s="9" t="s">
        <v>591</v>
      </c>
      <c r="N46" s="9" t="s">
        <v>591</v>
      </c>
      <c r="O46" s="10"/>
    </row>
    <row r="47" spans="1:15" x14ac:dyDescent="0.25">
      <c r="A47" s="8" t="s">
        <v>203</v>
      </c>
      <c r="B47" s="10" t="s">
        <v>591</v>
      </c>
      <c r="C47" s="10" t="s">
        <v>591</v>
      </c>
      <c r="D47" s="10" t="s">
        <v>591</v>
      </c>
      <c r="E47" s="10" t="s">
        <v>591</v>
      </c>
      <c r="F47" s="10" t="s">
        <v>591</v>
      </c>
      <c r="G47" s="10" t="s">
        <v>591</v>
      </c>
      <c r="H47" s="10" t="s">
        <v>591</v>
      </c>
      <c r="I47" s="10" t="s">
        <v>591</v>
      </c>
      <c r="J47" s="9" t="s">
        <v>591</v>
      </c>
      <c r="K47" s="9" t="s">
        <v>591</v>
      </c>
      <c r="L47" s="9" t="s">
        <v>591</v>
      </c>
      <c r="M47" s="9" t="s">
        <v>591</v>
      </c>
      <c r="N47" s="9" t="s">
        <v>591</v>
      </c>
      <c r="O47" s="10"/>
    </row>
    <row r="48" spans="1:15" x14ac:dyDescent="0.25">
      <c r="A48" s="8" t="s">
        <v>204</v>
      </c>
      <c r="B48" s="10">
        <v>309000</v>
      </c>
      <c r="C48" s="10">
        <v>40000</v>
      </c>
      <c r="D48" s="10">
        <v>269000</v>
      </c>
      <c r="E48" s="10">
        <v>85000</v>
      </c>
      <c r="F48" s="10">
        <v>89000</v>
      </c>
      <c r="G48" s="10">
        <v>30000</v>
      </c>
      <c r="H48" s="10">
        <v>55000</v>
      </c>
      <c r="I48" s="10">
        <v>9000</v>
      </c>
      <c r="J48" s="9">
        <v>31.6</v>
      </c>
      <c r="K48" s="9">
        <v>33.1</v>
      </c>
      <c r="L48" s="9">
        <v>11.2</v>
      </c>
      <c r="M48" s="9">
        <v>20.6</v>
      </c>
      <c r="N48" s="9">
        <v>3.4</v>
      </c>
      <c r="O48" s="10"/>
    </row>
    <row r="49" spans="1:15" x14ac:dyDescent="0.25">
      <c r="A49" s="8" t="s">
        <v>205</v>
      </c>
      <c r="B49" s="10" t="s">
        <v>591</v>
      </c>
      <c r="C49" s="10" t="s">
        <v>591</v>
      </c>
      <c r="D49" s="10" t="s">
        <v>591</v>
      </c>
      <c r="E49" s="10" t="s">
        <v>591</v>
      </c>
      <c r="F49" s="10" t="s">
        <v>591</v>
      </c>
      <c r="G49" s="10" t="s">
        <v>591</v>
      </c>
      <c r="H49" s="10" t="s">
        <v>591</v>
      </c>
      <c r="I49" s="10" t="s">
        <v>591</v>
      </c>
      <c r="J49" s="9" t="s">
        <v>591</v>
      </c>
      <c r="K49" s="9" t="s">
        <v>591</v>
      </c>
      <c r="L49" s="9" t="s">
        <v>591</v>
      </c>
      <c r="M49" s="9" t="s">
        <v>591</v>
      </c>
      <c r="N49" s="9" t="s">
        <v>591</v>
      </c>
      <c r="O49" s="10"/>
    </row>
    <row r="50" spans="1:15" x14ac:dyDescent="0.25">
      <c r="A50" s="8" t="s">
        <v>206</v>
      </c>
      <c r="B50" s="10" t="s">
        <v>591</v>
      </c>
      <c r="C50" s="10" t="s">
        <v>591</v>
      </c>
      <c r="D50" s="10" t="s">
        <v>591</v>
      </c>
      <c r="E50" s="10" t="s">
        <v>591</v>
      </c>
      <c r="F50" s="10" t="s">
        <v>591</v>
      </c>
      <c r="G50" s="10" t="s">
        <v>591</v>
      </c>
      <c r="H50" s="10" t="s">
        <v>591</v>
      </c>
      <c r="I50" s="10" t="s">
        <v>591</v>
      </c>
      <c r="J50" s="9" t="s">
        <v>591</v>
      </c>
      <c r="K50" s="9" t="s">
        <v>591</v>
      </c>
      <c r="L50" s="9" t="s">
        <v>591</v>
      </c>
      <c r="M50" s="9" t="s">
        <v>591</v>
      </c>
      <c r="N50" s="9" t="s">
        <v>591</v>
      </c>
      <c r="O50" s="10"/>
    </row>
    <row r="51" spans="1:15" x14ac:dyDescent="0.25">
      <c r="A51" s="8" t="s">
        <v>207</v>
      </c>
      <c r="B51" s="10">
        <v>307000</v>
      </c>
      <c r="C51" s="10">
        <v>48000</v>
      </c>
      <c r="D51" s="10">
        <v>259000</v>
      </c>
      <c r="E51" s="10">
        <v>83000</v>
      </c>
      <c r="F51" s="10">
        <v>85000</v>
      </c>
      <c r="G51" s="10">
        <v>28000</v>
      </c>
      <c r="H51" s="10">
        <v>50000</v>
      </c>
      <c r="I51" s="10">
        <v>13000</v>
      </c>
      <c r="J51" s="9">
        <v>32</v>
      </c>
      <c r="K51" s="9">
        <v>32.799999999999997</v>
      </c>
      <c r="L51" s="9">
        <v>10.7</v>
      </c>
      <c r="M51" s="9">
        <v>19.399999999999999</v>
      </c>
      <c r="N51" s="9">
        <v>5.0999999999999996</v>
      </c>
      <c r="O51" s="10"/>
    </row>
    <row r="52" spans="1:15" x14ac:dyDescent="0.25">
      <c r="A52" s="8" t="s">
        <v>208</v>
      </c>
      <c r="B52" s="10" t="s">
        <v>591</v>
      </c>
      <c r="C52" s="10" t="s">
        <v>591</v>
      </c>
      <c r="D52" s="10" t="s">
        <v>591</v>
      </c>
      <c r="E52" s="10" t="s">
        <v>591</v>
      </c>
      <c r="F52" s="10" t="s">
        <v>591</v>
      </c>
      <c r="G52" s="10" t="s">
        <v>591</v>
      </c>
      <c r="H52" s="10" t="s">
        <v>591</v>
      </c>
      <c r="I52" s="10" t="s">
        <v>591</v>
      </c>
      <c r="J52" s="9" t="s">
        <v>591</v>
      </c>
      <c r="K52" s="9" t="s">
        <v>591</v>
      </c>
      <c r="L52" s="9" t="s">
        <v>591</v>
      </c>
      <c r="M52" s="9" t="s">
        <v>591</v>
      </c>
      <c r="N52" s="9" t="s">
        <v>591</v>
      </c>
      <c r="O52" s="10"/>
    </row>
    <row r="53" spans="1:15" x14ac:dyDescent="0.25">
      <c r="A53" s="8" t="s">
        <v>209</v>
      </c>
      <c r="B53" s="10" t="s">
        <v>591</v>
      </c>
      <c r="C53" s="10" t="s">
        <v>591</v>
      </c>
      <c r="D53" s="10" t="s">
        <v>591</v>
      </c>
      <c r="E53" s="10" t="s">
        <v>591</v>
      </c>
      <c r="F53" s="10" t="s">
        <v>591</v>
      </c>
      <c r="G53" s="10" t="s">
        <v>591</v>
      </c>
      <c r="H53" s="10" t="s">
        <v>591</v>
      </c>
      <c r="I53" s="10" t="s">
        <v>591</v>
      </c>
      <c r="J53" s="9" t="s">
        <v>591</v>
      </c>
      <c r="K53" s="9" t="s">
        <v>591</v>
      </c>
      <c r="L53" s="9" t="s">
        <v>591</v>
      </c>
      <c r="M53" s="9" t="s">
        <v>591</v>
      </c>
      <c r="N53" s="9" t="s">
        <v>591</v>
      </c>
      <c r="O53" s="10"/>
    </row>
    <row r="54" spans="1:15" x14ac:dyDescent="0.25">
      <c r="A54" s="8" t="s">
        <v>210</v>
      </c>
      <c r="B54" s="10">
        <v>305000</v>
      </c>
      <c r="C54" s="10">
        <v>56000</v>
      </c>
      <c r="D54" s="10">
        <v>250000</v>
      </c>
      <c r="E54" s="10">
        <v>82000</v>
      </c>
      <c r="F54" s="10">
        <v>76000</v>
      </c>
      <c r="G54" s="10">
        <v>26000</v>
      </c>
      <c r="H54" s="10">
        <v>55000</v>
      </c>
      <c r="I54" s="10">
        <v>11000</v>
      </c>
      <c r="J54" s="9">
        <v>33</v>
      </c>
      <c r="K54" s="9">
        <v>30.3</v>
      </c>
      <c r="L54" s="9">
        <v>10.4</v>
      </c>
      <c r="M54" s="9">
        <v>22</v>
      </c>
      <c r="N54" s="9">
        <v>4.2</v>
      </c>
      <c r="O54" s="10"/>
    </row>
    <row r="55" spans="1:15" x14ac:dyDescent="0.25">
      <c r="A55" s="8" t="s">
        <v>211</v>
      </c>
      <c r="B55" s="10" t="s">
        <v>591</v>
      </c>
      <c r="C55" s="10" t="s">
        <v>591</v>
      </c>
      <c r="D55" s="10" t="s">
        <v>591</v>
      </c>
      <c r="E55" s="10" t="s">
        <v>591</v>
      </c>
      <c r="F55" s="10" t="s">
        <v>591</v>
      </c>
      <c r="G55" s="10" t="s">
        <v>591</v>
      </c>
      <c r="H55" s="10" t="s">
        <v>591</v>
      </c>
      <c r="I55" s="10" t="s">
        <v>591</v>
      </c>
      <c r="J55" s="9" t="s">
        <v>591</v>
      </c>
      <c r="K55" s="9" t="s">
        <v>591</v>
      </c>
      <c r="L55" s="9" t="s">
        <v>591</v>
      </c>
      <c r="M55" s="9" t="s">
        <v>591</v>
      </c>
      <c r="N55" s="9" t="s">
        <v>591</v>
      </c>
      <c r="O55" s="10"/>
    </row>
    <row r="56" spans="1:15" x14ac:dyDescent="0.25">
      <c r="A56" s="8" t="s">
        <v>212</v>
      </c>
      <c r="B56" s="10" t="s">
        <v>591</v>
      </c>
      <c r="C56" s="10" t="s">
        <v>591</v>
      </c>
      <c r="D56" s="10" t="s">
        <v>591</v>
      </c>
      <c r="E56" s="10" t="s">
        <v>591</v>
      </c>
      <c r="F56" s="10" t="s">
        <v>591</v>
      </c>
      <c r="G56" s="10" t="s">
        <v>591</v>
      </c>
      <c r="H56" s="10" t="s">
        <v>591</v>
      </c>
      <c r="I56" s="10" t="s">
        <v>591</v>
      </c>
      <c r="J56" s="9" t="s">
        <v>591</v>
      </c>
      <c r="K56" s="9" t="s">
        <v>591</v>
      </c>
      <c r="L56" s="9" t="s">
        <v>591</v>
      </c>
      <c r="M56" s="9" t="s">
        <v>591</v>
      </c>
      <c r="N56" s="9" t="s">
        <v>591</v>
      </c>
      <c r="O56" s="10"/>
    </row>
    <row r="57" spans="1:15" x14ac:dyDescent="0.25">
      <c r="A57" s="8" t="s">
        <v>213</v>
      </c>
      <c r="B57" s="10">
        <v>312000</v>
      </c>
      <c r="C57" s="10">
        <v>63000</v>
      </c>
      <c r="D57" s="10">
        <v>248000</v>
      </c>
      <c r="E57" s="10">
        <v>80000</v>
      </c>
      <c r="F57" s="10">
        <v>70000</v>
      </c>
      <c r="G57" s="10">
        <v>27000</v>
      </c>
      <c r="H57" s="10">
        <v>63000</v>
      </c>
      <c r="I57" s="10">
        <v>9000</v>
      </c>
      <c r="J57" s="9">
        <v>32.4</v>
      </c>
      <c r="K57" s="9">
        <v>28.1</v>
      </c>
      <c r="L57" s="9">
        <v>10.7</v>
      </c>
      <c r="M57" s="9">
        <v>25.3</v>
      </c>
      <c r="N57" s="9">
        <v>3.6</v>
      </c>
      <c r="O57" s="10"/>
    </row>
    <row r="58" spans="1:15" x14ac:dyDescent="0.25">
      <c r="A58" s="8" t="s">
        <v>214</v>
      </c>
      <c r="B58" s="10" t="s">
        <v>591</v>
      </c>
      <c r="C58" s="10" t="s">
        <v>591</v>
      </c>
      <c r="D58" s="10" t="s">
        <v>591</v>
      </c>
      <c r="E58" s="10" t="s">
        <v>591</v>
      </c>
      <c r="F58" s="10" t="s">
        <v>591</v>
      </c>
      <c r="G58" s="10" t="s">
        <v>591</v>
      </c>
      <c r="H58" s="10" t="s">
        <v>591</v>
      </c>
      <c r="I58" s="10" t="s">
        <v>591</v>
      </c>
      <c r="J58" s="9" t="s">
        <v>591</v>
      </c>
      <c r="K58" s="9" t="s">
        <v>591</v>
      </c>
      <c r="L58" s="9" t="s">
        <v>591</v>
      </c>
      <c r="M58" s="9" t="s">
        <v>591</v>
      </c>
      <c r="N58" s="9" t="s">
        <v>591</v>
      </c>
      <c r="O58" s="10"/>
    </row>
    <row r="59" spans="1:15" x14ac:dyDescent="0.25">
      <c r="A59" s="8" t="s">
        <v>215</v>
      </c>
      <c r="B59" s="10" t="s">
        <v>591</v>
      </c>
      <c r="C59" s="10" t="s">
        <v>591</v>
      </c>
      <c r="D59" s="10" t="s">
        <v>591</v>
      </c>
      <c r="E59" s="10" t="s">
        <v>591</v>
      </c>
      <c r="F59" s="10" t="s">
        <v>591</v>
      </c>
      <c r="G59" s="10" t="s">
        <v>591</v>
      </c>
      <c r="H59" s="10" t="s">
        <v>591</v>
      </c>
      <c r="I59" s="10" t="s">
        <v>591</v>
      </c>
      <c r="J59" s="9" t="s">
        <v>591</v>
      </c>
      <c r="K59" s="9" t="s">
        <v>591</v>
      </c>
      <c r="L59" s="9" t="s">
        <v>591</v>
      </c>
      <c r="M59" s="9" t="s">
        <v>591</v>
      </c>
      <c r="N59" s="9" t="s">
        <v>591</v>
      </c>
      <c r="O59" s="10"/>
    </row>
    <row r="60" spans="1:15" x14ac:dyDescent="0.25">
      <c r="A60" s="8" t="s">
        <v>216</v>
      </c>
      <c r="B60" s="10">
        <v>312000</v>
      </c>
      <c r="C60" s="10">
        <v>65000</v>
      </c>
      <c r="D60" s="10">
        <v>247000</v>
      </c>
      <c r="E60" s="10">
        <v>77000</v>
      </c>
      <c r="F60" s="10">
        <v>72000</v>
      </c>
      <c r="G60" s="10">
        <v>26000</v>
      </c>
      <c r="H60" s="10">
        <v>61000</v>
      </c>
      <c r="I60" s="10">
        <v>12000</v>
      </c>
      <c r="J60" s="9">
        <v>31.1</v>
      </c>
      <c r="K60" s="9">
        <v>29</v>
      </c>
      <c r="L60" s="9">
        <v>10.6</v>
      </c>
      <c r="M60" s="9">
        <v>24.5</v>
      </c>
      <c r="N60" s="9">
        <v>4.7</v>
      </c>
      <c r="O60" s="10"/>
    </row>
    <row r="61" spans="1:15" x14ac:dyDescent="0.25">
      <c r="A61" s="8" t="s">
        <v>217</v>
      </c>
      <c r="B61" s="10" t="s">
        <v>591</v>
      </c>
      <c r="C61" s="10" t="s">
        <v>591</v>
      </c>
      <c r="D61" s="10" t="s">
        <v>591</v>
      </c>
      <c r="E61" s="10" t="s">
        <v>591</v>
      </c>
      <c r="F61" s="10" t="s">
        <v>591</v>
      </c>
      <c r="G61" s="10" t="s">
        <v>591</v>
      </c>
      <c r="H61" s="10" t="s">
        <v>591</v>
      </c>
      <c r="I61" s="10" t="s">
        <v>591</v>
      </c>
      <c r="J61" s="9" t="s">
        <v>591</v>
      </c>
      <c r="K61" s="9" t="s">
        <v>591</v>
      </c>
      <c r="L61" s="9" t="s">
        <v>591</v>
      </c>
      <c r="M61" s="9" t="s">
        <v>591</v>
      </c>
      <c r="N61" s="9" t="s">
        <v>591</v>
      </c>
      <c r="O61" s="10"/>
    </row>
    <row r="62" spans="1:15" x14ac:dyDescent="0.25">
      <c r="A62" s="8" t="s">
        <v>218</v>
      </c>
      <c r="B62" s="10" t="s">
        <v>591</v>
      </c>
      <c r="C62" s="10" t="s">
        <v>591</v>
      </c>
      <c r="D62" s="10" t="s">
        <v>591</v>
      </c>
      <c r="E62" s="10" t="s">
        <v>591</v>
      </c>
      <c r="F62" s="10" t="s">
        <v>591</v>
      </c>
      <c r="G62" s="10" t="s">
        <v>591</v>
      </c>
      <c r="H62" s="10" t="s">
        <v>591</v>
      </c>
      <c r="I62" s="10" t="s">
        <v>591</v>
      </c>
      <c r="J62" s="9" t="s">
        <v>591</v>
      </c>
      <c r="K62" s="9" t="s">
        <v>591</v>
      </c>
      <c r="L62" s="9" t="s">
        <v>591</v>
      </c>
      <c r="M62" s="9" t="s">
        <v>591</v>
      </c>
      <c r="N62" s="9" t="s">
        <v>591</v>
      </c>
      <c r="O62" s="10"/>
    </row>
    <row r="63" spans="1:15" x14ac:dyDescent="0.25">
      <c r="A63" s="8" t="s">
        <v>219</v>
      </c>
      <c r="B63" s="10">
        <v>304000</v>
      </c>
      <c r="C63" s="10">
        <v>58000</v>
      </c>
      <c r="D63" s="10">
        <v>246000</v>
      </c>
      <c r="E63" s="10">
        <v>74000</v>
      </c>
      <c r="F63" s="10">
        <v>74000</v>
      </c>
      <c r="G63" s="10">
        <v>28000</v>
      </c>
      <c r="H63" s="10">
        <v>58000</v>
      </c>
      <c r="I63" s="10">
        <v>11000</v>
      </c>
      <c r="J63" s="9">
        <v>30.2</v>
      </c>
      <c r="K63" s="9">
        <v>30.3</v>
      </c>
      <c r="L63" s="9">
        <v>11.3</v>
      </c>
      <c r="M63" s="9">
        <v>23.6</v>
      </c>
      <c r="N63" s="9">
        <v>4.5999999999999996</v>
      </c>
      <c r="O63" s="10"/>
    </row>
    <row r="64" spans="1:15" x14ac:dyDescent="0.25">
      <c r="A64" s="8" t="s">
        <v>220</v>
      </c>
      <c r="B64" s="10" t="s">
        <v>591</v>
      </c>
      <c r="C64" s="10" t="s">
        <v>591</v>
      </c>
      <c r="D64" s="10" t="s">
        <v>591</v>
      </c>
      <c r="E64" s="10" t="s">
        <v>591</v>
      </c>
      <c r="F64" s="10" t="s">
        <v>591</v>
      </c>
      <c r="G64" s="10" t="s">
        <v>591</v>
      </c>
      <c r="H64" s="10" t="s">
        <v>591</v>
      </c>
      <c r="I64" s="10" t="s">
        <v>591</v>
      </c>
      <c r="J64" s="9" t="s">
        <v>591</v>
      </c>
      <c r="K64" s="9" t="s">
        <v>591</v>
      </c>
      <c r="L64" s="9" t="s">
        <v>591</v>
      </c>
      <c r="M64" s="9" t="s">
        <v>591</v>
      </c>
      <c r="N64" s="9" t="s">
        <v>591</v>
      </c>
      <c r="O64" s="10"/>
    </row>
    <row r="65" spans="1:15" x14ac:dyDescent="0.25">
      <c r="A65" s="8" t="s">
        <v>221</v>
      </c>
      <c r="B65" s="10" t="s">
        <v>591</v>
      </c>
      <c r="C65" s="10" t="s">
        <v>591</v>
      </c>
      <c r="D65" s="10" t="s">
        <v>591</v>
      </c>
      <c r="E65" s="10" t="s">
        <v>591</v>
      </c>
      <c r="F65" s="10" t="s">
        <v>591</v>
      </c>
      <c r="G65" s="10" t="s">
        <v>591</v>
      </c>
      <c r="H65" s="10" t="s">
        <v>591</v>
      </c>
      <c r="I65" s="10" t="s">
        <v>591</v>
      </c>
      <c r="J65" s="9" t="s">
        <v>591</v>
      </c>
      <c r="K65" s="9" t="s">
        <v>591</v>
      </c>
      <c r="L65" s="9" t="s">
        <v>591</v>
      </c>
      <c r="M65" s="9" t="s">
        <v>591</v>
      </c>
      <c r="N65" s="9" t="s">
        <v>591</v>
      </c>
      <c r="O65" s="10"/>
    </row>
    <row r="66" spans="1:15" x14ac:dyDescent="0.25">
      <c r="A66" s="8" t="s">
        <v>222</v>
      </c>
      <c r="B66" s="10">
        <v>311000</v>
      </c>
      <c r="C66" s="10">
        <v>59000</v>
      </c>
      <c r="D66" s="10">
        <v>251000</v>
      </c>
      <c r="E66" s="10">
        <v>75000</v>
      </c>
      <c r="F66" s="10">
        <v>74000</v>
      </c>
      <c r="G66" s="10">
        <v>27000</v>
      </c>
      <c r="H66" s="10">
        <v>63000</v>
      </c>
      <c r="I66" s="10">
        <v>13000</v>
      </c>
      <c r="J66" s="9">
        <v>29.9</v>
      </c>
      <c r="K66" s="9">
        <v>29.3</v>
      </c>
      <c r="L66" s="9">
        <v>10.6</v>
      </c>
      <c r="M66" s="9">
        <v>25.1</v>
      </c>
      <c r="N66" s="9">
        <v>5</v>
      </c>
      <c r="O66" s="10"/>
    </row>
    <row r="67" spans="1:15" x14ac:dyDescent="0.25">
      <c r="A67" s="8" t="s">
        <v>223</v>
      </c>
      <c r="B67" s="10" t="s">
        <v>591</v>
      </c>
      <c r="C67" s="10" t="s">
        <v>591</v>
      </c>
      <c r="D67" s="10" t="s">
        <v>591</v>
      </c>
      <c r="E67" s="10" t="s">
        <v>591</v>
      </c>
      <c r="F67" s="10" t="s">
        <v>591</v>
      </c>
      <c r="G67" s="10" t="s">
        <v>591</v>
      </c>
      <c r="H67" s="10" t="s">
        <v>591</v>
      </c>
      <c r="I67" s="10" t="s">
        <v>591</v>
      </c>
      <c r="J67" s="9" t="s">
        <v>591</v>
      </c>
      <c r="K67" s="9" t="s">
        <v>591</v>
      </c>
      <c r="L67" s="9" t="s">
        <v>591</v>
      </c>
      <c r="M67" s="9" t="s">
        <v>591</v>
      </c>
      <c r="N67" s="9" t="s">
        <v>591</v>
      </c>
      <c r="O67" s="10"/>
    </row>
    <row r="68" spans="1:15" x14ac:dyDescent="0.25">
      <c r="A68" s="8" t="s">
        <v>225</v>
      </c>
      <c r="B68" s="10" t="s">
        <v>591</v>
      </c>
      <c r="C68" s="10" t="s">
        <v>591</v>
      </c>
      <c r="D68" s="10" t="s">
        <v>591</v>
      </c>
      <c r="E68" s="10" t="s">
        <v>591</v>
      </c>
      <c r="F68" s="10" t="s">
        <v>591</v>
      </c>
      <c r="G68" s="10" t="s">
        <v>591</v>
      </c>
      <c r="H68" s="10" t="s">
        <v>591</v>
      </c>
      <c r="I68" s="10" t="s">
        <v>591</v>
      </c>
      <c r="J68" s="9" t="s">
        <v>591</v>
      </c>
      <c r="K68" s="9" t="s">
        <v>591</v>
      </c>
      <c r="L68" s="9" t="s">
        <v>591</v>
      </c>
      <c r="M68" s="9" t="s">
        <v>591</v>
      </c>
      <c r="N68" s="9" t="s">
        <v>591</v>
      </c>
      <c r="O68" s="10"/>
    </row>
    <row r="69" spans="1:15" x14ac:dyDescent="0.25">
      <c r="A69" s="8" t="s">
        <v>226</v>
      </c>
      <c r="B69" s="10">
        <v>320000</v>
      </c>
      <c r="C69" s="10">
        <v>62000</v>
      </c>
      <c r="D69" s="10">
        <v>257000</v>
      </c>
      <c r="E69" s="10">
        <v>77000</v>
      </c>
      <c r="F69" s="10">
        <v>75000</v>
      </c>
      <c r="G69" s="10">
        <v>27000</v>
      </c>
      <c r="H69" s="10">
        <v>68000</v>
      </c>
      <c r="I69" s="10">
        <v>10000</v>
      </c>
      <c r="J69" s="9">
        <v>30.1</v>
      </c>
      <c r="K69" s="9">
        <v>29</v>
      </c>
      <c r="L69" s="9">
        <v>10.5</v>
      </c>
      <c r="M69" s="9">
        <v>26.6</v>
      </c>
      <c r="N69" s="9">
        <v>3.8</v>
      </c>
      <c r="O69" s="10"/>
    </row>
    <row r="70" spans="1:15" x14ac:dyDescent="0.25">
      <c r="A70" s="8" t="s">
        <v>227</v>
      </c>
      <c r="B70" s="10" t="s">
        <v>591</v>
      </c>
      <c r="C70" s="10" t="s">
        <v>591</v>
      </c>
      <c r="D70" s="10" t="s">
        <v>591</v>
      </c>
      <c r="E70" s="10" t="s">
        <v>591</v>
      </c>
      <c r="F70" s="10" t="s">
        <v>591</v>
      </c>
      <c r="G70" s="10" t="s">
        <v>591</v>
      </c>
      <c r="H70" s="10" t="s">
        <v>591</v>
      </c>
      <c r="I70" s="10" t="s">
        <v>591</v>
      </c>
      <c r="J70" s="9" t="s">
        <v>591</v>
      </c>
      <c r="K70" s="9" t="s">
        <v>591</v>
      </c>
      <c r="L70" s="9" t="s">
        <v>591</v>
      </c>
      <c r="M70" s="9" t="s">
        <v>591</v>
      </c>
      <c r="N70" s="9" t="s">
        <v>591</v>
      </c>
      <c r="O70" s="10"/>
    </row>
    <row r="71" spans="1:15" x14ac:dyDescent="0.25">
      <c r="A71" s="8" t="s">
        <v>228</v>
      </c>
      <c r="B71" s="10" t="s">
        <v>591</v>
      </c>
      <c r="C71" s="10" t="s">
        <v>591</v>
      </c>
      <c r="D71" s="10" t="s">
        <v>591</v>
      </c>
      <c r="E71" s="10" t="s">
        <v>591</v>
      </c>
      <c r="F71" s="10" t="s">
        <v>591</v>
      </c>
      <c r="G71" s="10" t="s">
        <v>591</v>
      </c>
      <c r="H71" s="10" t="s">
        <v>591</v>
      </c>
      <c r="I71" s="10" t="s">
        <v>591</v>
      </c>
      <c r="J71" s="9" t="s">
        <v>591</v>
      </c>
      <c r="K71" s="9" t="s">
        <v>591</v>
      </c>
      <c r="L71" s="9" t="s">
        <v>591</v>
      </c>
      <c r="M71" s="9" t="s">
        <v>591</v>
      </c>
      <c r="N71" s="9" t="s">
        <v>591</v>
      </c>
      <c r="O71" s="10"/>
    </row>
    <row r="72" spans="1:15" x14ac:dyDescent="0.25">
      <c r="A72" s="8" t="s">
        <v>229</v>
      </c>
      <c r="B72" s="10">
        <v>338000</v>
      </c>
      <c r="C72" s="10">
        <v>63000</v>
      </c>
      <c r="D72" s="10">
        <v>275000</v>
      </c>
      <c r="E72" s="10">
        <v>76000</v>
      </c>
      <c r="F72" s="10">
        <v>82000</v>
      </c>
      <c r="G72" s="10">
        <v>29000</v>
      </c>
      <c r="H72" s="10">
        <v>75000</v>
      </c>
      <c r="I72" s="10">
        <v>14000</v>
      </c>
      <c r="J72" s="9">
        <v>27.6</v>
      </c>
      <c r="K72" s="9">
        <v>29.7</v>
      </c>
      <c r="L72" s="9">
        <v>10.5</v>
      </c>
      <c r="M72" s="9">
        <v>26.6</v>
      </c>
      <c r="N72" s="9">
        <v>3.8</v>
      </c>
      <c r="O72" s="10"/>
    </row>
    <row r="73" spans="1:15" x14ac:dyDescent="0.25">
      <c r="A73" s="8" t="s">
        <v>230</v>
      </c>
      <c r="B73" s="10" t="s">
        <v>591</v>
      </c>
      <c r="C73" s="10" t="s">
        <v>591</v>
      </c>
      <c r="D73" s="10" t="s">
        <v>591</v>
      </c>
      <c r="E73" s="10" t="s">
        <v>591</v>
      </c>
      <c r="F73" s="10" t="s">
        <v>591</v>
      </c>
      <c r="G73" s="10" t="s">
        <v>591</v>
      </c>
      <c r="H73" s="10" t="s">
        <v>591</v>
      </c>
      <c r="I73" s="10" t="s">
        <v>591</v>
      </c>
      <c r="J73" s="9" t="s">
        <v>591</v>
      </c>
      <c r="K73" s="9" t="s">
        <v>591</v>
      </c>
      <c r="L73" s="9" t="s">
        <v>591</v>
      </c>
      <c r="M73" s="9" t="s">
        <v>591</v>
      </c>
      <c r="N73" s="9" t="s">
        <v>591</v>
      </c>
      <c r="O73" s="10"/>
    </row>
    <row r="74" spans="1:15" x14ac:dyDescent="0.25">
      <c r="A74" s="8" t="s">
        <v>231</v>
      </c>
      <c r="B74" s="10" t="s">
        <v>591</v>
      </c>
      <c r="C74" s="10" t="s">
        <v>591</v>
      </c>
      <c r="D74" s="10" t="s">
        <v>591</v>
      </c>
      <c r="E74" s="10" t="s">
        <v>591</v>
      </c>
      <c r="F74" s="10" t="s">
        <v>591</v>
      </c>
      <c r="G74" s="10" t="s">
        <v>591</v>
      </c>
      <c r="H74" s="10" t="s">
        <v>591</v>
      </c>
      <c r="I74" s="10" t="s">
        <v>591</v>
      </c>
      <c r="J74" s="9" t="s">
        <v>591</v>
      </c>
      <c r="K74" s="9" t="s">
        <v>591</v>
      </c>
      <c r="L74" s="9" t="s">
        <v>591</v>
      </c>
      <c r="M74" s="9" t="s">
        <v>591</v>
      </c>
      <c r="N74" s="9" t="s">
        <v>591</v>
      </c>
      <c r="O74" s="10"/>
    </row>
    <row r="75" spans="1:15" x14ac:dyDescent="0.25">
      <c r="A75" s="8" t="s">
        <v>232</v>
      </c>
      <c r="B75" s="10">
        <v>323000</v>
      </c>
      <c r="C75" s="10">
        <v>61000</v>
      </c>
      <c r="D75" s="10">
        <v>263000</v>
      </c>
      <c r="E75" s="10">
        <v>76000</v>
      </c>
      <c r="F75" s="10">
        <v>75000</v>
      </c>
      <c r="G75" s="10">
        <v>30000</v>
      </c>
      <c r="H75" s="10">
        <v>71000</v>
      </c>
      <c r="I75" s="10">
        <v>11000</v>
      </c>
      <c r="J75" s="9">
        <v>28.9</v>
      </c>
      <c r="K75" s="9">
        <v>28.7</v>
      </c>
      <c r="L75" s="9">
        <v>11.3</v>
      </c>
      <c r="M75" s="9">
        <v>26.9</v>
      </c>
      <c r="N75" s="9">
        <v>4.2</v>
      </c>
      <c r="O75" s="10"/>
    </row>
    <row r="76" spans="1:15" x14ac:dyDescent="0.25">
      <c r="A76" s="8" t="s">
        <v>234</v>
      </c>
      <c r="B76" s="10" t="s">
        <v>591</v>
      </c>
      <c r="C76" s="10" t="s">
        <v>591</v>
      </c>
      <c r="D76" s="10" t="s">
        <v>591</v>
      </c>
      <c r="E76" s="10" t="s">
        <v>591</v>
      </c>
      <c r="F76" s="10" t="s">
        <v>591</v>
      </c>
      <c r="G76" s="10" t="s">
        <v>591</v>
      </c>
      <c r="H76" s="10" t="s">
        <v>591</v>
      </c>
      <c r="I76" s="10" t="s">
        <v>591</v>
      </c>
      <c r="J76" s="9" t="s">
        <v>591</v>
      </c>
      <c r="K76" s="9" t="s">
        <v>591</v>
      </c>
      <c r="L76" s="9" t="s">
        <v>591</v>
      </c>
      <c r="M76" s="9" t="s">
        <v>591</v>
      </c>
      <c r="N76" s="9" t="s">
        <v>591</v>
      </c>
      <c r="O76" s="10"/>
    </row>
    <row r="77" spans="1:15" x14ac:dyDescent="0.25">
      <c r="A77" s="8" t="s">
        <v>235</v>
      </c>
      <c r="B77" s="10" t="s">
        <v>591</v>
      </c>
      <c r="C77" s="10" t="s">
        <v>591</v>
      </c>
      <c r="D77" s="10" t="s">
        <v>591</v>
      </c>
      <c r="E77" s="10" t="s">
        <v>591</v>
      </c>
      <c r="F77" s="10" t="s">
        <v>591</v>
      </c>
      <c r="G77" s="10" t="s">
        <v>591</v>
      </c>
      <c r="H77" s="10" t="s">
        <v>591</v>
      </c>
      <c r="I77" s="10" t="s">
        <v>591</v>
      </c>
      <c r="J77" s="9" t="s">
        <v>591</v>
      </c>
      <c r="K77" s="9" t="s">
        <v>591</v>
      </c>
      <c r="L77" s="9" t="s">
        <v>591</v>
      </c>
      <c r="M77" s="9" t="s">
        <v>591</v>
      </c>
      <c r="N77" s="9" t="s">
        <v>591</v>
      </c>
      <c r="O77" s="10"/>
    </row>
    <row r="78" spans="1:15" x14ac:dyDescent="0.25">
      <c r="A78" s="8" t="s">
        <v>236</v>
      </c>
      <c r="B78" s="10">
        <v>316000</v>
      </c>
      <c r="C78" s="10">
        <v>56000</v>
      </c>
      <c r="D78" s="10">
        <v>260000</v>
      </c>
      <c r="E78" s="10">
        <v>79000</v>
      </c>
      <c r="F78" s="10">
        <v>73000</v>
      </c>
      <c r="G78" s="10">
        <v>30000</v>
      </c>
      <c r="H78" s="10">
        <v>68000</v>
      </c>
      <c r="I78" s="10">
        <v>10000</v>
      </c>
      <c r="J78" s="9">
        <v>30.4</v>
      </c>
      <c r="K78" s="9">
        <v>28.1</v>
      </c>
      <c r="L78" s="9">
        <v>11.4</v>
      </c>
      <c r="M78" s="9">
        <v>26.2</v>
      </c>
      <c r="N78" s="9">
        <v>3.9</v>
      </c>
      <c r="O78" s="10"/>
    </row>
    <row r="79" spans="1:15" x14ac:dyDescent="0.25">
      <c r="A79" s="8" t="s">
        <v>237</v>
      </c>
      <c r="B79" s="10" t="s">
        <v>591</v>
      </c>
      <c r="C79" s="10" t="s">
        <v>591</v>
      </c>
      <c r="D79" s="10" t="s">
        <v>591</v>
      </c>
      <c r="E79" s="10" t="s">
        <v>591</v>
      </c>
      <c r="F79" s="10" t="s">
        <v>591</v>
      </c>
      <c r="G79" s="10" t="s">
        <v>591</v>
      </c>
      <c r="H79" s="10" t="s">
        <v>591</v>
      </c>
      <c r="I79" s="10" t="s">
        <v>591</v>
      </c>
      <c r="J79" s="9" t="s">
        <v>591</v>
      </c>
      <c r="K79" s="9" t="s">
        <v>591</v>
      </c>
      <c r="L79" s="9" t="s">
        <v>591</v>
      </c>
      <c r="M79" s="9" t="s">
        <v>591</v>
      </c>
      <c r="N79" s="9" t="s">
        <v>591</v>
      </c>
      <c r="O79" s="10"/>
    </row>
    <row r="80" spans="1:15" x14ac:dyDescent="0.25">
      <c r="A80" s="8" t="s">
        <v>238</v>
      </c>
      <c r="B80" s="10" t="s">
        <v>591</v>
      </c>
      <c r="C80" s="10" t="s">
        <v>591</v>
      </c>
      <c r="D80" s="10" t="s">
        <v>591</v>
      </c>
      <c r="E80" s="10" t="s">
        <v>591</v>
      </c>
      <c r="F80" s="10" t="s">
        <v>591</v>
      </c>
      <c r="G80" s="10" t="s">
        <v>591</v>
      </c>
      <c r="H80" s="10" t="s">
        <v>591</v>
      </c>
      <c r="I80" s="10" t="s">
        <v>591</v>
      </c>
      <c r="J80" s="9" t="s">
        <v>591</v>
      </c>
      <c r="K80" s="9" t="s">
        <v>591</v>
      </c>
      <c r="L80" s="9" t="s">
        <v>591</v>
      </c>
      <c r="M80" s="9" t="s">
        <v>591</v>
      </c>
      <c r="N80" s="9" t="s">
        <v>591</v>
      </c>
      <c r="O80" s="10"/>
    </row>
    <row r="81" spans="1:15" x14ac:dyDescent="0.25">
      <c r="A81" s="8" t="s">
        <v>239</v>
      </c>
      <c r="B81" s="10">
        <v>325000</v>
      </c>
      <c r="C81" s="10">
        <v>56000</v>
      </c>
      <c r="D81" s="10">
        <v>269000</v>
      </c>
      <c r="E81" s="10">
        <v>79000</v>
      </c>
      <c r="F81" s="10">
        <v>79000</v>
      </c>
      <c r="G81" s="10">
        <v>29000</v>
      </c>
      <c r="H81" s="10">
        <v>72000</v>
      </c>
      <c r="I81" s="10">
        <v>10000</v>
      </c>
      <c r="J81" s="9">
        <v>29.4</v>
      </c>
      <c r="K81" s="9">
        <v>29.5</v>
      </c>
      <c r="L81" s="9">
        <v>10.6</v>
      </c>
      <c r="M81" s="9">
        <v>26.6</v>
      </c>
      <c r="N81" s="9">
        <v>3.9</v>
      </c>
      <c r="O81" s="10"/>
    </row>
    <row r="82" spans="1:15" x14ac:dyDescent="0.25">
      <c r="A82" s="8" t="s">
        <v>240</v>
      </c>
      <c r="B82" s="10" t="s">
        <v>591</v>
      </c>
      <c r="C82" s="10" t="s">
        <v>591</v>
      </c>
      <c r="D82" s="10" t="s">
        <v>591</v>
      </c>
      <c r="E82" s="10" t="s">
        <v>591</v>
      </c>
      <c r="F82" s="10" t="s">
        <v>591</v>
      </c>
      <c r="G82" s="10" t="s">
        <v>591</v>
      </c>
      <c r="H82" s="10" t="s">
        <v>591</v>
      </c>
      <c r="I82" s="10" t="s">
        <v>591</v>
      </c>
      <c r="J82" s="9" t="s">
        <v>591</v>
      </c>
      <c r="K82" s="9" t="s">
        <v>591</v>
      </c>
      <c r="L82" s="9" t="s">
        <v>591</v>
      </c>
      <c r="M82" s="9" t="s">
        <v>591</v>
      </c>
      <c r="N82" s="9" t="s">
        <v>591</v>
      </c>
      <c r="O82" s="10"/>
    </row>
    <row r="83" spans="1:15" x14ac:dyDescent="0.25">
      <c r="A83" s="8" t="s">
        <v>241</v>
      </c>
      <c r="B83" s="10" t="s">
        <v>591</v>
      </c>
      <c r="C83" s="10" t="s">
        <v>591</v>
      </c>
      <c r="D83" s="10" t="s">
        <v>591</v>
      </c>
      <c r="E83" s="10" t="s">
        <v>591</v>
      </c>
      <c r="F83" s="10" t="s">
        <v>591</v>
      </c>
      <c r="G83" s="10" t="s">
        <v>591</v>
      </c>
      <c r="H83" s="10" t="s">
        <v>591</v>
      </c>
      <c r="I83" s="10" t="s">
        <v>591</v>
      </c>
      <c r="J83" s="9" t="s">
        <v>591</v>
      </c>
      <c r="K83" s="9" t="s">
        <v>591</v>
      </c>
      <c r="L83" s="9" t="s">
        <v>591</v>
      </c>
      <c r="M83" s="9" t="s">
        <v>591</v>
      </c>
      <c r="N83" s="9" t="s">
        <v>591</v>
      </c>
      <c r="O83" s="10"/>
    </row>
    <row r="84" spans="1:15" x14ac:dyDescent="0.25">
      <c r="A84" s="8" t="s">
        <v>242</v>
      </c>
      <c r="B84" s="10">
        <v>321000</v>
      </c>
      <c r="C84" s="10">
        <v>61000</v>
      </c>
      <c r="D84" s="10">
        <v>260000</v>
      </c>
      <c r="E84" s="10">
        <v>75000</v>
      </c>
      <c r="F84" s="10">
        <v>77000</v>
      </c>
      <c r="G84" s="10">
        <v>26000</v>
      </c>
      <c r="H84" s="10">
        <v>68000</v>
      </c>
      <c r="I84" s="10">
        <v>14000</v>
      </c>
      <c r="J84" s="9">
        <v>28.7</v>
      </c>
      <c r="K84" s="9">
        <v>29.7</v>
      </c>
      <c r="L84" s="9">
        <v>10.1</v>
      </c>
      <c r="M84" s="9">
        <v>26.2</v>
      </c>
      <c r="N84" s="9">
        <v>5.3</v>
      </c>
      <c r="O84" s="10"/>
    </row>
    <row r="85" spans="1:15" x14ac:dyDescent="0.25">
      <c r="A85" s="8" t="s">
        <v>243</v>
      </c>
      <c r="B85" s="10">
        <v>309000</v>
      </c>
      <c r="C85" s="10">
        <v>62000</v>
      </c>
      <c r="D85" s="10">
        <v>247000</v>
      </c>
      <c r="E85" s="10">
        <v>73000</v>
      </c>
      <c r="F85" s="10">
        <v>75000</v>
      </c>
      <c r="G85" s="10">
        <v>25000</v>
      </c>
      <c r="H85" s="10">
        <v>61000</v>
      </c>
      <c r="I85" s="10">
        <v>13000</v>
      </c>
      <c r="J85" s="9">
        <v>29.5</v>
      </c>
      <c r="K85" s="9">
        <v>30.2</v>
      </c>
      <c r="L85" s="9">
        <v>10</v>
      </c>
      <c r="M85" s="9">
        <v>24.9</v>
      </c>
      <c r="N85" s="9">
        <v>5.4</v>
      </c>
      <c r="O85" s="10"/>
    </row>
    <row r="86" spans="1:15" x14ac:dyDescent="0.25">
      <c r="A86" s="8" t="s">
        <v>244</v>
      </c>
      <c r="B86" s="10">
        <v>304000</v>
      </c>
      <c r="C86" s="10">
        <v>60000</v>
      </c>
      <c r="D86" s="10">
        <v>243000</v>
      </c>
      <c r="E86" s="10">
        <v>71000</v>
      </c>
      <c r="F86" s="10">
        <v>71000</v>
      </c>
      <c r="G86" s="10">
        <v>26000</v>
      </c>
      <c r="H86" s="10">
        <v>61000</v>
      </c>
      <c r="I86" s="10">
        <v>14000</v>
      </c>
      <c r="J86" s="9">
        <v>29.2</v>
      </c>
      <c r="K86" s="9">
        <v>29.3</v>
      </c>
      <c r="L86" s="9">
        <v>10.6</v>
      </c>
      <c r="M86" s="9">
        <v>25</v>
      </c>
      <c r="N86" s="9">
        <v>5.8</v>
      </c>
      <c r="O86" s="10"/>
    </row>
    <row r="87" spans="1:15" x14ac:dyDescent="0.25">
      <c r="A87" s="8" t="s">
        <v>245</v>
      </c>
      <c r="B87" s="10">
        <v>303000</v>
      </c>
      <c r="C87" s="10">
        <v>61000</v>
      </c>
      <c r="D87" s="10">
        <v>242000</v>
      </c>
      <c r="E87" s="10">
        <v>69000</v>
      </c>
      <c r="F87" s="10">
        <v>71000</v>
      </c>
      <c r="G87" s="10">
        <v>25000</v>
      </c>
      <c r="H87" s="10">
        <v>63000</v>
      </c>
      <c r="I87" s="10">
        <v>14000</v>
      </c>
      <c r="J87" s="9">
        <v>28.7</v>
      </c>
      <c r="K87" s="9">
        <v>29.2</v>
      </c>
      <c r="L87" s="9">
        <v>10.3</v>
      </c>
      <c r="M87" s="9">
        <v>25.9</v>
      </c>
      <c r="N87" s="9">
        <v>5.9</v>
      </c>
      <c r="O87" s="10"/>
    </row>
    <row r="88" spans="1:15" x14ac:dyDescent="0.25">
      <c r="A88" s="8" t="s">
        <v>246</v>
      </c>
      <c r="B88" s="10">
        <v>311000</v>
      </c>
      <c r="C88" s="10">
        <v>62000</v>
      </c>
      <c r="D88" s="10">
        <v>250000</v>
      </c>
      <c r="E88" s="10">
        <v>73000</v>
      </c>
      <c r="F88" s="10">
        <v>72000</v>
      </c>
      <c r="G88" s="10">
        <v>24000</v>
      </c>
      <c r="H88" s="10">
        <v>67000</v>
      </c>
      <c r="I88" s="10">
        <v>14000</v>
      </c>
      <c r="J88" s="9">
        <v>29.3</v>
      </c>
      <c r="K88" s="9">
        <v>28.7</v>
      </c>
      <c r="L88" s="9">
        <v>9.6999999999999993</v>
      </c>
      <c r="M88" s="9">
        <v>26.7</v>
      </c>
      <c r="N88" s="9">
        <v>5.6</v>
      </c>
      <c r="O88" s="10"/>
    </row>
    <row r="89" spans="1:15" x14ac:dyDescent="0.25">
      <c r="A89" s="8" t="s">
        <v>247</v>
      </c>
      <c r="B89" s="10">
        <v>317000</v>
      </c>
      <c r="C89" s="10">
        <v>61000</v>
      </c>
      <c r="D89" s="10">
        <v>256000</v>
      </c>
      <c r="E89" s="10">
        <v>75000</v>
      </c>
      <c r="F89" s="10">
        <v>73000</v>
      </c>
      <c r="G89" s="10">
        <v>28000</v>
      </c>
      <c r="H89" s="10">
        <v>66000</v>
      </c>
      <c r="I89" s="10">
        <v>14000</v>
      </c>
      <c r="J89" s="9">
        <v>29.2</v>
      </c>
      <c r="K89" s="9">
        <v>28.5</v>
      </c>
      <c r="L89" s="9">
        <v>10.8</v>
      </c>
      <c r="M89" s="9">
        <v>25.8</v>
      </c>
      <c r="N89" s="9">
        <v>5.7</v>
      </c>
      <c r="O89" s="10"/>
    </row>
    <row r="90" spans="1:15" x14ac:dyDescent="0.25">
      <c r="A90" s="8" t="s">
        <v>248</v>
      </c>
      <c r="B90" s="10">
        <v>322000</v>
      </c>
      <c r="C90" s="10">
        <v>59000</v>
      </c>
      <c r="D90" s="10">
        <v>263000</v>
      </c>
      <c r="E90" s="10">
        <v>77000</v>
      </c>
      <c r="F90" s="10">
        <v>74000</v>
      </c>
      <c r="G90" s="10">
        <v>28000</v>
      </c>
      <c r="H90" s="10">
        <v>70000</v>
      </c>
      <c r="I90" s="10">
        <v>15000</v>
      </c>
      <c r="J90" s="9">
        <v>29.3</v>
      </c>
      <c r="K90" s="9">
        <v>28</v>
      </c>
      <c r="L90" s="9">
        <v>10.5</v>
      </c>
      <c r="M90" s="9">
        <v>26.5</v>
      </c>
      <c r="N90" s="9">
        <v>5.8</v>
      </c>
      <c r="O90" s="10"/>
    </row>
    <row r="91" spans="1:15" x14ac:dyDescent="0.25">
      <c r="A91" s="8" t="s">
        <v>249</v>
      </c>
      <c r="B91" s="10">
        <v>330000</v>
      </c>
      <c r="C91" s="10">
        <v>58000</v>
      </c>
      <c r="D91" s="10">
        <v>272000</v>
      </c>
      <c r="E91" s="10">
        <v>75000</v>
      </c>
      <c r="F91" s="10">
        <v>79000</v>
      </c>
      <c r="G91" s="10">
        <v>29000</v>
      </c>
      <c r="H91" s="10">
        <v>74000</v>
      </c>
      <c r="I91" s="10">
        <v>15000</v>
      </c>
      <c r="J91" s="9">
        <v>27.7</v>
      </c>
      <c r="K91" s="9">
        <v>29</v>
      </c>
      <c r="L91" s="9">
        <v>10.8</v>
      </c>
      <c r="M91" s="9">
        <v>27.1</v>
      </c>
      <c r="N91" s="9">
        <v>5.4</v>
      </c>
      <c r="O91" s="10"/>
    </row>
    <row r="92" spans="1:15" x14ac:dyDescent="0.25">
      <c r="A92" s="8" t="s">
        <v>250</v>
      </c>
      <c r="B92" s="10">
        <v>329000</v>
      </c>
      <c r="C92" s="10">
        <v>56000</v>
      </c>
      <c r="D92" s="10">
        <v>272000</v>
      </c>
      <c r="E92" s="10">
        <v>79000</v>
      </c>
      <c r="F92" s="10">
        <v>77000</v>
      </c>
      <c r="G92" s="10">
        <v>28000</v>
      </c>
      <c r="H92" s="10">
        <v>74000</v>
      </c>
      <c r="I92" s="10">
        <v>14000</v>
      </c>
      <c r="J92" s="9">
        <v>28.9</v>
      </c>
      <c r="K92" s="9">
        <v>28.4</v>
      </c>
      <c r="L92" s="9">
        <v>10.4</v>
      </c>
      <c r="M92" s="9">
        <v>27</v>
      </c>
      <c r="N92" s="9">
        <v>5.3</v>
      </c>
      <c r="O92" s="10"/>
    </row>
    <row r="93" spans="1:15" x14ac:dyDescent="0.25">
      <c r="A93" s="8" t="s">
        <v>251</v>
      </c>
      <c r="B93" s="10">
        <v>325000</v>
      </c>
      <c r="C93" s="10">
        <v>58000</v>
      </c>
      <c r="D93" s="10">
        <v>267000</v>
      </c>
      <c r="E93" s="10">
        <v>75000</v>
      </c>
      <c r="F93" s="10">
        <v>78000</v>
      </c>
      <c r="G93" s="10">
        <v>27000</v>
      </c>
      <c r="H93" s="10">
        <v>73000</v>
      </c>
      <c r="I93" s="10">
        <v>14000</v>
      </c>
      <c r="J93" s="9">
        <v>28.2</v>
      </c>
      <c r="K93" s="9">
        <v>29.1</v>
      </c>
      <c r="L93" s="9">
        <v>10.199999999999999</v>
      </c>
      <c r="M93" s="9">
        <v>27.3</v>
      </c>
      <c r="N93" s="9">
        <v>5.2</v>
      </c>
      <c r="O93" s="10"/>
    </row>
    <row r="94" spans="1:15" x14ac:dyDescent="0.25">
      <c r="A94" s="8" t="s">
        <v>252</v>
      </c>
      <c r="B94" s="10">
        <v>322000</v>
      </c>
      <c r="C94" s="10">
        <v>60000</v>
      </c>
      <c r="D94" s="10">
        <v>261000</v>
      </c>
      <c r="E94" s="10">
        <v>75000</v>
      </c>
      <c r="F94" s="10">
        <v>73000</v>
      </c>
      <c r="G94" s="10">
        <v>27000</v>
      </c>
      <c r="H94" s="10">
        <v>75000</v>
      </c>
      <c r="I94" s="10">
        <v>12000</v>
      </c>
      <c r="J94" s="9">
        <v>28.6</v>
      </c>
      <c r="K94" s="9">
        <v>27.9</v>
      </c>
      <c r="L94" s="9">
        <v>10.3</v>
      </c>
      <c r="M94" s="9">
        <v>28.5</v>
      </c>
      <c r="N94" s="9">
        <v>4.7</v>
      </c>
      <c r="O94" s="10"/>
    </row>
    <row r="95" spans="1:15" x14ac:dyDescent="0.25">
      <c r="A95" s="8" t="s">
        <v>253</v>
      </c>
      <c r="B95" s="10">
        <v>325000</v>
      </c>
      <c r="C95" s="10">
        <v>58000</v>
      </c>
      <c r="D95" s="10">
        <v>267000</v>
      </c>
      <c r="E95" s="10">
        <v>79000</v>
      </c>
      <c r="F95" s="10">
        <v>72000</v>
      </c>
      <c r="G95" s="10">
        <v>27000</v>
      </c>
      <c r="H95" s="10">
        <v>79000</v>
      </c>
      <c r="I95" s="10">
        <v>11000</v>
      </c>
      <c r="J95" s="9">
        <v>29.6</v>
      </c>
      <c r="K95" s="9">
        <v>26.9</v>
      </c>
      <c r="L95" s="9">
        <v>10.1</v>
      </c>
      <c r="M95" s="9">
        <v>29.4</v>
      </c>
      <c r="N95" s="9">
        <v>3.9</v>
      </c>
      <c r="O95" s="10"/>
    </row>
    <row r="96" spans="1:15" x14ac:dyDescent="0.25">
      <c r="A96" s="8" t="s">
        <v>254</v>
      </c>
      <c r="B96" s="10">
        <v>325000</v>
      </c>
      <c r="C96" s="10">
        <v>57000</v>
      </c>
      <c r="D96" s="10">
        <v>268000</v>
      </c>
      <c r="E96" s="10">
        <v>78000</v>
      </c>
      <c r="F96" s="10">
        <v>74000</v>
      </c>
      <c r="G96" s="10">
        <v>28000</v>
      </c>
      <c r="H96" s="10">
        <v>78000</v>
      </c>
      <c r="I96" s="10">
        <v>9000</v>
      </c>
      <c r="J96" s="9">
        <v>29.2</v>
      </c>
      <c r="K96" s="9">
        <v>27.6</v>
      </c>
      <c r="L96" s="9">
        <v>10.4</v>
      </c>
      <c r="M96" s="9">
        <v>29.3</v>
      </c>
      <c r="N96" s="9">
        <v>3.5</v>
      </c>
      <c r="O96" s="10"/>
    </row>
    <row r="97" spans="1:15" x14ac:dyDescent="0.25">
      <c r="A97" s="8" t="s">
        <v>255</v>
      </c>
      <c r="B97" s="10">
        <v>322000</v>
      </c>
      <c r="C97" s="10">
        <v>56000</v>
      </c>
      <c r="D97" s="10">
        <v>267000</v>
      </c>
      <c r="E97" s="10">
        <v>78000</v>
      </c>
      <c r="F97" s="10">
        <v>74000</v>
      </c>
      <c r="G97" s="10">
        <v>29000</v>
      </c>
      <c r="H97" s="10">
        <v>74000</v>
      </c>
      <c r="I97" s="10">
        <v>11000</v>
      </c>
      <c r="J97" s="9">
        <v>29.4</v>
      </c>
      <c r="K97" s="9">
        <v>27.8</v>
      </c>
      <c r="L97" s="9">
        <v>10.9</v>
      </c>
      <c r="M97" s="9">
        <v>27.8</v>
      </c>
      <c r="N97" s="9">
        <v>4.0999999999999996</v>
      </c>
      <c r="O97" s="10"/>
    </row>
    <row r="98" spans="1:15" x14ac:dyDescent="0.25">
      <c r="A98" s="8" t="s">
        <v>256</v>
      </c>
      <c r="B98" s="10">
        <v>315000</v>
      </c>
      <c r="C98" s="10">
        <v>59000</v>
      </c>
      <c r="D98" s="10">
        <v>255000</v>
      </c>
      <c r="E98" s="10">
        <v>74000</v>
      </c>
      <c r="F98" s="10">
        <v>73000</v>
      </c>
      <c r="G98" s="10">
        <v>28000</v>
      </c>
      <c r="H98" s="10">
        <v>69000</v>
      </c>
      <c r="I98" s="10">
        <v>11000</v>
      </c>
      <c r="J98" s="9">
        <v>28.9</v>
      </c>
      <c r="K98" s="9">
        <v>28.5</v>
      </c>
      <c r="L98" s="9">
        <v>11.1</v>
      </c>
      <c r="M98" s="9">
        <v>27</v>
      </c>
      <c r="N98" s="9">
        <v>4.5</v>
      </c>
      <c r="O98" s="10"/>
    </row>
    <row r="99" spans="1:15" x14ac:dyDescent="0.25">
      <c r="A99" s="8" t="s">
        <v>257</v>
      </c>
      <c r="B99" s="10">
        <v>312000</v>
      </c>
      <c r="C99" s="10">
        <v>57000</v>
      </c>
      <c r="D99" s="10">
        <v>255000</v>
      </c>
      <c r="E99" s="10">
        <v>72000</v>
      </c>
      <c r="F99" s="10">
        <v>69000</v>
      </c>
      <c r="G99" s="10">
        <v>31000</v>
      </c>
      <c r="H99" s="10">
        <v>71000</v>
      </c>
      <c r="I99" s="10">
        <v>13000</v>
      </c>
      <c r="J99" s="9">
        <v>28.1</v>
      </c>
      <c r="K99" s="9">
        <v>27.2</v>
      </c>
      <c r="L99" s="9">
        <v>12</v>
      </c>
      <c r="M99" s="9">
        <v>27.7</v>
      </c>
      <c r="N99" s="9">
        <v>4.9000000000000004</v>
      </c>
      <c r="O99" s="10"/>
    </row>
    <row r="100" spans="1:15" x14ac:dyDescent="0.25">
      <c r="A100" s="8" t="s">
        <v>258</v>
      </c>
      <c r="B100" s="10">
        <v>315000</v>
      </c>
      <c r="C100" s="10">
        <v>56000</v>
      </c>
      <c r="D100" s="10">
        <v>259000</v>
      </c>
      <c r="E100" s="10">
        <v>75000</v>
      </c>
      <c r="F100" s="10">
        <v>70000</v>
      </c>
      <c r="G100" s="10">
        <v>31000</v>
      </c>
      <c r="H100" s="10">
        <v>70000</v>
      </c>
      <c r="I100" s="10">
        <v>13000</v>
      </c>
      <c r="J100" s="9">
        <v>29.1</v>
      </c>
      <c r="K100" s="9">
        <v>26.9</v>
      </c>
      <c r="L100" s="9">
        <v>11.9</v>
      </c>
      <c r="M100" s="9">
        <v>27.1</v>
      </c>
      <c r="N100" s="9">
        <v>5</v>
      </c>
      <c r="O100" s="10"/>
    </row>
    <row r="101" spans="1:15" x14ac:dyDescent="0.25">
      <c r="A101" s="8" t="s">
        <v>259</v>
      </c>
      <c r="B101" s="10">
        <v>313000</v>
      </c>
      <c r="C101" s="10">
        <v>49000</v>
      </c>
      <c r="D101" s="10">
        <v>264000</v>
      </c>
      <c r="E101" s="10">
        <v>77000</v>
      </c>
      <c r="F101" s="10">
        <v>72000</v>
      </c>
      <c r="G101" s="10">
        <v>31000</v>
      </c>
      <c r="H101" s="10">
        <v>70000</v>
      </c>
      <c r="I101" s="10">
        <v>14000</v>
      </c>
      <c r="J101" s="9">
        <v>29</v>
      </c>
      <c r="K101" s="9">
        <v>27.3</v>
      </c>
      <c r="L101" s="9">
        <v>11.9</v>
      </c>
      <c r="M101" s="9">
        <v>26.6</v>
      </c>
      <c r="N101" s="9">
        <v>5.2</v>
      </c>
      <c r="O101" s="10"/>
    </row>
    <row r="102" spans="1:15" x14ac:dyDescent="0.25">
      <c r="A102" s="8" t="s">
        <v>260</v>
      </c>
      <c r="B102" s="10">
        <v>309000</v>
      </c>
      <c r="C102" s="10">
        <v>47000</v>
      </c>
      <c r="D102" s="10">
        <v>262000</v>
      </c>
      <c r="E102" s="10">
        <v>79000</v>
      </c>
      <c r="F102" s="10">
        <v>73000</v>
      </c>
      <c r="G102" s="10">
        <v>29000</v>
      </c>
      <c r="H102" s="10">
        <v>66000</v>
      </c>
      <c r="I102" s="10">
        <v>14000</v>
      </c>
      <c r="J102" s="9">
        <v>30.3</v>
      </c>
      <c r="K102" s="9">
        <v>27.9</v>
      </c>
      <c r="L102" s="9">
        <v>11.2</v>
      </c>
      <c r="M102" s="9">
        <v>25</v>
      </c>
      <c r="N102" s="9">
        <v>5.5</v>
      </c>
      <c r="O102" s="10"/>
    </row>
    <row r="103" spans="1:15" x14ac:dyDescent="0.25">
      <c r="A103" s="8" t="s">
        <v>261</v>
      </c>
      <c r="B103" s="10">
        <v>305000</v>
      </c>
      <c r="C103" s="10">
        <v>47000</v>
      </c>
      <c r="D103" s="10">
        <v>259000</v>
      </c>
      <c r="E103" s="10">
        <v>80000</v>
      </c>
      <c r="F103" s="10">
        <v>70000</v>
      </c>
      <c r="G103" s="10">
        <v>28000</v>
      </c>
      <c r="H103" s="10">
        <v>66000</v>
      </c>
      <c r="I103" s="10">
        <v>14000</v>
      </c>
      <c r="J103" s="9">
        <v>30.9</v>
      </c>
      <c r="K103" s="9">
        <v>27.1</v>
      </c>
      <c r="L103" s="9">
        <v>11</v>
      </c>
      <c r="M103" s="9">
        <v>25.7</v>
      </c>
      <c r="N103" s="9">
        <v>5.4</v>
      </c>
      <c r="O103" s="10"/>
    </row>
    <row r="104" spans="1:15" x14ac:dyDescent="0.25">
      <c r="A104" s="8" t="s">
        <v>262</v>
      </c>
      <c r="B104" s="10">
        <v>302000</v>
      </c>
      <c r="C104" s="10">
        <v>47000</v>
      </c>
      <c r="D104" s="10">
        <v>255000</v>
      </c>
      <c r="E104" s="10">
        <v>79000</v>
      </c>
      <c r="F104" s="10">
        <v>70000</v>
      </c>
      <c r="G104" s="10">
        <v>28000</v>
      </c>
      <c r="H104" s="10">
        <v>63000</v>
      </c>
      <c r="I104" s="10">
        <v>15000</v>
      </c>
      <c r="J104" s="9">
        <v>30.8</v>
      </c>
      <c r="K104" s="9">
        <v>27.6</v>
      </c>
      <c r="L104" s="9">
        <v>11</v>
      </c>
      <c r="M104" s="9">
        <v>24.6</v>
      </c>
      <c r="N104" s="9">
        <v>6</v>
      </c>
      <c r="O104" s="10"/>
    </row>
    <row r="105" spans="1:15" x14ac:dyDescent="0.25">
      <c r="A105" s="8" t="s">
        <v>263</v>
      </c>
      <c r="B105" s="10">
        <v>296000</v>
      </c>
      <c r="C105" s="10">
        <v>45000</v>
      </c>
      <c r="D105" s="10">
        <v>251000</v>
      </c>
      <c r="E105" s="10">
        <v>77000</v>
      </c>
      <c r="F105" s="10">
        <v>65000</v>
      </c>
      <c r="G105" s="10">
        <v>32000</v>
      </c>
      <c r="H105" s="10">
        <v>63000</v>
      </c>
      <c r="I105" s="10">
        <v>15000</v>
      </c>
      <c r="J105" s="9">
        <v>30.6</v>
      </c>
      <c r="K105" s="9">
        <v>25.9</v>
      </c>
      <c r="L105" s="9">
        <v>12.8</v>
      </c>
      <c r="M105" s="9">
        <v>25</v>
      </c>
      <c r="N105" s="9">
        <v>5.8</v>
      </c>
      <c r="O105" s="10"/>
    </row>
    <row r="106" spans="1:15" x14ac:dyDescent="0.25">
      <c r="A106" s="8" t="s">
        <v>264</v>
      </c>
      <c r="B106" s="10">
        <v>298000</v>
      </c>
      <c r="C106" s="10">
        <v>48000</v>
      </c>
      <c r="D106" s="10">
        <v>249000</v>
      </c>
      <c r="E106" s="10">
        <v>74000</v>
      </c>
      <c r="F106" s="10">
        <v>62000</v>
      </c>
      <c r="G106" s="10">
        <v>33000</v>
      </c>
      <c r="H106" s="10">
        <v>64000</v>
      </c>
      <c r="I106" s="10">
        <v>16000</v>
      </c>
      <c r="J106" s="9">
        <v>29.8</v>
      </c>
      <c r="K106" s="9">
        <v>25</v>
      </c>
      <c r="L106" s="9">
        <v>13.2</v>
      </c>
      <c r="M106" s="9">
        <v>25.8</v>
      </c>
      <c r="N106" s="9">
        <v>6.2</v>
      </c>
      <c r="O106" s="10"/>
    </row>
    <row r="107" spans="1:15" x14ac:dyDescent="0.25">
      <c r="A107" s="8" t="s">
        <v>265</v>
      </c>
      <c r="B107" s="10">
        <v>306000</v>
      </c>
      <c r="C107" s="10">
        <v>53000</v>
      </c>
      <c r="D107" s="10">
        <v>253000</v>
      </c>
      <c r="E107" s="10">
        <v>76000</v>
      </c>
      <c r="F107" s="10">
        <v>64000</v>
      </c>
      <c r="G107" s="10">
        <v>30000</v>
      </c>
      <c r="H107" s="10">
        <v>66000</v>
      </c>
      <c r="I107" s="10">
        <v>16000</v>
      </c>
      <c r="J107" s="9">
        <v>30.2</v>
      </c>
      <c r="K107" s="9">
        <v>25.5</v>
      </c>
      <c r="L107" s="9">
        <v>11.8</v>
      </c>
      <c r="M107" s="9">
        <v>26.2</v>
      </c>
      <c r="N107" s="9">
        <v>6.3</v>
      </c>
      <c r="O107" s="10"/>
    </row>
    <row r="108" spans="1:15" x14ac:dyDescent="0.25">
      <c r="A108" s="8" t="s">
        <v>266</v>
      </c>
      <c r="B108" s="10">
        <v>314000</v>
      </c>
      <c r="C108" s="10">
        <v>56000</v>
      </c>
      <c r="D108" s="10">
        <v>258000</v>
      </c>
      <c r="E108" s="10">
        <v>80000</v>
      </c>
      <c r="F108" s="10">
        <v>65000</v>
      </c>
      <c r="G108" s="10">
        <v>27000</v>
      </c>
      <c r="H108" s="10">
        <v>69000</v>
      </c>
      <c r="I108" s="10">
        <v>16000</v>
      </c>
      <c r="J108" s="9">
        <v>31.2</v>
      </c>
      <c r="K108" s="9">
        <v>25.3</v>
      </c>
      <c r="L108" s="9">
        <v>10.7</v>
      </c>
      <c r="M108" s="9">
        <v>26.8</v>
      </c>
      <c r="N108" s="9">
        <v>6.1</v>
      </c>
      <c r="O108" s="10"/>
    </row>
    <row r="109" spans="1:15" x14ac:dyDescent="0.25">
      <c r="A109" s="8" t="s">
        <v>267</v>
      </c>
      <c r="B109" s="10">
        <v>315000</v>
      </c>
      <c r="C109" s="10">
        <v>58000</v>
      </c>
      <c r="D109" s="10">
        <v>257000</v>
      </c>
      <c r="E109" s="10">
        <v>79000</v>
      </c>
      <c r="F109" s="10">
        <v>68000</v>
      </c>
      <c r="G109" s="10">
        <v>30000</v>
      </c>
      <c r="H109" s="10">
        <v>64000</v>
      </c>
      <c r="I109" s="10">
        <v>16000</v>
      </c>
      <c r="J109" s="9">
        <v>30.8</v>
      </c>
      <c r="K109" s="9">
        <v>26.5</v>
      </c>
      <c r="L109" s="9">
        <v>11.6</v>
      </c>
      <c r="M109" s="9">
        <v>24.9</v>
      </c>
      <c r="N109" s="9">
        <v>6.2</v>
      </c>
      <c r="O109" s="10"/>
    </row>
    <row r="110" spans="1:15" x14ac:dyDescent="0.25">
      <c r="A110" s="8" t="s">
        <v>268</v>
      </c>
      <c r="B110" s="10">
        <v>315000</v>
      </c>
      <c r="C110" s="10">
        <v>58000</v>
      </c>
      <c r="D110" s="10">
        <v>257000</v>
      </c>
      <c r="E110" s="10">
        <v>78000</v>
      </c>
      <c r="F110" s="10">
        <v>69000</v>
      </c>
      <c r="G110" s="10">
        <v>31000</v>
      </c>
      <c r="H110" s="10">
        <v>65000</v>
      </c>
      <c r="I110" s="10">
        <v>14000</v>
      </c>
      <c r="J110" s="9">
        <v>30.5</v>
      </c>
      <c r="K110" s="9">
        <v>26.9</v>
      </c>
      <c r="L110" s="9">
        <v>12</v>
      </c>
      <c r="M110" s="9">
        <v>25.2</v>
      </c>
      <c r="N110" s="9">
        <v>5.4</v>
      </c>
      <c r="O110" s="10"/>
    </row>
    <row r="111" spans="1:15" x14ac:dyDescent="0.25">
      <c r="A111" s="8" t="s">
        <v>269</v>
      </c>
      <c r="B111" s="10">
        <v>312000</v>
      </c>
      <c r="C111" s="10">
        <v>58000</v>
      </c>
      <c r="D111" s="10">
        <v>254000</v>
      </c>
      <c r="E111" s="10">
        <v>74000</v>
      </c>
      <c r="F111" s="10">
        <v>68000</v>
      </c>
      <c r="G111" s="10">
        <v>33000</v>
      </c>
      <c r="H111" s="10">
        <v>65000</v>
      </c>
      <c r="I111" s="10">
        <v>14000</v>
      </c>
      <c r="J111" s="9">
        <v>29.2</v>
      </c>
      <c r="K111" s="9">
        <v>26.8</v>
      </c>
      <c r="L111" s="9">
        <v>12.9</v>
      </c>
      <c r="M111" s="9">
        <v>25.4</v>
      </c>
      <c r="N111" s="9">
        <v>5.7</v>
      </c>
      <c r="O111" s="10"/>
    </row>
    <row r="112" spans="1:15" x14ac:dyDescent="0.25">
      <c r="A112" s="8" t="s">
        <v>270</v>
      </c>
      <c r="B112" s="10">
        <v>319000</v>
      </c>
      <c r="C112" s="10">
        <v>57000</v>
      </c>
      <c r="D112" s="10">
        <v>262000</v>
      </c>
      <c r="E112" s="10">
        <v>76000</v>
      </c>
      <c r="F112" s="10">
        <v>71000</v>
      </c>
      <c r="G112" s="10">
        <v>33000</v>
      </c>
      <c r="H112" s="10">
        <v>69000</v>
      </c>
      <c r="I112" s="10">
        <v>14000</v>
      </c>
      <c r="J112" s="9">
        <v>28.8</v>
      </c>
      <c r="K112" s="9">
        <v>27</v>
      </c>
      <c r="L112" s="9">
        <v>12.6</v>
      </c>
      <c r="M112" s="9">
        <v>26.3</v>
      </c>
      <c r="N112" s="9">
        <v>5.2</v>
      </c>
      <c r="O112" s="10"/>
    </row>
    <row r="113" spans="1:15" x14ac:dyDescent="0.25">
      <c r="A113" s="8" t="s">
        <v>271</v>
      </c>
      <c r="B113" s="10">
        <v>322000</v>
      </c>
      <c r="C113" s="10">
        <v>55000</v>
      </c>
      <c r="D113" s="10">
        <v>268000</v>
      </c>
      <c r="E113" s="10">
        <v>83000</v>
      </c>
      <c r="F113" s="10">
        <v>68000</v>
      </c>
      <c r="G113" s="10">
        <v>34000</v>
      </c>
      <c r="H113" s="10">
        <v>70000</v>
      </c>
      <c r="I113" s="10">
        <v>12000</v>
      </c>
      <c r="J113" s="9">
        <v>30.8</v>
      </c>
      <c r="K113" s="9">
        <v>25.5</v>
      </c>
      <c r="L113" s="9">
        <v>12.9</v>
      </c>
      <c r="M113" s="9">
        <v>26.2</v>
      </c>
      <c r="N113" s="9">
        <v>4.5999999999999996</v>
      </c>
      <c r="O113" s="10"/>
    </row>
    <row r="114" spans="1:15" x14ac:dyDescent="0.25">
      <c r="A114" s="8" t="s">
        <v>272</v>
      </c>
      <c r="B114" s="10">
        <v>328000</v>
      </c>
      <c r="C114" s="10">
        <v>53000</v>
      </c>
      <c r="D114" s="10">
        <v>275000</v>
      </c>
      <c r="E114" s="10">
        <v>86000</v>
      </c>
      <c r="F114" s="10">
        <v>72000</v>
      </c>
      <c r="G114" s="10">
        <v>34000</v>
      </c>
      <c r="H114" s="10">
        <v>71000</v>
      </c>
      <c r="I114" s="10">
        <v>13000</v>
      </c>
      <c r="J114" s="9">
        <v>31.1</v>
      </c>
      <c r="K114" s="9">
        <v>26</v>
      </c>
      <c r="L114" s="9">
        <v>12.3</v>
      </c>
      <c r="M114" s="9">
        <v>25.7</v>
      </c>
      <c r="N114" s="9">
        <v>4.8</v>
      </c>
      <c r="O114" s="10"/>
    </row>
    <row r="115" spans="1:15" x14ac:dyDescent="0.25">
      <c r="A115" s="8" t="s">
        <v>273</v>
      </c>
      <c r="B115" s="10">
        <v>326000</v>
      </c>
      <c r="C115" s="10">
        <v>51000</v>
      </c>
      <c r="D115" s="10">
        <v>275000</v>
      </c>
      <c r="E115" s="10">
        <v>87000</v>
      </c>
      <c r="F115" s="10">
        <v>71000</v>
      </c>
      <c r="G115" s="10">
        <v>32000</v>
      </c>
      <c r="H115" s="10">
        <v>72000</v>
      </c>
      <c r="I115" s="10">
        <v>13000</v>
      </c>
      <c r="J115" s="9">
        <v>31.6</v>
      </c>
      <c r="K115" s="9">
        <v>25.8</v>
      </c>
      <c r="L115" s="9">
        <v>11.7</v>
      </c>
      <c r="M115" s="9">
        <v>26.3</v>
      </c>
      <c r="N115" s="9">
        <v>4.5999999999999996</v>
      </c>
      <c r="O115" s="10"/>
    </row>
    <row r="116" spans="1:15" x14ac:dyDescent="0.25">
      <c r="A116" s="8" t="s">
        <v>274</v>
      </c>
      <c r="B116" s="10">
        <v>324000</v>
      </c>
      <c r="C116" s="10">
        <v>47000</v>
      </c>
      <c r="D116" s="10">
        <v>278000</v>
      </c>
      <c r="E116" s="10">
        <v>90000</v>
      </c>
      <c r="F116" s="10">
        <v>70000</v>
      </c>
      <c r="G116" s="10">
        <v>33000</v>
      </c>
      <c r="H116" s="10">
        <v>72000</v>
      </c>
      <c r="I116" s="10">
        <v>13000</v>
      </c>
      <c r="J116" s="9">
        <v>32.6</v>
      </c>
      <c r="K116" s="9">
        <v>25.2</v>
      </c>
      <c r="L116" s="9">
        <v>11.9</v>
      </c>
      <c r="M116" s="9">
        <v>25.8</v>
      </c>
      <c r="N116" s="9">
        <v>4.5</v>
      </c>
      <c r="O116" s="10"/>
    </row>
    <row r="117" spans="1:15" x14ac:dyDescent="0.25">
      <c r="A117" s="8" t="s">
        <v>275</v>
      </c>
      <c r="B117" s="10">
        <v>335000</v>
      </c>
      <c r="C117" s="10">
        <v>48000</v>
      </c>
      <c r="D117" s="10">
        <v>287000</v>
      </c>
      <c r="E117" s="10">
        <v>96000</v>
      </c>
      <c r="F117" s="10">
        <v>72000</v>
      </c>
      <c r="G117" s="10">
        <v>33000</v>
      </c>
      <c r="H117" s="10">
        <v>72000</v>
      </c>
      <c r="I117" s="10">
        <v>15000</v>
      </c>
      <c r="J117" s="9">
        <v>33.5</v>
      </c>
      <c r="K117" s="9">
        <v>25.1</v>
      </c>
      <c r="L117" s="9">
        <v>11.4</v>
      </c>
      <c r="M117" s="9">
        <v>25</v>
      </c>
      <c r="N117" s="9">
        <v>5.0999999999999996</v>
      </c>
      <c r="O117" s="10"/>
    </row>
    <row r="118" spans="1:15" x14ac:dyDescent="0.25">
      <c r="A118" s="8" t="s">
        <v>276</v>
      </c>
      <c r="B118" s="10">
        <v>337000</v>
      </c>
      <c r="C118" s="10">
        <v>47000</v>
      </c>
      <c r="D118" s="10">
        <v>290000</v>
      </c>
      <c r="E118" s="10">
        <v>95000</v>
      </c>
      <c r="F118" s="10">
        <v>73000</v>
      </c>
      <c r="G118" s="10">
        <v>34000</v>
      </c>
      <c r="H118" s="10">
        <v>72000</v>
      </c>
      <c r="I118" s="10">
        <v>16000</v>
      </c>
      <c r="J118" s="9">
        <v>32.700000000000003</v>
      </c>
      <c r="K118" s="9">
        <v>25.1</v>
      </c>
      <c r="L118" s="9">
        <v>11.9</v>
      </c>
      <c r="M118" s="9">
        <v>24.8</v>
      </c>
      <c r="N118" s="9">
        <v>5.4</v>
      </c>
      <c r="O118" s="10"/>
    </row>
    <row r="119" spans="1:15" x14ac:dyDescent="0.25">
      <c r="A119" s="8" t="s">
        <v>277</v>
      </c>
      <c r="B119" s="10">
        <v>345000</v>
      </c>
      <c r="C119" s="10">
        <v>50000</v>
      </c>
      <c r="D119" s="10">
        <v>294000</v>
      </c>
      <c r="E119" s="10">
        <v>96000</v>
      </c>
      <c r="F119" s="10">
        <v>74000</v>
      </c>
      <c r="G119" s="10">
        <v>34000</v>
      </c>
      <c r="H119" s="10">
        <v>76000</v>
      </c>
      <c r="I119" s="10">
        <v>15000</v>
      </c>
      <c r="J119" s="9">
        <v>32.799999999999997</v>
      </c>
      <c r="K119" s="9">
        <v>25.1</v>
      </c>
      <c r="L119" s="9">
        <v>11.4</v>
      </c>
      <c r="M119" s="9">
        <v>25.7</v>
      </c>
      <c r="N119" s="9">
        <v>5</v>
      </c>
      <c r="O119" s="10"/>
    </row>
    <row r="120" spans="1:15" x14ac:dyDescent="0.25">
      <c r="A120" s="8" t="s">
        <v>278</v>
      </c>
      <c r="B120" s="10">
        <v>343000</v>
      </c>
      <c r="C120" s="10">
        <v>50000</v>
      </c>
      <c r="D120" s="10">
        <v>293000</v>
      </c>
      <c r="E120" s="10">
        <v>98000</v>
      </c>
      <c r="F120" s="10">
        <v>71000</v>
      </c>
      <c r="G120" s="10">
        <v>33000</v>
      </c>
      <c r="H120" s="10">
        <v>76000</v>
      </c>
      <c r="I120" s="10">
        <v>16000</v>
      </c>
      <c r="J120" s="9">
        <v>33.4</v>
      </c>
      <c r="K120" s="9">
        <v>24.3</v>
      </c>
      <c r="L120" s="9">
        <v>11.1</v>
      </c>
      <c r="M120" s="9">
        <v>25.8</v>
      </c>
      <c r="N120" s="9">
        <v>5.4</v>
      </c>
      <c r="O120" s="10"/>
    </row>
    <row r="121" spans="1:15" x14ac:dyDescent="0.25">
      <c r="A121" s="8" t="s">
        <v>279</v>
      </c>
      <c r="B121" s="10">
        <v>339000</v>
      </c>
      <c r="C121" s="10">
        <v>49000</v>
      </c>
      <c r="D121" s="10">
        <v>290000</v>
      </c>
      <c r="E121" s="10">
        <v>97000</v>
      </c>
      <c r="F121" s="10">
        <v>73000</v>
      </c>
      <c r="G121" s="10">
        <v>32000</v>
      </c>
      <c r="H121" s="10">
        <v>74000</v>
      </c>
      <c r="I121" s="10">
        <v>14000</v>
      </c>
      <c r="J121" s="9">
        <v>33.5</v>
      </c>
      <c r="K121" s="9">
        <v>25</v>
      </c>
      <c r="L121" s="9">
        <v>11</v>
      </c>
      <c r="M121" s="9">
        <v>25.6</v>
      </c>
      <c r="N121" s="9">
        <v>4.9000000000000004</v>
      </c>
      <c r="O121" s="10"/>
    </row>
    <row r="122" spans="1:15" x14ac:dyDescent="0.25">
      <c r="A122" s="8" t="s">
        <v>280</v>
      </c>
      <c r="B122" s="10">
        <v>337000</v>
      </c>
      <c r="C122" s="10">
        <v>46000</v>
      </c>
      <c r="D122" s="10">
        <v>291000</v>
      </c>
      <c r="E122" s="10">
        <v>97000</v>
      </c>
      <c r="F122" s="10">
        <v>76000</v>
      </c>
      <c r="G122" s="10">
        <v>33000</v>
      </c>
      <c r="H122" s="10">
        <v>70000</v>
      </c>
      <c r="I122" s="10">
        <v>15000</v>
      </c>
      <c r="J122" s="9">
        <v>33.4</v>
      </c>
      <c r="K122" s="9">
        <v>26</v>
      </c>
      <c r="L122" s="9">
        <v>11.3</v>
      </c>
      <c r="M122" s="9">
        <v>24</v>
      </c>
      <c r="N122" s="9">
        <v>5.3</v>
      </c>
      <c r="O122" s="10"/>
    </row>
    <row r="123" spans="1:15" x14ac:dyDescent="0.25">
      <c r="A123" s="8" t="s">
        <v>281</v>
      </c>
      <c r="B123" s="10">
        <v>333000</v>
      </c>
      <c r="C123" s="10">
        <v>41000</v>
      </c>
      <c r="D123" s="10">
        <v>292000</v>
      </c>
      <c r="E123" s="10">
        <v>101000</v>
      </c>
      <c r="F123" s="10">
        <v>77000</v>
      </c>
      <c r="G123" s="10">
        <v>32000</v>
      </c>
      <c r="H123" s="10">
        <v>68000</v>
      </c>
      <c r="I123" s="10">
        <v>14000</v>
      </c>
      <c r="J123" s="9">
        <v>34.6</v>
      </c>
      <c r="K123" s="9">
        <v>26.3</v>
      </c>
      <c r="L123" s="9">
        <v>11</v>
      </c>
      <c r="M123" s="9">
        <v>23.3</v>
      </c>
      <c r="N123" s="9">
        <v>4.9000000000000004</v>
      </c>
      <c r="O123" s="10"/>
    </row>
    <row r="124" spans="1:15" x14ac:dyDescent="0.25">
      <c r="A124" s="8" t="s">
        <v>282</v>
      </c>
      <c r="B124" s="10">
        <v>329000</v>
      </c>
      <c r="C124" s="10">
        <v>38000</v>
      </c>
      <c r="D124" s="10">
        <v>292000</v>
      </c>
      <c r="E124" s="10">
        <v>98000</v>
      </c>
      <c r="F124" s="10">
        <v>77000</v>
      </c>
      <c r="G124" s="10">
        <v>31000</v>
      </c>
      <c r="H124" s="10">
        <v>70000</v>
      </c>
      <c r="I124" s="10">
        <v>16000</v>
      </c>
      <c r="J124" s="9">
        <v>33.700000000000003</v>
      </c>
      <c r="K124" s="9">
        <v>26.3</v>
      </c>
      <c r="L124" s="9">
        <v>10.5</v>
      </c>
      <c r="M124" s="9">
        <v>24.1</v>
      </c>
      <c r="N124" s="9">
        <v>5.5</v>
      </c>
      <c r="O124" s="10"/>
    </row>
    <row r="125" spans="1:15" x14ac:dyDescent="0.25">
      <c r="A125" s="8" t="s">
        <v>283</v>
      </c>
      <c r="B125" s="10">
        <v>324000</v>
      </c>
      <c r="C125" s="10">
        <v>37000</v>
      </c>
      <c r="D125" s="10">
        <v>287000</v>
      </c>
      <c r="E125" s="10">
        <v>95000</v>
      </c>
      <c r="F125" s="10">
        <v>76000</v>
      </c>
      <c r="G125" s="10">
        <v>31000</v>
      </c>
      <c r="H125" s="10">
        <v>71000</v>
      </c>
      <c r="I125" s="10">
        <v>14000</v>
      </c>
      <c r="J125" s="9">
        <v>33.1</v>
      </c>
      <c r="K125" s="9">
        <v>26.3</v>
      </c>
      <c r="L125" s="9">
        <v>10.7</v>
      </c>
      <c r="M125" s="9">
        <v>24.9</v>
      </c>
      <c r="N125" s="9">
        <v>5</v>
      </c>
      <c r="O125" s="10"/>
    </row>
    <row r="126" spans="1:15" x14ac:dyDescent="0.25">
      <c r="A126" s="8" t="s">
        <v>284</v>
      </c>
      <c r="B126" s="10">
        <v>319000</v>
      </c>
      <c r="C126" s="10">
        <v>39000</v>
      </c>
      <c r="D126" s="10">
        <v>280000</v>
      </c>
      <c r="E126" s="10">
        <v>91000</v>
      </c>
      <c r="F126" s="10">
        <v>74000</v>
      </c>
      <c r="G126" s="10">
        <v>31000</v>
      </c>
      <c r="H126" s="10">
        <v>72000</v>
      </c>
      <c r="I126" s="10">
        <v>13000</v>
      </c>
      <c r="J126" s="9">
        <v>32.6</v>
      </c>
      <c r="K126" s="9">
        <v>26.2</v>
      </c>
      <c r="L126" s="9">
        <v>10.9</v>
      </c>
      <c r="M126" s="9">
        <v>25.8</v>
      </c>
      <c r="N126" s="9">
        <v>4.5</v>
      </c>
      <c r="O126" s="10"/>
    </row>
    <row r="127" spans="1:15" x14ac:dyDescent="0.25">
      <c r="A127" s="8" t="s">
        <v>285</v>
      </c>
      <c r="B127" s="10">
        <v>326000</v>
      </c>
      <c r="C127" s="10">
        <v>38000</v>
      </c>
      <c r="D127" s="10">
        <v>288000</v>
      </c>
      <c r="E127" s="10">
        <v>92000</v>
      </c>
      <c r="F127" s="10">
        <v>77000</v>
      </c>
      <c r="G127" s="10">
        <v>30000</v>
      </c>
      <c r="H127" s="10">
        <v>74000</v>
      </c>
      <c r="I127" s="10">
        <v>15000</v>
      </c>
      <c r="J127" s="9">
        <v>31.8</v>
      </c>
      <c r="K127" s="9">
        <v>26.9</v>
      </c>
      <c r="L127" s="9">
        <v>10.4</v>
      </c>
      <c r="M127" s="9">
        <v>25.8</v>
      </c>
      <c r="N127" s="9">
        <v>5.2</v>
      </c>
      <c r="O127" s="10"/>
    </row>
    <row r="128" spans="1:15" x14ac:dyDescent="0.25">
      <c r="A128" s="8" t="s">
        <v>286</v>
      </c>
      <c r="B128" s="10">
        <v>324000</v>
      </c>
      <c r="C128" s="10">
        <v>37000</v>
      </c>
      <c r="D128" s="10">
        <v>287000</v>
      </c>
      <c r="E128" s="10">
        <v>92000</v>
      </c>
      <c r="F128" s="10">
        <v>76000</v>
      </c>
      <c r="G128" s="10">
        <v>28000</v>
      </c>
      <c r="H128" s="10">
        <v>76000</v>
      </c>
      <c r="I128" s="10">
        <v>16000</v>
      </c>
      <c r="J128" s="9">
        <v>32.200000000000003</v>
      </c>
      <c r="K128" s="9">
        <v>26.4</v>
      </c>
      <c r="L128" s="9">
        <v>9.8000000000000007</v>
      </c>
      <c r="M128" s="9">
        <v>26.3</v>
      </c>
      <c r="N128" s="9">
        <v>5.4</v>
      </c>
      <c r="O128" s="10"/>
    </row>
    <row r="129" spans="1:15" x14ac:dyDescent="0.25">
      <c r="A129" s="8" t="s">
        <v>287</v>
      </c>
      <c r="B129" s="10">
        <v>323000</v>
      </c>
      <c r="C129" s="10">
        <v>38000</v>
      </c>
      <c r="D129" s="10">
        <v>286000</v>
      </c>
      <c r="E129" s="10">
        <v>88000</v>
      </c>
      <c r="F129" s="10">
        <v>77000</v>
      </c>
      <c r="G129" s="10">
        <v>29000</v>
      </c>
      <c r="H129" s="10">
        <v>78000</v>
      </c>
      <c r="I129" s="10">
        <v>14000</v>
      </c>
      <c r="J129" s="9">
        <v>30.9</v>
      </c>
      <c r="K129" s="9">
        <v>27</v>
      </c>
      <c r="L129" s="9">
        <v>10.1</v>
      </c>
      <c r="M129" s="9">
        <v>27.3</v>
      </c>
      <c r="N129" s="9">
        <v>4.8</v>
      </c>
      <c r="O129" s="10"/>
    </row>
    <row r="130" spans="1:15" x14ac:dyDescent="0.25">
      <c r="A130" s="8" t="s">
        <v>288</v>
      </c>
      <c r="B130" s="10">
        <v>331000</v>
      </c>
      <c r="C130" s="10">
        <v>40000</v>
      </c>
      <c r="D130" s="10">
        <v>291000</v>
      </c>
      <c r="E130" s="10">
        <v>93000</v>
      </c>
      <c r="F130" s="10">
        <v>76000</v>
      </c>
      <c r="G130" s="10">
        <v>30000</v>
      </c>
      <c r="H130" s="10">
        <v>80000</v>
      </c>
      <c r="I130" s="10">
        <v>12000</v>
      </c>
      <c r="J130" s="9">
        <v>32</v>
      </c>
      <c r="K130" s="9">
        <v>26.1</v>
      </c>
      <c r="L130" s="9">
        <v>10.3</v>
      </c>
      <c r="M130" s="9">
        <v>27.5</v>
      </c>
      <c r="N130" s="9">
        <v>4.0999999999999996</v>
      </c>
      <c r="O130" s="10"/>
    </row>
    <row r="131" spans="1:15" x14ac:dyDescent="0.25">
      <c r="A131" s="8" t="s">
        <v>289</v>
      </c>
      <c r="B131" s="10">
        <v>333000</v>
      </c>
      <c r="C131" s="10">
        <v>40000</v>
      </c>
      <c r="D131" s="10">
        <v>293000</v>
      </c>
      <c r="E131" s="10">
        <v>90000</v>
      </c>
      <c r="F131" s="10">
        <v>81000</v>
      </c>
      <c r="G131" s="10">
        <v>32000</v>
      </c>
      <c r="H131" s="10">
        <v>78000</v>
      </c>
      <c r="I131" s="10">
        <v>11000</v>
      </c>
      <c r="J131" s="9">
        <v>30.8</v>
      </c>
      <c r="K131" s="9">
        <v>27.8</v>
      </c>
      <c r="L131" s="9">
        <v>10.8</v>
      </c>
      <c r="M131" s="9">
        <v>26.8</v>
      </c>
      <c r="N131" s="9">
        <v>3.9</v>
      </c>
      <c r="O131" s="10"/>
    </row>
    <row r="132" spans="1:15" x14ac:dyDescent="0.25">
      <c r="A132" s="8" t="s">
        <v>290</v>
      </c>
      <c r="B132" s="10">
        <v>329000</v>
      </c>
      <c r="C132" s="10">
        <v>38000</v>
      </c>
      <c r="D132" s="10">
        <v>291000</v>
      </c>
      <c r="E132" s="10">
        <v>91000</v>
      </c>
      <c r="F132" s="10">
        <v>80000</v>
      </c>
      <c r="G132" s="10">
        <v>33000</v>
      </c>
      <c r="H132" s="10">
        <v>74000</v>
      </c>
      <c r="I132" s="10">
        <v>14000</v>
      </c>
      <c r="J132" s="9">
        <v>31.1</v>
      </c>
      <c r="K132" s="9">
        <v>27.5</v>
      </c>
      <c r="L132" s="9">
        <v>11.2</v>
      </c>
      <c r="M132" s="9">
        <v>25.4</v>
      </c>
      <c r="N132" s="9">
        <v>4.8</v>
      </c>
      <c r="O132" s="10"/>
    </row>
    <row r="133" spans="1:15" x14ac:dyDescent="0.25">
      <c r="A133" s="8" t="s">
        <v>291</v>
      </c>
      <c r="B133" s="10">
        <v>318000</v>
      </c>
      <c r="C133" s="10">
        <v>37000</v>
      </c>
      <c r="D133" s="10">
        <v>280000</v>
      </c>
      <c r="E133" s="10">
        <v>88000</v>
      </c>
      <c r="F133" s="10">
        <v>81000</v>
      </c>
      <c r="G133" s="10">
        <v>32000</v>
      </c>
      <c r="H133" s="10">
        <v>67000</v>
      </c>
      <c r="I133" s="10">
        <v>12000</v>
      </c>
      <c r="J133" s="9">
        <v>31.5</v>
      </c>
      <c r="K133" s="9">
        <v>28.8</v>
      </c>
      <c r="L133" s="9">
        <v>11.3</v>
      </c>
      <c r="M133" s="9">
        <v>24</v>
      </c>
      <c r="N133" s="9">
        <v>4.4000000000000004</v>
      </c>
      <c r="O133" s="10"/>
    </row>
    <row r="134" spans="1:15" x14ac:dyDescent="0.25">
      <c r="A134" s="8" t="s">
        <v>292</v>
      </c>
      <c r="B134" s="10">
        <v>314000</v>
      </c>
      <c r="C134" s="10">
        <v>34000</v>
      </c>
      <c r="D134" s="10">
        <v>280000</v>
      </c>
      <c r="E134" s="10">
        <v>85000</v>
      </c>
      <c r="F134" s="10">
        <v>79000</v>
      </c>
      <c r="G134" s="10">
        <v>34000</v>
      </c>
      <c r="H134" s="10">
        <v>68000</v>
      </c>
      <c r="I134" s="10">
        <v>13000</v>
      </c>
      <c r="J134" s="9">
        <v>30.4</v>
      </c>
      <c r="K134" s="9">
        <v>28.4</v>
      </c>
      <c r="L134" s="9">
        <v>12.1</v>
      </c>
      <c r="M134" s="9">
        <v>24.4</v>
      </c>
      <c r="N134" s="9">
        <v>4.7</v>
      </c>
      <c r="O134" s="10"/>
    </row>
    <row r="135" spans="1:15" x14ac:dyDescent="0.25">
      <c r="A135" s="8" t="s">
        <v>293</v>
      </c>
      <c r="B135" s="10">
        <v>312000</v>
      </c>
      <c r="C135" s="10">
        <v>35000</v>
      </c>
      <c r="D135" s="10">
        <v>277000</v>
      </c>
      <c r="E135" s="10">
        <v>81000</v>
      </c>
      <c r="F135" s="10">
        <v>80000</v>
      </c>
      <c r="G135" s="10">
        <v>35000</v>
      </c>
      <c r="H135" s="10">
        <v>70000</v>
      </c>
      <c r="I135" s="10">
        <v>11000</v>
      </c>
      <c r="J135" s="9">
        <v>29.3</v>
      </c>
      <c r="K135" s="9">
        <v>28.9</v>
      </c>
      <c r="L135" s="9">
        <v>12.6</v>
      </c>
      <c r="M135" s="9">
        <v>25.1</v>
      </c>
      <c r="N135" s="9">
        <v>4.0999999999999996</v>
      </c>
      <c r="O135" s="10"/>
    </row>
    <row r="136" spans="1:15" x14ac:dyDescent="0.25">
      <c r="A136" s="8" t="s">
        <v>294</v>
      </c>
      <c r="B136" s="10">
        <v>322000</v>
      </c>
      <c r="C136" s="10">
        <v>36000</v>
      </c>
      <c r="D136" s="10">
        <v>285000</v>
      </c>
      <c r="E136" s="10">
        <v>83000</v>
      </c>
      <c r="F136" s="10">
        <v>82000</v>
      </c>
      <c r="G136" s="10">
        <v>38000</v>
      </c>
      <c r="H136" s="10">
        <v>71000</v>
      </c>
      <c r="I136" s="10">
        <v>12000</v>
      </c>
      <c r="J136" s="9">
        <v>29</v>
      </c>
      <c r="K136" s="9">
        <v>28.6</v>
      </c>
      <c r="L136" s="9">
        <v>13.3</v>
      </c>
      <c r="M136" s="9">
        <v>25</v>
      </c>
      <c r="N136" s="9">
        <v>4.0999999999999996</v>
      </c>
      <c r="O136" s="10"/>
    </row>
    <row r="137" spans="1:15" x14ac:dyDescent="0.25">
      <c r="A137" s="8" t="s">
        <v>295</v>
      </c>
      <c r="B137" s="10">
        <v>322000</v>
      </c>
      <c r="C137" s="10">
        <v>36000</v>
      </c>
      <c r="D137" s="10">
        <v>286000</v>
      </c>
      <c r="E137" s="10">
        <v>88000</v>
      </c>
      <c r="F137" s="10">
        <v>76000</v>
      </c>
      <c r="G137" s="10">
        <v>37000</v>
      </c>
      <c r="H137" s="10">
        <v>73000</v>
      </c>
      <c r="I137" s="10">
        <v>12000</v>
      </c>
      <c r="J137" s="9">
        <v>30.8</v>
      </c>
      <c r="K137" s="9">
        <v>26.6</v>
      </c>
      <c r="L137" s="9">
        <v>12.8</v>
      </c>
      <c r="M137" s="9">
        <v>25.5</v>
      </c>
      <c r="N137" s="9">
        <v>4.3</v>
      </c>
      <c r="O137" s="10"/>
    </row>
    <row r="138" spans="1:15" x14ac:dyDescent="0.25">
      <c r="A138" s="8" t="s">
        <v>296</v>
      </c>
      <c r="B138" s="10">
        <v>329000</v>
      </c>
      <c r="C138" s="10">
        <v>38000</v>
      </c>
      <c r="D138" s="10">
        <v>291000</v>
      </c>
      <c r="E138" s="10">
        <v>87000</v>
      </c>
      <c r="F138" s="10">
        <v>83000</v>
      </c>
      <c r="G138" s="10">
        <v>36000</v>
      </c>
      <c r="H138" s="10">
        <v>72000</v>
      </c>
      <c r="I138" s="10">
        <v>14000</v>
      </c>
      <c r="J138" s="9">
        <v>29.8</v>
      </c>
      <c r="K138" s="9">
        <v>28.5</v>
      </c>
      <c r="L138" s="9">
        <v>12.4</v>
      </c>
      <c r="M138" s="9">
        <v>24.6</v>
      </c>
      <c r="N138" s="9">
        <v>4.7</v>
      </c>
      <c r="O138" s="10"/>
    </row>
    <row r="139" spans="1:15" x14ac:dyDescent="0.25">
      <c r="A139" s="8" t="s">
        <v>297</v>
      </c>
      <c r="B139" s="10">
        <v>327000</v>
      </c>
      <c r="C139" s="10">
        <v>41000</v>
      </c>
      <c r="D139" s="10">
        <v>287000</v>
      </c>
      <c r="E139" s="10">
        <v>85000</v>
      </c>
      <c r="F139" s="10">
        <v>81000</v>
      </c>
      <c r="G139" s="10">
        <v>37000</v>
      </c>
      <c r="H139" s="10">
        <v>73000</v>
      </c>
      <c r="I139" s="10">
        <v>11000</v>
      </c>
      <c r="J139" s="9">
        <v>29.8</v>
      </c>
      <c r="K139" s="9">
        <v>28.4</v>
      </c>
      <c r="L139" s="9">
        <v>12.9</v>
      </c>
      <c r="M139" s="9">
        <v>25.3</v>
      </c>
      <c r="N139" s="9">
        <v>3.7</v>
      </c>
      <c r="O139" s="10"/>
    </row>
    <row r="140" spans="1:15" x14ac:dyDescent="0.25">
      <c r="A140" s="8" t="s">
        <v>298</v>
      </c>
      <c r="B140" s="10">
        <v>322000</v>
      </c>
      <c r="C140" s="10">
        <v>39000</v>
      </c>
      <c r="D140" s="10">
        <v>283000</v>
      </c>
      <c r="E140" s="10">
        <v>83000</v>
      </c>
      <c r="F140" s="10">
        <v>79000</v>
      </c>
      <c r="G140" s="10">
        <v>37000</v>
      </c>
      <c r="H140" s="10">
        <v>73000</v>
      </c>
      <c r="I140" s="10">
        <v>11000</v>
      </c>
      <c r="J140" s="9">
        <v>29.2</v>
      </c>
      <c r="K140" s="9">
        <v>28</v>
      </c>
      <c r="L140" s="9">
        <v>13.1</v>
      </c>
      <c r="M140" s="9">
        <v>25.8</v>
      </c>
      <c r="N140" s="9">
        <v>3.9</v>
      </c>
      <c r="O140" s="10"/>
    </row>
    <row r="141" spans="1:15" x14ac:dyDescent="0.25">
      <c r="A141" s="8" t="s">
        <v>299</v>
      </c>
      <c r="B141" s="10">
        <v>328000</v>
      </c>
      <c r="C141" s="10">
        <v>39000</v>
      </c>
      <c r="D141" s="10">
        <v>288000</v>
      </c>
      <c r="E141" s="10">
        <v>83000</v>
      </c>
      <c r="F141" s="10">
        <v>81000</v>
      </c>
      <c r="G141" s="10">
        <v>38000</v>
      </c>
      <c r="H141" s="10">
        <v>76000</v>
      </c>
      <c r="I141" s="10">
        <v>11000</v>
      </c>
      <c r="J141" s="9">
        <v>28.6</v>
      </c>
      <c r="K141" s="9">
        <v>28</v>
      </c>
      <c r="L141" s="9">
        <v>13.1</v>
      </c>
      <c r="M141" s="9">
        <v>26.4</v>
      </c>
      <c r="N141" s="9">
        <v>3.9</v>
      </c>
      <c r="O141" s="10"/>
    </row>
    <row r="142" spans="1:15" x14ac:dyDescent="0.25">
      <c r="A142" s="8" t="s">
        <v>300</v>
      </c>
      <c r="B142" s="10">
        <v>331000</v>
      </c>
      <c r="C142" s="10">
        <v>40000</v>
      </c>
      <c r="D142" s="10">
        <v>290000</v>
      </c>
      <c r="E142" s="10">
        <v>86000</v>
      </c>
      <c r="F142" s="10">
        <v>78000</v>
      </c>
      <c r="G142" s="10">
        <v>35000</v>
      </c>
      <c r="H142" s="10">
        <v>78000</v>
      </c>
      <c r="I142" s="10">
        <v>13000</v>
      </c>
      <c r="J142" s="9">
        <v>29.7</v>
      </c>
      <c r="K142" s="9">
        <v>26.7</v>
      </c>
      <c r="L142" s="9">
        <v>12.1</v>
      </c>
      <c r="M142" s="9">
        <v>26.9</v>
      </c>
      <c r="N142" s="9">
        <v>4.5999999999999996</v>
      </c>
      <c r="O142" s="10"/>
    </row>
    <row r="143" spans="1:15" x14ac:dyDescent="0.25">
      <c r="A143" s="8" t="s">
        <v>301</v>
      </c>
      <c r="B143" s="10">
        <v>333000</v>
      </c>
      <c r="C143" s="10">
        <v>42000</v>
      </c>
      <c r="D143" s="10">
        <v>291000</v>
      </c>
      <c r="E143" s="10">
        <v>90000</v>
      </c>
      <c r="F143" s="10">
        <v>77000</v>
      </c>
      <c r="G143" s="10">
        <v>34000</v>
      </c>
      <c r="H143" s="10">
        <v>79000</v>
      </c>
      <c r="I143" s="10">
        <v>12000</v>
      </c>
      <c r="J143" s="9">
        <v>30.8</v>
      </c>
      <c r="K143" s="9">
        <v>26.4</v>
      </c>
      <c r="L143" s="9">
        <v>11.8</v>
      </c>
      <c r="M143" s="9">
        <v>27</v>
      </c>
      <c r="N143" s="9">
        <v>4</v>
      </c>
      <c r="O143" s="10"/>
    </row>
    <row r="144" spans="1:15" x14ac:dyDescent="0.25">
      <c r="A144" s="8" t="s">
        <v>302</v>
      </c>
      <c r="B144" s="10">
        <v>323000</v>
      </c>
      <c r="C144" s="10">
        <v>40000</v>
      </c>
      <c r="D144" s="10">
        <v>283000</v>
      </c>
      <c r="E144" s="10">
        <v>84000</v>
      </c>
      <c r="F144" s="10">
        <v>75000</v>
      </c>
      <c r="G144" s="10">
        <v>35000</v>
      </c>
      <c r="H144" s="10">
        <v>79000</v>
      </c>
      <c r="I144" s="10">
        <v>10000</v>
      </c>
      <c r="J144" s="9">
        <v>29.8</v>
      </c>
      <c r="K144" s="9">
        <v>26.6</v>
      </c>
      <c r="L144" s="9">
        <v>12.3</v>
      </c>
      <c r="M144" s="9">
        <v>27.9</v>
      </c>
      <c r="N144" s="9">
        <v>3.4</v>
      </c>
      <c r="O144" s="10"/>
    </row>
    <row r="145" spans="1:15" x14ac:dyDescent="0.25">
      <c r="A145" s="8" t="s">
        <v>303</v>
      </c>
      <c r="B145" s="10">
        <v>318000</v>
      </c>
      <c r="C145" s="10">
        <v>41000</v>
      </c>
      <c r="D145" s="10">
        <v>277000</v>
      </c>
      <c r="E145" s="10">
        <v>84000</v>
      </c>
      <c r="F145" s="10">
        <v>73000</v>
      </c>
      <c r="G145" s="10">
        <v>35000</v>
      </c>
      <c r="H145" s="10">
        <v>74000</v>
      </c>
      <c r="I145" s="10">
        <v>12000</v>
      </c>
      <c r="J145" s="9">
        <v>30.3</v>
      </c>
      <c r="K145" s="9">
        <v>26.4</v>
      </c>
      <c r="L145" s="9">
        <v>12.5</v>
      </c>
      <c r="M145" s="9">
        <v>26.7</v>
      </c>
      <c r="N145" s="9">
        <v>4.2</v>
      </c>
      <c r="O145" s="10"/>
    </row>
    <row r="146" spans="1:15" x14ac:dyDescent="0.25">
      <c r="A146" s="8" t="s">
        <v>304</v>
      </c>
      <c r="B146" s="10">
        <v>317000</v>
      </c>
      <c r="C146" s="10">
        <v>42000</v>
      </c>
      <c r="D146" s="10">
        <v>275000</v>
      </c>
      <c r="E146" s="10">
        <v>83000</v>
      </c>
      <c r="F146" s="10">
        <v>73000</v>
      </c>
      <c r="G146" s="10">
        <v>34000</v>
      </c>
      <c r="H146" s="10">
        <v>71000</v>
      </c>
      <c r="I146" s="10">
        <v>13000</v>
      </c>
      <c r="J146" s="9">
        <v>30.3</v>
      </c>
      <c r="K146" s="9">
        <v>26.8</v>
      </c>
      <c r="L146" s="9">
        <v>12.5</v>
      </c>
      <c r="M146" s="9">
        <v>25.9</v>
      </c>
      <c r="N146" s="9">
        <v>4.5999999999999996</v>
      </c>
      <c r="O146" s="10"/>
    </row>
    <row r="147" spans="1:15" x14ac:dyDescent="0.25">
      <c r="A147" s="8" t="s">
        <v>305</v>
      </c>
      <c r="B147" s="10">
        <v>322000</v>
      </c>
      <c r="C147" s="10">
        <v>46000</v>
      </c>
      <c r="D147" s="10">
        <v>276000</v>
      </c>
      <c r="E147" s="10">
        <v>84000</v>
      </c>
      <c r="F147" s="10">
        <v>75000</v>
      </c>
      <c r="G147" s="10">
        <v>34000</v>
      </c>
      <c r="H147" s="10">
        <v>71000</v>
      </c>
      <c r="I147" s="10">
        <v>12000</v>
      </c>
      <c r="J147" s="9">
        <v>30.3</v>
      </c>
      <c r="K147" s="9">
        <v>27.1</v>
      </c>
      <c r="L147" s="9">
        <v>12.4</v>
      </c>
      <c r="M147" s="9">
        <v>25.8</v>
      </c>
      <c r="N147" s="9">
        <v>4.4000000000000004</v>
      </c>
      <c r="O147" s="10"/>
    </row>
    <row r="148" spans="1:15" x14ac:dyDescent="0.25">
      <c r="A148" s="8" t="s">
        <v>306</v>
      </c>
      <c r="B148" s="10">
        <v>329000</v>
      </c>
      <c r="C148" s="10">
        <v>44000</v>
      </c>
      <c r="D148" s="10">
        <v>284000</v>
      </c>
      <c r="E148" s="10">
        <v>83000</v>
      </c>
      <c r="F148" s="10">
        <v>75000</v>
      </c>
      <c r="G148" s="10">
        <v>33000</v>
      </c>
      <c r="H148" s="10">
        <v>81000</v>
      </c>
      <c r="I148" s="10">
        <v>12000</v>
      </c>
      <c r="J148" s="9">
        <v>29.3</v>
      </c>
      <c r="K148" s="9">
        <v>26.5</v>
      </c>
      <c r="L148" s="9">
        <v>11.6</v>
      </c>
      <c r="M148" s="9">
        <v>28.4</v>
      </c>
      <c r="N148" s="9">
        <v>4.0999999999999996</v>
      </c>
      <c r="O148" s="10"/>
    </row>
    <row r="149" spans="1:15" x14ac:dyDescent="0.25">
      <c r="A149" s="8" t="s">
        <v>307</v>
      </c>
      <c r="B149" s="10">
        <v>327000</v>
      </c>
      <c r="C149" s="10">
        <v>45000</v>
      </c>
      <c r="D149" s="10">
        <v>281000</v>
      </c>
      <c r="E149" s="10">
        <v>82000</v>
      </c>
      <c r="F149" s="10">
        <v>75000</v>
      </c>
      <c r="G149" s="10">
        <v>33000</v>
      </c>
      <c r="H149" s="10">
        <v>80000</v>
      </c>
      <c r="I149" s="10">
        <v>12000</v>
      </c>
      <c r="J149" s="9">
        <v>29.1</v>
      </c>
      <c r="K149" s="9">
        <v>26.6</v>
      </c>
      <c r="L149" s="9">
        <v>11.6</v>
      </c>
      <c r="M149" s="9">
        <v>28.6</v>
      </c>
      <c r="N149" s="9">
        <v>4.0999999999999996</v>
      </c>
      <c r="O149" s="10"/>
    </row>
    <row r="150" spans="1:15" x14ac:dyDescent="0.25">
      <c r="A150" s="8" t="s">
        <v>308</v>
      </c>
      <c r="B150" s="10">
        <v>326000</v>
      </c>
      <c r="C150" s="10">
        <v>45000</v>
      </c>
      <c r="D150" s="10">
        <v>281000</v>
      </c>
      <c r="E150" s="10">
        <v>82000</v>
      </c>
      <c r="F150" s="10">
        <v>69000</v>
      </c>
      <c r="G150" s="10">
        <v>33000</v>
      </c>
      <c r="H150" s="10">
        <v>82000</v>
      </c>
      <c r="I150" s="10">
        <v>15000</v>
      </c>
      <c r="J150" s="9">
        <v>29.2</v>
      </c>
      <c r="K150" s="9">
        <v>24.4</v>
      </c>
      <c r="L150" s="9">
        <v>11.9</v>
      </c>
      <c r="M150" s="9">
        <v>29.2</v>
      </c>
      <c r="N150" s="9">
        <v>5.2</v>
      </c>
      <c r="O150" s="10"/>
    </row>
    <row r="151" spans="1:15" x14ac:dyDescent="0.25">
      <c r="A151" s="8" t="s">
        <v>309</v>
      </c>
      <c r="B151" s="10">
        <v>323000</v>
      </c>
      <c r="C151" s="10">
        <v>43000</v>
      </c>
      <c r="D151" s="10">
        <v>281000</v>
      </c>
      <c r="E151" s="10">
        <v>82000</v>
      </c>
      <c r="F151" s="10">
        <v>67000</v>
      </c>
      <c r="G151" s="10">
        <v>37000</v>
      </c>
      <c r="H151" s="10">
        <v>79000</v>
      </c>
      <c r="I151" s="10">
        <v>15000</v>
      </c>
      <c r="J151" s="9">
        <v>29.4</v>
      </c>
      <c r="K151" s="9">
        <v>23.9</v>
      </c>
      <c r="L151" s="9">
        <v>13.1</v>
      </c>
      <c r="M151" s="9">
        <v>28.3</v>
      </c>
      <c r="N151" s="9">
        <v>5.4</v>
      </c>
      <c r="O151" s="10"/>
    </row>
    <row r="152" spans="1:15" x14ac:dyDescent="0.25">
      <c r="A152" s="8" t="s">
        <v>310</v>
      </c>
      <c r="B152" s="10">
        <v>324000</v>
      </c>
      <c r="C152" s="10">
        <v>43000</v>
      </c>
      <c r="D152" s="10">
        <v>281000</v>
      </c>
      <c r="E152" s="10">
        <v>82000</v>
      </c>
      <c r="F152" s="10">
        <v>68000</v>
      </c>
      <c r="G152" s="10">
        <v>36000</v>
      </c>
      <c r="H152" s="10">
        <v>79000</v>
      </c>
      <c r="I152" s="10">
        <v>15000</v>
      </c>
      <c r="J152" s="9">
        <v>29.3</v>
      </c>
      <c r="K152" s="9">
        <v>24.1</v>
      </c>
      <c r="L152" s="9">
        <v>12.9</v>
      </c>
      <c r="M152" s="9">
        <v>28.3</v>
      </c>
      <c r="N152" s="9">
        <v>5.5</v>
      </c>
      <c r="O152" s="10"/>
    </row>
    <row r="153" spans="1:15" x14ac:dyDescent="0.25">
      <c r="A153" s="8" t="s">
        <v>311</v>
      </c>
      <c r="B153" s="10">
        <v>319000</v>
      </c>
      <c r="C153" s="10">
        <v>43000</v>
      </c>
      <c r="D153" s="10">
        <v>276000</v>
      </c>
      <c r="E153" s="10">
        <v>84000</v>
      </c>
      <c r="F153" s="10">
        <v>67000</v>
      </c>
      <c r="G153" s="10">
        <v>35000</v>
      </c>
      <c r="H153" s="10">
        <v>78000</v>
      </c>
      <c r="I153" s="10">
        <v>12000</v>
      </c>
      <c r="J153" s="9">
        <v>30.4</v>
      </c>
      <c r="K153" s="9">
        <v>24.2</v>
      </c>
      <c r="L153" s="9">
        <v>12.8</v>
      </c>
      <c r="M153" s="9">
        <v>28.1</v>
      </c>
      <c r="N153" s="9">
        <v>4.4000000000000004</v>
      </c>
      <c r="O153" s="10"/>
    </row>
    <row r="154" spans="1:15" x14ac:dyDescent="0.25">
      <c r="A154" s="8" t="s">
        <v>312</v>
      </c>
      <c r="B154" s="10">
        <v>312000</v>
      </c>
      <c r="C154" s="10">
        <v>45000</v>
      </c>
      <c r="D154" s="10">
        <v>268000</v>
      </c>
      <c r="E154" s="10">
        <v>81000</v>
      </c>
      <c r="F154" s="10">
        <v>66000</v>
      </c>
      <c r="G154" s="10">
        <v>35000</v>
      </c>
      <c r="H154" s="10">
        <v>73000</v>
      </c>
      <c r="I154" s="10">
        <v>13000</v>
      </c>
      <c r="J154" s="9">
        <v>30.3</v>
      </c>
      <c r="K154" s="9">
        <v>24.6</v>
      </c>
      <c r="L154" s="9">
        <v>13.2</v>
      </c>
      <c r="M154" s="9">
        <v>27.2</v>
      </c>
      <c r="N154" s="9">
        <v>4.7</v>
      </c>
      <c r="O154" s="10"/>
    </row>
    <row r="155" spans="1:15" x14ac:dyDescent="0.25">
      <c r="A155" s="8" t="s">
        <v>313</v>
      </c>
      <c r="B155" s="10">
        <v>319000</v>
      </c>
      <c r="C155" s="10">
        <v>45000</v>
      </c>
      <c r="D155" s="10">
        <v>274000</v>
      </c>
      <c r="E155" s="10">
        <v>79000</v>
      </c>
      <c r="F155" s="10">
        <v>69000</v>
      </c>
      <c r="G155" s="10">
        <v>40000</v>
      </c>
      <c r="H155" s="10">
        <v>73000</v>
      </c>
      <c r="I155" s="10">
        <v>14000</v>
      </c>
      <c r="J155" s="9">
        <v>28.8</v>
      </c>
      <c r="K155" s="9">
        <v>25.3</v>
      </c>
      <c r="L155" s="9">
        <v>14.4</v>
      </c>
      <c r="M155" s="9">
        <v>26.5</v>
      </c>
      <c r="N155" s="9">
        <v>5</v>
      </c>
      <c r="O155" s="10"/>
    </row>
    <row r="156" spans="1:15" x14ac:dyDescent="0.25">
      <c r="A156" s="8" t="s">
        <v>314</v>
      </c>
      <c r="B156" s="10">
        <v>325000</v>
      </c>
      <c r="C156" s="10">
        <v>46000</v>
      </c>
      <c r="D156" s="10">
        <v>279000</v>
      </c>
      <c r="E156" s="10">
        <v>78000</v>
      </c>
      <c r="F156" s="10">
        <v>73000</v>
      </c>
      <c r="G156" s="10">
        <v>42000</v>
      </c>
      <c r="H156" s="10">
        <v>70000</v>
      </c>
      <c r="I156" s="10">
        <v>15000</v>
      </c>
      <c r="J156" s="9">
        <v>27.9</v>
      </c>
      <c r="K156" s="9">
        <v>26.3</v>
      </c>
      <c r="L156" s="9">
        <v>15.1</v>
      </c>
      <c r="M156" s="9">
        <v>25.2</v>
      </c>
      <c r="N156" s="9">
        <v>5.5</v>
      </c>
      <c r="O156" s="10"/>
    </row>
    <row r="157" spans="1:15" x14ac:dyDescent="0.25">
      <c r="A157" s="8" t="s">
        <v>315</v>
      </c>
      <c r="B157" s="10">
        <v>329000</v>
      </c>
      <c r="C157" s="10">
        <v>49000</v>
      </c>
      <c r="D157" s="10">
        <v>280000</v>
      </c>
      <c r="E157" s="10">
        <v>75000</v>
      </c>
      <c r="F157" s="10">
        <v>75000</v>
      </c>
      <c r="G157" s="10">
        <v>43000</v>
      </c>
      <c r="H157" s="10">
        <v>71000</v>
      </c>
      <c r="I157" s="10">
        <v>16000</v>
      </c>
      <c r="J157" s="9">
        <v>26.9</v>
      </c>
      <c r="K157" s="9">
        <v>26.7</v>
      </c>
      <c r="L157" s="9">
        <v>15.4</v>
      </c>
      <c r="M157" s="9">
        <v>25.3</v>
      </c>
      <c r="N157" s="9">
        <v>5.7</v>
      </c>
      <c r="O157" s="10"/>
    </row>
    <row r="158" spans="1:15" x14ac:dyDescent="0.25">
      <c r="A158" s="8" t="s">
        <v>316</v>
      </c>
      <c r="B158" s="10">
        <v>333000</v>
      </c>
      <c r="C158" s="10">
        <v>49000</v>
      </c>
      <c r="D158" s="10">
        <v>284000</v>
      </c>
      <c r="E158" s="10">
        <v>79000</v>
      </c>
      <c r="F158" s="10">
        <v>75000</v>
      </c>
      <c r="G158" s="10">
        <v>43000</v>
      </c>
      <c r="H158" s="10">
        <v>71000</v>
      </c>
      <c r="I158" s="10">
        <v>17000</v>
      </c>
      <c r="J158" s="9">
        <v>27.8</v>
      </c>
      <c r="K158" s="9">
        <v>26.3</v>
      </c>
      <c r="L158" s="9">
        <v>15</v>
      </c>
      <c r="M158" s="9">
        <v>24.9</v>
      </c>
      <c r="N158" s="9">
        <v>6</v>
      </c>
      <c r="O158" s="10"/>
    </row>
    <row r="159" spans="1:15" x14ac:dyDescent="0.25">
      <c r="A159" s="8" t="s">
        <v>317</v>
      </c>
      <c r="B159" s="10">
        <v>327000</v>
      </c>
      <c r="C159" s="10">
        <v>52000</v>
      </c>
      <c r="D159" s="10">
        <v>275000</v>
      </c>
      <c r="E159" s="10">
        <v>79000</v>
      </c>
      <c r="F159" s="10">
        <v>72000</v>
      </c>
      <c r="G159" s="10">
        <v>41000</v>
      </c>
      <c r="H159" s="10">
        <v>66000</v>
      </c>
      <c r="I159" s="10">
        <v>18000</v>
      </c>
      <c r="J159" s="9">
        <v>28.7</v>
      </c>
      <c r="K159" s="9">
        <v>26.2</v>
      </c>
      <c r="L159" s="9">
        <v>14.9</v>
      </c>
      <c r="M159" s="9">
        <v>23.8</v>
      </c>
      <c r="N159" s="9">
        <v>6.4</v>
      </c>
      <c r="O159" s="10"/>
    </row>
    <row r="160" spans="1:15" x14ac:dyDescent="0.25">
      <c r="A160" s="8" t="s">
        <v>318</v>
      </c>
      <c r="B160" s="10">
        <v>329000</v>
      </c>
      <c r="C160" s="10">
        <v>53000</v>
      </c>
      <c r="D160" s="10">
        <v>276000</v>
      </c>
      <c r="E160" s="10">
        <v>82000</v>
      </c>
      <c r="F160" s="10">
        <v>70000</v>
      </c>
      <c r="G160" s="10">
        <v>42000</v>
      </c>
      <c r="H160" s="10">
        <v>65000</v>
      </c>
      <c r="I160" s="10">
        <v>16000</v>
      </c>
      <c r="J160" s="9">
        <v>29.9</v>
      </c>
      <c r="K160" s="9">
        <v>25.4</v>
      </c>
      <c r="L160" s="9">
        <v>15.2</v>
      </c>
      <c r="M160" s="9">
        <v>23.5</v>
      </c>
      <c r="N160" s="9">
        <v>5.9</v>
      </c>
      <c r="O160" s="10"/>
    </row>
    <row r="161" spans="1:15" x14ac:dyDescent="0.25">
      <c r="A161" s="8" t="s">
        <v>319</v>
      </c>
      <c r="B161" s="10">
        <v>327000</v>
      </c>
      <c r="C161" s="10">
        <v>56000</v>
      </c>
      <c r="D161" s="10">
        <v>271000</v>
      </c>
      <c r="E161" s="10">
        <v>81000</v>
      </c>
      <c r="F161" s="10">
        <v>66000</v>
      </c>
      <c r="G161" s="10">
        <v>41000</v>
      </c>
      <c r="H161" s="10">
        <v>68000</v>
      </c>
      <c r="I161" s="10">
        <v>14000</v>
      </c>
      <c r="J161" s="9">
        <v>29.9</v>
      </c>
      <c r="K161" s="9">
        <v>24.5</v>
      </c>
      <c r="L161" s="9">
        <v>15.3</v>
      </c>
      <c r="M161" s="9">
        <v>25</v>
      </c>
      <c r="N161" s="9">
        <v>5.3</v>
      </c>
      <c r="O161" s="10"/>
    </row>
    <row r="162" spans="1:15" x14ac:dyDescent="0.25">
      <c r="A162" s="8" t="s">
        <v>320</v>
      </c>
      <c r="B162" s="10">
        <v>330000</v>
      </c>
      <c r="C162" s="10">
        <v>55000</v>
      </c>
      <c r="D162" s="10">
        <v>275000</v>
      </c>
      <c r="E162" s="10">
        <v>86000</v>
      </c>
      <c r="F162" s="10">
        <v>67000</v>
      </c>
      <c r="G162" s="10">
        <v>39000</v>
      </c>
      <c r="H162" s="10">
        <v>72000</v>
      </c>
      <c r="I162" s="10">
        <v>13000</v>
      </c>
      <c r="J162" s="9">
        <v>31.1</v>
      </c>
      <c r="K162" s="9">
        <v>24.2</v>
      </c>
      <c r="L162" s="9">
        <v>14.1</v>
      </c>
      <c r="M162" s="9">
        <v>26</v>
      </c>
      <c r="N162" s="9">
        <v>4.5999999999999996</v>
      </c>
      <c r="O162" s="10"/>
    </row>
    <row r="163" spans="1:15" x14ac:dyDescent="0.25">
      <c r="A163" s="8" t="s">
        <v>321</v>
      </c>
      <c r="B163" s="10">
        <v>330000</v>
      </c>
      <c r="C163" s="10">
        <v>53000</v>
      </c>
      <c r="D163" s="10">
        <v>277000</v>
      </c>
      <c r="E163" s="10">
        <v>85000</v>
      </c>
      <c r="F163" s="10">
        <v>67000</v>
      </c>
      <c r="G163" s="10">
        <v>39000</v>
      </c>
      <c r="H163" s="10">
        <v>75000</v>
      </c>
      <c r="I163" s="10">
        <v>11000</v>
      </c>
      <c r="J163" s="9">
        <v>30.8</v>
      </c>
      <c r="K163" s="9">
        <v>24.3</v>
      </c>
      <c r="L163" s="9">
        <v>14</v>
      </c>
      <c r="M163" s="9">
        <v>27</v>
      </c>
      <c r="N163" s="9">
        <v>4</v>
      </c>
      <c r="O163" s="10"/>
    </row>
    <row r="164" spans="1:15" x14ac:dyDescent="0.25">
      <c r="A164" s="8" t="s">
        <v>322</v>
      </c>
      <c r="B164" s="10">
        <v>326000</v>
      </c>
      <c r="C164" s="10">
        <v>52000</v>
      </c>
      <c r="D164" s="10">
        <v>274000</v>
      </c>
      <c r="E164" s="10">
        <v>82000</v>
      </c>
      <c r="F164" s="10">
        <v>68000</v>
      </c>
      <c r="G164" s="10">
        <v>37000</v>
      </c>
      <c r="H164" s="10">
        <v>75000</v>
      </c>
      <c r="I164" s="10">
        <v>11000</v>
      </c>
      <c r="J164" s="9">
        <v>30</v>
      </c>
      <c r="K164" s="9">
        <v>25</v>
      </c>
      <c r="L164" s="9">
        <v>13.6</v>
      </c>
      <c r="M164" s="9">
        <v>27.5</v>
      </c>
      <c r="N164" s="9">
        <v>3.9</v>
      </c>
      <c r="O164" s="10"/>
    </row>
    <row r="165" spans="1:15" x14ac:dyDescent="0.25">
      <c r="A165" s="8" t="s">
        <v>323</v>
      </c>
      <c r="B165" s="10">
        <v>324000</v>
      </c>
      <c r="C165" s="10">
        <v>53000</v>
      </c>
      <c r="D165" s="10">
        <v>271000</v>
      </c>
      <c r="E165" s="10">
        <v>81000</v>
      </c>
      <c r="F165" s="10">
        <v>68000</v>
      </c>
      <c r="G165" s="10">
        <v>38000</v>
      </c>
      <c r="H165" s="10">
        <v>72000</v>
      </c>
      <c r="I165" s="10">
        <v>12000</v>
      </c>
      <c r="J165" s="9">
        <v>29.9</v>
      </c>
      <c r="K165" s="9">
        <v>25.2</v>
      </c>
      <c r="L165" s="9">
        <v>13.9</v>
      </c>
      <c r="M165" s="9">
        <v>26.6</v>
      </c>
      <c r="N165" s="9">
        <v>4.4000000000000004</v>
      </c>
      <c r="O165" s="10"/>
    </row>
    <row r="166" spans="1:15" x14ac:dyDescent="0.25">
      <c r="A166" s="8" t="s">
        <v>324</v>
      </c>
      <c r="B166" s="10">
        <v>321000</v>
      </c>
      <c r="C166" s="10">
        <v>50000</v>
      </c>
      <c r="D166" s="10">
        <v>271000</v>
      </c>
      <c r="E166" s="10">
        <v>82000</v>
      </c>
      <c r="F166" s="10">
        <v>68000</v>
      </c>
      <c r="G166" s="10">
        <v>36000</v>
      </c>
      <c r="H166" s="10">
        <v>70000</v>
      </c>
      <c r="I166" s="10">
        <v>15000</v>
      </c>
      <c r="J166" s="9">
        <v>30.2</v>
      </c>
      <c r="K166" s="9">
        <v>25</v>
      </c>
      <c r="L166" s="9">
        <v>13.3</v>
      </c>
      <c r="M166" s="9">
        <v>26</v>
      </c>
      <c r="N166" s="9">
        <v>5.6</v>
      </c>
      <c r="O166" s="10"/>
    </row>
    <row r="167" spans="1:15" x14ac:dyDescent="0.25">
      <c r="A167" s="8" t="s">
        <v>325</v>
      </c>
      <c r="B167" s="10">
        <v>321000</v>
      </c>
      <c r="C167" s="10">
        <v>45000</v>
      </c>
      <c r="D167" s="10">
        <v>276000</v>
      </c>
      <c r="E167" s="10">
        <v>78000</v>
      </c>
      <c r="F167" s="10">
        <v>75000</v>
      </c>
      <c r="G167" s="10">
        <v>35000</v>
      </c>
      <c r="H167" s="10">
        <v>71000</v>
      </c>
      <c r="I167" s="10">
        <v>17000</v>
      </c>
      <c r="J167" s="9">
        <v>28.3</v>
      </c>
      <c r="K167" s="9">
        <v>27.1</v>
      </c>
      <c r="L167" s="9">
        <v>12.6</v>
      </c>
      <c r="M167" s="9">
        <v>25.8</v>
      </c>
      <c r="N167" s="9">
        <v>6.3</v>
      </c>
      <c r="O167" s="10"/>
    </row>
    <row r="168" spans="1:15" x14ac:dyDescent="0.25">
      <c r="A168" s="8" t="s">
        <v>326</v>
      </c>
      <c r="B168" s="10">
        <v>328000</v>
      </c>
      <c r="C168" s="10">
        <v>41000</v>
      </c>
      <c r="D168" s="10">
        <v>287000</v>
      </c>
      <c r="E168" s="10">
        <v>77000</v>
      </c>
      <c r="F168" s="10">
        <v>77000</v>
      </c>
      <c r="G168" s="10">
        <v>38000</v>
      </c>
      <c r="H168" s="10">
        <v>74000</v>
      </c>
      <c r="I168" s="10">
        <v>21000</v>
      </c>
      <c r="J168" s="9">
        <v>26.9</v>
      </c>
      <c r="K168" s="9">
        <v>26.7</v>
      </c>
      <c r="L168" s="9">
        <v>13.3</v>
      </c>
      <c r="M168" s="9">
        <v>25.7</v>
      </c>
      <c r="N168" s="9">
        <v>7.3</v>
      </c>
      <c r="O168" s="10"/>
    </row>
    <row r="169" spans="1:15" x14ac:dyDescent="0.25">
      <c r="A169" s="8" t="s">
        <v>327</v>
      </c>
      <c r="B169" s="10">
        <v>329000</v>
      </c>
      <c r="C169" s="10">
        <v>38000</v>
      </c>
      <c r="D169" s="10">
        <v>290000</v>
      </c>
      <c r="E169" s="10">
        <v>79000</v>
      </c>
      <c r="F169" s="10">
        <v>77000</v>
      </c>
      <c r="G169" s="10">
        <v>40000</v>
      </c>
      <c r="H169" s="10">
        <v>73000</v>
      </c>
      <c r="I169" s="10">
        <v>21000</v>
      </c>
      <c r="J169" s="9">
        <v>27.2</v>
      </c>
      <c r="K169" s="9">
        <v>26.7</v>
      </c>
      <c r="L169" s="9">
        <v>13.8</v>
      </c>
      <c r="M169" s="9">
        <v>25</v>
      </c>
      <c r="N169" s="9">
        <v>7.2</v>
      </c>
      <c r="O169" s="10"/>
    </row>
    <row r="170" spans="1:15" x14ac:dyDescent="0.25">
      <c r="A170" s="8" t="s">
        <v>328</v>
      </c>
      <c r="B170" s="10">
        <v>326000</v>
      </c>
      <c r="C170" s="10">
        <v>37000</v>
      </c>
      <c r="D170" s="10">
        <v>289000</v>
      </c>
      <c r="E170" s="10">
        <v>82000</v>
      </c>
      <c r="F170" s="10">
        <v>72000</v>
      </c>
      <c r="G170" s="10">
        <v>42000</v>
      </c>
      <c r="H170" s="10">
        <v>69000</v>
      </c>
      <c r="I170" s="10">
        <v>24000</v>
      </c>
      <c r="J170" s="9">
        <v>28.4</v>
      </c>
      <c r="K170" s="9">
        <v>24.9</v>
      </c>
      <c r="L170" s="9">
        <v>14.7</v>
      </c>
      <c r="M170" s="9">
        <v>23.9</v>
      </c>
      <c r="N170" s="9">
        <v>8.1999999999999993</v>
      </c>
      <c r="O170" s="10"/>
    </row>
    <row r="171" spans="1:15" x14ac:dyDescent="0.25">
      <c r="A171" s="8" t="s">
        <v>329</v>
      </c>
      <c r="B171" s="10">
        <v>328000</v>
      </c>
      <c r="C171" s="10">
        <v>31000</v>
      </c>
      <c r="D171" s="10">
        <v>298000</v>
      </c>
      <c r="E171" s="10">
        <v>86000</v>
      </c>
      <c r="F171" s="10">
        <v>74000</v>
      </c>
      <c r="G171" s="10">
        <v>42000</v>
      </c>
      <c r="H171" s="10">
        <v>70000</v>
      </c>
      <c r="I171" s="10">
        <v>25000</v>
      </c>
      <c r="J171" s="9">
        <v>29</v>
      </c>
      <c r="K171" s="9">
        <v>24.9</v>
      </c>
      <c r="L171" s="9">
        <v>14.2</v>
      </c>
      <c r="M171" s="9">
        <v>23.5</v>
      </c>
      <c r="N171" s="9">
        <v>8.4</v>
      </c>
      <c r="O171" s="10"/>
    </row>
    <row r="172" spans="1:15" x14ac:dyDescent="0.25">
      <c r="A172" s="8" t="s">
        <v>330</v>
      </c>
      <c r="B172" s="10">
        <v>332000</v>
      </c>
      <c r="C172" s="10">
        <v>32000</v>
      </c>
      <c r="D172" s="10">
        <v>300000</v>
      </c>
      <c r="E172" s="10">
        <v>86000</v>
      </c>
      <c r="F172" s="10">
        <v>78000</v>
      </c>
      <c r="G172" s="10">
        <v>42000</v>
      </c>
      <c r="H172" s="10">
        <v>70000</v>
      </c>
      <c r="I172" s="10">
        <v>24000</v>
      </c>
      <c r="J172" s="9">
        <v>28.7</v>
      </c>
      <c r="K172" s="9">
        <v>26.1</v>
      </c>
      <c r="L172" s="9">
        <v>13.9</v>
      </c>
      <c r="M172" s="9">
        <v>23.3</v>
      </c>
      <c r="N172" s="9">
        <v>8.1</v>
      </c>
      <c r="O172" s="10"/>
    </row>
    <row r="173" spans="1:15" x14ac:dyDescent="0.25">
      <c r="A173" s="8" t="s">
        <v>331</v>
      </c>
      <c r="B173" s="10">
        <v>337000</v>
      </c>
      <c r="C173" s="10">
        <v>34000</v>
      </c>
      <c r="D173" s="10">
        <v>304000</v>
      </c>
      <c r="E173" s="10">
        <v>89000</v>
      </c>
      <c r="F173" s="10">
        <v>81000</v>
      </c>
      <c r="G173" s="10">
        <v>42000</v>
      </c>
      <c r="H173" s="10">
        <v>71000</v>
      </c>
      <c r="I173" s="10">
        <v>21000</v>
      </c>
      <c r="J173" s="9">
        <v>29.3</v>
      </c>
      <c r="K173" s="9">
        <v>26.7</v>
      </c>
      <c r="L173" s="9">
        <v>13.7</v>
      </c>
      <c r="M173" s="9">
        <v>23.5</v>
      </c>
      <c r="N173" s="9">
        <v>6.8</v>
      </c>
      <c r="O173" s="10"/>
    </row>
    <row r="174" spans="1:15" x14ac:dyDescent="0.25">
      <c r="A174" s="8" t="s">
        <v>332</v>
      </c>
      <c r="B174" s="10">
        <v>341000</v>
      </c>
      <c r="C174" s="10">
        <v>36000</v>
      </c>
      <c r="D174" s="10">
        <v>305000</v>
      </c>
      <c r="E174" s="10">
        <v>89000</v>
      </c>
      <c r="F174" s="10">
        <v>80000</v>
      </c>
      <c r="G174" s="10">
        <v>43000</v>
      </c>
      <c r="H174" s="10">
        <v>76000</v>
      </c>
      <c r="I174" s="10">
        <v>17000</v>
      </c>
      <c r="J174" s="9">
        <v>29.2</v>
      </c>
      <c r="K174" s="9">
        <v>26.1</v>
      </c>
      <c r="L174" s="9">
        <v>14.2</v>
      </c>
      <c r="M174" s="9">
        <v>25</v>
      </c>
      <c r="N174" s="9">
        <v>5.5</v>
      </c>
      <c r="O174" s="10"/>
    </row>
    <row r="175" spans="1:15" x14ac:dyDescent="0.25">
      <c r="A175" s="8" t="s">
        <v>333</v>
      </c>
      <c r="B175" s="10">
        <v>346000</v>
      </c>
      <c r="C175" s="10">
        <v>39000</v>
      </c>
      <c r="D175" s="10">
        <v>307000</v>
      </c>
      <c r="E175" s="10">
        <v>88000</v>
      </c>
      <c r="F175" s="10">
        <v>77000</v>
      </c>
      <c r="G175" s="10">
        <v>42000</v>
      </c>
      <c r="H175" s="10">
        <v>82000</v>
      </c>
      <c r="I175" s="10">
        <v>18000</v>
      </c>
      <c r="J175" s="9">
        <v>28.8</v>
      </c>
      <c r="K175" s="9">
        <v>25</v>
      </c>
      <c r="L175" s="9">
        <v>13.8</v>
      </c>
      <c r="M175" s="9">
        <v>26.7</v>
      </c>
      <c r="N175" s="9">
        <v>5.8</v>
      </c>
      <c r="O175" s="10"/>
    </row>
    <row r="176" spans="1:15" x14ac:dyDescent="0.25">
      <c r="A176" s="8" t="s">
        <v>334</v>
      </c>
      <c r="B176" s="10">
        <v>352000</v>
      </c>
      <c r="C176" s="10">
        <v>40000</v>
      </c>
      <c r="D176" s="10">
        <v>313000</v>
      </c>
      <c r="E176" s="10">
        <v>86000</v>
      </c>
      <c r="F176" s="10">
        <v>76000</v>
      </c>
      <c r="G176" s="10">
        <v>44000</v>
      </c>
      <c r="H176" s="10">
        <v>88000</v>
      </c>
      <c r="I176" s="10">
        <v>18000</v>
      </c>
      <c r="J176" s="9">
        <v>27.5</v>
      </c>
      <c r="K176" s="9">
        <v>24.3</v>
      </c>
      <c r="L176" s="9">
        <v>14.1</v>
      </c>
      <c r="M176" s="9">
        <v>28.2</v>
      </c>
      <c r="N176" s="9">
        <v>5.9</v>
      </c>
      <c r="O176" s="10"/>
    </row>
    <row r="177" spans="1:15" x14ac:dyDescent="0.25">
      <c r="A177" s="8" t="s">
        <v>335</v>
      </c>
      <c r="B177" s="10">
        <v>352000</v>
      </c>
      <c r="C177" s="10">
        <v>42000</v>
      </c>
      <c r="D177" s="10">
        <v>310000</v>
      </c>
      <c r="E177" s="10">
        <v>86000</v>
      </c>
      <c r="F177" s="10">
        <v>74000</v>
      </c>
      <c r="G177" s="10">
        <v>45000</v>
      </c>
      <c r="H177" s="10">
        <v>88000</v>
      </c>
      <c r="I177" s="10">
        <v>16000</v>
      </c>
      <c r="J177" s="9">
        <v>27.8</v>
      </c>
      <c r="K177" s="9">
        <v>23.9</v>
      </c>
      <c r="L177" s="9">
        <v>14.6</v>
      </c>
      <c r="M177" s="9">
        <v>28.3</v>
      </c>
      <c r="N177" s="9">
        <v>5.3</v>
      </c>
      <c r="O177" s="10"/>
    </row>
    <row r="178" spans="1:15" x14ac:dyDescent="0.25">
      <c r="A178" s="8" t="s">
        <v>336</v>
      </c>
      <c r="B178" s="10">
        <v>356000</v>
      </c>
      <c r="C178" s="10">
        <v>45000</v>
      </c>
      <c r="D178" s="10">
        <v>311000</v>
      </c>
      <c r="E178" s="10">
        <v>85000</v>
      </c>
      <c r="F178" s="10">
        <v>75000</v>
      </c>
      <c r="G178" s="10">
        <v>44000</v>
      </c>
      <c r="H178" s="10">
        <v>89000</v>
      </c>
      <c r="I178" s="10">
        <v>17000</v>
      </c>
      <c r="J178" s="9">
        <v>27.4</v>
      </c>
      <c r="K178" s="9">
        <v>24.3</v>
      </c>
      <c r="L178" s="9">
        <v>14.2</v>
      </c>
      <c r="M178" s="9">
        <v>28.8</v>
      </c>
      <c r="N178" s="9">
        <v>5.4</v>
      </c>
      <c r="O178" s="10"/>
    </row>
    <row r="179" spans="1:15" x14ac:dyDescent="0.25">
      <c r="A179" s="8" t="s">
        <v>337</v>
      </c>
      <c r="B179" s="10">
        <v>367000</v>
      </c>
      <c r="C179" s="10">
        <v>50000</v>
      </c>
      <c r="D179" s="10">
        <v>317000</v>
      </c>
      <c r="E179" s="10">
        <v>87000</v>
      </c>
      <c r="F179" s="10">
        <v>76000</v>
      </c>
      <c r="G179" s="10">
        <v>44000</v>
      </c>
      <c r="H179" s="10">
        <v>92000</v>
      </c>
      <c r="I179" s="10">
        <v>18000</v>
      </c>
      <c r="J179" s="9">
        <v>27.5</v>
      </c>
      <c r="K179" s="9">
        <v>24.1</v>
      </c>
      <c r="L179" s="9">
        <v>13.8</v>
      </c>
      <c r="M179" s="9">
        <v>28.9</v>
      </c>
      <c r="N179" s="9">
        <v>5.7</v>
      </c>
      <c r="O179" s="10"/>
    </row>
    <row r="180" spans="1:15" x14ac:dyDescent="0.25">
      <c r="A180" s="8" t="s">
        <v>338</v>
      </c>
      <c r="B180" s="10">
        <v>364000</v>
      </c>
      <c r="C180" s="10">
        <v>49000</v>
      </c>
      <c r="D180" s="10">
        <v>315000</v>
      </c>
      <c r="E180" s="10">
        <v>84000</v>
      </c>
      <c r="F180" s="10">
        <v>76000</v>
      </c>
      <c r="G180" s="10">
        <v>44000</v>
      </c>
      <c r="H180" s="10">
        <v>93000</v>
      </c>
      <c r="I180" s="10">
        <v>18000</v>
      </c>
      <c r="J180" s="9">
        <v>26.8</v>
      </c>
      <c r="K180" s="9">
        <v>24</v>
      </c>
      <c r="L180" s="9">
        <v>14</v>
      </c>
      <c r="M180" s="9">
        <v>29.5</v>
      </c>
      <c r="N180" s="9">
        <v>5.6</v>
      </c>
      <c r="O180" s="10"/>
    </row>
    <row r="181" spans="1:15" x14ac:dyDescent="0.25">
      <c r="A181" s="8" t="s">
        <v>339</v>
      </c>
      <c r="B181" s="10">
        <v>361000</v>
      </c>
      <c r="C181" s="10">
        <v>48000</v>
      </c>
      <c r="D181" s="10">
        <v>313000</v>
      </c>
      <c r="E181" s="10">
        <v>88000</v>
      </c>
      <c r="F181" s="10">
        <v>73000</v>
      </c>
      <c r="G181" s="10">
        <v>45000</v>
      </c>
      <c r="H181" s="10">
        <v>90000</v>
      </c>
      <c r="I181" s="10">
        <v>17000</v>
      </c>
      <c r="J181" s="9">
        <v>28.1</v>
      </c>
      <c r="K181" s="9">
        <v>23.5</v>
      </c>
      <c r="L181" s="9">
        <v>14.3</v>
      </c>
      <c r="M181" s="9">
        <v>28.7</v>
      </c>
      <c r="N181" s="9">
        <v>5.5</v>
      </c>
      <c r="O181" s="10"/>
    </row>
    <row r="182" spans="1:15" x14ac:dyDescent="0.25">
      <c r="A182" s="8" t="s">
        <v>340</v>
      </c>
      <c r="B182" s="10">
        <v>357000</v>
      </c>
      <c r="C182" s="10">
        <v>51000</v>
      </c>
      <c r="D182" s="10">
        <v>305000</v>
      </c>
      <c r="E182" s="10">
        <v>91000</v>
      </c>
      <c r="F182" s="10">
        <v>69000</v>
      </c>
      <c r="G182" s="10">
        <v>43000</v>
      </c>
      <c r="H182" s="10">
        <v>88000</v>
      </c>
      <c r="I182" s="10">
        <v>15000</v>
      </c>
      <c r="J182" s="9">
        <v>29.6</v>
      </c>
      <c r="K182" s="9">
        <v>22.8</v>
      </c>
      <c r="L182" s="9">
        <v>14.1</v>
      </c>
      <c r="M182" s="9">
        <v>28.7</v>
      </c>
      <c r="N182" s="9">
        <v>4.8</v>
      </c>
      <c r="O182" s="10"/>
    </row>
    <row r="183" spans="1:15" x14ac:dyDescent="0.25">
      <c r="A183" s="8" t="s">
        <v>341</v>
      </c>
      <c r="B183" s="10">
        <v>349000</v>
      </c>
      <c r="C183" s="10">
        <v>54000</v>
      </c>
      <c r="D183" s="10">
        <v>295000</v>
      </c>
      <c r="E183" s="10">
        <v>90000</v>
      </c>
      <c r="F183" s="10">
        <v>65000</v>
      </c>
      <c r="G183" s="10">
        <v>42000</v>
      </c>
      <c r="H183" s="10">
        <v>84000</v>
      </c>
      <c r="I183" s="10">
        <v>15000</v>
      </c>
      <c r="J183" s="9">
        <v>30.3</v>
      </c>
      <c r="K183" s="9">
        <v>22.2</v>
      </c>
      <c r="L183" s="9">
        <v>14.2</v>
      </c>
      <c r="M183" s="9">
        <v>28.3</v>
      </c>
      <c r="N183" s="9">
        <v>5</v>
      </c>
      <c r="O183" s="10"/>
    </row>
    <row r="184" spans="1:15" x14ac:dyDescent="0.25">
      <c r="A184" s="8" t="s">
        <v>342</v>
      </c>
      <c r="B184" s="10">
        <v>364000</v>
      </c>
      <c r="C184" s="10">
        <v>49000</v>
      </c>
      <c r="D184" s="10">
        <v>315000</v>
      </c>
      <c r="E184" s="10">
        <v>84000</v>
      </c>
      <c r="F184" s="10">
        <v>76000</v>
      </c>
      <c r="G184" s="10">
        <v>44000</v>
      </c>
      <c r="H184" s="10">
        <v>93000</v>
      </c>
      <c r="I184" s="10">
        <v>18000</v>
      </c>
      <c r="J184" s="9">
        <v>26.8</v>
      </c>
      <c r="K184" s="9">
        <v>24</v>
      </c>
      <c r="L184" s="9">
        <v>14</v>
      </c>
      <c r="M184" s="9">
        <v>29.5</v>
      </c>
      <c r="N184" s="9">
        <v>5.6</v>
      </c>
      <c r="O184" s="10"/>
    </row>
    <row r="185" spans="1:15" x14ac:dyDescent="0.25">
      <c r="A185" s="8" t="s">
        <v>343</v>
      </c>
      <c r="B185" s="10">
        <v>341000</v>
      </c>
      <c r="C185" s="10">
        <v>47000</v>
      </c>
      <c r="D185" s="10">
        <v>294000</v>
      </c>
      <c r="E185" s="10">
        <v>82000</v>
      </c>
      <c r="F185" s="10">
        <v>65000</v>
      </c>
      <c r="G185" s="10">
        <v>43000</v>
      </c>
      <c r="H185" s="10">
        <v>91000</v>
      </c>
      <c r="I185" s="10">
        <v>14000</v>
      </c>
      <c r="J185" s="9">
        <v>27.7</v>
      </c>
      <c r="K185" s="9">
        <v>22</v>
      </c>
      <c r="L185" s="9">
        <v>14.7</v>
      </c>
      <c r="M185" s="9">
        <v>30.9</v>
      </c>
      <c r="N185" s="9">
        <v>4.5999999999999996</v>
      </c>
      <c r="O185" s="10"/>
    </row>
    <row r="186" spans="1:15" x14ac:dyDescent="0.25">
      <c r="A186" s="8" t="s">
        <v>344</v>
      </c>
      <c r="B186" s="10">
        <v>350000</v>
      </c>
      <c r="C186" s="10">
        <v>48000</v>
      </c>
      <c r="D186" s="10">
        <v>302000</v>
      </c>
      <c r="E186" s="10">
        <v>81000</v>
      </c>
      <c r="F186" s="10">
        <v>66000</v>
      </c>
      <c r="G186" s="10">
        <v>43000</v>
      </c>
      <c r="H186" s="10">
        <v>98000</v>
      </c>
      <c r="I186" s="10">
        <v>14000</v>
      </c>
      <c r="J186" s="9">
        <v>26.8</v>
      </c>
      <c r="K186" s="9">
        <v>21.9</v>
      </c>
      <c r="L186" s="9">
        <v>14.2</v>
      </c>
      <c r="M186" s="9">
        <v>32.4</v>
      </c>
      <c r="N186" s="9">
        <v>4.7</v>
      </c>
      <c r="O186" s="10"/>
    </row>
    <row r="187" spans="1:15" x14ac:dyDescent="0.25">
      <c r="A187" s="8" t="s">
        <v>345</v>
      </c>
      <c r="B187" s="10">
        <v>348000</v>
      </c>
      <c r="C187" s="10">
        <v>46000</v>
      </c>
      <c r="D187" s="10">
        <v>302000</v>
      </c>
      <c r="E187" s="10">
        <v>80000</v>
      </c>
      <c r="F187" s="10">
        <v>66000</v>
      </c>
      <c r="G187" s="10">
        <v>43000</v>
      </c>
      <c r="H187" s="10">
        <v>100000</v>
      </c>
      <c r="I187" s="10">
        <v>14000</v>
      </c>
      <c r="J187" s="9">
        <v>26.4</v>
      </c>
      <c r="K187" s="9">
        <v>21.8</v>
      </c>
      <c r="L187" s="9">
        <v>14.1</v>
      </c>
      <c r="M187" s="9">
        <v>33.1</v>
      </c>
      <c r="N187" s="9">
        <v>4.7</v>
      </c>
      <c r="O187" s="10"/>
    </row>
    <row r="188" spans="1:15" x14ac:dyDescent="0.25">
      <c r="A188" s="8" t="s">
        <v>346</v>
      </c>
      <c r="B188" s="10">
        <v>338000</v>
      </c>
      <c r="C188" s="10">
        <v>43000</v>
      </c>
      <c r="D188" s="10">
        <v>295000</v>
      </c>
      <c r="E188" s="10">
        <v>78000</v>
      </c>
      <c r="F188" s="10">
        <v>67000</v>
      </c>
      <c r="G188" s="10">
        <v>43000</v>
      </c>
      <c r="H188" s="10">
        <v>96000</v>
      </c>
      <c r="I188" s="10">
        <v>12000</v>
      </c>
      <c r="J188" s="9">
        <v>26.3</v>
      </c>
      <c r="K188" s="9">
        <v>22.7</v>
      </c>
      <c r="L188" s="9">
        <v>14.4</v>
      </c>
      <c r="M188" s="9">
        <v>32.5</v>
      </c>
      <c r="N188" s="9">
        <v>4.0999999999999996</v>
      </c>
      <c r="O188" s="10"/>
    </row>
    <row r="189" spans="1:15" x14ac:dyDescent="0.25">
      <c r="A189" s="8" t="s">
        <v>347</v>
      </c>
      <c r="B189" s="10">
        <v>335000</v>
      </c>
      <c r="C189" s="10">
        <v>43000</v>
      </c>
      <c r="D189" s="10">
        <v>292000</v>
      </c>
      <c r="E189" s="10">
        <v>80000</v>
      </c>
      <c r="F189" s="10">
        <v>68000</v>
      </c>
      <c r="G189" s="10">
        <v>40000</v>
      </c>
      <c r="H189" s="10">
        <v>90000</v>
      </c>
      <c r="I189" s="10">
        <v>14000</v>
      </c>
      <c r="J189" s="9">
        <v>27.5</v>
      </c>
      <c r="K189" s="9">
        <v>23.1</v>
      </c>
      <c r="L189" s="9">
        <v>13.7</v>
      </c>
      <c r="M189" s="9">
        <v>30.9</v>
      </c>
      <c r="N189" s="9">
        <v>4.7</v>
      </c>
      <c r="O189" s="10"/>
    </row>
    <row r="190" spans="1:15" x14ac:dyDescent="0.25">
      <c r="A190" s="8" t="s">
        <v>348</v>
      </c>
      <c r="B190" s="10">
        <v>332000</v>
      </c>
      <c r="C190" s="10">
        <v>39000</v>
      </c>
      <c r="D190" s="10">
        <v>293000</v>
      </c>
      <c r="E190" s="10">
        <v>80000</v>
      </c>
      <c r="F190" s="10">
        <v>66000</v>
      </c>
      <c r="G190" s="10">
        <v>41000</v>
      </c>
      <c r="H190" s="10">
        <v>90000</v>
      </c>
      <c r="I190" s="10">
        <v>15000</v>
      </c>
      <c r="J190" s="9">
        <v>27.3</v>
      </c>
      <c r="K190" s="9">
        <v>22.7</v>
      </c>
      <c r="L190" s="9">
        <v>14.1</v>
      </c>
      <c r="M190" s="9">
        <v>30.7</v>
      </c>
      <c r="N190" s="9">
        <v>5.2</v>
      </c>
      <c r="O190" s="10"/>
    </row>
    <row r="191" spans="1:15" x14ac:dyDescent="0.25">
      <c r="A191" s="8" t="s">
        <v>349</v>
      </c>
      <c r="B191" s="10">
        <v>334000</v>
      </c>
      <c r="C191" s="10">
        <v>40000</v>
      </c>
      <c r="D191" s="10">
        <v>294000</v>
      </c>
      <c r="E191" s="10">
        <v>78000</v>
      </c>
      <c r="F191" s="10">
        <v>62000</v>
      </c>
      <c r="G191" s="10">
        <v>45000</v>
      </c>
      <c r="H191" s="10">
        <v>93000</v>
      </c>
      <c r="I191" s="10">
        <v>16000</v>
      </c>
      <c r="J191" s="9">
        <v>26.7</v>
      </c>
      <c r="K191" s="9">
        <v>21.1</v>
      </c>
      <c r="L191" s="9">
        <v>15.3</v>
      </c>
      <c r="M191" s="9">
        <v>31.5</v>
      </c>
      <c r="N191" s="9">
        <v>5.4</v>
      </c>
      <c r="O191" s="10"/>
    </row>
    <row r="192" spans="1:15" x14ac:dyDescent="0.25">
      <c r="A192" s="8" t="s">
        <v>350</v>
      </c>
      <c r="B192" s="10">
        <v>336000</v>
      </c>
      <c r="C192" s="10">
        <v>43000</v>
      </c>
      <c r="D192" s="10">
        <v>293000</v>
      </c>
      <c r="E192" s="10">
        <v>77000</v>
      </c>
      <c r="F192" s="10">
        <v>63000</v>
      </c>
      <c r="G192" s="10">
        <v>45000</v>
      </c>
      <c r="H192" s="10">
        <v>90000</v>
      </c>
      <c r="I192" s="10">
        <v>17000</v>
      </c>
      <c r="J192" s="9">
        <v>26.3</v>
      </c>
      <c r="K192" s="9">
        <v>21.5</v>
      </c>
      <c r="L192" s="9">
        <v>15.5</v>
      </c>
      <c r="M192" s="9">
        <v>30.8</v>
      </c>
      <c r="N192" s="9">
        <v>5.9</v>
      </c>
      <c r="O192" s="10"/>
    </row>
    <row r="193" spans="1:15" x14ac:dyDescent="0.25">
      <c r="A193" s="8" t="s">
        <v>351</v>
      </c>
      <c r="B193" s="10">
        <v>333000</v>
      </c>
      <c r="C193" s="10">
        <v>45000</v>
      </c>
      <c r="D193" s="10">
        <v>288000</v>
      </c>
      <c r="E193" s="10">
        <v>78000</v>
      </c>
      <c r="F193" s="10">
        <v>63000</v>
      </c>
      <c r="G193" s="10">
        <v>45000</v>
      </c>
      <c r="H193" s="10">
        <v>84000</v>
      </c>
      <c r="I193" s="10">
        <v>18000</v>
      </c>
      <c r="J193" s="9">
        <v>27.1</v>
      </c>
      <c r="K193" s="9">
        <v>21.9</v>
      </c>
      <c r="L193" s="9">
        <v>15.5</v>
      </c>
      <c r="M193" s="9">
        <v>29.1</v>
      </c>
      <c r="N193" s="9">
        <v>6.3</v>
      </c>
      <c r="O193" s="10"/>
    </row>
    <row r="194" spans="1:15" x14ac:dyDescent="0.25">
      <c r="A194" s="8" t="s">
        <v>352</v>
      </c>
      <c r="B194" s="10">
        <v>329000</v>
      </c>
      <c r="C194" s="10">
        <v>45000</v>
      </c>
      <c r="D194" s="10">
        <v>284000</v>
      </c>
      <c r="E194" s="10">
        <v>77000</v>
      </c>
      <c r="F194" s="10">
        <v>65000</v>
      </c>
      <c r="G194" s="10">
        <v>43000</v>
      </c>
      <c r="H194" s="10">
        <v>81000</v>
      </c>
      <c r="I194" s="10">
        <v>18000</v>
      </c>
      <c r="J194" s="9">
        <v>27.2</v>
      </c>
      <c r="K194" s="9">
        <v>22.9</v>
      </c>
      <c r="L194" s="9">
        <v>15.1</v>
      </c>
      <c r="M194" s="9">
        <v>28.4</v>
      </c>
      <c r="N194" s="9">
        <v>6.4</v>
      </c>
      <c r="O194" s="10"/>
    </row>
    <row r="195" spans="1:15" x14ac:dyDescent="0.25">
      <c r="A195" s="8" t="s">
        <v>353</v>
      </c>
      <c r="B195" s="10">
        <v>330000</v>
      </c>
      <c r="C195" s="10">
        <v>46000</v>
      </c>
      <c r="D195" s="10">
        <v>285000</v>
      </c>
      <c r="E195" s="10">
        <v>77000</v>
      </c>
      <c r="F195" s="10">
        <v>65000</v>
      </c>
      <c r="G195" s="10">
        <v>43000</v>
      </c>
      <c r="H195" s="10">
        <v>83000</v>
      </c>
      <c r="I195" s="10">
        <v>17000</v>
      </c>
      <c r="J195" s="9">
        <v>27</v>
      </c>
      <c r="K195" s="9">
        <v>22.7</v>
      </c>
      <c r="L195" s="9">
        <v>15.3</v>
      </c>
      <c r="M195" s="9">
        <v>29.1</v>
      </c>
      <c r="N195" s="9">
        <v>5.9</v>
      </c>
      <c r="O195" s="10"/>
    </row>
    <row r="196" spans="1:15" x14ac:dyDescent="0.25">
      <c r="A196" s="8" t="s">
        <v>354</v>
      </c>
      <c r="B196" s="10">
        <v>332000</v>
      </c>
      <c r="C196" s="10">
        <v>50000</v>
      </c>
      <c r="D196" s="10">
        <v>282000</v>
      </c>
      <c r="E196" s="10">
        <v>78000</v>
      </c>
      <c r="F196" s="10">
        <v>64000</v>
      </c>
      <c r="G196" s="10">
        <v>42000</v>
      </c>
      <c r="H196" s="10">
        <v>83000</v>
      </c>
      <c r="I196" s="10">
        <v>15000</v>
      </c>
      <c r="J196" s="9">
        <v>27.8</v>
      </c>
      <c r="K196" s="9">
        <v>22.7</v>
      </c>
      <c r="L196" s="9">
        <v>15</v>
      </c>
      <c r="M196" s="9">
        <v>29.3</v>
      </c>
      <c r="N196" s="9">
        <v>5.0999999999999996</v>
      </c>
      <c r="O196" s="10"/>
    </row>
    <row r="197" spans="1:15" x14ac:dyDescent="0.25">
      <c r="A197" s="8" t="s">
        <v>355</v>
      </c>
      <c r="B197" s="10">
        <v>335000</v>
      </c>
      <c r="C197" s="10">
        <v>51000</v>
      </c>
      <c r="D197" s="10">
        <v>284000</v>
      </c>
      <c r="E197" s="10">
        <v>77000</v>
      </c>
      <c r="F197" s="10">
        <v>64000</v>
      </c>
      <c r="G197" s="10">
        <v>42000</v>
      </c>
      <c r="H197" s="10">
        <v>84000</v>
      </c>
      <c r="I197" s="10">
        <v>17000</v>
      </c>
      <c r="J197" s="9">
        <v>27.3</v>
      </c>
      <c r="K197" s="9">
        <v>22.5</v>
      </c>
      <c r="L197" s="9">
        <v>14.6</v>
      </c>
      <c r="M197" s="9">
        <v>29.5</v>
      </c>
      <c r="N197" s="9">
        <v>6.1</v>
      </c>
      <c r="O197" s="10"/>
    </row>
    <row r="198" spans="1:15" x14ac:dyDescent="0.25">
      <c r="A198" s="8" t="s">
        <v>356</v>
      </c>
      <c r="B198" s="10">
        <v>329000</v>
      </c>
      <c r="C198" s="10">
        <v>54000</v>
      </c>
      <c r="D198" s="10">
        <v>276000</v>
      </c>
      <c r="E198" s="10">
        <v>77000</v>
      </c>
      <c r="F198" s="10">
        <v>59000</v>
      </c>
      <c r="G198" s="10">
        <v>42000</v>
      </c>
      <c r="H198" s="10">
        <v>83000</v>
      </c>
      <c r="I198" s="10">
        <v>15000</v>
      </c>
      <c r="J198" s="9">
        <v>28</v>
      </c>
      <c r="K198" s="9">
        <v>21.5</v>
      </c>
      <c r="L198" s="9">
        <v>15.1</v>
      </c>
      <c r="M198" s="9">
        <v>30.1</v>
      </c>
      <c r="N198" s="9">
        <v>5.4</v>
      </c>
      <c r="O198" s="10"/>
    </row>
    <row r="199" spans="1:15" x14ac:dyDescent="0.25">
      <c r="A199" s="8" t="s">
        <v>357</v>
      </c>
      <c r="B199" s="10">
        <v>329000</v>
      </c>
      <c r="C199" s="10">
        <v>51000</v>
      </c>
      <c r="D199" s="10">
        <v>278000</v>
      </c>
      <c r="E199" s="10">
        <v>75000</v>
      </c>
      <c r="F199" s="10">
        <v>63000</v>
      </c>
      <c r="G199" s="10">
        <v>41000</v>
      </c>
      <c r="H199" s="10">
        <v>86000</v>
      </c>
      <c r="I199" s="10">
        <v>14000</v>
      </c>
      <c r="J199" s="9">
        <v>26.9</v>
      </c>
      <c r="K199" s="9">
        <v>22.5</v>
      </c>
      <c r="L199" s="9">
        <v>14.8</v>
      </c>
      <c r="M199" s="9">
        <v>30.8</v>
      </c>
      <c r="N199" s="9">
        <v>5</v>
      </c>
      <c r="O199" s="10"/>
    </row>
    <row r="200" spans="1:15" x14ac:dyDescent="0.25">
      <c r="A200" s="8" t="s">
        <v>358</v>
      </c>
      <c r="B200" s="10">
        <v>327000</v>
      </c>
      <c r="C200" s="10">
        <v>53000</v>
      </c>
      <c r="D200" s="10">
        <v>275000</v>
      </c>
      <c r="E200" s="10">
        <v>79000</v>
      </c>
      <c r="F200" s="10">
        <v>62000</v>
      </c>
      <c r="G200" s="10">
        <v>38000</v>
      </c>
      <c r="H200" s="10">
        <v>85000</v>
      </c>
      <c r="I200" s="10">
        <v>10000</v>
      </c>
      <c r="J200" s="9">
        <v>28.8</v>
      </c>
      <c r="K200" s="9">
        <v>22.7</v>
      </c>
      <c r="L200" s="9">
        <v>13.9</v>
      </c>
      <c r="M200" s="9">
        <v>31</v>
      </c>
      <c r="N200" s="9">
        <v>3.6</v>
      </c>
      <c r="O200" s="10"/>
    </row>
    <row r="201" spans="1:15" x14ac:dyDescent="0.25">
      <c r="A201" s="8" t="s">
        <v>359</v>
      </c>
      <c r="B201" s="10">
        <v>320000</v>
      </c>
      <c r="C201" s="10">
        <v>50000</v>
      </c>
      <c r="D201" s="10">
        <v>270000</v>
      </c>
      <c r="E201" s="10">
        <v>78000</v>
      </c>
      <c r="F201" s="10">
        <v>62000</v>
      </c>
      <c r="G201" s="10">
        <v>37000</v>
      </c>
      <c r="H201" s="10">
        <v>84000</v>
      </c>
      <c r="I201" s="10">
        <v>9000</v>
      </c>
      <c r="J201" s="9">
        <v>28.8</v>
      </c>
      <c r="K201" s="9">
        <v>23</v>
      </c>
      <c r="L201" s="9">
        <v>13.8</v>
      </c>
      <c r="M201" s="9">
        <v>31.1</v>
      </c>
      <c r="N201" s="9">
        <v>3.3</v>
      </c>
      <c r="O201" s="10"/>
    </row>
    <row r="202" spans="1:15" x14ac:dyDescent="0.25">
      <c r="A202" s="8" t="s">
        <v>360</v>
      </c>
      <c r="B202" s="10">
        <v>320000</v>
      </c>
      <c r="C202" s="10">
        <v>49000</v>
      </c>
      <c r="D202" s="10">
        <v>271000</v>
      </c>
      <c r="E202" s="10">
        <v>83000</v>
      </c>
      <c r="F202" s="10">
        <v>58000</v>
      </c>
      <c r="G202" s="10">
        <v>37000</v>
      </c>
      <c r="H202" s="10">
        <v>86000</v>
      </c>
      <c r="I202" s="10">
        <v>8000</v>
      </c>
      <c r="J202" s="9">
        <v>30.5</v>
      </c>
      <c r="K202" s="9">
        <v>21.4</v>
      </c>
      <c r="L202" s="9">
        <v>13.5</v>
      </c>
      <c r="M202" s="9">
        <v>31.6</v>
      </c>
      <c r="N202" s="9">
        <v>3</v>
      </c>
      <c r="O202" s="10"/>
    </row>
    <row r="203" spans="1:15" x14ac:dyDescent="0.25">
      <c r="A203" s="8" t="s">
        <v>361</v>
      </c>
      <c r="B203" s="10">
        <v>311000</v>
      </c>
      <c r="C203" s="10">
        <v>49000</v>
      </c>
      <c r="D203" s="10">
        <v>262000</v>
      </c>
      <c r="E203" s="10">
        <v>78000</v>
      </c>
      <c r="F203" s="10">
        <v>57000</v>
      </c>
      <c r="G203" s="10">
        <v>36000</v>
      </c>
      <c r="H203" s="10">
        <v>82000</v>
      </c>
      <c r="I203" s="10">
        <v>9000</v>
      </c>
      <c r="J203" s="9">
        <v>29.7</v>
      </c>
      <c r="K203" s="9">
        <v>21.8</v>
      </c>
      <c r="L203" s="9">
        <v>13.8</v>
      </c>
      <c r="M203" s="9">
        <v>31.3</v>
      </c>
      <c r="N203" s="9">
        <v>3.4</v>
      </c>
      <c r="O203" s="10"/>
    </row>
    <row r="204" spans="1:15" x14ac:dyDescent="0.25">
      <c r="A204" s="8" t="s">
        <v>362</v>
      </c>
      <c r="B204" s="10">
        <v>312000</v>
      </c>
      <c r="C204" s="10">
        <v>49000</v>
      </c>
      <c r="D204" s="10">
        <v>263000</v>
      </c>
      <c r="E204" s="10">
        <v>77000</v>
      </c>
      <c r="F204" s="10">
        <v>55000</v>
      </c>
      <c r="G204" s="10">
        <v>37000</v>
      </c>
      <c r="H204" s="10">
        <v>83000</v>
      </c>
      <c r="I204" s="10">
        <v>10000</v>
      </c>
      <c r="J204" s="9">
        <v>29.5</v>
      </c>
      <c r="K204" s="9">
        <v>21.1</v>
      </c>
      <c r="L204" s="9">
        <v>14.2</v>
      </c>
      <c r="M204" s="9">
        <v>31.6</v>
      </c>
      <c r="N204" s="9">
        <v>3.6</v>
      </c>
      <c r="O204" s="10"/>
    </row>
    <row r="205" spans="1:15" x14ac:dyDescent="0.25">
      <c r="A205" s="8" t="s">
        <v>363</v>
      </c>
      <c r="B205" s="10">
        <v>317000</v>
      </c>
      <c r="C205" s="10">
        <v>52000</v>
      </c>
      <c r="D205" s="10">
        <v>265000</v>
      </c>
      <c r="E205" s="10">
        <v>81000</v>
      </c>
      <c r="F205" s="10">
        <v>55000</v>
      </c>
      <c r="G205" s="10">
        <v>37000</v>
      </c>
      <c r="H205" s="10">
        <v>83000</v>
      </c>
      <c r="I205" s="10">
        <v>11000</v>
      </c>
      <c r="J205" s="9">
        <v>30.5</v>
      </c>
      <c r="K205" s="9">
        <v>20.6</v>
      </c>
      <c r="L205" s="9">
        <v>13.8</v>
      </c>
      <c r="M205" s="9">
        <v>31.1</v>
      </c>
      <c r="N205" s="9">
        <v>4</v>
      </c>
      <c r="O205" s="10"/>
    </row>
    <row r="206" spans="1:15" x14ac:dyDescent="0.25">
      <c r="A206" s="8" t="s">
        <v>364</v>
      </c>
      <c r="B206" s="10">
        <v>313000</v>
      </c>
      <c r="C206" s="10">
        <v>49000</v>
      </c>
      <c r="D206" s="10">
        <v>264000</v>
      </c>
      <c r="E206" s="10">
        <v>85000</v>
      </c>
      <c r="F206" s="10">
        <v>51000</v>
      </c>
      <c r="G206" s="10">
        <v>34000</v>
      </c>
      <c r="H206" s="10">
        <v>84000</v>
      </c>
      <c r="I206" s="10">
        <v>10000</v>
      </c>
      <c r="J206" s="9">
        <v>32.200000000000003</v>
      </c>
      <c r="K206" s="9">
        <v>19.3</v>
      </c>
      <c r="L206" s="9">
        <v>12.8</v>
      </c>
      <c r="M206" s="9">
        <v>31.8</v>
      </c>
      <c r="N206" s="9">
        <v>3.8</v>
      </c>
      <c r="O206" s="10"/>
    </row>
    <row r="207" spans="1:15" x14ac:dyDescent="0.25">
      <c r="A207" s="8" t="s">
        <v>365</v>
      </c>
      <c r="B207" s="10">
        <v>314000</v>
      </c>
      <c r="C207" s="10">
        <v>49000</v>
      </c>
      <c r="D207" s="10">
        <v>265000</v>
      </c>
      <c r="E207" s="10">
        <v>85000</v>
      </c>
      <c r="F207" s="10">
        <v>49000</v>
      </c>
      <c r="G207" s="10">
        <v>35000</v>
      </c>
      <c r="H207" s="10">
        <v>86000</v>
      </c>
      <c r="I207" s="10">
        <v>10000</v>
      </c>
      <c r="J207" s="9">
        <v>32</v>
      </c>
      <c r="K207" s="9">
        <v>18.600000000000001</v>
      </c>
      <c r="L207" s="9">
        <v>13.1</v>
      </c>
      <c r="M207" s="9">
        <v>32.6</v>
      </c>
      <c r="N207" s="9">
        <v>3.7</v>
      </c>
      <c r="O207" s="10"/>
    </row>
    <row r="208" spans="1:15" x14ac:dyDescent="0.25">
      <c r="A208" s="8" t="s">
        <v>366</v>
      </c>
      <c r="B208" s="10">
        <v>313000</v>
      </c>
      <c r="C208" s="10">
        <v>48000</v>
      </c>
      <c r="D208" s="10">
        <v>265000</v>
      </c>
      <c r="E208" s="10">
        <v>83000</v>
      </c>
      <c r="F208" s="10">
        <v>52000</v>
      </c>
      <c r="G208" s="10">
        <v>34000</v>
      </c>
      <c r="H208" s="10">
        <v>88000</v>
      </c>
      <c r="I208" s="10">
        <v>9000</v>
      </c>
      <c r="J208" s="9">
        <v>31.3</v>
      </c>
      <c r="K208" s="9">
        <v>19.5</v>
      </c>
      <c r="L208" s="9">
        <v>12.7</v>
      </c>
      <c r="M208" s="9">
        <v>33.1</v>
      </c>
      <c r="N208" s="9">
        <v>3.3</v>
      </c>
      <c r="O208" s="10"/>
    </row>
    <row r="209" spans="1:15" x14ac:dyDescent="0.25">
      <c r="A209" s="8" t="s">
        <v>367</v>
      </c>
      <c r="B209" s="10">
        <v>314000</v>
      </c>
      <c r="C209" s="10">
        <v>49000</v>
      </c>
      <c r="D209" s="10">
        <v>265000</v>
      </c>
      <c r="E209" s="10">
        <v>80000</v>
      </c>
      <c r="F209" s="10">
        <v>49000</v>
      </c>
      <c r="G209" s="10">
        <v>36000</v>
      </c>
      <c r="H209" s="10">
        <v>89000</v>
      </c>
      <c r="I209" s="10">
        <v>11000</v>
      </c>
      <c r="J209" s="9">
        <v>30.3</v>
      </c>
      <c r="K209" s="9">
        <v>18.5</v>
      </c>
      <c r="L209" s="9">
        <v>13.5</v>
      </c>
      <c r="M209" s="9">
        <v>33.5</v>
      </c>
      <c r="N209" s="9">
        <v>4.3</v>
      </c>
      <c r="O209" s="10"/>
    </row>
    <row r="210" spans="1:15" x14ac:dyDescent="0.25">
      <c r="A210" s="8" t="s">
        <v>368</v>
      </c>
      <c r="B210" s="10">
        <v>317000</v>
      </c>
      <c r="C210" s="10">
        <v>48000</v>
      </c>
      <c r="D210" s="10">
        <v>270000</v>
      </c>
      <c r="E210" s="10">
        <v>83000</v>
      </c>
      <c r="F210" s="10">
        <v>53000</v>
      </c>
      <c r="G210" s="10">
        <v>37000</v>
      </c>
      <c r="H210" s="10">
        <v>86000</v>
      </c>
      <c r="I210" s="10">
        <v>11000</v>
      </c>
      <c r="J210" s="9">
        <v>30.6</v>
      </c>
      <c r="K210" s="9">
        <v>19.8</v>
      </c>
      <c r="L210" s="9">
        <v>13.5</v>
      </c>
      <c r="M210" s="9">
        <v>31.9</v>
      </c>
      <c r="N210" s="9">
        <v>4.2</v>
      </c>
      <c r="O210" s="10"/>
    </row>
    <row r="211" spans="1:15" x14ac:dyDescent="0.25">
      <c r="A211" s="8" t="s">
        <v>369</v>
      </c>
      <c r="B211" s="10">
        <v>318000</v>
      </c>
      <c r="C211" s="10">
        <v>49000</v>
      </c>
      <c r="D211" s="10">
        <v>269000</v>
      </c>
      <c r="E211" s="10">
        <v>80000</v>
      </c>
      <c r="F211" s="10">
        <v>55000</v>
      </c>
      <c r="G211" s="10">
        <v>35000</v>
      </c>
      <c r="H211" s="10">
        <v>88000</v>
      </c>
      <c r="I211" s="10">
        <v>12000</v>
      </c>
      <c r="J211" s="9">
        <v>29.6</v>
      </c>
      <c r="K211" s="9">
        <v>20.399999999999999</v>
      </c>
      <c r="L211" s="9">
        <v>12.9</v>
      </c>
      <c r="M211" s="9">
        <v>32.700000000000003</v>
      </c>
      <c r="N211" s="9">
        <v>4.4000000000000004</v>
      </c>
      <c r="O211" s="10"/>
    </row>
    <row r="212" spans="1:15" x14ac:dyDescent="0.25">
      <c r="A212" s="8" t="s">
        <v>370</v>
      </c>
      <c r="B212" s="10">
        <v>317000</v>
      </c>
      <c r="C212" s="10">
        <v>48000</v>
      </c>
      <c r="D212" s="10">
        <v>269000</v>
      </c>
      <c r="E212" s="10">
        <v>78000</v>
      </c>
      <c r="F212" s="10">
        <v>57000</v>
      </c>
      <c r="G212" s="10">
        <v>33000</v>
      </c>
      <c r="H212" s="10">
        <v>90000</v>
      </c>
      <c r="I212" s="10">
        <v>12000</v>
      </c>
      <c r="J212" s="9">
        <v>28.9</v>
      </c>
      <c r="K212" s="9">
        <v>21.3</v>
      </c>
      <c r="L212" s="9">
        <v>12.2</v>
      </c>
      <c r="M212" s="9">
        <v>33.299999999999997</v>
      </c>
      <c r="N212" s="9">
        <v>4.4000000000000004</v>
      </c>
      <c r="O212" s="10"/>
    </row>
    <row r="213" spans="1:15" x14ac:dyDescent="0.25">
      <c r="A213" s="8" t="s">
        <v>371</v>
      </c>
      <c r="B213" s="10">
        <v>318000</v>
      </c>
      <c r="C213" s="10">
        <v>49000</v>
      </c>
      <c r="D213" s="10">
        <v>269000</v>
      </c>
      <c r="E213" s="10">
        <v>72000</v>
      </c>
      <c r="F213" s="10">
        <v>58000</v>
      </c>
      <c r="G213" s="10">
        <v>32000</v>
      </c>
      <c r="H213" s="10">
        <v>93000</v>
      </c>
      <c r="I213" s="10">
        <v>13000</v>
      </c>
      <c r="J213" s="9">
        <v>26.9</v>
      </c>
      <c r="K213" s="9">
        <v>21.7</v>
      </c>
      <c r="L213" s="9">
        <v>11.9</v>
      </c>
      <c r="M213" s="9">
        <v>34.700000000000003</v>
      </c>
      <c r="N213" s="9">
        <v>4.7</v>
      </c>
      <c r="O213" s="10"/>
    </row>
    <row r="214" spans="1:15" x14ac:dyDescent="0.25">
      <c r="A214" s="8" t="s">
        <v>372</v>
      </c>
      <c r="B214" s="10">
        <v>323000</v>
      </c>
      <c r="C214" s="10">
        <v>49000</v>
      </c>
      <c r="D214" s="10">
        <v>273000</v>
      </c>
      <c r="E214" s="10">
        <v>74000</v>
      </c>
      <c r="F214" s="10">
        <v>58000</v>
      </c>
      <c r="G214" s="10">
        <v>34000</v>
      </c>
      <c r="H214" s="10">
        <v>94000</v>
      </c>
      <c r="I214" s="10">
        <v>13000</v>
      </c>
      <c r="J214" s="9">
        <v>27</v>
      </c>
      <c r="K214" s="9">
        <v>21.4</v>
      </c>
      <c r="L214" s="9">
        <v>12.3</v>
      </c>
      <c r="M214" s="9">
        <v>34.6</v>
      </c>
      <c r="N214" s="9">
        <v>4.8</v>
      </c>
      <c r="O214" s="10"/>
    </row>
    <row r="215" spans="1:15" x14ac:dyDescent="0.25">
      <c r="A215" s="8" t="s">
        <v>373</v>
      </c>
      <c r="B215" s="10">
        <v>318000</v>
      </c>
      <c r="C215" s="10">
        <v>51000</v>
      </c>
      <c r="D215" s="10">
        <v>268000</v>
      </c>
      <c r="E215" s="10">
        <v>72000</v>
      </c>
      <c r="F215" s="10">
        <v>56000</v>
      </c>
      <c r="G215" s="10">
        <v>34000</v>
      </c>
      <c r="H215" s="10">
        <v>95000</v>
      </c>
      <c r="I215" s="10">
        <v>11000</v>
      </c>
      <c r="J215" s="9">
        <v>26.8</v>
      </c>
      <c r="K215" s="9">
        <v>20.9</v>
      </c>
      <c r="L215" s="9">
        <v>12.6</v>
      </c>
      <c r="M215" s="9">
        <v>35.6</v>
      </c>
      <c r="N215" s="9">
        <v>4</v>
      </c>
      <c r="O215" s="10"/>
    </row>
    <row r="216" spans="1:15" x14ac:dyDescent="0.25">
      <c r="A216" s="8" t="s">
        <v>374</v>
      </c>
      <c r="B216" s="10">
        <v>317000</v>
      </c>
      <c r="C216" s="10">
        <v>55000</v>
      </c>
      <c r="D216" s="10">
        <v>263000</v>
      </c>
      <c r="E216" s="10">
        <v>72000</v>
      </c>
      <c r="F216" s="10">
        <v>56000</v>
      </c>
      <c r="G216" s="10">
        <v>32000</v>
      </c>
      <c r="H216" s="10">
        <v>92000</v>
      </c>
      <c r="I216" s="10">
        <v>11000</v>
      </c>
      <c r="J216" s="9">
        <v>27.3</v>
      </c>
      <c r="K216" s="9">
        <v>21.3</v>
      </c>
      <c r="L216" s="9">
        <v>12.2</v>
      </c>
      <c r="M216" s="9">
        <v>35</v>
      </c>
      <c r="N216" s="9">
        <v>4.2</v>
      </c>
      <c r="O216" s="10"/>
    </row>
    <row r="217" spans="1:15" x14ac:dyDescent="0.25">
      <c r="A217" s="8" t="s">
        <v>375</v>
      </c>
      <c r="B217" s="10">
        <v>312000</v>
      </c>
      <c r="C217" s="10">
        <v>56000</v>
      </c>
      <c r="D217" s="10">
        <v>256000</v>
      </c>
      <c r="E217" s="10">
        <v>68000</v>
      </c>
      <c r="F217" s="10">
        <v>52000</v>
      </c>
      <c r="G217" s="10">
        <v>34000</v>
      </c>
      <c r="H217" s="10">
        <v>90000</v>
      </c>
      <c r="I217" s="10">
        <v>12000</v>
      </c>
      <c r="J217" s="9">
        <v>26.7</v>
      </c>
      <c r="K217" s="9">
        <v>20.3</v>
      </c>
      <c r="L217" s="9">
        <v>13.2</v>
      </c>
      <c r="M217" s="9">
        <v>35.1</v>
      </c>
      <c r="N217" s="9">
        <v>4.7</v>
      </c>
      <c r="O217" s="10"/>
    </row>
    <row r="218" spans="1:15" x14ac:dyDescent="0.25">
      <c r="A218" s="8" t="s">
        <v>376</v>
      </c>
      <c r="B218" s="10">
        <v>316000</v>
      </c>
      <c r="C218" s="10">
        <v>53000</v>
      </c>
      <c r="D218" s="10">
        <v>263000</v>
      </c>
      <c r="E218" s="10">
        <v>71000</v>
      </c>
      <c r="F218" s="10">
        <v>54000</v>
      </c>
      <c r="G218" s="10">
        <v>34000</v>
      </c>
      <c r="H218" s="10">
        <v>88000</v>
      </c>
      <c r="I218" s="10">
        <v>15000</v>
      </c>
      <c r="J218" s="9">
        <v>27.2</v>
      </c>
      <c r="K218" s="9">
        <v>20.6</v>
      </c>
      <c r="L218" s="9">
        <v>13.1</v>
      </c>
      <c r="M218" s="9">
        <v>33.6</v>
      </c>
      <c r="N218" s="9">
        <v>5.5</v>
      </c>
      <c r="O218" s="10"/>
    </row>
    <row r="219" spans="1:15" x14ac:dyDescent="0.25">
      <c r="A219" s="8" t="s">
        <v>377</v>
      </c>
      <c r="B219" s="10">
        <v>310000</v>
      </c>
      <c r="C219" s="10">
        <v>51000</v>
      </c>
      <c r="D219" s="10">
        <v>260000</v>
      </c>
      <c r="E219" s="10">
        <v>66000</v>
      </c>
      <c r="F219" s="10">
        <v>54000</v>
      </c>
      <c r="G219" s="10">
        <v>34000</v>
      </c>
      <c r="H219" s="10">
        <v>91000</v>
      </c>
      <c r="I219" s="10">
        <v>14000</v>
      </c>
      <c r="J219" s="9">
        <v>25.4</v>
      </c>
      <c r="K219" s="9">
        <v>20.7</v>
      </c>
      <c r="L219" s="9">
        <v>13.2</v>
      </c>
      <c r="M219" s="9">
        <v>35.200000000000003</v>
      </c>
      <c r="N219" s="9">
        <v>5.5</v>
      </c>
      <c r="O219" s="10"/>
    </row>
    <row r="220" spans="1:15" x14ac:dyDescent="0.25">
      <c r="A220" s="8" t="s">
        <v>378</v>
      </c>
      <c r="B220" s="10">
        <v>309000</v>
      </c>
      <c r="C220" s="10">
        <v>53000</v>
      </c>
      <c r="D220" s="10">
        <v>257000</v>
      </c>
      <c r="E220" s="10">
        <v>63000</v>
      </c>
      <c r="F220" s="10">
        <v>56000</v>
      </c>
      <c r="G220" s="10">
        <v>36000</v>
      </c>
      <c r="H220" s="10">
        <v>88000</v>
      </c>
      <c r="I220" s="10">
        <v>13000</v>
      </c>
      <c r="J220" s="9">
        <v>24.6</v>
      </c>
      <c r="K220" s="9">
        <v>22</v>
      </c>
      <c r="L220" s="9">
        <v>14.2</v>
      </c>
      <c r="M220" s="9">
        <v>34.299999999999997</v>
      </c>
      <c r="N220" s="9">
        <v>4.9000000000000004</v>
      </c>
      <c r="O220" s="10"/>
    </row>
    <row r="221" spans="1:15" x14ac:dyDescent="0.25">
      <c r="A221" s="8" t="s">
        <v>379</v>
      </c>
      <c r="B221" s="10">
        <v>312000</v>
      </c>
      <c r="C221" s="10">
        <v>53000</v>
      </c>
      <c r="D221" s="10">
        <v>259000</v>
      </c>
      <c r="E221" s="10">
        <v>55000</v>
      </c>
      <c r="F221" s="10">
        <v>58000</v>
      </c>
      <c r="G221" s="10">
        <v>39000</v>
      </c>
      <c r="H221" s="10">
        <v>92000</v>
      </c>
      <c r="I221" s="10">
        <v>14000</v>
      </c>
      <c r="J221" s="9">
        <v>21.4</v>
      </c>
      <c r="K221" s="9">
        <v>22.4</v>
      </c>
      <c r="L221" s="9">
        <v>15.2</v>
      </c>
      <c r="M221" s="9">
        <v>35.6</v>
      </c>
      <c r="N221" s="9">
        <v>5.5</v>
      </c>
      <c r="O221" s="10"/>
    </row>
    <row r="222" spans="1:15" x14ac:dyDescent="0.25">
      <c r="A222" s="8" t="s">
        <v>380</v>
      </c>
      <c r="B222" s="10">
        <v>318000</v>
      </c>
      <c r="C222" s="10">
        <v>56000</v>
      </c>
      <c r="D222" s="10">
        <v>262000</v>
      </c>
      <c r="E222" s="10">
        <v>57000</v>
      </c>
      <c r="F222" s="10">
        <v>60000</v>
      </c>
      <c r="G222" s="10">
        <v>37000</v>
      </c>
      <c r="H222" s="10">
        <v>91000</v>
      </c>
      <c r="I222" s="10">
        <v>17000</v>
      </c>
      <c r="J222" s="9">
        <v>21.6</v>
      </c>
      <c r="K222" s="9">
        <v>23</v>
      </c>
      <c r="L222" s="9">
        <v>14</v>
      </c>
      <c r="M222" s="9">
        <v>34.9</v>
      </c>
      <c r="N222" s="9">
        <v>6.6</v>
      </c>
      <c r="O222" s="10"/>
    </row>
    <row r="223" spans="1:15" x14ac:dyDescent="0.25">
      <c r="A223" s="8" t="s">
        <v>381</v>
      </c>
      <c r="B223" s="10">
        <v>321000</v>
      </c>
      <c r="C223" s="10">
        <v>54000</v>
      </c>
      <c r="D223" s="10">
        <v>267000</v>
      </c>
      <c r="E223" s="10">
        <v>61000</v>
      </c>
      <c r="F223" s="10">
        <v>60000</v>
      </c>
      <c r="G223" s="10">
        <v>38000</v>
      </c>
      <c r="H223" s="10">
        <v>93000</v>
      </c>
      <c r="I223" s="10">
        <v>16000</v>
      </c>
      <c r="J223" s="9">
        <v>22.9</v>
      </c>
      <c r="K223" s="9">
        <v>22.3</v>
      </c>
      <c r="L223" s="9">
        <v>14.1</v>
      </c>
      <c r="M223" s="9">
        <v>34.9</v>
      </c>
      <c r="N223" s="9">
        <v>5.9</v>
      </c>
      <c r="O223" s="10"/>
    </row>
    <row r="224" spans="1:15" x14ac:dyDescent="0.25">
      <c r="A224" s="8" t="s">
        <v>382</v>
      </c>
      <c r="B224" s="10">
        <v>322000</v>
      </c>
      <c r="C224" s="10">
        <v>53000</v>
      </c>
      <c r="D224" s="10">
        <v>269000</v>
      </c>
      <c r="E224" s="10">
        <v>62000</v>
      </c>
      <c r="F224" s="10">
        <v>61000</v>
      </c>
      <c r="G224" s="10">
        <v>39000</v>
      </c>
      <c r="H224" s="10">
        <v>93000</v>
      </c>
      <c r="I224" s="10">
        <v>15000</v>
      </c>
      <c r="J224" s="9">
        <v>23.1</v>
      </c>
      <c r="K224" s="9">
        <v>22.5</v>
      </c>
      <c r="L224" s="9">
        <v>14.4</v>
      </c>
      <c r="M224" s="9">
        <v>34.5</v>
      </c>
      <c r="N224" s="9">
        <v>5.4</v>
      </c>
      <c r="O224" s="10"/>
    </row>
    <row r="225" spans="1:15" x14ac:dyDescent="0.25">
      <c r="A225" s="8" t="s">
        <v>383</v>
      </c>
      <c r="B225" s="10">
        <v>318000</v>
      </c>
      <c r="C225" s="10">
        <v>51000</v>
      </c>
      <c r="D225" s="10">
        <v>268000</v>
      </c>
      <c r="E225" s="10">
        <v>63000</v>
      </c>
      <c r="F225" s="10">
        <v>59000</v>
      </c>
      <c r="G225" s="10">
        <v>40000</v>
      </c>
      <c r="H225" s="10">
        <v>94000</v>
      </c>
      <c r="I225" s="10">
        <v>11000</v>
      </c>
      <c r="J225" s="9">
        <v>23.7</v>
      </c>
      <c r="K225" s="9">
        <v>22.1</v>
      </c>
      <c r="L225" s="9">
        <v>15.1</v>
      </c>
      <c r="M225" s="9">
        <v>35.1</v>
      </c>
      <c r="N225" s="9">
        <v>4</v>
      </c>
      <c r="O225" s="10"/>
    </row>
    <row r="226" spans="1:15" x14ac:dyDescent="0.25">
      <c r="A226" s="8" t="s">
        <v>384</v>
      </c>
      <c r="B226" s="10">
        <v>317000</v>
      </c>
      <c r="C226" s="10">
        <v>49000</v>
      </c>
      <c r="D226" s="10">
        <v>268000</v>
      </c>
      <c r="E226" s="10">
        <v>62000</v>
      </c>
      <c r="F226" s="10">
        <v>60000</v>
      </c>
      <c r="G226" s="10">
        <v>40000</v>
      </c>
      <c r="H226" s="10">
        <v>92000</v>
      </c>
      <c r="I226" s="10">
        <v>14000</v>
      </c>
      <c r="J226" s="9">
        <v>23.2</v>
      </c>
      <c r="K226" s="9">
        <v>22.5</v>
      </c>
      <c r="L226" s="9">
        <v>14.8</v>
      </c>
      <c r="M226" s="9">
        <v>34.299999999999997</v>
      </c>
      <c r="N226" s="9">
        <v>5.2</v>
      </c>
      <c r="O226" s="10"/>
    </row>
    <row r="227" spans="1:15" x14ac:dyDescent="0.25">
      <c r="A227" s="8" t="s">
        <v>385</v>
      </c>
      <c r="B227" s="10">
        <v>321000</v>
      </c>
      <c r="C227" s="10">
        <v>52000</v>
      </c>
      <c r="D227" s="10">
        <v>270000</v>
      </c>
      <c r="E227" s="10">
        <v>66000</v>
      </c>
      <c r="F227" s="10">
        <v>61000</v>
      </c>
      <c r="G227" s="10">
        <v>42000</v>
      </c>
      <c r="H227" s="10">
        <v>86000</v>
      </c>
      <c r="I227" s="10">
        <v>15000</v>
      </c>
      <c r="J227" s="9">
        <v>24.5</v>
      </c>
      <c r="K227" s="9">
        <v>22.6</v>
      </c>
      <c r="L227" s="9">
        <v>15.5</v>
      </c>
      <c r="M227" s="9">
        <v>31.8</v>
      </c>
      <c r="N227" s="9">
        <v>5.5</v>
      </c>
      <c r="O227" s="10"/>
    </row>
    <row r="228" spans="1:15" x14ac:dyDescent="0.25">
      <c r="A228" s="8" t="s">
        <v>386</v>
      </c>
      <c r="B228" s="10">
        <v>329000</v>
      </c>
      <c r="C228" s="10">
        <v>54000</v>
      </c>
      <c r="D228" s="10">
        <v>276000</v>
      </c>
      <c r="E228" s="10">
        <v>69000</v>
      </c>
      <c r="F228" s="10">
        <v>64000</v>
      </c>
      <c r="G228" s="10">
        <v>42000</v>
      </c>
      <c r="H228" s="10">
        <v>85000</v>
      </c>
      <c r="I228" s="10">
        <v>15000</v>
      </c>
      <c r="J228" s="9">
        <v>25.2</v>
      </c>
      <c r="K228" s="9">
        <v>23.3</v>
      </c>
      <c r="L228" s="9">
        <v>15.2</v>
      </c>
      <c r="M228" s="9">
        <v>30.8</v>
      </c>
      <c r="N228" s="9">
        <v>5.5</v>
      </c>
      <c r="O228" s="10"/>
    </row>
    <row r="229" spans="1:15" x14ac:dyDescent="0.25">
      <c r="A229" s="8" t="s">
        <v>387</v>
      </c>
      <c r="B229" s="10">
        <v>317000</v>
      </c>
      <c r="C229" s="10">
        <v>52000</v>
      </c>
      <c r="D229" s="10">
        <v>265000</v>
      </c>
      <c r="E229" s="10">
        <v>67000</v>
      </c>
      <c r="F229" s="10">
        <v>65000</v>
      </c>
      <c r="G229" s="10">
        <v>39000</v>
      </c>
      <c r="H229" s="10">
        <v>80000</v>
      </c>
      <c r="I229" s="10">
        <v>14000</v>
      </c>
      <c r="J229" s="9">
        <v>25.3</v>
      </c>
      <c r="K229" s="9">
        <v>24.4</v>
      </c>
      <c r="L229" s="9">
        <v>14.8</v>
      </c>
      <c r="M229" s="9">
        <v>30.4</v>
      </c>
      <c r="N229" s="9">
        <v>5.0999999999999996</v>
      </c>
      <c r="O229" s="10"/>
    </row>
    <row r="230" spans="1:15" x14ac:dyDescent="0.25">
      <c r="A230" s="8" t="s">
        <v>388</v>
      </c>
      <c r="B230" s="10">
        <v>324000</v>
      </c>
      <c r="C230" s="10">
        <v>52000</v>
      </c>
      <c r="D230" s="10">
        <v>272000</v>
      </c>
      <c r="E230" s="10">
        <v>68000</v>
      </c>
      <c r="F230" s="10">
        <v>69000</v>
      </c>
      <c r="G230" s="10">
        <v>39000</v>
      </c>
      <c r="H230" s="10">
        <v>79000</v>
      </c>
      <c r="I230" s="10">
        <v>18000</v>
      </c>
      <c r="J230" s="9">
        <v>24.8</v>
      </c>
      <c r="K230" s="9">
        <v>25.2</v>
      </c>
      <c r="L230" s="9">
        <v>14.3</v>
      </c>
      <c r="M230" s="9">
        <v>29</v>
      </c>
      <c r="N230" s="9">
        <v>6.6</v>
      </c>
      <c r="O230" s="10"/>
    </row>
    <row r="231" spans="1:15" x14ac:dyDescent="0.25">
      <c r="A231" s="8" t="s">
        <v>389</v>
      </c>
      <c r="B231" s="10">
        <v>316000</v>
      </c>
      <c r="C231" s="10">
        <v>52000</v>
      </c>
      <c r="D231" s="10">
        <v>265000</v>
      </c>
      <c r="E231" s="10">
        <v>67000</v>
      </c>
      <c r="F231" s="10">
        <v>66000</v>
      </c>
      <c r="G231" s="10">
        <v>38000</v>
      </c>
      <c r="H231" s="10">
        <v>78000</v>
      </c>
      <c r="I231" s="10">
        <v>16000</v>
      </c>
      <c r="J231" s="9">
        <v>25.2</v>
      </c>
      <c r="K231" s="9">
        <v>24.8</v>
      </c>
      <c r="L231" s="9">
        <v>14.5</v>
      </c>
      <c r="M231" s="9">
        <v>29.5</v>
      </c>
      <c r="N231" s="9">
        <v>6.1</v>
      </c>
      <c r="O231" s="10"/>
    </row>
    <row r="232" spans="1:15" x14ac:dyDescent="0.25">
      <c r="A232" s="8" t="s">
        <v>390</v>
      </c>
      <c r="B232" s="10">
        <v>317000</v>
      </c>
      <c r="C232" s="10">
        <v>54000</v>
      </c>
      <c r="D232" s="10">
        <v>263000</v>
      </c>
      <c r="E232" s="10">
        <v>66000</v>
      </c>
      <c r="F232" s="10">
        <v>64000</v>
      </c>
      <c r="G232" s="10">
        <v>39000</v>
      </c>
      <c r="H232" s="10">
        <v>77000</v>
      </c>
      <c r="I232" s="10">
        <v>17000</v>
      </c>
      <c r="J232" s="9">
        <v>25</v>
      </c>
      <c r="K232" s="9">
        <v>24.4</v>
      </c>
      <c r="L232" s="9">
        <v>14.8</v>
      </c>
      <c r="M232" s="9">
        <v>29.5</v>
      </c>
      <c r="N232" s="9">
        <v>6.3</v>
      </c>
      <c r="O232" s="10"/>
    </row>
    <row r="233" spans="1:15" x14ac:dyDescent="0.25">
      <c r="A233" s="8" t="s">
        <v>391</v>
      </c>
      <c r="B233" s="10">
        <v>315000</v>
      </c>
      <c r="C233" s="10">
        <v>55000</v>
      </c>
      <c r="D233" s="10">
        <v>260000</v>
      </c>
      <c r="E233" s="10">
        <v>67000</v>
      </c>
      <c r="F233" s="10">
        <v>62000</v>
      </c>
      <c r="G233" s="10">
        <v>38000</v>
      </c>
      <c r="H233" s="10">
        <v>78000</v>
      </c>
      <c r="I233" s="10">
        <v>15000</v>
      </c>
      <c r="J233" s="9">
        <v>25.9</v>
      </c>
      <c r="K233" s="9">
        <v>24</v>
      </c>
      <c r="L233" s="9">
        <v>14.5</v>
      </c>
      <c r="M233" s="9">
        <v>30</v>
      </c>
      <c r="N233" s="9">
        <v>5.7</v>
      </c>
      <c r="O233" s="10"/>
    </row>
    <row r="234" spans="1:15" x14ac:dyDescent="0.25">
      <c r="A234" s="8" t="s">
        <v>392</v>
      </c>
      <c r="B234" s="10">
        <v>315000</v>
      </c>
      <c r="C234" s="10">
        <v>51000</v>
      </c>
      <c r="D234" s="10">
        <v>264000</v>
      </c>
      <c r="E234" s="10">
        <v>71000</v>
      </c>
      <c r="F234" s="10">
        <v>62000</v>
      </c>
      <c r="G234" s="10">
        <v>38000</v>
      </c>
      <c r="H234" s="10">
        <v>79000</v>
      </c>
      <c r="I234" s="10">
        <v>15000</v>
      </c>
      <c r="J234" s="9">
        <v>26.8</v>
      </c>
      <c r="K234" s="9">
        <v>23.4</v>
      </c>
      <c r="L234" s="9">
        <v>14.2</v>
      </c>
      <c r="M234" s="9">
        <v>29.8</v>
      </c>
      <c r="N234" s="9">
        <v>5.8</v>
      </c>
      <c r="O234" s="10"/>
    </row>
    <row r="235" spans="1:15" x14ac:dyDescent="0.25">
      <c r="A235" s="8" t="s">
        <v>393</v>
      </c>
      <c r="B235" s="10">
        <v>314000</v>
      </c>
      <c r="C235" s="10">
        <v>52000</v>
      </c>
      <c r="D235" s="10">
        <v>262000</v>
      </c>
      <c r="E235" s="10">
        <v>69000</v>
      </c>
      <c r="F235" s="10">
        <v>62000</v>
      </c>
      <c r="G235" s="10">
        <v>35000</v>
      </c>
      <c r="H235" s="10">
        <v>79000</v>
      </c>
      <c r="I235" s="10">
        <v>17000</v>
      </c>
      <c r="J235" s="9">
        <v>26.4</v>
      </c>
      <c r="K235" s="9">
        <v>23.6</v>
      </c>
      <c r="L235" s="9">
        <v>13.3</v>
      </c>
      <c r="M235" s="9">
        <v>30.3</v>
      </c>
      <c r="N235" s="9">
        <v>6.3</v>
      </c>
      <c r="O235" s="10"/>
    </row>
    <row r="236" spans="1:15" x14ac:dyDescent="0.25">
      <c r="A236" s="8" t="s">
        <v>394</v>
      </c>
      <c r="B236" s="10">
        <v>308000</v>
      </c>
      <c r="C236" s="10">
        <v>52000</v>
      </c>
      <c r="D236" s="10">
        <v>255000</v>
      </c>
      <c r="E236" s="10">
        <v>71000</v>
      </c>
      <c r="F236" s="10">
        <v>62000</v>
      </c>
      <c r="G236" s="10">
        <v>33000</v>
      </c>
      <c r="H236" s="10">
        <v>74000</v>
      </c>
      <c r="I236" s="10">
        <v>15000</v>
      </c>
      <c r="J236" s="9">
        <v>27.8</v>
      </c>
      <c r="K236" s="9">
        <v>24.4</v>
      </c>
      <c r="L236" s="9">
        <v>12.8</v>
      </c>
      <c r="M236" s="9">
        <v>29.1</v>
      </c>
      <c r="N236" s="9">
        <v>5.8</v>
      </c>
      <c r="O236" s="10"/>
    </row>
    <row r="237" spans="1:15" x14ac:dyDescent="0.25">
      <c r="A237" s="8" t="s">
        <v>395</v>
      </c>
      <c r="B237" s="10">
        <v>311000</v>
      </c>
      <c r="C237" s="10">
        <v>52000</v>
      </c>
      <c r="D237" s="10">
        <v>259000</v>
      </c>
      <c r="E237" s="10">
        <v>72000</v>
      </c>
      <c r="F237" s="10">
        <v>61000</v>
      </c>
      <c r="G237" s="10">
        <v>34000</v>
      </c>
      <c r="H237" s="10">
        <v>74000</v>
      </c>
      <c r="I237" s="10">
        <v>18000</v>
      </c>
      <c r="J237" s="9">
        <v>27.9</v>
      </c>
      <c r="K237" s="9">
        <v>23.7</v>
      </c>
      <c r="L237" s="9">
        <v>12.9</v>
      </c>
      <c r="M237" s="9">
        <v>28.4</v>
      </c>
      <c r="N237" s="9">
        <v>7.1</v>
      </c>
      <c r="O237" s="10"/>
    </row>
    <row r="238" spans="1:15" x14ac:dyDescent="0.25">
      <c r="A238" s="8" t="s">
        <v>396</v>
      </c>
      <c r="B238" s="10">
        <v>314000</v>
      </c>
      <c r="C238" s="10">
        <v>48000</v>
      </c>
      <c r="D238" s="10">
        <v>266000</v>
      </c>
      <c r="E238" s="10">
        <v>76000</v>
      </c>
      <c r="F238" s="10">
        <v>62000</v>
      </c>
      <c r="G238" s="10">
        <v>34000</v>
      </c>
      <c r="H238" s="10">
        <v>78000</v>
      </c>
      <c r="I238" s="10">
        <v>16000</v>
      </c>
      <c r="J238" s="9">
        <v>28.5</v>
      </c>
      <c r="K238" s="9">
        <v>23.2</v>
      </c>
      <c r="L238" s="9">
        <v>12.8</v>
      </c>
      <c r="M238" s="9">
        <v>29.5</v>
      </c>
      <c r="N238" s="9">
        <v>6.1</v>
      </c>
      <c r="O238" s="10"/>
    </row>
    <row r="239" spans="1:15" x14ac:dyDescent="0.25">
      <c r="A239" s="8" t="s">
        <v>397</v>
      </c>
      <c r="B239" s="10">
        <v>313000</v>
      </c>
      <c r="C239" s="10">
        <v>46000</v>
      </c>
      <c r="D239" s="10">
        <v>267000</v>
      </c>
      <c r="E239" s="10">
        <v>76000</v>
      </c>
      <c r="F239" s="10">
        <v>63000</v>
      </c>
      <c r="G239" s="10">
        <v>33000</v>
      </c>
      <c r="H239" s="10">
        <v>80000</v>
      </c>
      <c r="I239" s="10">
        <v>15000</v>
      </c>
      <c r="J239" s="9">
        <v>28.6</v>
      </c>
      <c r="K239" s="9">
        <v>23.6</v>
      </c>
      <c r="L239" s="9">
        <v>12.2</v>
      </c>
      <c r="M239" s="9">
        <v>29.9</v>
      </c>
      <c r="N239" s="9">
        <v>5.6</v>
      </c>
      <c r="O239" s="10"/>
    </row>
    <row r="240" spans="1:15" x14ac:dyDescent="0.25">
      <c r="A240" s="8" t="s">
        <v>398</v>
      </c>
      <c r="B240" s="10">
        <v>312000</v>
      </c>
      <c r="C240" s="10">
        <v>48000</v>
      </c>
      <c r="D240" s="10">
        <v>264000</v>
      </c>
      <c r="E240" s="10">
        <v>76000</v>
      </c>
      <c r="F240" s="10">
        <v>66000</v>
      </c>
      <c r="G240" s="10">
        <v>35000</v>
      </c>
      <c r="H240" s="10">
        <v>77000</v>
      </c>
      <c r="I240" s="10">
        <v>11000</v>
      </c>
      <c r="J240" s="9">
        <v>28.7</v>
      </c>
      <c r="K240" s="9">
        <v>24.9</v>
      </c>
      <c r="L240" s="9">
        <v>13.1</v>
      </c>
      <c r="M240" s="9">
        <v>29.3</v>
      </c>
      <c r="N240" s="9">
        <v>4.0999999999999996</v>
      </c>
      <c r="O240" s="10"/>
    </row>
    <row r="241" spans="1:15" x14ac:dyDescent="0.25">
      <c r="A241" s="8" t="s">
        <v>399</v>
      </c>
      <c r="B241" s="10">
        <v>315000</v>
      </c>
      <c r="C241" s="10">
        <v>48000</v>
      </c>
      <c r="D241" s="10">
        <v>267000</v>
      </c>
      <c r="E241" s="10">
        <v>77000</v>
      </c>
      <c r="F241" s="10">
        <v>68000</v>
      </c>
      <c r="G241" s="10">
        <v>35000</v>
      </c>
      <c r="H241" s="10">
        <v>76000</v>
      </c>
      <c r="I241" s="10">
        <v>11000</v>
      </c>
      <c r="J241" s="9">
        <v>28.7</v>
      </c>
      <c r="K241" s="9">
        <v>25.4</v>
      </c>
      <c r="L241" s="9">
        <v>13.2</v>
      </c>
      <c r="M241" s="9">
        <v>28.6</v>
      </c>
      <c r="N241" s="9">
        <v>4.0999999999999996</v>
      </c>
      <c r="O241" s="10"/>
    </row>
    <row r="242" spans="1:15" x14ac:dyDescent="0.25">
      <c r="A242" s="8" t="s">
        <v>400</v>
      </c>
      <c r="B242" s="10">
        <v>316000</v>
      </c>
      <c r="C242" s="10">
        <v>47000</v>
      </c>
      <c r="D242" s="10">
        <v>269000</v>
      </c>
      <c r="E242" s="10">
        <v>80000</v>
      </c>
      <c r="F242" s="10">
        <v>66000</v>
      </c>
      <c r="G242" s="10">
        <v>36000</v>
      </c>
      <c r="H242" s="10">
        <v>77000</v>
      </c>
      <c r="I242" s="10">
        <v>10000</v>
      </c>
      <c r="J242" s="9">
        <v>29.9</v>
      </c>
      <c r="K242" s="9">
        <v>24.6</v>
      </c>
      <c r="L242" s="9">
        <v>13.3</v>
      </c>
      <c r="M242" s="9">
        <v>28.6</v>
      </c>
      <c r="N242" s="9">
        <v>3.7</v>
      </c>
      <c r="O242" s="10"/>
    </row>
    <row r="243" spans="1:15" x14ac:dyDescent="0.25">
      <c r="A243" s="8" t="s">
        <v>401</v>
      </c>
      <c r="B243" s="10">
        <v>312000</v>
      </c>
      <c r="C243" s="10">
        <v>48000</v>
      </c>
      <c r="D243" s="10">
        <v>264000</v>
      </c>
      <c r="E243" s="10">
        <v>76000</v>
      </c>
      <c r="F243" s="10">
        <v>64000</v>
      </c>
      <c r="G243" s="10">
        <v>34000</v>
      </c>
      <c r="H243" s="10">
        <v>78000</v>
      </c>
      <c r="I243" s="10">
        <v>12000</v>
      </c>
      <c r="J243" s="9">
        <v>28.9</v>
      </c>
      <c r="K243" s="9">
        <v>24.3</v>
      </c>
      <c r="L243" s="9">
        <v>13</v>
      </c>
      <c r="M243" s="9">
        <v>29.5</v>
      </c>
      <c r="N243" s="9">
        <v>4.4000000000000004</v>
      </c>
      <c r="O243" s="10"/>
    </row>
    <row r="244" spans="1:15" x14ac:dyDescent="0.25">
      <c r="A244" s="8" t="s">
        <v>402</v>
      </c>
      <c r="B244" s="10">
        <v>313000</v>
      </c>
      <c r="C244" s="10">
        <v>46000</v>
      </c>
      <c r="D244" s="10">
        <v>267000</v>
      </c>
      <c r="E244" s="10">
        <v>80000</v>
      </c>
      <c r="F244" s="10">
        <v>63000</v>
      </c>
      <c r="G244" s="10">
        <v>35000</v>
      </c>
      <c r="H244" s="10">
        <v>77000</v>
      </c>
      <c r="I244" s="10">
        <v>13000</v>
      </c>
      <c r="J244" s="9">
        <v>29.8</v>
      </c>
      <c r="K244" s="9">
        <v>23.5</v>
      </c>
      <c r="L244" s="9">
        <v>13.2</v>
      </c>
      <c r="M244" s="9">
        <v>28.7</v>
      </c>
      <c r="N244" s="9">
        <v>4.8</v>
      </c>
      <c r="O244" s="10"/>
    </row>
    <row r="245" spans="1:15" x14ac:dyDescent="0.25">
      <c r="A245" s="8" t="s">
        <v>403</v>
      </c>
      <c r="B245" s="10">
        <v>324000</v>
      </c>
      <c r="C245" s="10">
        <v>49000</v>
      </c>
      <c r="D245" s="10">
        <v>275000</v>
      </c>
      <c r="E245" s="10">
        <v>78000</v>
      </c>
      <c r="F245" s="10">
        <v>64000</v>
      </c>
      <c r="G245" s="10">
        <v>36000</v>
      </c>
      <c r="H245" s="10">
        <v>78000</v>
      </c>
      <c r="I245" s="10">
        <v>19000</v>
      </c>
      <c r="J245" s="9">
        <v>28.5</v>
      </c>
      <c r="K245" s="9">
        <v>23.3</v>
      </c>
      <c r="L245" s="9">
        <v>13.1</v>
      </c>
      <c r="M245" s="9">
        <v>28.2</v>
      </c>
      <c r="N245" s="9">
        <v>6.9</v>
      </c>
      <c r="O245" s="10"/>
    </row>
    <row r="246" spans="1:15" x14ac:dyDescent="0.25">
      <c r="A246" s="8" t="s">
        <v>404</v>
      </c>
      <c r="B246" s="10">
        <v>327000</v>
      </c>
      <c r="C246" s="10">
        <v>51000</v>
      </c>
      <c r="D246" s="10">
        <v>276000</v>
      </c>
      <c r="E246" s="10">
        <v>80000</v>
      </c>
      <c r="F246" s="10">
        <v>68000</v>
      </c>
      <c r="G246" s="10">
        <v>35000</v>
      </c>
      <c r="H246" s="10">
        <v>75000</v>
      </c>
      <c r="I246" s="10">
        <v>18000</v>
      </c>
      <c r="J246" s="9">
        <v>28.9</v>
      </c>
      <c r="K246" s="9">
        <v>24.7</v>
      </c>
      <c r="L246" s="9">
        <v>12.7</v>
      </c>
      <c r="M246" s="9">
        <v>27.2</v>
      </c>
      <c r="N246" s="9">
        <v>6.5</v>
      </c>
      <c r="O246" s="10"/>
    </row>
    <row r="247" spans="1:15" x14ac:dyDescent="0.25">
      <c r="A247" s="8" t="s">
        <v>405</v>
      </c>
      <c r="B247" s="10">
        <v>327000</v>
      </c>
      <c r="C247" s="10">
        <v>54000</v>
      </c>
      <c r="D247" s="10">
        <v>273000</v>
      </c>
      <c r="E247" s="10">
        <v>82000</v>
      </c>
      <c r="F247" s="10">
        <v>70000</v>
      </c>
      <c r="G247" s="10">
        <v>34000</v>
      </c>
      <c r="H247" s="10">
        <v>71000</v>
      </c>
      <c r="I247" s="10">
        <v>17000</v>
      </c>
      <c r="J247" s="9">
        <v>29.9</v>
      </c>
      <c r="K247" s="9">
        <v>25.6</v>
      </c>
      <c r="L247" s="9">
        <v>12.4</v>
      </c>
      <c r="M247" s="9">
        <v>26</v>
      </c>
      <c r="N247" s="9">
        <v>6.1</v>
      </c>
      <c r="O247" s="10"/>
    </row>
    <row r="248" spans="1:15" x14ac:dyDescent="0.25">
      <c r="A248" s="8" t="s">
        <v>406</v>
      </c>
      <c r="B248" s="10">
        <v>311000</v>
      </c>
      <c r="C248" s="10">
        <v>50000</v>
      </c>
      <c r="D248" s="10">
        <v>261000</v>
      </c>
      <c r="E248" s="10">
        <v>81000</v>
      </c>
      <c r="F248" s="10">
        <v>65000</v>
      </c>
      <c r="G248" s="10">
        <v>32000</v>
      </c>
      <c r="H248" s="10">
        <v>72000</v>
      </c>
      <c r="I248" s="10">
        <v>11000</v>
      </c>
      <c r="J248" s="9">
        <v>31.2</v>
      </c>
      <c r="K248" s="9">
        <v>24.9</v>
      </c>
      <c r="L248" s="9">
        <v>12.2</v>
      </c>
      <c r="M248" s="9">
        <v>27.6</v>
      </c>
      <c r="N248" s="9">
        <v>4.0999999999999996</v>
      </c>
      <c r="O248" s="10"/>
    </row>
    <row r="249" spans="1:15" x14ac:dyDescent="0.25">
      <c r="A249" s="8" t="s">
        <v>407</v>
      </c>
      <c r="B249" s="10">
        <v>313000</v>
      </c>
      <c r="C249" s="10">
        <v>51000</v>
      </c>
      <c r="D249" s="10">
        <v>262000</v>
      </c>
      <c r="E249" s="10">
        <v>83000</v>
      </c>
      <c r="F249" s="10">
        <v>62000</v>
      </c>
      <c r="G249" s="10">
        <v>33000</v>
      </c>
      <c r="H249" s="10">
        <v>73000</v>
      </c>
      <c r="I249" s="10">
        <v>11000</v>
      </c>
      <c r="J249" s="9">
        <v>31.5</v>
      </c>
      <c r="K249" s="9">
        <v>23.8</v>
      </c>
      <c r="L249" s="9">
        <v>12.7</v>
      </c>
      <c r="M249" s="9">
        <v>27.7</v>
      </c>
      <c r="N249" s="9">
        <v>4.2</v>
      </c>
      <c r="O249" s="10"/>
    </row>
    <row r="250" spans="1:15" x14ac:dyDescent="0.25">
      <c r="A250" s="8" t="s">
        <v>408</v>
      </c>
      <c r="B250" s="10">
        <v>316000</v>
      </c>
      <c r="C250" s="10">
        <v>55000</v>
      </c>
      <c r="D250" s="10">
        <v>261000</v>
      </c>
      <c r="E250" s="10">
        <v>84000</v>
      </c>
      <c r="F250" s="10">
        <v>58000</v>
      </c>
      <c r="G250" s="10">
        <v>32000</v>
      </c>
      <c r="H250" s="10">
        <v>75000</v>
      </c>
      <c r="I250" s="10">
        <v>11000</v>
      </c>
      <c r="J250" s="9">
        <v>32.200000000000003</v>
      </c>
      <c r="K250" s="9">
        <v>22.4</v>
      </c>
      <c r="L250" s="9">
        <v>12.3</v>
      </c>
      <c r="M250" s="9">
        <v>28.9</v>
      </c>
      <c r="N250" s="9">
        <v>4.3</v>
      </c>
      <c r="O250" s="10"/>
    </row>
    <row r="251" spans="1:15" x14ac:dyDescent="0.25">
      <c r="A251" s="8" t="s">
        <v>409</v>
      </c>
      <c r="B251" s="10">
        <v>322000</v>
      </c>
      <c r="C251" s="10">
        <v>57000</v>
      </c>
      <c r="D251" s="10">
        <v>266000</v>
      </c>
      <c r="E251" s="10">
        <v>83000</v>
      </c>
      <c r="F251" s="10">
        <v>65000</v>
      </c>
      <c r="G251" s="10">
        <v>32000</v>
      </c>
      <c r="H251" s="10">
        <v>74000</v>
      </c>
      <c r="I251" s="10">
        <v>12000</v>
      </c>
      <c r="J251" s="9">
        <v>31.3</v>
      </c>
      <c r="K251" s="9">
        <v>24.6</v>
      </c>
      <c r="L251" s="9">
        <v>11.9</v>
      </c>
      <c r="M251" s="9">
        <v>27.9</v>
      </c>
      <c r="N251" s="9">
        <v>4.3</v>
      </c>
      <c r="O251" s="10"/>
    </row>
    <row r="252" spans="1:15" x14ac:dyDescent="0.25">
      <c r="A252" s="8" t="s">
        <v>410</v>
      </c>
      <c r="B252" s="10">
        <v>321000</v>
      </c>
      <c r="C252" s="10">
        <v>59000</v>
      </c>
      <c r="D252" s="10">
        <v>262000</v>
      </c>
      <c r="E252" s="10">
        <v>84000</v>
      </c>
      <c r="F252" s="10">
        <v>63000</v>
      </c>
      <c r="G252" s="10">
        <v>32000</v>
      </c>
      <c r="H252" s="10">
        <v>72000</v>
      </c>
      <c r="I252" s="10">
        <v>11000</v>
      </c>
      <c r="J252" s="9">
        <v>32</v>
      </c>
      <c r="K252" s="9">
        <v>24.2</v>
      </c>
      <c r="L252" s="9">
        <v>12.2</v>
      </c>
      <c r="M252" s="9">
        <v>27.6</v>
      </c>
      <c r="N252" s="9">
        <v>4.0999999999999996</v>
      </c>
      <c r="O252" s="10"/>
    </row>
    <row r="253" spans="1:15" x14ac:dyDescent="0.25">
      <c r="A253" s="8" t="s">
        <v>411</v>
      </c>
      <c r="B253" s="10">
        <v>321000</v>
      </c>
      <c r="C253" s="10">
        <v>55000</v>
      </c>
      <c r="D253" s="10">
        <v>266000</v>
      </c>
      <c r="E253" s="10">
        <v>86000</v>
      </c>
      <c r="F253" s="10">
        <v>63000</v>
      </c>
      <c r="G253" s="10">
        <v>34000</v>
      </c>
      <c r="H253" s="10">
        <v>74000</v>
      </c>
      <c r="I253" s="10">
        <v>10000</v>
      </c>
      <c r="J253" s="9">
        <v>32.299999999999997</v>
      </c>
      <c r="K253" s="9">
        <v>23.6</v>
      </c>
      <c r="L253" s="9">
        <v>12.6</v>
      </c>
      <c r="M253" s="9">
        <v>27.8</v>
      </c>
      <c r="N253" s="9">
        <v>3.7</v>
      </c>
      <c r="O253" s="10"/>
    </row>
    <row r="254" spans="1:15" x14ac:dyDescent="0.25">
      <c r="A254" s="8" t="s">
        <v>412</v>
      </c>
      <c r="B254" s="10">
        <v>323000</v>
      </c>
      <c r="C254" s="10">
        <v>59000</v>
      </c>
      <c r="D254" s="10">
        <v>264000</v>
      </c>
      <c r="E254" s="10">
        <v>86000</v>
      </c>
      <c r="F254" s="10">
        <v>63000</v>
      </c>
      <c r="G254" s="10">
        <v>33000</v>
      </c>
      <c r="H254" s="10">
        <v>68000</v>
      </c>
      <c r="I254" s="10">
        <v>13000</v>
      </c>
      <c r="J254" s="9">
        <v>32.799999999999997</v>
      </c>
      <c r="K254" s="9">
        <v>23.7</v>
      </c>
      <c r="L254" s="9">
        <v>12.6</v>
      </c>
      <c r="M254" s="9">
        <v>25.8</v>
      </c>
      <c r="N254" s="9">
        <v>5.0999999999999996</v>
      </c>
      <c r="O254" s="10"/>
    </row>
    <row r="255" spans="1:15" x14ac:dyDescent="0.25">
      <c r="A255" s="8" t="s">
        <v>413</v>
      </c>
      <c r="B255" s="10">
        <v>321000</v>
      </c>
      <c r="C255" s="10">
        <v>56000</v>
      </c>
      <c r="D255" s="10">
        <v>264000</v>
      </c>
      <c r="E255" s="10">
        <v>83000</v>
      </c>
      <c r="F255" s="10">
        <v>63000</v>
      </c>
      <c r="G255" s="10">
        <v>34000</v>
      </c>
      <c r="H255" s="10">
        <v>70000</v>
      </c>
      <c r="I255" s="10">
        <v>14000</v>
      </c>
      <c r="J255" s="9">
        <v>31.4</v>
      </c>
      <c r="K255" s="9">
        <v>23.8</v>
      </c>
      <c r="L255" s="9">
        <v>12.8</v>
      </c>
      <c r="M255" s="9">
        <v>26.5</v>
      </c>
      <c r="N255" s="9">
        <v>5.4</v>
      </c>
      <c r="O255" s="10"/>
    </row>
    <row r="256" spans="1:15" x14ac:dyDescent="0.25">
      <c r="A256" s="8" t="s">
        <v>414</v>
      </c>
      <c r="B256" s="10">
        <v>312000</v>
      </c>
      <c r="C256" s="10">
        <v>51000</v>
      </c>
      <c r="D256" s="10">
        <v>261000</v>
      </c>
      <c r="E256" s="10">
        <v>82000</v>
      </c>
      <c r="F256" s="10">
        <v>65000</v>
      </c>
      <c r="G256" s="10">
        <v>33000</v>
      </c>
      <c r="H256" s="10">
        <v>67000</v>
      </c>
      <c r="I256" s="10">
        <v>15000</v>
      </c>
      <c r="J256" s="9">
        <v>31.3</v>
      </c>
      <c r="K256" s="9">
        <v>24.8</v>
      </c>
      <c r="L256" s="9">
        <v>12.8</v>
      </c>
      <c r="M256" s="9">
        <v>25.6</v>
      </c>
      <c r="N256" s="9">
        <v>5.6</v>
      </c>
      <c r="O256" s="10"/>
    </row>
    <row r="257" spans="1:15" x14ac:dyDescent="0.25">
      <c r="A257" s="8" t="s">
        <v>415</v>
      </c>
      <c r="B257" s="10">
        <v>311000</v>
      </c>
      <c r="C257" s="10">
        <v>51000</v>
      </c>
      <c r="D257" s="10">
        <v>260000</v>
      </c>
      <c r="E257" s="10">
        <v>83000</v>
      </c>
      <c r="F257" s="10">
        <v>64000</v>
      </c>
      <c r="G257" s="10">
        <v>32000</v>
      </c>
      <c r="H257" s="10">
        <v>70000</v>
      </c>
      <c r="I257" s="10">
        <v>12000</v>
      </c>
      <c r="J257" s="9">
        <v>31.7</v>
      </c>
      <c r="K257" s="9">
        <v>24.5</v>
      </c>
      <c r="L257" s="9">
        <v>12.1</v>
      </c>
      <c r="M257" s="9">
        <v>27.1</v>
      </c>
      <c r="N257" s="9">
        <v>4.7</v>
      </c>
      <c r="O257" s="10"/>
    </row>
    <row r="258" spans="1:15" x14ac:dyDescent="0.25">
      <c r="A258" s="8" t="s">
        <v>416</v>
      </c>
      <c r="B258" s="10">
        <v>314000</v>
      </c>
      <c r="C258" s="10">
        <v>51000</v>
      </c>
      <c r="D258" s="10">
        <v>264000</v>
      </c>
      <c r="E258" s="10">
        <v>83000</v>
      </c>
      <c r="F258" s="10">
        <v>64000</v>
      </c>
      <c r="G258" s="10">
        <v>33000</v>
      </c>
      <c r="H258" s="10">
        <v>71000</v>
      </c>
      <c r="I258" s="10">
        <v>13000</v>
      </c>
      <c r="J258" s="9">
        <v>31.3</v>
      </c>
      <c r="K258" s="9">
        <v>24.2</v>
      </c>
      <c r="L258" s="9">
        <v>12.7</v>
      </c>
      <c r="M258" s="9">
        <v>26.9</v>
      </c>
      <c r="N258" s="9">
        <v>4.9000000000000004</v>
      </c>
      <c r="O258" s="10"/>
    </row>
    <row r="259" spans="1:15" x14ac:dyDescent="0.25">
      <c r="A259" s="8" t="s">
        <v>417</v>
      </c>
      <c r="B259" s="10">
        <v>311000</v>
      </c>
      <c r="C259" s="10">
        <v>51000</v>
      </c>
      <c r="D259" s="10">
        <v>260000</v>
      </c>
      <c r="E259" s="10">
        <v>79000</v>
      </c>
      <c r="F259" s="10">
        <v>62000</v>
      </c>
      <c r="G259" s="10">
        <v>33000</v>
      </c>
      <c r="H259" s="10">
        <v>74000</v>
      </c>
      <c r="I259" s="10">
        <v>13000</v>
      </c>
      <c r="J259" s="9">
        <v>30.4</v>
      </c>
      <c r="K259" s="9">
        <v>23.8</v>
      </c>
      <c r="L259" s="9">
        <v>12.6</v>
      </c>
      <c r="M259" s="9">
        <v>28.4</v>
      </c>
      <c r="N259" s="9">
        <v>4.8</v>
      </c>
      <c r="O259" s="10"/>
    </row>
    <row r="260" spans="1:15" x14ac:dyDescent="0.25">
      <c r="A260" s="8" t="s">
        <v>418</v>
      </c>
      <c r="B260" s="10">
        <v>304000</v>
      </c>
      <c r="C260" s="10">
        <v>53000</v>
      </c>
      <c r="D260" s="10">
        <v>252000</v>
      </c>
      <c r="E260" s="10">
        <v>71000</v>
      </c>
      <c r="F260" s="10">
        <v>60000</v>
      </c>
      <c r="G260" s="10">
        <v>32000</v>
      </c>
      <c r="H260" s="10">
        <v>75000</v>
      </c>
      <c r="I260" s="10">
        <v>14000</v>
      </c>
      <c r="J260" s="9">
        <v>28.4</v>
      </c>
      <c r="K260" s="9">
        <v>23.7</v>
      </c>
      <c r="L260" s="9">
        <v>12.8</v>
      </c>
      <c r="M260" s="9">
        <v>29.7</v>
      </c>
      <c r="N260" s="9">
        <v>5.5</v>
      </c>
      <c r="O260" s="10"/>
    </row>
    <row r="261" spans="1:15" x14ac:dyDescent="0.25">
      <c r="A261" s="8" t="s">
        <v>419</v>
      </c>
      <c r="B261" s="10">
        <v>303000</v>
      </c>
      <c r="C261" s="10">
        <v>53000</v>
      </c>
      <c r="D261" s="10">
        <v>250000</v>
      </c>
      <c r="E261" s="10">
        <v>70000</v>
      </c>
      <c r="F261" s="10">
        <v>57000</v>
      </c>
      <c r="G261" s="10">
        <v>31000</v>
      </c>
      <c r="H261" s="10">
        <v>75000</v>
      </c>
      <c r="I261" s="10">
        <v>16000</v>
      </c>
      <c r="J261" s="9">
        <v>28.1</v>
      </c>
      <c r="K261" s="9">
        <v>23</v>
      </c>
      <c r="L261" s="9">
        <v>12.5</v>
      </c>
      <c r="M261" s="9">
        <v>30</v>
      </c>
      <c r="N261" s="9">
        <v>6.4</v>
      </c>
      <c r="O261" s="10"/>
    </row>
    <row r="262" spans="1:15" x14ac:dyDescent="0.25">
      <c r="A262" s="8" t="s">
        <v>420</v>
      </c>
      <c r="B262" s="10">
        <v>301000</v>
      </c>
      <c r="C262" s="10">
        <v>55000</v>
      </c>
      <c r="D262" s="10">
        <v>247000</v>
      </c>
      <c r="E262" s="10">
        <v>68000</v>
      </c>
      <c r="F262" s="10">
        <v>56000</v>
      </c>
      <c r="G262" s="10">
        <v>31000</v>
      </c>
      <c r="H262" s="10">
        <v>75000</v>
      </c>
      <c r="I262" s="10">
        <v>17000</v>
      </c>
      <c r="J262" s="9">
        <v>27.6</v>
      </c>
      <c r="K262" s="9">
        <v>22.9</v>
      </c>
      <c r="L262" s="9">
        <v>12.6</v>
      </c>
      <c r="M262" s="9">
        <v>30.2</v>
      </c>
      <c r="N262" s="9">
        <v>6.7</v>
      </c>
      <c r="O262" s="10"/>
    </row>
    <row r="263" spans="1:15" x14ac:dyDescent="0.25">
      <c r="A263" s="8" t="s">
        <v>421</v>
      </c>
      <c r="B263" s="10">
        <v>312000</v>
      </c>
      <c r="C263" s="10">
        <v>60000</v>
      </c>
      <c r="D263" s="10">
        <v>252000</v>
      </c>
      <c r="E263" s="10">
        <v>69000</v>
      </c>
      <c r="F263" s="10">
        <v>56000</v>
      </c>
      <c r="G263" s="10">
        <v>35000</v>
      </c>
      <c r="H263" s="10">
        <v>75000</v>
      </c>
      <c r="I263" s="10">
        <v>17000</v>
      </c>
      <c r="J263" s="9">
        <v>27.3</v>
      </c>
      <c r="K263" s="9">
        <v>22.1</v>
      </c>
      <c r="L263" s="9">
        <v>14</v>
      </c>
      <c r="M263" s="9">
        <v>29.9</v>
      </c>
      <c r="N263" s="9">
        <v>6.7</v>
      </c>
      <c r="O263" s="10"/>
    </row>
    <row r="264" spans="1:15" x14ac:dyDescent="0.25">
      <c r="A264" s="8" t="s">
        <v>422</v>
      </c>
      <c r="B264" s="10">
        <v>310000</v>
      </c>
      <c r="C264" s="10">
        <v>54000</v>
      </c>
      <c r="D264" s="10">
        <v>255000</v>
      </c>
      <c r="E264" s="10">
        <v>69000</v>
      </c>
      <c r="F264" s="10">
        <v>55000</v>
      </c>
      <c r="G264" s="10">
        <v>38000</v>
      </c>
      <c r="H264" s="10">
        <v>75000</v>
      </c>
      <c r="I264" s="10">
        <v>18000</v>
      </c>
      <c r="J264" s="9">
        <v>27.1</v>
      </c>
      <c r="K264" s="9">
        <v>21.5</v>
      </c>
      <c r="L264" s="9">
        <v>15</v>
      </c>
      <c r="M264" s="9">
        <v>29.3</v>
      </c>
      <c r="N264" s="9">
        <v>7.2</v>
      </c>
      <c r="O264" s="10"/>
    </row>
    <row r="265" spans="1:15" x14ac:dyDescent="0.25">
      <c r="A265" s="8" t="s">
        <v>423</v>
      </c>
      <c r="B265" s="10">
        <v>308000</v>
      </c>
      <c r="C265" s="10">
        <v>53000</v>
      </c>
      <c r="D265" s="10">
        <v>255000</v>
      </c>
      <c r="E265" s="10">
        <v>69000</v>
      </c>
      <c r="F265" s="10">
        <v>52000</v>
      </c>
      <c r="G265" s="10">
        <v>38000</v>
      </c>
      <c r="H265" s="10">
        <v>69000</v>
      </c>
      <c r="I265" s="10">
        <v>25000</v>
      </c>
      <c r="J265" s="9">
        <v>27.2</v>
      </c>
      <c r="K265" s="9">
        <v>20.6</v>
      </c>
      <c r="L265" s="9">
        <v>15</v>
      </c>
      <c r="M265" s="9">
        <v>27.3</v>
      </c>
      <c r="N265" s="9">
        <v>10</v>
      </c>
      <c r="O265" s="10"/>
    </row>
    <row r="266" spans="1:15" x14ac:dyDescent="0.25">
      <c r="A266" s="8" t="s">
        <v>424</v>
      </c>
      <c r="B266" s="10">
        <v>301000</v>
      </c>
      <c r="C266" s="10">
        <v>54000</v>
      </c>
      <c r="D266" s="10">
        <v>247000</v>
      </c>
      <c r="E266" s="10">
        <v>67000</v>
      </c>
      <c r="F266" s="10">
        <v>52000</v>
      </c>
      <c r="G266" s="10">
        <v>37000</v>
      </c>
      <c r="H266" s="10">
        <v>67000</v>
      </c>
      <c r="I266" s="10">
        <v>25000</v>
      </c>
      <c r="J266" s="9">
        <v>27.1</v>
      </c>
      <c r="K266" s="9">
        <v>20.8</v>
      </c>
      <c r="L266" s="9">
        <v>14.8</v>
      </c>
      <c r="M266" s="9">
        <v>27.1</v>
      </c>
      <c r="N266" s="9">
        <v>10.199999999999999</v>
      </c>
      <c r="O266" s="10"/>
    </row>
    <row r="267" spans="1:15" x14ac:dyDescent="0.25">
      <c r="A267" s="8" t="s">
        <v>425</v>
      </c>
      <c r="B267" s="10">
        <v>299000</v>
      </c>
      <c r="C267" s="10">
        <v>57000</v>
      </c>
      <c r="D267" s="10">
        <v>242000</v>
      </c>
      <c r="E267" s="10">
        <v>68000</v>
      </c>
      <c r="F267" s="10">
        <v>51000</v>
      </c>
      <c r="G267" s="10">
        <v>33000</v>
      </c>
      <c r="H267" s="10">
        <v>67000</v>
      </c>
      <c r="I267" s="10">
        <v>22000</v>
      </c>
      <c r="J267" s="9">
        <v>28.3</v>
      </c>
      <c r="K267" s="9">
        <v>21.3</v>
      </c>
      <c r="L267" s="9">
        <v>13.5</v>
      </c>
      <c r="M267" s="9">
        <v>27.8</v>
      </c>
      <c r="N267" s="9">
        <v>9.1</v>
      </c>
      <c r="O267" s="10"/>
    </row>
    <row r="268" spans="1:15" x14ac:dyDescent="0.25">
      <c r="A268" s="8" t="s">
        <v>426</v>
      </c>
      <c r="B268" s="10">
        <v>303000</v>
      </c>
      <c r="C268" s="10">
        <v>58000</v>
      </c>
      <c r="D268" s="10">
        <v>246000</v>
      </c>
      <c r="E268" s="10">
        <v>70000</v>
      </c>
      <c r="F268" s="10">
        <v>55000</v>
      </c>
      <c r="G268" s="10">
        <v>33000</v>
      </c>
      <c r="H268" s="10">
        <v>72000</v>
      </c>
      <c r="I268" s="10">
        <v>16000</v>
      </c>
      <c r="J268" s="9">
        <v>28.7</v>
      </c>
      <c r="K268" s="9">
        <v>22.3</v>
      </c>
      <c r="L268" s="9">
        <v>13.3</v>
      </c>
      <c r="M268" s="9">
        <v>29.3</v>
      </c>
      <c r="N268" s="9">
        <v>6.4</v>
      </c>
      <c r="O268" s="10"/>
    </row>
    <row r="269" spans="1:15" x14ac:dyDescent="0.25">
      <c r="A269" s="8" t="s">
        <v>427</v>
      </c>
      <c r="B269" s="10">
        <v>310000</v>
      </c>
      <c r="C269" s="10">
        <v>59000</v>
      </c>
      <c r="D269" s="10">
        <v>251000</v>
      </c>
      <c r="E269" s="10">
        <v>73000</v>
      </c>
      <c r="F269" s="10">
        <v>52000</v>
      </c>
      <c r="G269" s="10">
        <v>35000</v>
      </c>
      <c r="H269" s="10">
        <v>70000</v>
      </c>
      <c r="I269" s="10">
        <v>21000</v>
      </c>
      <c r="J269" s="9">
        <v>28.9</v>
      </c>
      <c r="K269" s="9">
        <v>20.9</v>
      </c>
      <c r="L269" s="9">
        <v>14</v>
      </c>
      <c r="M269" s="9">
        <v>27.9</v>
      </c>
      <c r="N269" s="9">
        <v>8.3000000000000007</v>
      </c>
      <c r="O269" s="10"/>
    </row>
    <row r="270" spans="1:15" x14ac:dyDescent="0.25">
      <c r="A270" s="8" t="s">
        <v>428</v>
      </c>
      <c r="B270" s="10">
        <v>305000</v>
      </c>
      <c r="C270" s="10">
        <v>58000</v>
      </c>
      <c r="D270" s="10">
        <v>246000</v>
      </c>
      <c r="E270" s="10">
        <v>73000</v>
      </c>
      <c r="F270" s="10">
        <v>52000</v>
      </c>
      <c r="G270" s="10">
        <v>32000</v>
      </c>
      <c r="H270" s="10">
        <v>69000</v>
      </c>
      <c r="I270" s="10">
        <v>21000</v>
      </c>
      <c r="J270" s="9">
        <v>29.7</v>
      </c>
      <c r="K270" s="9">
        <v>21</v>
      </c>
      <c r="L270" s="9">
        <v>13.1</v>
      </c>
      <c r="M270" s="9">
        <v>27.8</v>
      </c>
      <c r="N270" s="9">
        <v>8.3000000000000007</v>
      </c>
      <c r="O270" s="10"/>
    </row>
    <row r="271" spans="1:15" x14ac:dyDescent="0.25">
      <c r="A271" s="8" t="s">
        <v>429</v>
      </c>
      <c r="B271" s="10">
        <v>308000</v>
      </c>
      <c r="C271" s="10">
        <v>64000</v>
      </c>
      <c r="D271" s="10">
        <v>244000</v>
      </c>
      <c r="E271" s="10">
        <v>75000</v>
      </c>
      <c r="F271" s="10">
        <v>53000</v>
      </c>
      <c r="G271" s="10">
        <v>29000</v>
      </c>
      <c r="H271" s="10">
        <v>67000</v>
      </c>
      <c r="I271" s="10">
        <v>20000</v>
      </c>
      <c r="J271" s="9">
        <v>30.8</v>
      </c>
      <c r="K271" s="9">
        <v>21.6</v>
      </c>
      <c r="L271" s="9">
        <v>12</v>
      </c>
      <c r="M271" s="9">
        <v>27.5</v>
      </c>
      <c r="N271" s="9">
        <v>8.1</v>
      </c>
      <c r="O271" s="10"/>
    </row>
    <row r="272" spans="1:15" x14ac:dyDescent="0.25">
      <c r="A272" s="8" t="s">
        <v>430</v>
      </c>
      <c r="B272" s="10">
        <v>316000</v>
      </c>
      <c r="C272" s="10">
        <v>67000</v>
      </c>
      <c r="D272" s="10">
        <v>250000</v>
      </c>
      <c r="E272" s="10">
        <v>78000</v>
      </c>
      <c r="F272" s="10">
        <v>53000</v>
      </c>
      <c r="G272" s="10">
        <v>27000</v>
      </c>
      <c r="H272" s="10">
        <v>74000</v>
      </c>
      <c r="I272" s="10">
        <v>17000</v>
      </c>
      <c r="J272" s="9">
        <v>31.1</v>
      </c>
      <c r="K272" s="9">
        <v>21.3</v>
      </c>
      <c r="L272" s="9">
        <v>11</v>
      </c>
      <c r="M272" s="9">
        <v>29.8</v>
      </c>
      <c r="N272" s="9">
        <v>6.8</v>
      </c>
      <c r="O272" s="10"/>
    </row>
    <row r="273" spans="1:15" x14ac:dyDescent="0.25">
      <c r="A273" s="8" t="s">
        <v>431</v>
      </c>
      <c r="B273" s="10">
        <v>321000</v>
      </c>
      <c r="C273" s="10">
        <v>71000</v>
      </c>
      <c r="D273" s="10">
        <v>249000</v>
      </c>
      <c r="E273" s="10">
        <v>79000</v>
      </c>
      <c r="F273" s="10">
        <v>54000</v>
      </c>
      <c r="G273" s="10">
        <v>27000</v>
      </c>
      <c r="H273" s="10">
        <v>73000</v>
      </c>
      <c r="I273" s="10">
        <v>17000</v>
      </c>
      <c r="J273" s="9">
        <v>31.8</v>
      </c>
      <c r="K273" s="9">
        <v>21.5</v>
      </c>
      <c r="L273" s="9">
        <v>10.7</v>
      </c>
      <c r="M273" s="9">
        <v>29.1</v>
      </c>
      <c r="N273" s="9">
        <v>6.9</v>
      </c>
      <c r="O273" s="10"/>
    </row>
    <row r="274" spans="1:15" x14ac:dyDescent="0.25">
      <c r="A274" s="8" t="s">
        <v>432</v>
      </c>
      <c r="B274" s="10">
        <v>317000</v>
      </c>
      <c r="C274" s="10">
        <v>65000</v>
      </c>
      <c r="D274" s="10">
        <v>251000</v>
      </c>
      <c r="E274" s="10">
        <v>75000</v>
      </c>
      <c r="F274" s="10">
        <v>53000</v>
      </c>
      <c r="G274" s="10">
        <v>30000</v>
      </c>
      <c r="H274" s="10">
        <v>73000</v>
      </c>
      <c r="I274" s="10">
        <v>19000</v>
      </c>
      <c r="J274" s="9">
        <v>29.7</v>
      </c>
      <c r="K274" s="9">
        <v>21.3</v>
      </c>
      <c r="L274" s="9">
        <v>12.1</v>
      </c>
      <c r="M274" s="9">
        <v>29.3</v>
      </c>
      <c r="N274" s="9">
        <v>7.6</v>
      </c>
      <c r="O274" s="10"/>
    </row>
    <row r="275" spans="1:15" x14ac:dyDescent="0.25">
      <c r="A275" s="8" t="s">
        <v>433</v>
      </c>
      <c r="B275" s="10">
        <v>320000</v>
      </c>
      <c r="C275" s="10">
        <v>61000</v>
      </c>
      <c r="D275" s="10">
        <v>259000</v>
      </c>
      <c r="E275" s="10">
        <v>83000</v>
      </c>
      <c r="F275" s="10">
        <v>51000</v>
      </c>
      <c r="G275" s="10">
        <v>32000</v>
      </c>
      <c r="H275" s="10">
        <v>74000</v>
      </c>
      <c r="I275" s="10">
        <v>18000</v>
      </c>
      <c r="J275" s="9">
        <v>32.200000000000003</v>
      </c>
      <c r="K275" s="9">
        <v>19.8</v>
      </c>
      <c r="L275" s="9">
        <v>12.3</v>
      </c>
      <c r="M275" s="9">
        <v>28.6</v>
      </c>
      <c r="N275" s="9">
        <v>7.1</v>
      </c>
      <c r="O275" s="10"/>
    </row>
    <row r="276" spans="1:15" x14ac:dyDescent="0.25">
      <c r="A276" s="8" t="s">
        <v>434</v>
      </c>
      <c r="B276" s="10">
        <v>315000</v>
      </c>
      <c r="C276" s="10">
        <v>59000</v>
      </c>
      <c r="D276" s="10">
        <v>256000</v>
      </c>
      <c r="E276" s="10">
        <v>82000</v>
      </c>
      <c r="F276" s="10">
        <v>55000</v>
      </c>
      <c r="G276" s="10">
        <v>33000</v>
      </c>
      <c r="H276" s="10">
        <v>69000</v>
      </c>
      <c r="I276" s="10">
        <v>17000</v>
      </c>
      <c r="J276" s="9">
        <v>32.1</v>
      </c>
      <c r="K276" s="9">
        <v>21.6</v>
      </c>
      <c r="L276" s="9">
        <v>12.8</v>
      </c>
      <c r="M276" s="9">
        <v>26.8</v>
      </c>
      <c r="N276" s="9">
        <v>6.6</v>
      </c>
      <c r="O276" s="10"/>
    </row>
    <row r="277" spans="1:15" x14ac:dyDescent="0.25">
      <c r="A277" s="8" t="s">
        <v>435</v>
      </c>
      <c r="B277" s="10">
        <v>327000</v>
      </c>
      <c r="C277" s="10">
        <v>66000</v>
      </c>
      <c r="D277" s="10">
        <v>261000</v>
      </c>
      <c r="E277" s="10">
        <v>81000</v>
      </c>
      <c r="F277" s="10">
        <v>57000</v>
      </c>
      <c r="G277" s="10">
        <v>33000</v>
      </c>
      <c r="H277" s="10">
        <v>68000</v>
      </c>
      <c r="I277" s="10">
        <v>22000</v>
      </c>
      <c r="J277" s="9">
        <v>31.2</v>
      </c>
      <c r="K277" s="9">
        <v>21.8</v>
      </c>
      <c r="L277" s="9">
        <v>12.7</v>
      </c>
      <c r="M277" s="9">
        <v>26</v>
      </c>
      <c r="N277" s="9">
        <v>8.3000000000000007</v>
      </c>
      <c r="O277" s="10"/>
    </row>
    <row r="278" spans="1:15" x14ac:dyDescent="0.25">
      <c r="A278" s="8" t="s">
        <v>436</v>
      </c>
      <c r="B278" s="10">
        <v>330000</v>
      </c>
      <c r="C278" s="10">
        <v>64000</v>
      </c>
      <c r="D278" s="10">
        <v>266000</v>
      </c>
      <c r="E278" s="10">
        <v>80000</v>
      </c>
      <c r="F278" s="10">
        <v>58000</v>
      </c>
      <c r="G278" s="10">
        <v>32000</v>
      </c>
      <c r="H278" s="10">
        <v>72000</v>
      </c>
      <c r="I278" s="10">
        <v>24000</v>
      </c>
      <c r="J278" s="9">
        <v>30.2</v>
      </c>
      <c r="K278" s="9">
        <v>21.8</v>
      </c>
      <c r="L278" s="9">
        <v>12</v>
      </c>
      <c r="M278" s="9">
        <v>26.9</v>
      </c>
      <c r="N278" s="9">
        <v>9</v>
      </c>
      <c r="O278" s="10"/>
    </row>
    <row r="279" spans="1:15" x14ac:dyDescent="0.25">
      <c r="A279" s="8" t="s">
        <v>437</v>
      </c>
      <c r="B279" s="10">
        <v>337000</v>
      </c>
      <c r="C279" s="10">
        <v>62000</v>
      </c>
      <c r="D279" s="10">
        <v>275000</v>
      </c>
      <c r="E279" s="10">
        <v>77000</v>
      </c>
      <c r="F279" s="10">
        <v>58000</v>
      </c>
      <c r="G279" s="10">
        <v>33000</v>
      </c>
      <c r="H279" s="10">
        <v>82000</v>
      </c>
      <c r="I279" s="10">
        <v>24000</v>
      </c>
      <c r="J279" s="9">
        <v>28.2</v>
      </c>
      <c r="K279" s="9">
        <v>21.2</v>
      </c>
      <c r="L279" s="9">
        <v>12.1</v>
      </c>
      <c r="M279" s="9">
        <v>29.7</v>
      </c>
      <c r="N279" s="9">
        <v>8.8000000000000007</v>
      </c>
      <c r="O279" s="10"/>
    </row>
    <row r="280" spans="1:15" x14ac:dyDescent="0.25">
      <c r="A280" s="8" t="s">
        <v>438</v>
      </c>
      <c r="B280" s="10">
        <v>337000</v>
      </c>
      <c r="C280" s="10">
        <v>61000</v>
      </c>
      <c r="D280" s="10">
        <v>276000</v>
      </c>
      <c r="E280" s="10">
        <v>77000</v>
      </c>
      <c r="F280" s="10">
        <v>58000</v>
      </c>
      <c r="G280" s="10">
        <v>35000</v>
      </c>
      <c r="H280" s="10">
        <v>84000</v>
      </c>
      <c r="I280" s="10">
        <v>21000</v>
      </c>
      <c r="J280" s="9">
        <v>27.9</v>
      </c>
      <c r="K280" s="9">
        <v>21</v>
      </c>
      <c r="L280" s="9">
        <v>12.8</v>
      </c>
      <c r="M280" s="9">
        <v>30.5</v>
      </c>
      <c r="N280" s="9">
        <v>7.7</v>
      </c>
      <c r="O280" s="10"/>
    </row>
    <row r="281" spans="1:15" x14ac:dyDescent="0.25">
      <c r="A281" s="8" t="s">
        <v>439</v>
      </c>
      <c r="B281" s="10">
        <v>329000</v>
      </c>
      <c r="C281" s="10">
        <v>62000</v>
      </c>
      <c r="D281" s="10">
        <v>267000</v>
      </c>
      <c r="E281" s="10">
        <v>77000</v>
      </c>
      <c r="F281" s="10">
        <v>58000</v>
      </c>
      <c r="G281" s="10">
        <v>32000</v>
      </c>
      <c r="H281" s="10">
        <v>80000</v>
      </c>
      <c r="I281" s="10">
        <v>19000</v>
      </c>
      <c r="J281" s="9">
        <v>28.9</v>
      </c>
      <c r="K281" s="9">
        <v>21.8</v>
      </c>
      <c r="L281" s="9">
        <v>12.1</v>
      </c>
      <c r="M281" s="9">
        <v>30</v>
      </c>
      <c r="N281" s="9">
        <v>7.2</v>
      </c>
      <c r="O281" s="10"/>
    </row>
    <row r="282" spans="1:15" x14ac:dyDescent="0.25">
      <c r="A282" s="8" t="s">
        <v>440</v>
      </c>
      <c r="B282" s="10">
        <v>331000</v>
      </c>
      <c r="C282" s="10">
        <v>64000</v>
      </c>
      <c r="D282" s="10">
        <v>267000</v>
      </c>
      <c r="E282" s="10">
        <v>77000</v>
      </c>
      <c r="F282" s="10">
        <v>57000</v>
      </c>
      <c r="G282" s="10">
        <v>36000</v>
      </c>
      <c r="H282" s="10">
        <v>80000</v>
      </c>
      <c r="I282" s="10">
        <v>18000</v>
      </c>
      <c r="J282" s="9">
        <v>28.7</v>
      </c>
      <c r="K282" s="9">
        <v>21.3</v>
      </c>
      <c r="L282" s="9">
        <v>13.3</v>
      </c>
      <c r="M282" s="9">
        <v>29.8</v>
      </c>
      <c r="N282" s="9">
        <v>6.8</v>
      </c>
      <c r="O282" s="10"/>
    </row>
    <row r="283" spans="1:15" x14ac:dyDescent="0.25">
      <c r="A283" s="8" t="s">
        <v>441</v>
      </c>
      <c r="B283" s="10">
        <v>325000</v>
      </c>
      <c r="C283" s="10">
        <v>61000</v>
      </c>
      <c r="D283" s="10">
        <v>264000</v>
      </c>
      <c r="E283" s="10">
        <v>76000</v>
      </c>
      <c r="F283" s="10">
        <v>52000</v>
      </c>
      <c r="G283" s="10">
        <v>36000</v>
      </c>
      <c r="H283" s="10">
        <v>80000</v>
      </c>
      <c r="I283" s="10">
        <v>18000</v>
      </c>
      <c r="J283" s="9">
        <v>29</v>
      </c>
      <c r="K283" s="9">
        <v>19.899999999999999</v>
      </c>
      <c r="L283" s="9">
        <v>13.7</v>
      </c>
      <c r="M283" s="9">
        <v>30.5</v>
      </c>
      <c r="N283" s="9">
        <v>7</v>
      </c>
      <c r="O283" s="10"/>
    </row>
    <row r="284" spans="1:15" x14ac:dyDescent="0.25">
      <c r="A284" s="8" t="s">
        <v>443</v>
      </c>
      <c r="B284" s="10">
        <v>325000</v>
      </c>
      <c r="C284" s="10">
        <v>57000</v>
      </c>
      <c r="D284" s="10">
        <v>267000</v>
      </c>
      <c r="E284" s="10">
        <v>74000</v>
      </c>
      <c r="F284" s="10">
        <v>54000</v>
      </c>
      <c r="G284" s="10">
        <v>36000</v>
      </c>
      <c r="H284" s="10">
        <v>83000</v>
      </c>
      <c r="I284" s="10">
        <v>19000</v>
      </c>
      <c r="J284" s="9">
        <v>27.9</v>
      </c>
      <c r="K284" s="9">
        <v>20.3</v>
      </c>
      <c r="L284" s="9">
        <v>13.6</v>
      </c>
      <c r="M284" s="9">
        <v>31</v>
      </c>
      <c r="N284" s="9">
        <v>7.2</v>
      </c>
      <c r="O284" s="10"/>
    </row>
    <row r="285" spans="1:15" x14ac:dyDescent="0.25">
      <c r="A285" s="8" t="s">
        <v>444</v>
      </c>
      <c r="B285" s="10">
        <v>325000</v>
      </c>
      <c r="C285" s="10">
        <v>57000</v>
      </c>
      <c r="D285" s="10">
        <v>267000</v>
      </c>
      <c r="E285" s="10">
        <v>71000</v>
      </c>
      <c r="F285" s="10">
        <v>56000</v>
      </c>
      <c r="G285" s="10">
        <v>37000</v>
      </c>
      <c r="H285" s="10">
        <v>84000</v>
      </c>
      <c r="I285" s="10">
        <v>19000</v>
      </c>
      <c r="J285" s="9">
        <v>26.6</v>
      </c>
      <c r="K285" s="9">
        <v>21</v>
      </c>
      <c r="L285" s="9">
        <v>13.7</v>
      </c>
      <c r="M285" s="9">
        <v>31.5</v>
      </c>
      <c r="N285" s="9">
        <v>7.1</v>
      </c>
      <c r="O285" s="10"/>
    </row>
    <row r="286" spans="1:15" x14ac:dyDescent="0.25">
      <c r="A286" s="8" t="s">
        <v>445</v>
      </c>
      <c r="B286" s="10">
        <v>323000</v>
      </c>
      <c r="C286" s="10">
        <v>53000</v>
      </c>
      <c r="D286" s="10">
        <v>269000</v>
      </c>
      <c r="E286" s="10">
        <v>70000</v>
      </c>
      <c r="F286" s="10">
        <v>58000</v>
      </c>
      <c r="G286" s="10">
        <v>37000</v>
      </c>
      <c r="H286" s="10">
        <v>84000</v>
      </c>
      <c r="I286" s="10">
        <v>20000</v>
      </c>
      <c r="J286" s="9">
        <v>26</v>
      </c>
      <c r="K286" s="9">
        <v>21.5</v>
      </c>
      <c r="L286" s="9">
        <v>13.7</v>
      </c>
      <c r="M286" s="9">
        <v>31.3</v>
      </c>
      <c r="N286" s="9">
        <v>7.6</v>
      </c>
      <c r="O286" s="10"/>
    </row>
    <row r="287" spans="1:15" x14ac:dyDescent="0.25">
      <c r="A287" s="8" t="s">
        <v>446</v>
      </c>
      <c r="B287" s="10">
        <v>320000</v>
      </c>
      <c r="C287" s="10">
        <v>54000</v>
      </c>
      <c r="D287" s="10">
        <v>266000</v>
      </c>
      <c r="E287" s="10">
        <v>70000</v>
      </c>
      <c r="F287" s="10">
        <v>54000</v>
      </c>
      <c r="G287" s="10">
        <v>38000</v>
      </c>
      <c r="H287" s="10">
        <v>81000</v>
      </c>
      <c r="I287" s="10">
        <v>23000</v>
      </c>
      <c r="J287" s="9">
        <v>26.2</v>
      </c>
      <c r="K287" s="9">
        <v>20.5</v>
      </c>
      <c r="L287" s="9">
        <v>14.3</v>
      </c>
      <c r="M287" s="9">
        <v>30.4</v>
      </c>
      <c r="N287" s="9">
        <v>8.6</v>
      </c>
      <c r="O287" s="10"/>
    </row>
    <row r="288" spans="1:15" x14ac:dyDescent="0.25">
      <c r="A288" s="8" t="s">
        <v>447</v>
      </c>
      <c r="B288" s="10">
        <v>325000</v>
      </c>
      <c r="C288" s="10">
        <v>57000</v>
      </c>
      <c r="D288" s="10">
        <v>268000</v>
      </c>
      <c r="E288" s="10">
        <v>70000</v>
      </c>
      <c r="F288" s="10">
        <v>50000</v>
      </c>
      <c r="G288" s="10">
        <v>40000</v>
      </c>
      <c r="H288" s="10">
        <v>83000</v>
      </c>
      <c r="I288" s="10">
        <v>24000</v>
      </c>
      <c r="J288" s="9">
        <v>26.2</v>
      </c>
      <c r="K288" s="9">
        <v>18.8</v>
      </c>
      <c r="L288" s="9">
        <v>14.9</v>
      </c>
      <c r="M288" s="9">
        <v>31.1</v>
      </c>
      <c r="N288" s="9">
        <v>9</v>
      </c>
      <c r="O288" s="10"/>
    </row>
    <row r="289" spans="1:15" x14ac:dyDescent="0.25">
      <c r="A289" s="8" t="s">
        <v>448</v>
      </c>
      <c r="B289" s="10">
        <v>317000</v>
      </c>
      <c r="C289" s="10">
        <v>57000</v>
      </c>
      <c r="D289" s="10">
        <v>260000</v>
      </c>
      <c r="E289" s="10">
        <v>69000</v>
      </c>
      <c r="F289" s="10">
        <v>51000</v>
      </c>
      <c r="G289" s="10">
        <v>39000</v>
      </c>
      <c r="H289" s="10">
        <v>77000</v>
      </c>
      <c r="I289" s="10">
        <v>23000</v>
      </c>
      <c r="J289" s="9">
        <v>26.7</v>
      </c>
      <c r="K289" s="9">
        <v>19.5</v>
      </c>
      <c r="L289" s="9">
        <v>15.1</v>
      </c>
      <c r="M289" s="9">
        <v>29.7</v>
      </c>
      <c r="N289" s="9">
        <v>9</v>
      </c>
      <c r="O289" s="10"/>
    </row>
    <row r="290" spans="1:15" x14ac:dyDescent="0.25">
      <c r="A290" s="8" t="s">
        <v>449</v>
      </c>
      <c r="B290" s="10">
        <v>318000</v>
      </c>
      <c r="C290" s="10">
        <v>60000</v>
      </c>
      <c r="D290" s="10">
        <v>258000</v>
      </c>
      <c r="E290" s="10">
        <v>64000</v>
      </c>
      <c r="F290" s="10">
        <v>51000</v>
      </c>
      <c r="G290" s="10">
        <v>42000</v>
      </c>
      <c r="H290" s="10">
        <v>76000</v>
      </c>
      <c r="I290" s="10">
        <v>26000</v>
      </c>
      <c r="J290" s="9">
        <v>24.6</v>
      </c>
      <c r="K290" s="9">
        <v>19.8</v>
      </c>
      <c r="L290" s="9">
        <v>16.100000000000001</v>
      </c>
      <c r="M290" s="9">
        <v>29.3</v>
      </c>
      <c r="N290" s="9">
        <v>10.1</v>
      </c>
      <c r="O290" s="10"/>
    </row>
    <row r="291" spans="1:15" x14ac:dyDescent="0.25">
      <c r="A291" s="8" t="s">
        <v>450</v>
      </c>
      <c r="B291" s="10">
        <v>324000</v>
      </c>
      <c r="C291" s="10">
        <v>60000</v>
      </c>
      <c r="D291" s="10">
        <v>264000</v>
      </c>
      <c r="E291" s="10">
        <v>64000</v>
      </c>
      <c r="F291" s="10">
        <v>53000</v>
      </c>
      <c r="G291" s="10">
        <v>40000</v>
      </c>
      <c r="H291" s="10">
        <v>79000</v>
      </c>
      <c r="I291" s="10">
        <v>28000</v>
      </c>
      <c r="J291" s="9">
        <v>24.3</v>
      </c>
      <c r="K291" s="9">
        <v>20.100000000000001</v>
      </c>
      <c r="L291" s="9">
        <v>15.3</v>
      </c>
      <c r="M291" s="9">
        <v>29.9</v>
      </c>
      <c r="N291" s="9">
        <v>10.4</v>
      </c>
      <c r="O291" s="10"/>
    </row>
    <row r="292" spans="1:15" x14ac:dyDescent="0.25">
      <c r="A292" s="8" t="s">
        <v>451</v>
      </c>
      <c r="B292" s="10">
        <v>328000</v>
      </c>
      <c r="C292" s="10">
        <v>59000</v>
      </c>
      <c r="D292" s="10">
        <v>269000</v>
      </c>
      <c r="E292" s="10">
        <v>67000</v>
      </c>
      <c r="F292" s="10">
        <v>53000</v>
      </c>
      <c r="G292" s="10">
        <v>40000</v>
      </c>
      <c r="H292" s="10">
        <v>82000</v>
      </c>
      <c r="I292" s="10">
        <v>28000</v>
      </c>
      <c r="J292" s="9">
        <v>24.8</v>
      </c>
      <c r="K292" s="9">
        <v>19.8</v>
      </c>
      <c r="L292" s="9">
        <v>14.7</v>
      </c>
      <c r="M292" s="9">
        <v>30.5</v>
      </c>
      <c r="N292" s="9">
        <v>10.199999999999999</v>
      </c>
      <c r="O292" s="10"/>
    </row>
    <row r="293" spans="1:15" x14ac:dyDescent="0.25">
      <c r="A293" s="8" t="s">
        <v>452</v>
      </c>
      <c r="B293" s="10">
        <v>323000</v>
      </c>
      <c r="C293" s="10">
        <v>62000</v>
      </c>
      <c r="D293" s="10">
        <v>261000</v>
      </c>
      <c r="E293" s="10">
        <v>66000</v>
      </c>
      <c r="F293" s="10">
        <v>54000</v>
      </c>
      <c r="G293" s="10">
        <v>37000</v>
      </c>
      <c r="H293" s="10">
        <v>81000</v>
      </c>
      <c r="I293" s="10">
        <v>23000</v>
      </c>
      <c r="J293" s="9">
        <v>25.3</v>
      </c>
      <c r="K293" s="9">
        <v>20.7</v>
      </c>
      <c r="L293" s="9">
        <v>14.1</v>
      </c>
      <c r="M293" s="9">
        <v>31.1</v>
      </c>
      <c r="N293" s="9">
        <v>8.6999999999999993</v>
      </c>
      <c r="O293" s="10"/>
    </row>
    <row r="294" spans="1:15" x14ac:dyDescent="0.25">
      <c r="A294" s="8" t="s">
        <v>453</v>
      </c>
      <c r="B294" s="10">
        <v>312000</v>
      </c>
      <c r="C294" s="10">
        <v>63000</v>
      </c>
      <c r="D294" s="10">
        <v>249000</v>
      </c>
      <c r="E294" s="10">
        <v>66000</v>
      </c>
      <c r="F294" s="10">
        <v>51000</v>
      </c>
      <c r="G294" s="10">
        <v>36000</v>
      </c>
      <c r="H294" s="10">
        <v>74000</v>
      </c>
      <c r="I294" s="10">
        <v>22000</v>
      </c>
      <c r="J294" s="9">
        <v>26.5</v>
      </c>
      <c r="K294" s="9">
        <v>20.399999999999999</v>
      </c>
      <c r="L294" s="9">
        <v>14.4</v>
      </c>
      <c r="M294" s="9">
        <v>29.9</v>
      </c>
      <c r="N294" s="9">
        <v>8.8000000000000007</v>
      </c>
      <c r="O294" s="10"/>
    </row>
    <row r="295" spans="1:15" x14ac:dyDescent="0.25">
      <c r="A295" s="8" t="s">
        <v>454</v>
      </c>
      <c r="B295" s="10">
        <v>305000</v>
      </c>
      <c r="C295" s="10">
        <v>65000</v>
      </c>
      <c r="D295" s="10">
        <v>240000</v>
      </c>
      <c r="E295" s="10">
        <v>66000</v>
      </c>
      <c r="F295" s="10">
        <v>47000</v>
      </c>
      <c r="G295" s="10">
        <v>33000</v>
      </c>
      <c r="H295" s="10">
        <v>73000</v>
      </c>
      <c r="I295" s="10">
        <v>22000</v>
      </c>
      <c r="J295" s="9">
        <v>27.4</v>
      </c>
      <c r="K295" s="9">
        <v>19.5</v>
      </c>
      <c r="L295" s="9">
        <v>13.7</v>
      </c>
      <c r="M295" s="9">
        <v>30.4</v>
      </c>
      <c r="N295" s="9">
        <v>9.1</v>
      </c>
      <c r="O295" s="10"/>
    </row>
    <row r="296" spans="1:15" x14ac:dyDescent="0.25">
      <c r="A296" s="8" t="s">
        <v>455</v>
      </c>
      <c r="B296" s="10">
        <v>308000</v>
      </c>
      <c r="C296" s="10">
        <v>64000</v>
      </c>
      <c r="D296" s="10">
        <v>243000</v>
      </c>
      <c r="E296" s="10">
        <v>66000</v>
      </c>
      <c r="F296" s="10">
        <v>46000</v>
      </c>
      <c r="G296" s="10">
        <v>35000</v>
      </c>
      <c r="H296" s="10">
        <v>75000</v>
      </c>
      <c r="I296" s="10">
        <v>22000</v>
      </c>
      <c r="J296" s="9">
        <v>27</v>
      </c>
      <c r="K296" s="9">
        <v>18.8</v>
      </c>
      <c r="L296" s="9">
        <v>14.4</v>
      </c>
      <c r="M296" s="9">
        <v>30.9</v>
      </c>
      <c r="N296" s="9">
        <v>9</v>
      </c>
      <c r="O296" s="10"/>
    </row>
    <row r="297" spans="1:15" x14ac:dyDescent="0.25">
      <c r="A297" s="8" t="s">
        <v>456</v>
      </c>
      <c r="B297" s="10">
        <v>309000</v>
      </c>
      <c r="C297" s="10">
        <v>61000</v>
      </c>
      <c r="D297" s="10">
        <v>248000</v>
      </c>
      <c r="E297" s="10">
        <v>66000</v>
      </c>
      <c r="F297" s="10">
        <v>49000</v>
      </c>
      <c r="G297" s="10">
        <v>32000</v>
      </c>
      <c r="H297" s="10">
        <v>79000</v>
      </c>
      <c r="I297" s="10">
        <v>22000</v>
      </c>
      <c r="J297" s="9">
        <v>26.6</v>
      </c>
      <c r="K297" s="9">
        <v>19.8</v>
      </c>
      <c r="L297" s="9">
        <v>12.9</v>
      </c>
      <c r="M297" s="9">
        <v>31.7</v>
      </c>
      <c r="N297" s="9">
        <v>9</v>
      </c>
      <c r="O297" s="10"/>
    </row>
    <row r="298" spans="1:15" x14ac:dyDescent="0.25">
      <c r="A298" s="8" t="s">
        <v>457</v>
      </c>
      <c r="B298" s="10">
        <v>306000</v>
      </c>
      <c r="C298" s="10">
        <v>59000</v>
      </c>
      <c r="D298" s="10">
        <v>248000</v>
      </c>
      <c r="E298" s="10">
        <v>66000</v>
      </c>
      <c r="F298" s="10">
        <v>50000</v>
      </c>
      <c r="G298" s="10">
        <v>33000</v>
      </c>
      <c r="H298" s="10">
        <v>77000</v>
      </c>
      <c r="I298" s="10">
        <v>22000</v>
      </c>
      <c r="J298" s="9">
        <v>26.8</v>
      </c>
      <c r="K298" s="9">
        <v>20.100000000000001</v>
      </c>
      <c r="L298" s="9">
        <v>13.1</v>
      </c>
      <c r="M298" s="9">
        <v>31</v>
      </c>
      <c r="N298" s="9">
        <v>9</v>
      </c>
      <c r="O298" s="10"/>
    </row>
    <row r="299" spans="1:15" x14ac:dyDescent="0.25">
      <c r="A299" s="8" t="s">
        <v>458</v>
      </c>
      <c r="B299" s="10">
        <v>301000</v>
      </c>
      <c r="C299" s="10">
        <v>56000</v>
      </c>
      <c r="D299" s="10">
        <v>244000</v>
      </c>
      <c r="E299" s="10">
        <v>69000</v>
      </c>
      <c r="F299" s="10">
        <v>49000</v>
      </c>
      <c r="G299" s="10">
        <v>31000</v>
      </c>
      <c r="H299" s="10">
        <v>76000</v>
      </c>
      <c r="I299" s="10">
        <v>20000</v>
      </c>
      <c r="J299" s="9">
        <v>28.2</v>
      </c>
      <c r="K299" s="9">
        <v>19.899999999999999</v>
      </c>
      <c r="L299" s="9">
        <v>12.8</v>
      </c>
      <c r="M299" s="9">
        <v>31.1</v>
      </c>
      <c r="N299" s="9">
        <v>8.1</v>
      </c>
      <c r="O299" s="10"/>
    </row>
    <row r="300" spans="1:15" x14ac:dyDescent="0.25">
      <c r="A300" s="8" t="s">
        <v>459</v>
      </c>
      <c r="B300" s="10">
        <v>298000</v>
      </c>
      <c r="C300" s="10">
        <v>57000</v>
      </c>
      <c r="D300" s="10">
        <v>241000</v>
      </c>
      <c r="E300" s="10">
        <v>69000</v>
      </c>
      <c r="F300" s="10">
        <v>46000</v>
      </c>
      <c r="G300" s="10">
        <v>34000</v>
      </c>
      <c r="H300" s="10">
        <v>72000</v>
      </c>
      <c r="I300" s="10">
        <v>20000</v>
      </c>
      <c r="J300" s="9">
        <v>28.6</v>
      </c>
      <c r="K300" s="9">
        <v>19.3</v>
      </c>
      <c r="L300" s="9">
        <v>13.9</v>
      </c>
      <c r="M300" s="9">
        <v>30.1</v>
      </c>
      <c r="N300" s="9">
        <v>8.1</v>
      </c>
      <c r="O300" s="10"/>
    </row>
    <row r="301" spans="1:15" x14ac:dyDescent="0.25">
      <c r="A301" s="8" t="s">
        <v>460</v>
      </c>
      <c r="B301" s="10">
        <v>300000</v>
      </c>
      <c r="C301" s="10">
        <v>57000</v>
      </c>
      <c r="D301" s="10">
        <v>244000</v>
      </c>
      <c r="E301" s="10">
        <v>70000</v>
      </c>
      <c r="F301" s="10">
        <v>48000</v>
      </c>
      <c r="G301" s="10">
        <v>35000</v>
      </c>
      <c r="H301" s="10">
        <v>70000</v>
      </c>
      <c r="I301" s="10">
        <v>21000</v>
      </c>
      <c r="J301" s="9">
        <v>28.8</v>
      </c>
      <c r="K301" s="9">
        <v>19.600000000000001</v>
      </c>
      <c r="L301" s="9">
        <v>14.3</v>
      </c>
      <c r="M301" s="9">
        <v>28.8</v>
      </c>
      <c r="N301" s="9">
        <v>8.5</v>
      </c>
      <c r="O301" s="10"/>
    </row>
    <row r="302" spans="1:15" x14ac:dyDescent="0.25">
      <c r="A302" s="8" t="s">
        <v>461</v>
      </c>
      <c r="B302" s="10">
        <v>307000</v>
      </c>
      <c r="C302" s="10">
        <v>59000</v>
      </c>
      <c r="D302" s="10">
        <v>248000</v>
      </c>
      <c r="E302" s="10">
        <v>73000</v>
      </c>
      <c r="F302" s="10">
        <v>50000</v>
      </c>
      <c r="G302" s="10">
        <v>34000</v>
      </c>
      <c r="H302" s="10">
        <v>68000</v>
      </c>
      <c r="I302" s="10">
        <v>23000</v>
      </c>
      <c r="J302" s="9">
        <v>29.4</v>
      </c>
      <c r="K302" s="9">
        <v>20.100000000000001</v>
      </c>
      <c r="L302" s="9">
        <v>13.6</v>
      </c>
      <c r="M302" s="9">
        <v>27.5</v>
      </c>
      <c r="N302" s="9">
        <v>9.3000000000000007</v>
      </c>
      <c r="O302" s="10"/>
    </row>
    <row r="303" spans="1:15" x14ac:dyDescent="0.25">
      <c r="A303" s="8" t="s">
        <v>462</v>
      </c>
      <c r="B303" s="10">
        <v>304000</v>
      </c>
      <c r="C303" s="10">
        <v>57000</v>
      </c>
      <c r="D303" s="10">
        <v>247000</v>
      </c>
      <c r="E303" s="10">
        <v>76000</v>
      </c>
      <c r="F303" s="10">
        <v>49000</v>
      </c>
      <c r="G303" s="10">
        <v>33000</v>
      </c>
      <c r="H303" s="10">
        <v>67000</v>
      </c>
      <c r="I303" s="10">
        <v>21000</v>
      </c>
      <c r="J303" s="9">
        <v>30.8</v>
      </c>
      <c r="K303" s="9">
        <v>19.8</v>
      </c>
      <c r="L303" s="9">
        <v>13.5</v>
      </c>
      <c r="M303" s="9">
        <v>27.3</v>
      </c>
      <c r="N303" s="9">
        <v>8.6</v>
      </c>
      <c r="O303" s="10"/>
    </row>
    <row r="304" spans="1:15" x14ac:dyDescent="0.25">
      <c r="A304" s="8" t="s">
        <v>463</v>
      </c>
      <c r="B304" s="10">
        <v>307000</v>
      </c>
      <c r="C304" s="10">
        <v>57000</v>
      </c>
      <c r="D304" s="10">
        <v>250000</v>
      </c>
      <c r="E304" s="10">
        <v>80000</v>
      </c>
      <c r="F304" s="10">
        <v>47000</v>
      </c>
      <c r="G304" s="10">
        <v>33000</v>
      </c>
      <c r="H304" s="10">
        <v>68000</v>
      </c>
      <c r="I304" s="10">
        <v>23000</v>
      </c>
      <c r="J304" s="9">
        <v>32.1</v>
      </c>
      <c r="K304" s="9">
        <v>18.600000000000001</v>
      </c>
      <c r="L304" s="9">
        <v>13.1</v>
      </c>
      <c r="M304" s="9">
        <v>27.1</v>
      </c>
      <c r="N304" s="9">
        <v>9.1</v>
      </c>
      <c r="O304" s="10"/>
    </row>
    <row r="305" spans="1:15" x14ac:dyDescent="0.25">
      <c r="A305" s="8" t="s">
        <v>464</v>
      </c>
      <c r="B305" s="10">
        <v>302000</v>
      </c>
      <c r="C305" s="10">
        <v>53000</v>
      </c>
      <c r="D305" s="10">
        <v>249000</v>
      </c>
      <c r="E305" s="10">
        <v>82000</v>
      </c>
      <c r="F305" s="10">
        <v>50000</v>
      </c>
      <c r="G305" s="10">
        <v>32000</v>
      </c>
      <c r="H305" s="10">
        <v>63000</v>
      </c>
      <c r="I305" s="10">
        <v>22000</v>
      </c>
      <c r="J305" s="9">
        <v>32.9</v>
      </c>
      <c r="K305" s="9">
        <v>20</v>
      </c>
      <c r="L305" s="9">
        <v>12.9</v>
      </c>
      <c r="M305" s="9">
        <v>25.3</v>
      </c>
      <c r="N305" s="9">
        <v>9</v>
      </c>
      <c r="O305" s="10"/>
    </row>
    <row r="306" spans="1:15" x14ac:dyDescent="0.25">
      <c r="A306" s="8" t="s">
        <v>465</v>
      </c>
      <c r="B306" s="10">
        <v>302000</v>
      </c>
      <c r="C306" s="10">
        <v>53000</v>
      </c>
      <c r="D306" s="10">
        <v>249000</v>
      </c>
      <c r="E306" s="10">
        <v>81000</v>
      </c>
      <c r="F306" s="10">
        <v>50000</v>
      </c>
      <c r="G306" s="10">
        <v>31000</v>
      </c>
      <c r="H306" s="10">
        <v>63000</v>
      </c>
      <c r="I306" s="10">
        <v>24000</v>
      </c>
      <c r="J306" s="9">
        <v>32.5</v>
      </c>
      <c r="K306" s="9">
        <v>20</v>
      </c>
      <c r="L306" s="9">
        <v>12.5</v>
      </c>
      <c r="M306" s="9">
        <v>25.4</v>
      </c>
      <c r="N306" s="9">
        <v>9.6999999999999993</v>
      </c>
      <c r="O306" s="10"/>
    </row>
    <row r="307" spans="1:15" x14ac:dyDescent="0.25">
      <c r="A307" s="8" t="s">
        <v>466</v>
      </c>
      <c r="B307" s="10">
        <v>299000</v>
      </c>
      <c r="C307" s="10">
        <v>54000</v>
      </c>
      <c r="D307" s="10">
        <v>246000</v>
      </c>
      <c r="E307" s="10">
        <v>79000</v>
      </c>
      <c r="F307" s="10">
        <v>50000</v>
      </c>
      <c r="G307" s="10">
        <v>31000</v>
      </c>
      <c r="H307" s="10">
        <v>62000</v>
      </c>
      <c r="I307" s="10">
        <v>23000</v>
      </c>
      <c r="J307" s="9">
        <v>32.299999999999997</v>
      </c>
      <c r="K307" s="9">
        <v>20.3</v>
      </c>
      <c r="L307" s="9">
        <v>12.6</v>
      </c>
      <c r="M307" s="9">
        <v>25.4</v>
      </c>
      <c r="N307" s="9">
        <v>9.4</v>
      </c>
      <c r="O307" s="10"/>
    </row>
    <row r="308" spans="1:15" x14ac:dyDescent="0.25">
      <c r="A308" s="8" t="s">
        <v>467</v>
      </c>
      <c r="B308" s="10">
        <v>298000</v>
      </c>
      <c r="C308" s="10">
        <v>56000</v>
      </c>
      <c r="D308" s="10">
        <v>242000</v>
      </c>
      <c r="E308" s="10">
        <v>76000</v>
      </c>
      <c r="F308" s="10">
        <v>49000</v>
      </c>
      <c r="G308" s="10">
        <v>32000</v>
      </c>
      <c r="H308" s="10">
        <v>61000</v>
      </c>
      <c r="I308" s="10">
        <v>24000</v>
      </c>
      <c r="J308" s="9">
        <v>31.5358694395348</v>
      </c>
      <c r="K308" s="9">
        <v>20.214655015775001</v>
      </c>
      <c r="L308" s="9">
        <v>13.155156180313501</v>
      </c>
      <c r="M308" s="9">
        <v>25.389831348386998</v>
      </c>
      <c r="N308" s="9">
        <v>9.7044880159896891</v>
      </c>
      <c r="O308" s="10"/>
    </row>
    <row r="309" spans="1:15" x14ac:dyDescent="0.25">
      <c r="A309" s="8" t="s">
        <v>468</v>
      </c>
      <c r="B309" s="10">
        <v>310000</v>
      </c>
      <c r="C309" s="10">
        <v>59000</v>
      </c>
      <c r="D309" s="10">
        <v>251000</v>
      </c>
      <c r="E309" s="10">
        <v>77000</v>
      </c>
      <c r="F309" s="10">
        <v>48000</v>
      </c>
      <c r="G309" s="10">
        <v>37000</v>
      </c>
      <c r="H309" s="10">
        <v>63000</v>
      </c>
      <c r="I309" s="10">
        <v>25000</v>
      </c>
      <c r="J309" s="9">
        <v>30.681632213179199</v>
      </c>
      <c r="K309" s="9">
        <v>19.058719280248699</v>
      </c>
      <c r="L309" s="9">
        <v>14.8528525412025</v>
      </c>
      <c r="M309" s="9">
        <v>25.239990260686302</v>
      </c>
      <c r="N309" s="9">
        <v>10.1668057046833</v>
      </c>
      <c r="O309" s="10"/>
    </row>
    <row r="310" spans="1:15" x14ac:dyDescent="0.25">
      <c r="A310" s="8" t="s">
        <v>469</v>
      </c>
      <c r="B310" s="10">
        <v>320000</v>
      </c>
      <c r="C310" s="10">
        <v>62000</v>
      </c>
      <c r="D310" s="10">
        <v>258000</v>
      </c>
      <c r="E310" s="10">
        <v>84000</v>
      </c>
      <c r="F310" s="10">
        <v>48000</v>
      </c>
      <c r="G310" s="10">
        <v>33000</v>
      </c>
      <c r="H310" s="10">
        <v>64000</v>
      </c>
      <c r="I310" s="10">
        <v>29000</v>
      </c>
      <c r="J310" s="9">
        <v>32.717527786820398</v>
      </c>
      <c r="K310" s="9">
        <v>18.5602009021997</v>
      </c>
      <c r="L310" s="9">
        <v>12.7400827791471</v>
      </c>
      <c r="M310" s="9">
        <v>24.636484831573899</v>
      </c>
      <c r="N310" s="9">
        <v>11.3457037002589</v>
      </c>
      <c r="O310" s="10"/>
    </row>
    <row r="311" spans="1:15" x14ac:dyDescent="0.25">
      <c r="A311" s="8" t="s">
        <v>470</v>
      </c>
      <c r="B311" s="10">
        <v>318000</v>
      </c>
      <c r="C311" s="10">
        <v>61000</v>
      </c>
      <c r="D311" s="10">
        <v>257000</v>
      </c>
      <c r="E311" s="10">
        <v>84000</v>
      </c>
      <c r="F311" s="10">
        <v>47000</v>
      </c>
      <c r="G311" s="10">
        <v>29000</v>
      </c>
      <c r="H311" s="10">
        <v>66000</v>
      </c>
      <c r="I311" s="10">
        <v>30000</v>
      </c>
      <c r="J311" s="9">
        <v>32.852974291246397</v>
      </c>
      <c r="K311" s="9">
        <v>18.2984459430504</v>
      </c>
      <c r="L311" s="9">
        <v>11.212663090270899</v>
      </c>
      <c r="M311" s="9">
        <v>25.785891547161299</v>
      </c>
      <c r="N311" s="9">
        <v>11.850025128271101</v>
      </c>
      <c r="O311" s="10"/>
    </row>
    <row r="312" spans="1:15" x14ac:dyDescent="0.25">
      <c r="A312" s="8" t="s">
        <v>471</v>
      </c>
      <c r="B312" s="10">
        <v>324000</v>
      </c>
      <c r="C312" s="10">
        <v>64000</v>
      </c>
      <c r="D312" s="10">
        <v>260000</v>
      </c>
      <c r="E312" s="10">
        <v>85000</v>
      </c>
      <c r="F312" s="10">
        <v>48000</v>
      </c>
      <c r="G312" s="10">
        <v>32000</v>
      </c>
      <c r="H312" s="10">
        <v>65000</v>
      </c>
      <c r="I312" s="10">
        <v>30000</v>
      </c>
      <c r="J312" s="9">
        <v>32.733404863266301</v>
      </c>
      <c r="K312" s="9">
        <v>18.558941049336401</v>
      </c>
      <c r="L312" s="9">
        <v>12.380062377178101</v>
      </c>
      <c r="M312" s="9">
        <v>24.955870646192199</v>
      </c>
      <c r="N312" s="9">
        <v>11.371721064027</v>
      </c>
      <c r="O312" s="10"/>
    </row>
    <row r="313" spans="1:15" x14ac:dyDescent="0.25">
      <c r="A313" s="8" t="s">
        <v>472</v>
      </c>
      <c r="B313" s="10">
        <v>321000</v>
      </c>
      <c r="C313" s="10">
        <v>65000</v>
      </c>
      <c r="D313" s="10">
        <v>256000</v>
      </c>
      <c r="E313" s="10">
        <v>89000</v>
      </c>
      <c r="F313" s="10">
        <v>45000</v>
      </c>
      <c r="G313" s="10">
        <v>33000</v>
      </c>
      <c r="H313" s="10">
        <v>64000</v>
      </c>
      <c r="I313" s="10">
        <v>24000</v>
      </c>
      <c r="J313" s="9">
        <v>34.936920861507602</v>
      </c>
      <c r="K313" s="9">
        <v>17.515026296018</v>
      </c>
      <c r="L313" s="9">
        <v>12.8799618081643</v>
      </c>
      <c r="M313" s="9">
        <v>25.224220510894099</v>
      </c>
      <c r="N313" s="9">
        <v>9.4438705234159794</v>
      </c>
      <c r="O313" s="10"/>
    </row>
    <row r="314" spans="1:15" x14ac:dyDescent="0.25">
      <c r="A314" s="8" t="s">
        <v>473</v>
      </c>
      <c r="B314" s="10">
        <v>315000</v>
      </c>
      <c r="C314" s="10">
        <v>65000</v>
      </c>
      <c r="D314" s="10">
        <v>249000</v>
      </c>
      <c r="E314" s="10">
        <v>89000</v>
      </c>
      <c r="F314" s="10">
        <v>45000</v>
      </c>
      <c r="G314" s="10">
        <v>31000</v>
      </c>
      <c r="H314" s="10">
        <v>67000</v>
      </c>
      <c r="I314" s="10">
        <v>18000</v>
      </c>
      <c r="J314" s="9">
        <v>35.589938871630402</v>
      </c>
      <c r="K314" s="9">
        <v>18.055115743060401</v>
      </c>
      <c r="L314" s="9">
        <v>12.4232889067041</v>
      </c>
      <c r="M314" s="9">
        <v>26.704078564986499</v>
      </c>
      <c r="N314" s="9">
        <v>7.2275779136185996</v>
      </c>
      <c r="O314" s="10"/>
    </row>
    <row r="315" spans="1:15" x14ac:dyDescent="0.25">
      <c r="A315" s="8" t="s">
        <v>474</v>
      </c>
      <c r="B315" s="10">
        <v>319000</v>
      </c>
      <c r="C315" s="10">
        <v>63000</v>
      </c>
      <c r="D315" s="10">
        <v>256000</v>
      </c>
      <c r="E315" s="10">
        <v>89000</v>
      </c>
      <c r="F315" s="10">
        <v>45000</v>
      </c>
      <c r="G315" s="10">
        <v>33000</v>
      </c>
      <c r="H315" s="10">
        <v>69000</v>
      </c>
      <c r="I315" s="10">
        <v>20000</v>
      </c>
      <c r="J315" s="9">
        <v>34.864404927323498</v>
      </c>
      <c r="K315" s="9">
        <v>17.5008977221277</v>
      </c>
      <c r="L315" s="9">
        <v>12.8249363788231</v>
      </c>
      <c r="M315" s="9">
        <v>26.908244992271801</v>
      </c>
      <c r="N315" s="9">
        <v>7.9015159794538699</v>
      </c>
      <c r="O315" s="10"/>
    </row>
    <row r="316" spans="1:15" x14ac:dyDescent="0.25">
      <c r="A316" s="8" t="s">
        <v>475</v>
      </c>
      <c r="B316" s="10">
        <v>323000</v>
      </c>
      <c r="C316" s="10">
        <v>60000</v>
      </c>
      <c r="D316" s="10">
        <v>263000</v>
      </c>
      <c r="E316" s="10">
        <v>94000</v>
      </c>
      <c r="F316" s="10">
        <v>44000</v>
      </c>
      <c r="G316" s="10">
        <v>32000</v>
      </c>
      <c r="H316" s="10">
        <v>72000</v>
      </c>
      <c r="I316" s="10">
        <v>21000</v>
      </c>
      <c r="J316" s="9">
        <v>35.885702548185002</v>
      </c>
      <c r="K316" s="9">
        <v>16.5805099413069</v>
      </c>
      <c r="L316" s="9">
        <v>12.3552167611918</v>
      </c>
      <c r="M316" s="9">
        <v>27.274974989824798</v>
      </c>
      <c r="N316" s="9">
        <v>7.9035957594915001</v>
      </c>
      <c r="O316" s="10"/>
    </row>
    <row r="317" spans="1:15" x14ac:dyDescent="0.25">
      <c r="A317" s="8" t="s">
        <v>476</v>
      </c>
      <c r="B317" s="10">
        <v>335000</v>
      </c>
      <c r="C317" s="10">
        <v>60000</v>
      </c>
      <c r="D317" s="10">
        <v>275000</v>
      </c>
      <c r="E317" s="10">
        <v>99000</v>
      </c>
      <c r="F317" s="10">
        <v>43000</v>
      </c>
      <c r="G317" s="10">
        <v>37000</v>
      </c>
      <c r="H317" s="10">
        <v>73000</v>
      </c>
      <c r="I317" s="10">
        <v>23000</v>
      </c>
      <c r="J317" s="9">
        <v>35.971348643644198</v>
      </c>
      <c r="K317" s="9">
        <v>15.7687956317231</v>
      </c>
      <c r="L317" s="9">
        <v>13.497713639224299</v>
      </c>
      <c r="M317" s="9">
        <v>26.439206812882201</v>
      </c>
      <c r="N317" s="9">
        <v>8.3229352725262107</v>
      </c>
      <c r="O317" s="10"/>
    </row>
    <row r="318" spans="1:15" x14ac:dyDescent="0.25">
      <c r="A318" s="8" t="s">
        <v>477</v>
      </c>
      <c r="B318" s="10">
        <v>340000</v>
      </c>
      <c r="C318" s="10">
        <v>55000</v>
      </c>
      <c r="D318" s="10">
        <v>285000</v>
      </c>
      <c r="E318" s="10">
        <v>104000</v>
      </c>
      <c r="F318" s="10">
        <v>42000</v>
      </c>
      <c r="G318" s="10">
        <v>39000</v>
      </c>
      <c r="H318" s="10">
        <v>80000</v>
      </c>
      <c r="I318" s="10">
        <v>21000</v>
      </c>
      <c r="J318" s="9">
        <v>36.395088933257099</v>
      </c>
      <c r="K318" s="9">
        <v>14.826888055328499</v>
      </c>
      <c r="L318" s="9">
        <v>13.542277070343101</v>
      </c>
      <c r="M318" s="9">
        <v>27.905989353975102</v>
      </c>
      <c r="N318" s="9">
        <v>7.3297565870963401</v>
      </c>
      <c r="O318" s="10"/>
    </row>
    <row r="319" spans="1:15" x14ac:dyDescent="0.25">
      <c r="A319" s="8" t="s">
        <v>478</v>
      </c>
      <c r="B319" s="10">
        <v>338000</v>
      </c>
      <c r="C319" s="10">
        <v>55000</v>
      </c>
      <c r="D319" s="10">
        <v>283000</v>
      </c>
      <c r="E319" s="10">
        <v>94000</v>
      </c>
      <c r="F319" s="10">
        <v>42000</v>
      </c>
      <c r="G319" s="10">
        <v>41000</v>
      </c>
      <c r="H319" s="10">
        <v>87000</v>
      </c>
      <c r="I319" s="10">
        <v>19000</v>
      </c>
      <c r="J319" s="9">
        <v>33.137175252997999</v>
      </c>
      <c r="K319" s="9">
        <v>14.9735963688384</v>
      </c>
      <c r="L319" s="9">
        <v>14.4204447113262</v>
      </c>
      <c r="M319" s="9">
        <v>30.769149255576501</v>
      </c>
      <c r="N319" s="9">
        <v>6.6996344112608401</v>
      </c>
      <c r="O319" s="10"/>
    </row>
    <row r="320" spans="1:15" x14ac:dyDescent="0.25">
      <c r="A320" s="8" t="s">
        <v>479</v>
      </c>
      <c r="B320" s="10">
        <v>346000</v>
      </c>
      <c r="C320" s="10">
        <v>58000</v>
      </c>
      <c r="D320" s="10">
        <v>288000</v>
      </c>
      <c r="E320" s="10">
        <v>95000</v>
      </c>
      <c r="F320" s="10">
        <v>40000</v>
      </c>
      <c r="G320" s="10">
        <v>42000</v>
      </c>
      <c r="H320" s="10">
        <v>89000</v>
      </c>
      <c r="I320" s="10">
        <v>22000</v>
      </c>
      <c r="J320" s="9">
        <v>32.811529425645503</v>
      </c>
      <c r="K320" s="9">
        <v>14.0057674889908</v>
      </c>
      <c r="L320" s="9">
        <v>14.5145002724115</v>
      </c>
      <c r="M320" s="9">
        <v>31.031658725669502</v>
      </c>
      <c r="N320" s="9">
        <v>7.6365440872827204</v>
      </c>
      <c r="O320" s="10"/>
    </row>
    <row r="321" spans="1:15" x14ac:dyDescent="0.25">
      <c r="A321" s="8" t="s">
        <v>480</v>
      </c>
      <c r="B321" s="10">
        <v>341000</v>
      </c>
      <c r="C321" s="10">
        <v>60000</v>
      </c>
      <c r="D321" s="10">
        <v>281000</v>
      </c>
      <c r="E321" s="10">
        <v>93000</v>
      </c>
      <c r="F321" s="10">
        <v>39000</v>
      </c>
      <c r="G321" s="10">
        <v>38000</v>
      </c>
      <c r="H321" s="10">
        <v>88000</v>
      </c>
      <c r="I321" s="10">
        <v>24000</v>
      </c>
      <c r="J321" s="9">
        <v>32.918453104669297</v>
      </c>
      <c r="K321" s="9">
        <v>13.950569882610599</v>
      </c>
      <c r="L321" s="9">
        <v>13.4069950157491</v>
      </c>
      <c r="M321" s="9">
        <v>31.332522770418699</v>
      </c>
      <c r="N321" s="9">
        <v>8.3914592265523407</v>
      </c>
      <c r="O321" s="10"/>
    </row>
    <row r="322" spans="1:15" x14ac:dyDescent="0.25">
      <c r="A322" s="8" t="s">
        <v>481</v>
      </c>
      <c r="B322" s="10">
        <v>339000</v>
      </c>
      <c r="C322" s="10">
        <v>60000</v>
      </c>
      <c r="D322" s="10">
        <v>280000</v>
      </c>
      <c r="E322" s="10">
        <v>89000</v>
      </c>
      <c r="F322" s="10">
        <v>41000</v>
      </c>
      <c r="G322" s="10">
        <v>37000</v>
      </c>
      <c r="H322" s="10">
        <v>89000</v>
      </c>
      <c r="I322" s="10">
        <v>23000</v>
      </c>
      <c r="J322" s="9">
        <v>31.985637291542201</v>
      </c>
      <c r="K322" s="9">
        <v>14.6091204629255</v>
      </c>
      <c r="L322" s="9">
        <v>13.142450458312</v>
      </c>
      <c r="M322" s="9">
        <v>31.942720832007101</v>
      </c>
      <c r="N322" s="9">
        <v>8.3200709552130991</v>
      </c>
      <c r="O322" s="10"/>
    </row>
    <row r="323" spans="1:15" x14ac:dyDescent="0.25">
      <c r="A323" s="8" t="s">
        <v>482</v>
      </c>
      <c r="B323" s="10">
        <v>344000</v>
      </c>
      <c r="C323" s="10">
        <v>61000</v>
      </c>
      <c r="D323" s="10">
        <v>282000</v>
      </c>
      <c r="E323" s="10">
        <v>91000</v>
      </c>
      <c r="F323" s="10">
        <v>41000</v>
      </c>
      <c r="G323" s="10">
        <v>39000</v>
      </c>
      <c r="H323" s="10">
        <v>89000</v>
      </c>
      <c r="I323" s="10">
        <v>22000</v>
      </c>
      <c r="J323" s="9">
        <v>32.193574681480698</v>
      </c>
      <c r="K323" s="9">
        <v>14.429854872149299</v>
      </c>
      <c r="L323" s="9">
        <v>13.790158240745701</v>
      </c>
      <c r="M323" s="9">
        <v>31.673666117342702</v>
      </c>
      <c r="N323" s="9">
        <v>7.91274608828168</v>
      </c>
      <c r="O323" s="10"/>
    </row>
    <row r="324" spans="1:15" x14ac:dyDescent="0.25">
      <c r="A324" s="8" t="s">
        <v>483</v>
      </c>
      <c r="B324" s="10">
        <v>324000</v>
      </c>
      <c r="C324" s="10">
        <v>59000</v>
      </c>
      <c r="D324" s="10">
        <v>265000</v>
      </c>
      <c r="E324" s="10">
        <v>83000</v>
      </c>
      <c r="F324" s="10">
        <v>37000</v>
      </c>
      <c r="G324" s="10">
        <v>37000</v>
      </c>
      <c r="H324" s="10">
        <v>85000</v>
      </c>
      <c r="I324" s="10">
        <v>23000</v>
      </c>
      <c r="J324" s="9">
        <v>31.3324872137736</v>
      </c>
      <c r="K324" s="9">
        <v>13.9394420143689</v>
      </c>
      <c r="L324" s="9">
        <v>14.1547492237609</v>
      </c>
      <c r="M324" s="9">
        <v>32.0498001798004</v>
      </c>
      <c r="N324" s="9">
        <v>8.5235213682961994</v>
      </c>
      <c r="O324" s="10"/>
    </row>
    <row r="325" spans="1:15" x14ac:dyDescent="0.25">
      <c r="A325" s="8" t="s">
        <v>484</v>
      </c>
      <c r="B325" s="10">
        <v>322000</v>
      </c>
      <c r="C325" s="10">
        <v>62000</v>
      </c>
      <c r="D325" s="10">
        <v>260000</v>
      </c>
      <c r="E325" s="10">
        <v>86000</v>
      </c>
      <c r="F325" s="10">
        <v>37000</v>
      </c>
      <c r="G325" s="10">
        <v>36000</v>
      </c>
      <c r="H325" s="10">
        <v>79000</v>
      </c>
      <c r="I325" s="10">
        <v>22000</v>
      </c>
      <c r="J325" s="9">
        <v>32.944544790745901</v>
      </c>
      <c r="K325" s="9">
        <v>14.101302793897201</v>
      </c>
      <c r="L325" s="9">
        <v>13.902617116944</v>
      </c>
      <c r="M325" s="9">
        <v>30.416202298143801</v>
      </c>
      <c r="N325" s="9">
        <v>8.6353330002690107</v>
      </c>
      <c r="O325" s="10"/>
    </row>
    <row r="326" spans="1:15" x14ac:dyDescent="0.25">
      <c r="A326" s="8" t="s">
        <v>485</v>
      </c>
      <c r="B326" s="10">
        <v>318000</v>
      </c>
      <c r="C326" s="10">
        <v>61000</v>
      </c>
      <c r="D326" s="10">
        <v>256000</v>
      </c>
      <c r="E326" s="10">
        <v>81000</v>
      </c>
      <c r="F326" s="10">
        <v>34000</v>
      </c>
      <c r="G326" s="10">
        <v>37000</v>
      </c>
      <c r="H326" s="10">
        <v>77000</v>
      </c>
      <c r="I326" s="10">
        <v>27000</v>
      </c>
      <c r="J326" s="9">
        <v>31.7052407970729</v>
      </c>
      <c r="K326" s="9">
        <v>13.4052099481817</v>
      </c>
      <c r="L326" s="9">
        <v>14.394326927958099</v>
      </c>
      <c r="M326" s="9">
        <v>30.124918484733701</v>
      </c>
      <c r="N326" s="9">
        <v>10.370303842053699</v>
      </c>
      <c r="O326" s="10"/>
    </row>
    <row r="327" spans="1:15" x14ac:dyDescent="0.25">
      <c r="A327" s="8" t="s">
        <v>486</v>
      </c>
      <c r="B327" s="10">
        <v>333000</v>
      </c>
      <c r="C327" s="10">
        <v>59000</v>
      </c>
      <c r="D327" s="10">
        <v>273000</v>
      </c>
      <c r="E327" s="10">
        <v>89000</v>
      </c>
      <c r="F327" s="10">
        <v>37000</v>
      </c>
      <c r="G327" s="10">
        <v>35000</v>
      </c>
      <c r="H327" s="10">
        <v>79000</v>
      </c>
      <c r="I327" s="10">
        <v>33000</v>
      </c>
      <c r="J327" s="9">
        <v>32.735780373677898</v>
      </c>
      <c r="K327" s="9">
        <v>13.655670472713201</v>
      </c>
      <c r="L327" s="9">
        <v>12.882632062252799</v>
      </c>
      <c r="M327" s="9">
        <v>28.790833293699698</v>
      </c>
      <c r="N327" s="9">
        <v>11.9350837976564</v>
      </c>
      <c r="O327" s="10"/>
    </row>
    <row r="328" spans="1:15" x14ac:dyDescent="0.25">
      <c r="A328" s="8" t="s">
        <v>487</v>
      </c>
      <c r="B328" s="10">
        <v>338000</v>
      </c>
      <c r="C328" s="10">
        <v>55000</v>
      </c>
      <c r="D328" s="10">
        <v>282000</v>
      </c>
      <c r="E328" s="10">
        <v>95000</v>
      </c>
      <c r="F328" s="10">
        <v>38000</v>
      </c>
      <c r="G328" s="10">
        <v>33000</v>
      </c>
      <c r="H328" s="10">
        <v>83000</v>
      </c>
      <c r="I328" s="10">
        <v>33000</v>
      </c>
      <c r="J328" s="9">
        <v>33.593553528734603</v>
      </c>
      <c r="K328" s="9">
        <v>13.6307447091118</v>
      </c>
      <c r="L328" s="9">
        <v>11.7548924112282</v>
      </c>
      <c r="M328" s="9">
        <v>29.330735854068902</v>
      </c>
      <c r="N328" s="9">
        <v>11.690073496856501</v>
      </c>
      <c r="O328" s="10"/>
    </row>
    <row r="329" spans="1:15" x14ac:dyDescent="0.25">
      <c r="A329" s="8" t="s">
        <v>488</v>
      </c>
      <c r="B329" s="10">
        <v>346000</v>
      </c>
      <c r="C329" s="10">
        <v>57000</v>
      </c>
      <c r="D329" s="10">
        <v>289000</v>
      </c>
      <c r="E329" s="10">
        <v>97000</v>
      </c>
      <c r="F329" s="10">
        <v>40000</v>
      </c>
      <c r="G329" s="10">
        <v>31000</v>
      </c>
      <c r="H329" s="10">
        <v>89000</v>
      </c>
      <c r="I329" s="10">
        <v>32000</v>
      </c>
      <c r="J329" s="9">
        <v>33.6281225446251</v>
      </c>
      <c r="K329" s="9">
        <v>13.8144800922096</v>
      </c>
      <c r="L329" s="9">
        <v>10.568452823919101</v>
      </c>
      <c r="M329" s="9">
        <v>30.798838380516901</v>
      </c>
      <c r="N329" s="9">
        <v>11.1901061587293</v>
      </c>
      <c r="O329" s="10"/>
    </row>
    <row r="330" spans="1:15" x14ac:dyDescent="0.25">
      <c r="A330" s="8" t="s">
        <v>489</v>
      </c>
      <c r="B330" s="10">
        <v>340000</v>
      </c>
      <c r="C330" s="10">
        <v>57000</v>
      </c>
      <c r="D330" s="10">
        <v>283000</v>
      </c>
      <c r="E330" s="10">
        <v>99000</v>
      </c>
      <c r="F330" s="10">
        <v>42000</v>
      </c>
      <c r="G330" s="10">
        <v>29000</v>
      </c>
      <c r="H330" s="10">
        <v>85000</v>
      </c>
      <c r="I330" s="10">
        <v>27000</v>
      </c>
      <c r="J330" s="9">
        <v>35.089965202138799</v>
      </c>
      <c r="K330" s="9">
        <v>14.8173819560359</v>
      </c>
      <c r="L330" s="9">
        <v>10.1794353127564</v>
      </c>
      <c r="M330" s="9">
        <v>30.211545534274499</v>
      </c>
      <c r="N330" s="9">
        <v>9.7016719947944594</v>
      </c>
      <c r="O330" s="10"/>
    </row>
    <row r="331" spans="1:15" x14ac:dyDescent="0.25">
      <c r="A331" s="8" t="s">
        <v>490</v>
      </c>
      <c r="B331" s="10">
        <v>338000</v>
      </c>
      <c r="C331" s="10">
        <v>54000</v>
      </c>
      <c r="D331" s="10">
        <v>283000</v>
      </c>
      <c r="E331" s="10">
        <v>97000</v>
      </c>
      <c r="F331" s="10">
        <v>42000</v>
      </c>
      <c r="G331" s="10">
        <v>29000</v>
      </c>
      <c r="H331" s="10">
        <v>87000</v>
      </c>
      <c r="I331" s="10">
        <v>28000</v>
      </c>
      <c r="J331" s="9">
        <v>34.391273055700601</v>
      </c>
      <c r="K331" s="9">
        <v>14.8198585964071</v>
      </c>
      <c r="L331" s="9">
        <v>10.129337717503301</v>
      </c>
      <c r="M331" s="9">
        <v>30.862886496098</v>
      </c>
      <c r="N331" s="9">
        <v>9.7966441342910695</v>
      </c>
      <c r="O331" s="10"/>
    </row>
    <row r="332" spans="1:15" x14ac:dyDescent="0.25">
      <c r="A332" s="8" t="s">
        <v>491</v>
      </c>
      <c r="B332" s="10">
        <v>332000</v>
      </c>
      <c r="C332" s="10">
        <v>50000</v>
      </c>
      <c r="D332" s="10">
        <v>283000</v>
      </c>
      <c r="E332" s="10">
        <v>97000</v>
      </c>
      <c r="F332" s="10">
        <v>44000</v>
      </c>
      <c r="G332" s="10">
        <v>28000</v>
      </c>
      <c r="H332" s="10">
        <v>88000</v>
      </c>
      <c r="I332" s="10">
        <v>25000</v>
      </c>
      <c r="J332" s="9">
        <v>34.505349817543397</v>
      </c>
      <c r="K332" s="9">
        <v>15.6806461546085</v>
      </c>
      <c r="L332" s="9">
        <v>9.8572556126186992</v>
      </c>
      <c r="M332" s="9">
        <v>31.074246194249898</v>
      </c>
      <c r="N332" s="9">
        <v>8.8825022209795002</v>
      </c>
      <c r="O332" s="10"/>
    </row>
    <row r="333" spans="1:15" x14ac:dyDescent="0.25">
      <c r="A333" s="8" t="s">
        <v>492</v>
      </c>
      <c r="B333" s="10">
        <v>322000</v>
      </c>
      <c r="C333" s="10">
        <v>46000</v>
      </c>
      <c r="D333" s="10">
        <v>276000</v>
      </c>
      <c r="E333" s="10">
        <v>91000</v>
      </c>
      <c r="F333" s="10">
        <v>46000</v>
      </c>
      <c r="G333" s="10">
        <v>27000</v>
      </c>
      <c r="H333" s="10">
        <v>89000</v>
      </c>
      <c r="I333" s="10">
        <v>22000</v>
      </c>
      <c r="J333" s="9">
        <v>33.072814760062002</v>
      </c>
      <c r="K333" s="9">
        <v>16.554342942446802</v>
      </c>
      <c r="L333" s="9">
        <v>9.9410119280548397</v>
      </c>
      <c r="M333" s="9">
        <v>32.379306346652797</v>
      </c>
      <c r="N333" s="9">
        <v>8.0525240227836008</v>
      </c>
      <c r="O333" s="10"/>
    </row>
    <row r="334" spans="1:15" x14ac:dyDescent="0.25">
      <c r="A334" s="8" t="s">
        <v>493</v>
      </c>
      <c r="B334" s="10">
        <v>326000</v>
      </c>
      <c r="C334" s="10">
        <v>48000</v>
      </c>
      <c r="D334" s="10">
        <v>278000</v>
      </c>
      <c r="E334" s="10">
        <v>94000</v>
      </c>
      <c r="F334" s="10">
        <v>45000</v>
      </c>
      <c r="G334" s="10">
        <v>27000</v>
      </c>
      <c r="H334" s="10">
        <v>87000</v>
      </c>
      <c r="I334" s="10">
        <v>25000</v>
      </c>
      <c r="J334" s="9">
        <v>33.947773209510899</v>
      </c>
      <c r="K334" s="9">
        <v>16.087447169431599</v>
      </c>
      <c r="L334" s="9">
        <v>9.6751818521606605</v>
      </c>
      <c r="M334" s="9">
        <v>31.327808286133202</v>
      </c>
      <c r="N334" s="9">
        <v>8.9617894827635798</v>
      </c>
      <c r="O334" s="10"/>
    </row>
    <row r="335" spans="1:15" x14ac:dyDescent="0.25">
      <c r="A335" s="8" t="s">
        <v>494</v>
      </c>
      <c r="B335" s="10">
        <v>328000</v>
      </c>
      <c r="C335" s="10">
        <v>48000</v>
      </c>
      <c r="D335" s="10">
        <v>280000</v>
      </c>
      <c r="E335" s="10">
        <v>96000</v>
      </c>
      <c r="F335" s="10">
        <v>46000</v>
      </c>
      <c r="G335" s="10">
        <v>30000</v>
      </c>
      <c r="H335" s="10">
        <v>83000</v>
      </c>
      <c r="I335" s="10">
        <v>25000</v>
      </c>
      <c r="J335" s="9">
        <v>34.2558759805219</v>
      </c>
      <c r="K335" s="9">
        <v>16.5020843910217</v>
      </c>
      <c r="L335" s="9">
        <v>10.6632868307961</v>
      </c>
      <c r="M335" s="9">
        <v>29.753877396334602</v>
      </c>
      <c r="N335" s="9">
        <v>8.8248754013257198</v>
      </c>
      <c r="O335" s="10"/>
    </row>
    <row r="336" spans="1:15" x14ac:dyDescent="0.25">
      <c r="A336" s="8" t="s">
        <v>495</v>
      </c>
      <c r="B336" s="10">
        <v>328000</v>
      </c>
      <c r="C336" s="10">
        <v>50000</v>
      </c>
      <c r="D336" s="10">
        <v>278000</v>
      </c>
      <c r="E336" s="10">
        <v>100000</v>
      </c>
      <c r="F336" s="10">
        <v>46000</v>
      </c>
      <c r="G336" s="10">
        <v>30000</v>
      </c>
      <c r="H336" s="10">
        <v>80000</v>
      </c>
      <c r="I336" s="10">
        <v>22000</v>
      </c>
      <c r="J336" s="9">
        <v>35.973107043033799</v>
      </c>
      <c r="K336" s="9">
        <v>16.607372181113799</v>
      </c>
      <c r="L336" s="9">
        <v>10.626243295646301</v>
      </c>
      <c r="M336" s="9">
        <v>28.878992485368201</v>
      </c>
      <c r="N336" s="9">
        <v>7.9142849948379599</v>
      </c>
      <c r="O336" s="10"/>
    </row>
    <row r="337" spans="1:15" x14ac:dyDescent="0.25">
      <c r="A337" s="8" t="s">
        <v>496</v>
      </c>
      <c r="B337" s="10">
        <v>326000</v>
      </c>
      <c r="C337" s="10">
        <v>49000</v>
      </c>
      <c r="D337" s="10">
        <v>277000</v>
      </c>
      <c r="E337" s="10">
        <v>102000</v>
      </c>
      <c r="F337" s="10">
        <v>50000</v>
      </c>
      <c r="G337" s="10">
        <v>29000</v>
      </c>
      <c r="H337" s="10">
        <v>76000</v>
      </c>
      <c r="I337" s="10">
        <v>20000</v>
      </c>
      <c r="J337" s="9">
        <v>36.902992075978197</v>
      </c>
      <c r="K337" s="9">
        <v>17.976632074246201</v>
      </c>
      <c r="L337" s="9">
        <v>10.506906456129199</v>
      </c>
      <c r="M337" s="9">
        <v>27.357360391438</v>
      </c>
      <c r="N337" s="9">
        <v>7.2561090022083299</v>
      </c>
      <c r="O337" s="10"/>
    </row>
    <row r="338" spans="1:15" x14ac:dyDescent="0.25">
      <c r="A338" s="8" t="s">
        <v>497</v>
      </c>
      <c r="B338" s="10">
        <v>318000</v>
      </c>
      <c r="C338" s="10">
        <v>47000</v>
      </c>
      <c r="D338" s="10">
        <v>271000</v>
      </c>
      <c r="E338" s="10">
        <v>100000</v>
      </c>
      <c r="F338" s="10">
        <v>50000</v>
      </c>
      <c r="G338" s="10">
        <v>29000</v>
      </c>
      <c r="H338" s="10">
        <v>72000</v>
      </c>
      <c r="I338" s="10">
        <v>21000</v>
      </c>
      <c r="J338" s="9">
        <v>36.822254175423097</v>
      </c>
      <c r="K338" s="9">
        <v>18.269365483169299</v>
      </c>
      <c r="L338" s="9">
        <v>10.5707333259595</v>
      </c>
      <c r="M338" s="9">
        <v>26.724919809755601</v>
      </c>
      <c r="N338" s="9">
        <v>7.6127272056925896</v>
      </c>
      <c r="O338" s="10"/>
    </row>
    <row r="339" spans="1:15" x14ac:dyDescent="0.25">
      <c r="A339" s="8" t="s">
        <v>498</v>
      </c>
      <c r="B339" s="10">
        <v>320000</v>
      </c>
      <c r="C339" s="10">
        <v>48000</v>
      </c>
      <c r="D339" s="10">
        <v>271000</v>
      </c>
      <c r="E339" s="10">
        <v>101000</v>
      </c>
      <c r="F339" s="10">
        <v>50000</v>
      </c>
      <c r="G339" s="10">
        <v>29000</v>
      </c>
      <c r="H339" s="10">
        <v>69000</v>
      </c>
      <c r="I339" s="10">
        <v>22000</v>
      </c>
      <c r="J339" s="9">
        <v>37.198797957264802</v>
      </c>
      <c r="K339" s="9">
        <v>18.274736822698699</v>
      </c>
      <c r="L339" s="9">
        <v>10.807691598606199</v>
      </c>
      <c r="M339" s="9">
        <v>25.517597389428701</v>
      </c>
      <c r="N339" s="9">
        <v>8.2011762320016199</v>
      </c>
      <c r="O339" s="10"/>
    </row>
    <row r="340" spans="1:15" x14ac:dyDescent="0.25">
      <c r="A340" s="8" t="s">
        <v>499</v>
      </c>
      <c r="B340" s="10">
        <v>313000</v>
      </c>
      <c r="C340" s="10">
        <v>47000</v>
      </c>
      <c r="D340" s="10">
        <v>265000</v>
      </c>
      <c r="E340" s="10">
        <v>97000</v>
      </c>
      <c r="F340" s="10">
        <v>49000</v>
      </c>
      <c r="G340" s="10">
        <v>31000</v>
      </c>
      <c r="H340" s="10">
        <v>69000</v>
      </c>
      <c r="I340" s="10">
        <v>19000</v>
      </c>
      <c r="J340" s="9">
        <v>36.523044202936802</v>
      </c>
      <c r="K340" s="9">
        <v>18.5567865573597</v>
      </c>
      <c r="L340" s="9">
        <v>11.7212070018779</v>
      </c>
      <c r="M340" s="9">
        <v>25.864487567217001</v>
      </c>
      <c r="N340" s="9">
        <v>7.3344746706085502</v>
      </c>
      <c r="O340" s="10"/>
    </row>
    <row r="341" spans="1:15" x14ac:dyDescent="0.25">
      <c r="A341" s="8" t="s">
        <v>500</v>
      </c>
      <c r="B341" s="10">
        <v>313000</v>
      </c>
      <c r="C341" s="10">
        <v>44000</v>
      </c>
      <c r="D341" s="10">
        <v>269000</v>
      </c>
      <c r="E341" s="10">
        <v>105000</v>
      </c>
      <c r="F341" s="10">
        <v>47000</v>
      </c>
      <c r="G341" s="10">
        <v>30000</v>
      </c>
      <c r="H341" s="10">
        <v>70000</v>
      </c>
      <c r="I341" s="10">
        <v>17000</v>
      </c>
      <c r="J341" s="9">
        <v>38.914227302295302</v>
      </c>
      <c r="K341" s="9">
        <v>17.437041167177799</v>
      </c>
      <c r="L341" s="9">
        <v>11.0175634234737</v>
      </c>
      <c r="M341" s="9">
        <v>26.170058544744901</v>
      </c>
      <c r="N341" s="9">
        <v>6.4611095623083399</v>
      </c>
      <c r="O341" s="10"/>
    </row>
    <row r="342" spans="1:15" x14ac:dyDescent="0.25">
      <c r="A342" s="10"/>
      <c r="B342" s="10"/>
      <c r="C342" s="10"/>
      <c r="D342" s="10"/>
      <c r="E342" s="10"/>
      <c r="F342" s="10"/>
      <c r="G342" s="10"/>
      <c r="H342" s="10"/>
      <c r="I342" s="10"/>
      <c r="J342" s="9"/>
      <c r="K342" s="9"/>
      <c r="L342" s="9"/>
      <c r="M342" s="9"/>
      <c r="N342" s="9"/>
      <c r="O342" s="10"/>
    </row>
    <row r="343" spans="1:15" x14ac:dyDescent="0.25">
      <c r="A343" s="11"/>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2"/>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656</v>
      </c>
    </row>
    <row r="2" spans="1:15" x14ac:dyDescent="0.25">
      <c r="A2" t="s">
        <v>132</v>
      </c>
    </row>
    <row r="3" spans="1:15" ht="30" customHeight="1" x14ac:dyDescent="0.3">
      <c r="A3" s="3" t="s">
        <v>21</v>
      </c>
    </row>
    <row r="4" spans="1:15" x14ac:dyDescent="0.25">
      <c r="A4" t="s">
        <v>133</v>
      </c>
    </row>
    <row r="5" spans="1:15" x14ac:dyDescent="0.25">
      <c r="A5" t="s">
        <v>527</v>
      </c>
    </row>
    <row r="6" spans="1:15" x14ac:dyDescent="0.25">
      <c r="A6" t="s">
        <v>646</v>
      </c>
    </row>
    <row r="7" spans="1:15" x14ac:dyDescent="0.25">
      <c r="A7" t="s">
        <v>657</v>
      </c>
    </row>
    <row r="8" spans="1:15" ht="70.05" customHeight="1" x14ac:dyDescent="0.3">
      <c r="A8" s="5" t="s">
        <v>135</v>
      </c>
      <c r="B8" s="6" t="s">
        <v>658</v>
      </c>
      <c r="C8" s="6" t="s">
        <v>634</v>
      </c>
      <c r="D8" s="6" t="s">
        <v>633</v>
      </c>
      <c r="E8" s="6" t="s">
        <v>659</v>
      </c>
      <c r="F8" s="6" t="s">
        <v>660</v>
      </c>
      <c r="G8" s="6" t="s">
        <v>661</v>
      </c>
      <c r="H8" s="6" t="s">
        <v>662</v>
      </c>
      <c r="I8" s="6" t="s">
        <v>663</v>
      </c>
      <c r="J8" s="6" t="s">
        <v>664</v>
      </c>
      <c r="K8" s="6" t="s">
        <v>665</v>
      </c>
      <c r="L8" s="6" t="s">
        <v>666</v>
      </c>
      <c r="M8" s="6" t="s">
        <v>667</v>
      </c>
      <c r="N8" s="6" t="s">
        <v>668</v>
      </c>
      <c r="O8" s="6" t="s">
        <v>163</v>
      </c>
    </row>
    <row r="9" spans="1:15" x14ac:dyDescent="0.25">
      <c r="A9" s="8" t="s">
        <v>164</v>
      </c>
      <c r="B9" s="10">
        <v>102000</v>
      </c>
      <c r="C9" s="10">
        <v>23000</v>
      </c>
      <c r="D9" s="10">
        <v>80000</v>
      </c>
      <c r="E9" s="10">
        <v>35000</v>
      </c>
      <c r="F9" s="10" t="s">
        <v>559</v>
      </c>
      <c r="G9" s="10" t="s">
        <v>559</v>
      </c>
      <c r="H9" s="10">
        <v>29000</v>
      </c>
      <c r="I9" s="10" t="s">
        <v>559</v>
      </c>
      <c r="J9" s="9">
        <v>43.4</v>
      </c>
      <c r="K9" s="9" t="s">
        <v>559</v>
      </c>
      <c r="L9" s="9" t="s">
        <v>559</v>
      </c>
      <c r="M9" s="9">
        <v>36.6</v>
      </c>
      <c r="N9" s="9" t="s">
        <v>559</v>
      </c>
      <c r="O9" s="10"/>
    </row>
    <row r="10" spans="1:15" x14ac:dyDescent="0.25">
      <c r="A10" s="8" t="s">
        <v>165</v>
      </c>
      <c r="B10" s="10" t="s">
        <v>591</v>
      </c>
      <c r="C10" s="10" t="s">
        <v>591</v>
      </c>
      <c r="D10" s="10" t="s">
        <v>591</v>
      </c>
      <c r="E10" s="10" t="s">
        <v>591</v>
      </c>
      <c r="F10" s="10" t="s">
        <v>591</v>
      </c>
      <c r="G10" s="10" t="s">
        <v>591</v>
      </c>
      <c r="H10" s="10" t="s">
        <v>591</v>
      </c>
      <c r="I10" s="10" t="s">
        <v>591</v>
      </c>
      <c r="J10" s="9" t="s">
        <v>591</v>
      </c>
      <c r="K10" s="9" t="s">
        <v>591</v>
      </c>
      <c r="L10" s="9" t="s">
        <v>591</v>
      </c>
      <c r="M10" s="9" t="s">
        <v>591</v>
      </c>
      <c r="N10" s="9" t="s">
        <v>591</v>
      </c>
      <c r="O10" s="10"/>
    </row>
    <row r="11" spans="1:15" x14ac:dyDescent="0.25">
      <c r="A11" s="8" t="s">
        <v>166</v>
      </c>
      <c r="B11" s="10" t="s">
        <v>591</v>
      </c>
      <c r="C11" s="10" t="s">
        <v>591</v>
      </c>
      <c r="D11" s="10" t="s">
        <v>591</v>
      </c>
      <c r="E11" s="10" t="s">
        <v>591</v>
      </c>
      <c r="F11" s="10" t="s">
        <v>591</v>
      </c>
      <c r="G11" s="10" t="s">
        <v>591</v>
      </c>
      <c r="H11" s="10" t="s">
        <v>591</v>
      </c>
      <c r="I11" s="10" t="s">
        <v>591</v>
      </c>
      <c r="J11" s="9" t="s">
        <v>591</v>
      </c>
      <c r="K11" s="9" t="s">
        <v>591</v>
      </c>
      <c r="L11" s="9" t="s">
        <v>591</v>
      </c>
      <c r="M11" s="9" t="s">
        <v>591</v>
      </c>
      <c r="N11" s="9" t="s">
        <v>591</v>
      </c>
      <c r="O11" s="10"/>
    </row>
    <row r="12" spans="1:15" x14ac:dyDescent="0.25">
      <c r="A12" s="8" t="s">
        <v>167</v>
      </c>
      <c r="B12" s="10">
        <v>101000</v>
      </c>
      <c r="C12" s="10">
        <v>23000</v>
      </c>
      <c r="D12" s="10">
        <v>78000</v>
      </c>
      <c r="E12" s="10">
        <v>36000</v>
      </c>
      <c r="F12" s="10" t="s">
        <v>559</v>
      </c>
      <c r="G12" s="10" t="s">
        <v>559</v>
      </c>
      <c r="H12" s="10">
        <v>28000</v>
      </c>
      <c r="I12" s="10" t="s">
        <v>559</v>
      </c>
      <c r="J12" s="9">
        <v>46</v>
      </c>
      <c r="K12" s="9" t="s">
        <v>559</v>
      </c>
      <c r="L12" s="9" t="s">
        <v>559</v>
      </c>
      <c r="M12" s="9">
        <v>36.200000000000003</v>
      </c>
      <c r="N12" s="9" t="s">
        <v>559</v>
      </c>
      <c r="O12" s="10"/>
    </row>
    <row r="13" spans="1:15" x14ac:dyDescent="0.25">
      <c r="A13" s="8" t="s">
        <v>168</v>
      </c>
      <c r="B13" s="10" t="s">
        <v>591</v>
      </c>
      <c r="C13" s="10" t="s">
        <v>591</v>
      </c>
      <c r="D13" s="10" t="s">
        <v>591</v>
      </c>
      <c r="E13" s="10" t="s">
        <v>591</v>
      </c>
      <c r="F13" s="10" t="s">
        <v>591</v>
      </c>
      <c r="G13" s="10" t="s">
        <v>591</v>
      </c>
      <c r="H13" s="10" t="s">
        <v>591</v>
      </c>
      <c r="I13" s="10" t="s">
        <v>591</v>
      </c>
      <c r="J13" s="9" t="s">
        <v>591</v>
      </c>
      <c r="K13" s="9" t="s">
        <v>591</v>
      </c>
      <c r="L13" s="9" t="s">
        <v>591</v>
      </c>
      <c r="M13" s="9" t="s">
        <v>591</v>
      </c>
      <c r="N13" s="9" t="s">
        <v>591</v>
      </c>
      <c r="O13" s="10"/>
    </row>
    <row r="14" spans="1:15" x14ac:dyDescent="0.25">
      <c r="A14" s="8" t="s">
        <v>169</v>
      </c>
      <c r="B14" s="10" t="s">
        <v>591</v>
      </c>
      <c r="C14" s="10" t="s">
        <v>591</v>
      </c>
      <c r="D14" s="10" t="s">
        <v>591</v>
      </c>
      <c r="E14" s="10" t="s">
        <v>591</v>
      </c>
      <c r="F14" s="10" t="s">
        <v>591</v>
      </c>
      <c r="G14" s="10" t="s">
        <v>591</v>
      </c>
      <c r="H14" s="10" t="s">
        <v>591</v>
      </c>
      <c r="I14" s="10" t="s">
        <v>591</v>
      </c>
      <c r="J14" s="9" t="s">
        <v>591</v>
      </c>
      <c r="K14" s="9" t="s">
        <v>591</v>
      </c>
      <c r="L14" s="9" t="s">
        <v>591</v>
      </c>
      <c r="M14" s="9" t="s">
        <v>591</v>
      </c>
      <c r="N14" s="9" t="s">
        <v>591</v>
      </c>
      <c r="O14" s="10"/>
    </row>
    <row r="15" spans="1:15" x14ac:dyDescent="0.25">
      <c r="A15" s="8" t="s">
        <v>170</v>
      </c>
      <c r="B15" s="10">
        <v>100000</v>
      </c>
      <c r="C15" s="10">
        <v>23000</v>
      </c>
      <c r="D15" s="10">
        <v>77000</v>
      </c>
      <c r="E15" s="10">
        <v>36000</v>
      </c>
      <c r="F15" s="10" t="s">
        <v>559</v>
      </c>
      <c r="G15" s="10" t="s">
        <v>559</v>
      </c>
      <c r="H15" s="10">
        <v>26000</v>
      </c>
      <c r="I15" s="10" t="s">
        <v>559</v>
      </c>
      <c r="J15" s="9">
        <v>46.2</v>
      </c>
      <c r="K15" s="9" t="s">
        <v>559</v>
      </c>
      <c r="L15" s="9" t="s">
        <v>559</v>
      </c>
      <c r="M15" s="9">
        <v>33.9</v>
      </c>
      <c r="N15" s="9" t="s">
        <v>559</v>
      </c>
      <c r="O15" s="10"/>
    </row>
    <row r="16" spans="1:15" x14ac:dyDescent="0.25">
      <c r="A16" s="8" t="s">
        <v>171</v>
      </c>
      <c r="B16" s="10" t="s">
        <v>591</v>
      </c>
      <c r="C16" s="10" t="s">
        <v>591</v>
      </c>
      <c r="D16" s="10" t="s">
        <v>591</v>
      </c>
      <c r="E16" s="10" t="s">
        <v>591</v>
      </c>
      <c r="F16" s="10" t="s">
        <v>591</v>
      </c>
      <c r="G16" s="10" t="s">
        <v>591</v>
      </c>
      <c r="H16" s="10" t="s">
        <v>591</v>
      </c>
      <c r="I16" s="10" t="s">
        <v>591</v>
      </c>
      <c r="J16" s="9" t="s">
        <v>591</v>
      </c>
      <c r="K16" s="9" t="s">
        <v>591</v>
      </c>
      <c r="L16" s="9" t="s">
        <v>591</v>
      </c>
      <c r="M16" s="9" t="s">
        <v>591</v>
      </c>
      <c r="N16" s="9" t="s">
        <v>591</v>
      </c>
      <c r="O16" s="10"/>
    </row>
    <row r="17" spans="1:15" x14ac:dyDescent="0.25">
      <c r="A17" s="8" t="s">
        <v>172</v>
      </c>
      <c r="B17" s="10" t="s">
        <v>591</v>
      </c>
      <c r="C17" s="10" t="s">
        <v>591</v>
      </c>
      <c r="D17" s="10" t="s">
        <v>591</v>
      </c>
      <c r="E17" s="10" t="s">
        <v>591</v>
      </c>
      <c r="F17" s="10" t="s">
        <v>591</v>
      </c>
      <c r="G17" s="10" t="s">
        <v>591</v>
      </c>
      <c r="H17" s="10" t="s">
        <v>591</v>
      </c>
      <c r="I17" s="10" t="s">
        <v>591</v>
      </c>
      <c r="J17" s="9" t="s">
        <v>591</v>
      </c>
      <c r="K17" s="9" t="s">
        <v>591</v>
      </c>
      <c r="L17" s="9" t="s">
        <v>591</v>
      </c>
      <c r="M17" s="9" t="s">
        <v>591</v>
      </c>
      <c r="N17" s="9" t="s">
        <v>591</v>
      </c>
      <c r="O17" s="10"/>
    </row>
    <row r="18" spans="1:15" x14ac:dyDescent="0.25">
      <c r="A18" s="8" t="s">
        <v>174</v>
      </c>
      <c r="B18" s="10">
        <v>95000</v>
      </c>
      <c r="C18" s="10">
        <v>17000</v>
      </c>
      <c r="D18" s="10">
        <v>78000</v>
      </c>
      <c r="E18" s="10">
        <v>36000</v>
      </c>
      <c r="F18" s="10" t="s">
        <v>559</v>
      </c>
      <c r="G18" s="10" t="s">
        <v>559</v>
      </c>
      <c r="H18" s="10">
        <v>26000</v>
      </c>
      <c r="I18" s="10" t="s">
        <v>559</v>
      </c>
      <c r="J18" s="9">
        <v>46.8</v>
      </c>
      <c r="K18" s="9" t="s">
        <v>559</v>
      </c>
      <c r="L18" s="9" t="s">
        <v>559</v>
      </c>
      <c r="M18" s="9">
        <v>33.4</v>
      </c>
      <c r="N18" s="9" t="s">
        <v>559</v>
      </c>
      <c r="O18" s="10"/>
    </row>
    <row r="19" spans="1:15" x14ac:dyDescent="0.25">
      <c r="A19" s="8" t="s">
        <v>175</v>
      </c>
      <c r="B19" s="10" t="s">
        <v>591</v>
      </c>
      <c r="C19" s="10" t="s">
        <v>591</v>
      </c>
      <c r="D19" s="10" t="s">
        <v>591</v>
      </c>
      <c r="E19" s="10" t="s">
        <v>591</v>
      </c>
      <c r="F19" s="10" t="s">
        <v>591</v>
      </c>
      <c r="G19" s="10" t="s">
        <v>591</v>
      </c>
      <c r="H19" s="10" t="s">
        <v>591</v>
      </c>
      <c r="I19" s="10" t="s">
        <v>591</v>
      </c>
      <c r="J19" s="9" t="s">
        <v>591</v>
      </c>
      <c r="K19" s="9" t="s">
        <v>591</v>
      </c>
      <c r="L19" s="9" t="s">
        <v>591</v>
      </c>
      <c r="M19" s="9" t="s">
        <v>591</v>
      </c>
      <c r="N19" s="9" t="s">
        <v>591</v>
      </c>
      <c r="O19" s="10"/>
    </row>
    <row r="20" spans="1:15" x14ac:dyDescent="0.25">
      <c r="A20" s="8" t="s">
        <v>176</v>
      </c>
      <c r="B20" s="10" t="s">
        <v>591</v>
      </c>
      <c r="C20" s="10" t="s">
        <v>591</v>
      </c>
      <c r="D20" s="10" t="s">
        <v>591</v>
      </c>
      <c r="E20" s="10" t="s">
        <v>591</v>
      </c>
      <c r="F20" s="10" t="s">
        <v>591</v>
      </c>
      <c r="G20" s="10" t="s">
        <v>591</v>
      </c>
      <c r="H20" s="10" t="s">
        <v>591</v>
      </c>
      <c r="I20" s="10" t="s">
        <v>591</v>
      </c>
      <c r="J20" s="9" t="s">
        <v>591</v>
      </c>
      <c r="K20" s="9" t="s">
        <v>591</v>
      </c>
      <c r="L20" s="9" t="s">
        <v>591</v>
      </c>
      <c r="M20" s="9" t="s">
        <v>591</v>
      </c>
      <c r="N20" s="9" t="s">
        <v>591</v>
      </c>
      <c r="O20" s="10"/>
    </row>
    <row r="21" spans="1:15" x14ac:dyDescent="0.25">
      <c r="A21" s="8" t="s">
        <v>177</v>
      </c>
      <c r="B21" s="10">
        <v>95000</v>
      </c>
      <c r="C21" s="10">
        <v>16000</v>
      </c>
      <c r="D21" s="10">
        <v>78000</v>
      </c>
      <c r="E21" s="10">
        <v>38000</v>
      </c>
      <c r="F21" s="10" t="s">
        <v>559</v>
      </c>
      <c r="G21" s="10" t="s">
        <v>559</v>
      </c>
      <c r="H21" s="10">
        <v>28000</v>
      </c>
      <c r="I21" s="10" t="s">
        <v>559</v>
      </c>
      <c r="J21" s="9">
        <v>49</v>
      </c>
      <c r="K21" s="9" t="s">
        <v>559</v>
      </c>
      <c r="L21" s="9" t="s">
        <v>559</v>
      </c>
      <c r="M21" s="9">
        <v>35.6</v>
      </c>
      <c r="N21" s="9" t="s">
        <v>559</v>
      </c>
      <c r="O21" s="10"/>
    </row>
    <row r="22" spans="1:15" x14ac:dyDescent="0.25">
      <c r="A22" s="8" t="s">
        <v>178</v>
      </c>
      <c r="B22" s="10" t="s">
        <v>591</v>
      </c>
      <c r="C22" s="10" t="s">
        <v>591</v>
      </c>
      <c r="D22" s="10" t="s">
        <v>591</v>
      </c>
      <c r="E22" s="10" t="s">
        <v>591</v>
      </c>
      <c r="F22" s="10" t="s">
        <v>591</v>
      </c>
      <c r="G22" s="10" t="s">
        <v>591</v>
      </c>
      <c r="H22" s="10" t="s">
        <v>591</v>
      </c>
      <c r="I22" s="10" t="s">
        <v>591</v>
      </c>
      <c r="J22" s="9" t="s">
        <v>591</v>
      </c>
      <c r="K22" s="9" t="s">
        <v>591</v>
      </c>
      <c r="L22" s="9" t="s">
        <v>591</v>
      </c>
      <c r="M22" s="9" t="s">
        <v>591</v>
      </c>
      <c r="N22" s="9" t="s">
        <v>591</v>
      </c>
      <c r="O22" s="10"/>
    </row>
    <row r="23" spans="1:15" x14ac:dyDescent="0.25">
      <c r="A23" s="8" t="s">
        <v>179</v>
      </c>
      <c r="B23" s="10" t="s">
        <v>591</v>
      </c>
      <c r="C23" s="10" t="s">
        <v>591</v>
      </c>
      <c r="D23" s="10" t="s">
        <v>591</v>
      </c>
      <c r="E23" s="10" t="s">
        <v>591</v>
      </c>
      <c r="F23" s="10" t="s">
        <v>591</v>
      </c>
      <c r="G23" s="10" t="s">
        <v>591</v>
      </c>
      <c r="H23" s="10" t="s">
        <v>591</v>
      </c>
      <c r="I23" s="10" t="s">
        <v>591</v>
      </c>
      <c r="J23" s="9" t="s">
        <v>591</v>
      </c>
      <c r="K23" s="9" t="s">
        <v>591</v>
      </c>
      <c r="L23" s="9" t="s">
        <v>591</v>
      </c>
      <c r="M23" s="9" t="s">
        <v>591</v>
      </c>
      <c r="N23" s="9" t="s">
        <v>591</v>
      </c>
      <c r="O23" s="10"/>
    </row>
    <row r="24" spans="1:15" x14ac:dyDescent="0.25">
      <c r="A24" s="8" t="s">
        <v>180</v>
      </c>
      <c r="B24" s="10">
        <v>99000</v>
      </c>
      <c r="C24" s="10">
        <v>17000</v>
      </c>
      <c r="D24" s="10">
        <v>83000</v>
      </c>
      <c r="E24" s="10">
        <v>39000</v>
      </c>
      <c r="F24" s="10" t="s">
        <v>559</v>
      </c>
      <c r="G24" s="10" t="s">
        <v>559</v>
      </c>
      <c r="H24" s="10">
        <v>29000</v>
      </c>
      <c r="I24" s="10" t="s">
        <v>559</v>
      </c>
      <c r="J24" s="9">
        <v>46.8</v>
      </c>
      <c r="K24" s="9" t="s">
        <v>559</v>
      </c>
      <c r="L24" s="9" t="s">
        <v>559</v>
      </c>
      <c r="M24" s="9">
        <v>35</v>
      </c>
      <c r="N24" s="9" t="s">
        <v>559</v>
      </c>
      <c r="O24" s="10"/>
    </row>
    <row r="25" spans="1:15" x14ac:dyDescent="0.25">
      <c r="A25" s="8" t="s">
        <v>181</v>
      </c>
      <c r="B25" s="10" t="s">
        <v>591</v>
      </c>
      <c r="C25" s="10" t="s">
        <v>591</v>
      </c>
      <c r="D25" s="10" t="s">
        <v>591</v>
      </c>
      <c r="E25" s="10" t="s">
        <v>591</v>
      </c>
      <c r="F25" s="10" t="s">
        <v>591</v>
      </c>
      <c r="G25" s="10" t="s">
        <v>591</v>
      </c>
      <c r="H25" s="10" t="s">
        <v>591</v>
      </c>
      <c r="I25" s="10" t="s">
        <v>591</v>
      </c>
      <c r="J25" s="9" t="s">
        <v>591</v>
      </c>
      <c r="K25" s="9" t="s">
        <v>591</v>
      </c>
      <c r="L25" s="9" t="s">
        <v>591</v>
      </c>
      <c r="M25" s="9" t="s">
        <v>591</v>
      </c>
      <c r="N25" s="9" t="s">
        <v>591</v>
      </c>
      <c r="O25" s="10"/>
    </row>
    <row r="26" spans="1:15" x14ac:dyDescent="0.25">
      <c r="A26" s="8" t="s">
        <v>182</v>
      </c>
      <c r="B26" s="10" t="s">
        <v>591</v>
      </c>
      <c r="C26" s="10" t="s">
        <v>591</v>
      </c>
      <c r="D26" s="10" t="s">
        <v>591</v>
      </c>
      <c r="E26" s="10" t="s">
        <v>591</v>
      </c>
      <c r="F26" s="10" t="s">
        <v>591</v>
      </c>
      <c r="G26" s="10" t="s">
        <v>591</v>
      </c>
      <c r="H26" s="10" t="s">
        <v>591</v>
      </c>
      <c r="I26" s="10" t="s">
        <v>591</v>
      </c>
      <c r="J26" s="9" t="s">
        <v>591</v>
      </c>
      <c r="K26" s="9" t="s">
        <v>591</v>
      </c>
      <c r="L26" s="9" t="s">
        <v>591</v>
      </c>
      <c r="M26" s="9" t="s">
        <v>591</v>
      </c>
      <c r="N26" s="9" t="s">
        <v>591</v>
      </c>
      <c r="O26" s="10"/>
    </row>
    <row r="27" spans="1:15" x14ac:dyDescent="0.25">
      <c r="A27" s="8" t="s">
        <v>183</v>
      </c>
      <c r="B27" s="10">
        <v>98000</v>
      </c>
      <c r="C27" s="10">
        <v>15000</v>
      </c>
      <c r="D27" s="10">
        <v>83000</v>
      </c>
      <c r="E27" s="10">
        <v>37000</v>
      </c>
      <c r="F27" s="10" t="s">
        <v>559</v>
      </c>
      <c r="G27" s="10" t="s">
        <v>559</v>
      </c>
      <c r="H27" s="10">
        <v>28000</v>
      </c>
      <c r="I27" s="10" t="s">
        <v>559</v>
      </c>
      <c r="J27" s="9">
        <v>44.7</v>
      </c>
      <c r="K27" s="9" t="s">
        <v>559</v>
      </c>
      <c r="L27" s="9" t="s">
        <v>559</v>
      </c>
      <c r="M27" s="9">
        <v>34.200000000000003</v>
      </c>
      <c r="N27" s="9" t="s">
        <v>559</v>
      </c>
      <c r="O27" s="10"/>
    </row>
    <row r="28" spans="1:15" x14ac:dyDescent="0.25">
      <c r="A28" s="8" t="s">
        <v>184</v>
      </c>
      <c r="B28" s="10" t="s">
        <v>591</v>
      </c>
      <c r="C28" s="10" t="s">
        <v>591</v>
      </c>
      <c r="D28" s="10" t="s">
        <v>591</v>
      </c>
      <c r="E28" s="10" t="s">
        <v>591</v>
      </c>
      <c r="F28" s="10" t="s">
        <v>591</v>
      </c>
      <c r="G28" s="10" t="s">
        <v>591</v>
      </c>
      <c r="H28" s="10" t="s">
        <v>591</v>
      </c>
      <c r="I28" s="10" t="s">
        <v>591</v>
      </c>
      <c r="J28" s="9" t="s">
        <v>591</v>
      </c>
      <c r="K28" s="9" t="s">
        <v>591</v>
      </c>
      <c r="L28" s="9" t="s">
        <v>591</v>
      </c>
      <c r="M28" s="9" t="s">
        <v>591</v>
      </c>
      <c r="N28" s="9" t="s">
        <v>591</v>
      </c>
      <c r="O28" s="10"/>
    </row>
    <row r="29" spans="1:15" x14ac:dyDescent="0.25">
      <c r="A29" s="8" t="s">
        <v>185</v>
      </c>
      <c r="B29" s="10" t="s">
        <v>591</v>
      </c>
      <c r="C29" s="10" t="s">
        <v>591</v>
      </c>
      <c r="D29" s="10" t="s">
        <v>591</v>
      </c>
      <c r="E29" s="10" t="s">
        <v>591</v>
      </c>
      <c r="F29" s="10" t="s">
        <v>591</v>
      </c>
      <c r="G29" s="10" t="s">
        <v>591</v>
      </c>
      <c r="H29" s="10" t="s">
        <v>591</v>
      </c>
      <c r="I29" s="10" t="s">
        <v>591</v>
      </c>
      <c r="J29" s="9" t="s">
        <v>591</v>
      </c>
      <c r="K29" s="9" t="s">
        <v>591</v>
      </c>
      <c r="L29" s="9" t="s">
        <v>591</v>
      </c>
      <c r="M29" s="9" t="s">
        <v>591</v>
      </c>
      <c r="N29" s="9" t="s">
        <v>591</v>
      </c>
      <c r="O29" s="10"/>
    </row>
    <row r="30" spans="1:15" x14ac:dyDescent="0.25">
      <c r="A30" s="8" t="s">
        <v>186</v>
      </c>
      <c r="B30" s="10">
        <v>97000</v>
      </c>
      <c r="C30" s="10">
        <v>15000</v>
      </c>
      <c r="D30" s="10">
        <v>82000</v>
      </c>
      <c r="E30" s="10">
        <v>37000</v>
      </c>
      <c r="F30" s="10" t="s">
        <v>559</v>
      </c>
      <c r="G30" s="10" t="s">
        <v>559</v>
      </c>
      <c r="H30" s="10">
        <v>28000</v>
      </c>
      <c r="I30" s="10" t="s">
        <v>559</v>
      </c>
      <c r="J30" s="9">
        <v>45.2</v>
      </c>
      <c r="K30" s="9" t="s">
        <v>559</v>
      </c>
      <c r="L30" s="9" t="s">
        <v>559</v>
      </c>
      <c r="M30" s="9">
        <v>34.700000000000003</v>
      </c>
      <c r="N30" s="9" t="s">
        <v>559</v>
      </c>
      <c r="O30" s="10"/>
    </row>
    <row r="31" spans="1:15" x14ac:dyDescent="0.25">
      <c r="A31" s="8" t="s">
        <v>187</v>
      </c>
      <c r="B31" s="10" t="s">
        <v>591</v>
      </c>
      <c r="C31" s="10" t="s">
        <v>591</v>
      </c>
      <c r="D31" s="10" t="s">
        <v>591</v>
      </c>
      <c r="E31" s="10" t="s">
        <v>591</v>
      </c>
      <c r="F31" s="10" t="s">
        <v>591</v>
      </c>
      <c r="G31" s="10" t="s">
        <v>591</v>
      </c>
      <c r="H31" s="10" t="s">
        <v>591</v>
      </c>
      <c r="I31" s="10" t="s">
        <v>591</v>
      </c>
      <c r="J31" s="9" t="s">
        <v>591</v>
      </c>
      <c r="K31" s="9" t="s">
        <v>591</v>
      </c>
      <c r="L31" s="9" t="s">
        <v>591</v>
      </c>
      <c r="M31" s="9" t="s">
        <v>591</v>
      </c>
      <c r="N31" s="9" t="s">
        <v>591</v>
      </c>
      <c r="O31" s="10"/>
    </row>
    <row r="32" spans="1:15" x14ac:dyDescent="0.25">
      <c r="A32" s="8" t="s">
        <v>188</v>
      </c>
      <c r="B32" s="10" t="s">
        <v>591</v>
      </c>
      <c r="C32" s="10" t="s">
        <v>591</v>
      </c>
      <c r="D32" s="10" t="s">
        <v>591</v>
      </c>
      <c r="E32" s="10" t="s">
        <v>591</v>
      </c>
      <c r="F32" s="10" t="s">
        <v>591</v>
      </c>
      <c r="G32" s="10" t="s">
        <v>591</v>
      </c>
      <c r="H32" s="10" t="s">
        <v>591</v>
      </c>
      <c r="I32" s="10" t="s">
        <v>591</v>
      </c>
      <c r="J32" s="9" t="s">
        <v>591</v>
      </c>
      <c r="K32" s="9" t="s">
        <v>591</v>
      </c>
      <c r="L32" s="9" t="s">
        <v>591</v>
      </c>
      <c r="M32" s="9" t="s">
        <v>591</v>
      </c>
      <c r="N32" s="9" t="s">
        <v>591</v>
      </c>
      <c r="O32" s="10"/>
    </row>
    <row r="33" spans="1:15" x14ac:dyDescent="0.25">
      <c r="A33" s="8" t="s">
        <v>189</v>
      </c>
      <c r="B33" s="10">
        <v>101000</v>
      </c>
      <c r="C33" s="10">
        <v>19000</v>
      </c>
      <c r="D33" s="10">
        <v>82000</v>
      </c>
      <c r="E33" s="10">
        <v>37000</v>
      </c>
      <c r="F33" s="10" t="s">
        <v>559</v>
      </c>
      <c r="G33" s="10" t="s">
        <v>559</v>
      </c>
      <c r="H33" s="10">
        <v>32000</v>
      </c>
      <c r="I33" s="10" t="s">
        <v>559</v>
      </c>
      <c r="J33" s="9">
        <v>44.4</v>
      </c>
      <c r="K33" s="9" t="s">
        <v>559</v>
      </c>
      <c r="L33" s="9" t="s">
        <v>559</v>
      </c>
      <c r="M33" s="9">
        <v>38.6</v>
      </c>
      <c r="N33" s="9" t="s">
        <v>559</v>
      </c>
      <c r="O33" s="10"/>
    </row>
    <row r="34" spans="1:15" x14ac:dyDescent="0.25">
      <c r="A34" s="8" t="s">
        <v>190</v>
      </c>
      <c r="B34" s="10" t="s">
        <v>591</v>
      </c>
      <c r="C34" s="10" t="s">
        <v>591</v>
      </c>
      <c r="D34" s="10" t="s">
        <v>591</v>
      </c>
      <c r="E34" s="10" t="s">
        <v>591</v>
      </c>
      <c r="F34" s="10" t="s">
        <v>591</v>
      </c>
      <c r="G34" s="10" t="s">
        <v>591</v>
      </c>
      <c r="H34" s="10" t="s">
        <v>591</v>
      </c>
      <c r="I34" s="10" t="s">
        <v>591</v>
      </c>
      <c r="J34" s="9" t="s">
        <v>591</v>
      </c>
      <c r="K34" s="9" t="s">
        <v>591</v>
      </c>
      <c r="L34" s="9" t="s">
        <v>591</v>
      </c>
      <c r="M34" s="9" t="s">
        <v>591</v>
      </c>
      <c r="N34" s="9" t="s">
        <v>591</v>
      </c>
      <c r="O34" s="10"/>
    </row>
    <row r="35" spans="1:15" x14ac:dyDescent="0.25">
      <c r="A35" s="8" t="s">
        <v>191</v>
      </c>
      <c r="B35" s="10" t="s">
        <v>591</v>
      </c>
      <c r="C35" s="10" t="s">
        <v>591</v>
      </c>
      <c r="D35" s="10" t="s">
        <v>591</v>
      </c>
      <c r="E35" s="10" t="s">
        <v>591</v>
      </c>
      <c r="F35" s="10" t="s">
        <v>591</v>
      </c>
      <c r="G35" s="10" t="s">
        <v>591</v>
      </c>
      <c r="H35" s="10" t="s">
        <v>591</v>
      </c>
      <c r="I35" s="10" t="s">
        <v>591</v>
      </c>
      <c r="J35" s="9" t="s">
        <v>591</v>
      </c>
      <c r="K35" s="9" t="s">
        <v>591</v>
      </c>
      <c r="L35" s="9" t="s">
        <v>591</v>
      </c>
      <c r="M35" s="9" t="s">
        <v>591</v>
      </c>
      <c r="N35" s="9" t="s">
        <v>591</v>
      </c>
      <c r="O35" s="10"/>
    </row>
    <row r="36" spans="1:15" x14ac:dyDescent="0.25">
      <c r="A36" s="8" t="s">
        <v>192</v>
      </c>
      <c r="B36" s="10">
        <v>96000</v>
      </c>
      <c r="C36" s="10">
        <v>20000</v>
      </c>
      <c r="D36" s="10">
        <v>77000</v>
      </c>
      <c r="E36" s="10">
        <v>35000</v>
      </c>
      <c r="F36" s="10" t="s">
        <v>559</v>
      </c>
      <c r="G36" s="10" t="s">
        <v>559</v>
      </c>
      <c r="H36" s="10">
        <v>30000</v>
      </c>
      <c r="I36" s="10" t="s">
        <v>559</v>
      </c>
      <c r="J36" s="9">
        <v>45.9</v>
      </c>
      <c r="K36" s="9" t="s">
        <v>559</v>
      </c>
      <c r="L36" s="9" t="s">
        <v>559</v>
      </c>
      <c r="M36" s="9">
        <v>38.799999999999997</v>
      </c>
      <c r="N36" s="9" t="s">
        <v>559</v>
      </c>
      <c r="O36" s="10"/>
    </row>
    <row r="37" spans="1:15" x14ac:dyDescent="0.25">
      <c r="A37" s="8" t="s">
        <v>193</v>
      </c>
      <c r="B37" s="10" t="s">
        <v>591</v>
      </c>
      <c r="C37" s="10" t="s">
        <v>591</v>
      </c>
      <c r="D37" s="10" t="s">
        <v>591</v>
      </c>
      <c r="E37" s="10" t="s">
        <v>591</v>
      </c>
      <c r="F37" s="10" t="s">
        <v>591</v>
      </c>
      <c r="G37" s="10" t="s">
        <v>591</v>
      </c>
      <c r="H37" s="10" t="s">
        <v>591</v>
      </c>
      <c r="I37" s="10" t="s">
        <v>591</v>
      </c>
      <c r="J37" s="9" t="s">
        <v>591</v>
      </c>
      <c r="K37" s="9" t="s">
        <v>591</v>
      </c>
      <c r="L37" s="9" t="s">
        <v>591</v>
      </c>
      <c r="M37" s="9" t="s">
        <v>591</v>
      </c>
      <c r="N37" s="9" t="s">
        <v>591</v>
      </c>
      <c r="O37" s="10"/>
    </row>
    <row r="38" spans="1:15" x14ac:dyDescent="0.25">
      <c r="A38" s="8" t="s">
        <v>194</v>
      </c>
      <c r="B38" s="10" t="s">
        <v>591</v>
      </c>
      <c r="C38" s="10" t="s">
        <v>591</v>
      </c>
      <c r="D38" s="10" t="s">
        <v>591</v>
      </c>
      <c r="E38" s="10" t="s">
        <v>591</v>
      </c>
      <c r="F38" s="10" t="s">
        <v>591</v>
      </c>
      <c r="G38" s="10" t="s">
        <v>591</v>
      </c>
      <c r="H38" s="10" t="s">
        <v>591</v>
      </c>
      <c r="I38" s="10" t="s">
        <v>591</v>
      </c>
      <c r="J38" s="9" t="s">
        <v>591</v>
      </c>
      <c r="K38" s="9" t="s">
        <v>591</v>
      </c>
      <c r="L38" s="9" t="s">
        <v>591</v>
      </c>
      <c r="M38" s="9" t="s">
        <v>591</v>
      </c>
      <c r="N38" s="9" t="s">
        <v>591</v>
      </c>
      <c r="O38" s="10"/>
    </row>
    <row r="39" spans="1:15" x14ac:dyDescent="0.25">
      <c r="A39" s="8" t="s">
        <v>195</v>
      </c>
      <c r="B39" s="10">
        <v>88000</v>
      </c>
      <c r="C39" s="10">
        <v>18000</v>
      </c>
      <c r="D39" s="10">
        <v>70000</v>
      </c>
      <c r="E39" s="10">
        <v>35000</v>
      </c>
      <c r="F39" s="10" t="s">
        <v>559</v>
      </c>
      <c r="G39" s="10" t="s">
        <v>559</v>
      </c>
      <c r="H39" s="10">
        <v>24000</v>
      </c>
      <c r="I39" s="10" t="s">
        <v>559</v>
      </c>
      <c r="J39" s="9">
        <v>49.7</v>
      </c>
      <c r="K39" s="9" t="s">
        <v>559</v>
      </c>
      <c r="L39" s="9" t="s">
        <v>559</v>
      </c>
      <c r="M39" s="9">
        <v>33.6</v>
      </c>
      <c r="N39" s="9" t="s">
        <v>559</v>
      </c>
      <c r="O39" s="10"/>
    </row>
    <row r="40" spans="1:15" x14ac:dyDescent="0.25">
      <c r="A40" s="8" t="s">
        <v>196</v>
      </c>
      <c r="B40" s="10" t="s">
        <v>591</v>
      </c>
      <c r="C40" s="10" t="s">
        <v>591</v>
      </c>
      <c r="D40" s="10" t="s">
        <v>591</v>
      </c>
      <c r="E40" s="10" t="s">
        <v>591</v>
      </c>
      <c r="F40" s="10" t="s">
        <v>591</v>
      </c>
      <c r="G40" s="10" t="s">
        <v>591</v>
      </c>
      <c r="H40" s="10" t="s">
        <v>591</v>
      </c>
      <c r="I40" s="10" t="s">
        <v>591</v>
      </c>
      <c r="J40" s="9" t="s">
        <v>591</v>
      </c>
      <c r="K40" s="9" t="s">
        <v>591</v>
      </c>
      <c r="L40" s="9" t="s">
        <v>591</v>
      </c>
      <c r="M40" s="9" t="s">
        <v>591</v>
      </c>
      <c r="N40" s="9" t="s">
        <v>591</v>
      </c>
      <c r="O40" s="10"/>
    </row>
    <row r="41" spans="1:15" x14ac:dyDescent="0.25">
      <c r="A41" s="8" t="s">
        <v>197</v>
      </c>
      <c r="B41" s="10" t="s">
        <v>591</v>
      </c>
      <c r="C41" s="10" t="s">
        <v>591</v>
      </c>
      <c r="D41" s="10" t="s">
        <v>591</v>
      </c>
      <c r="E41" s="10" t="s">
        <v>591</v>
      </c>
      <c r="F41" s="10" t="s">
        <v>591</v>
      </c>
      <c r="G41" s="10" t="s">
        <v>591</v>
      </c>
      <c r="H41" s="10" t="s">
        <v>591</v>
      </c>
      <c r="I41" s="10" t="s">
        <v>591</v>
      </c>
      <c r="J41" s="9" t="s">
        <v>591</v>
      </c>
      <c r="K41" s="9" t="s">
        <v>591</v>
      </c>
      <c r="L41" s="9" t="s">
        <v>591</v>
      </c>
      <c r="M41" s="9" t="s">
        <v>591</v>
      </c>
      <c r="N41" s="9" t="s">
        <v>591</v>
      </c>
      <c r="O41" s="10"/>
    </row>
    <row r="42" spans="1:15" x14ac:dyDescent="0.25">
      <c r="A42" s="8" t="s">
        <v>198</v>
      </c>
      <c r="B42" s="10">
        <v>86000</v>
      </c>
      <c r="C42" s="10">
        <v>17000</v>
      </c>
      <c r="D42" s="10">
        <v>69000</v>
      </c>
      <c r="E42" s="10">
        <v>37000</v>
      </c>
      <c r="F42" s="10" t="s">
        <v>559</v>
      </c>
      <c r="G42" s="10" t="s">
        <v>559</v>
      </c>
      <c r="H42" s="10">
        <v>20000</v>
      </c>
      <c r="I42" s="10" t="s">
        <v>559</v>
      </c>
      <c r="J42" s="9">
        <v>52.9</v>
      </c>
      <c r="K42" s="9" t="s">
        <v>559</v>
      </c>
      <c r="L42" s="9" t="s">
        <v>559</v>
      </c>
      <c r="M42" s="9">
        <v>29.6</v>
      </c>
      <c r="N42" s="9" t="s">
        <v>559</v>
      </c>
      <c r="O42" s="10"/>
    </row>
    <row r="43" spans="1:15" x14ac:dyDescent="0.25">
      <c r="A43" s="8" t="s">
        <v>199</v>
      </c>
      <c r="B43" s="10" t="s">
        <v>591</v>
      </c>
      <c r="C43" s="10" t="s">
        <v>591</v>
      </c>
      <c r="D43" s="10" t="s">
        <v>591</v>
      </c>
      <c r="E43" s="10" t="s">
        <v>591</v>
      </c>
      <c r="F43" s="10" t="s">
        <v>591</v>
      </c>
      <c r="G43" s="10" t="s">
        <v>591</v>
      </c>
      <c r="H43" s="10" t="s">
        <v>591</v>
      </c>
      <c r="I43" s="10" t="s">
        <v>591</v>
      </c>
      <c r="J43" s="9" t="s">
        <v>591</v>
      </c>
      <c r="K43" s="9" t="s">
        <v>591</v>
      </c>
      <c r="L43" s="9" t="s">
        <v>591</v>
      </c>
      <c r="M43" s="9" t="s">
        <v>591</v>
      </c>
      <c r="N43" s="9" t="s">
        <v>591</v>
      </c>
      <c r="O43" s="10"/>
    </row>
    <row r="44" spans="1:15" x14ac:dyDescent="0.25">
      <c r="A44" s="8" t="s">
        <v>200</v>
      </c>
      <c r="B44" s="10" t="s">
        <v>591</v>
      </c>
      <c r="C44" s="10" t="s">
        <v>591</v>
      </c>
      <c r="D44" s="10" t="s">
        <v>591</v>
      </c>
      <c r="E44" s="10" t="s">
        <v>591</v>
      </c>
      <c r="F44" s="10" t="s">
        <v>591</v>
      </c>
      <c r="G44" s="10" t="s">
        <v>591</v>
      </c>
      <c r="H44" s="10" t="s">
        <v>591</v>
      </c>
      <c r="I44" s="10" t="s">
        <v>591</v>
      </c>
      <c r="J44" s="9" t="s">
        <v>591</v>
      </c>
      <c r="K44" s="9" t="s">
        <v>591</v>
      </c>
      <c r="L44" s="9" t="s">
        <v>591</v>
      </c>
      <c r="M44" s="9" t="s">
        <v>591</v>
      </c>
      <c r="N44" s="9" t="s">
        <v>591</v>
      </c>
      <c r="O44" s="10"/>
    </row>
    <row r="45" spans="1:15" x14ac:dyDescent="0.25">
      <c r="A45" s="8" t="s">
        <v>201</v>
      </c>
      <c r="B45" s="10">
        <v>93000</v>
      </c>
      <c r="C45" s="10">
        <v>17000</v>
      </c>
      <c r="D45" s="10">
        <v>76000</v>
      </c>
      <c r="E45" s="10">
        <v>39000</v>
      </c>
      <c r="F45" s="10" t="s">
        <v>559</v>
      </c>
      <c r="G45" s="10" t="s">
        <v>559</v>
      </c>
      <c r="H45" s="10">
        <v>22000</v>
      </c>
      <c r="I45" s="10" t="s">
        <v>559</v>
      </c>
      <c r="J45" s="9">
        <v>51.5</v>
      </c>
      <c r="K45" s="9" t="s">
        <v>559</v>
      </c>
      <c r="L45" s="9" t="s">
        <v>559</v>
      </c>
      <c r="M45" s="9">
        <v>28.3</v>
      </c>
      <c r="N45" s="9" t="s">
        <v>559</v>
      </c>
      <c r="O45" s="10"/>
    </row>
    <row r="46" spans="1:15" x14ac:dyDescent="0.25">
      <c r="A46" s="8" t="s">
        <v>202</v>
      </c>
      <c r="B46" s="10" t="s">
        <v>591</v>
      </c>
      <c r="C46" s="10" t="s">
        <v>591</v>
      </c>
      <c r="D46" s="10" t="s">
        <v>591</v>
      </c>
      <c r="E46" s="10" t="s">
        <v>591</v>
      </c>
      <c r="F46" s="10" t="s">
        <v>591</v>
      </c>
      <c r="G46" s="10" t="s">
        <v>591</v>
      </c>
      <c r="H46" s="10" t="s">
        <v>591</v>
      </c>
      <c r="I46" s="10" t="s">
        <v>591</v>
      </c>
      <c r="J46" s="9" t="s">
        <v>591</v>
      </c>
      <c r="K46" s="9" t="s">
        <v>591</v>
      </c>
      <c r="L46" s="9" t="s">
        <v>591</v>
      </c>
      <c r="M46" s="9" t="s">
        <v>591</v>
      </c>
      <c r="N46" s="9" t="s">
        <v>591</v>
      </c>
      <c r="O46" s="10"/>
    </row>
    <row r="47" spans="1:15" x14ac:dyDescent="0.25">
      <c r="A47" s="8" t="s">
        <v>203</v>
      </c>
      <c r="B47" s="10" t="s">
        <v>591</v>
      </c>
      <c r="C47" s="10" t="s">
        <v>591</v>
      </c>
      <c r="D47" s="10" t="s">
        <v>591</v>
      </c>
      <c r="E47" s="10" t="s">
        <v>591</v>
      </c>
      <c r="F47" s="10" t="s">
        <v>591</v>
      </c>
      <c r="G47" s="10" t="s">
        <v>591</v>
      </c>
      <c r="H47" s="10" t="s">
        <v>591</v>
      </c>
      <c r="I47" s="10" t="s">
        <v>591</v>
      </c>
      <c r="J47" s="9" t="s">
        <v>591</v>
      </c>
      <c r="K47" s="9" t="s">
        <v>591</v>
      </c>
      <c r="L47" s="9" t="s">
        <v>591</v>
      </c>
      <c r="M47" s="9" t="s">
        <v>591</v>
      </c>
      <c r="N47" s="9" t="s">
        <v>591</v>
      </c>
      <c r="O47" s="10"/>
    </row>
    <row r="48" spans="1:15" x14ac:dyDescent="0.25">
      <c r="A48" s="8" t="s">
        <v>204</v>
      </c>
      <c r="B48" s="10">
        <v>98000</v>
      </c>
      <c r="C48" s="10">
        <v>14000</v>
      </c>
      <c r="D48" s="10">
        <v>84000</v>
      </c>
      <c r="E48" s="10">
        <v>45000</v>
      </c>
      <c r="F48" s="10" t="s">
        <v>559</v>
      </c>
      <c r="G48" s="10" t="s">
        <v>559</v>
      </c>
      <c r="H48" s="10">
        <v>20000</v>
      </c>
      <c r="I48" s="10" t="s">
        <v>559</v>
      </c>
      <c r="J48" s="9">
        <v>53.5</v>
      </c>
      <c r="K48" s="9" t="s">
        <v>559</v>
      </c>
      <c r="L48" s="9" t="s">
        <v>559</v>
      </c>
      <c r="M48" s="9">
        <v>24.2</v>
      </c>
      <c r="N48" s="9" t="s">
        <v>559</v>
      </c>
      <c r="O48" s="10"/>
    </row>
    <row r="49" spans="1:15" x14ac:dyDescent="0.25">
      <c r="A49" s="8" t="s">
        <v>205</v>
      </c>
      <c r="B49" s="10" t="s">
        <v>591</v>
      </c>
      <c r="C49" s="10" t="s">
        <v>591</v>
      </c>
      <c r="D49" s="10" t="s">
        <v>591</v>
      </c>
      <c r="E49" s="10" t="s">
        <v>591</v>
      </c>
      <c r="F49" s="10" t="s">
        <v>591</v>
      </c>
      <c r="G49" s="10" t="s">
        <v>591</v>
      </c>
      <c r="H49" s="10" t="s">
        <v>591</v>
      </c>
      <c r="I49" s="10" t="s">
        <v>591</v>
      </c>
      <c r="J49" s="9" t="s">
        <v>591</v>
      </c>
      <c r="K49" s="9" t="s">
        <v>591</v>
      </c>
      <c r="L49" s="9" t="s">
        <v>591</v>
      </c>
      <c r="M49" s="9" t="s">
        <v>591</v>
      </c>
      <c r="N49" s="9" t="s">
        <v>591</v>
      </c>
      <c r="O49" s="10"/>
    </row>
    <row r="50" spans="1:15" x14ac:dyDescent="0.25">
      <c r="A50" s="8" t="s">
        <v>206</v>
      </c>
      <c r="B50" s="10" t="s">
        <v>591</v>
      </c>
      <c r="C50" s="10" t="s">
        <v>591</v>
      </c>
      <c r="D50" s="10" t="s">
        <v>591</v>
      </c>
      <c r="E50" s="10" t="s">
        <v>591</v>
      </c>
      <c r="F50" s="10" t="s">
        <v>591</v>
      </c>
      <c r="G50" s="10" t="s">
        <v>591</v>
      </c>
      <c r="H50" s="10" t="s">
        <v>591</v>
      </c>
      <c r="I50" s="10" t="s">
        <v>591</v>
      </c>
      <c r="J50" s="9" t="s">
        <v>591</v>
      </c>
      <c r="K50" s="9" t="s">
        <v>591</v>
      </c>
      <c r="L50" s="9" t="s">
        <v>591</v>
      </c>
      <c r="M50" s="9" t="s">
        <v>591</v>
      </c>
      <c r="N50" s="9" t="s">
        <v>591</v>
      </c>
      <c r="O50" s="10"/>
    </row>
    <row r="51" spans="1:15" x14ac:dyDescent="0.25">
      <c r="A51" s="8" t="s">
        <v>207</v>
      </c>
      <c r="B51" s="10">
        <v>103000</v>
      </c>
      <c r="C51" s="10">
        <v>17000</v>
      </c>
      <c r="D51" s="10">
        <v>86000</v>
      </c>
      <c r="E51" s="10">
        <v>46000</v>
      </c>
      <c r="F51" s="10" t="s">
        <v>559</v>
      </c>
      <c r="G51" s="10" t="s">
        <v>559</v>
      </c>
      <c r="H51" s="10">
        <v>23000</v>
      </c>
      <c r="I51" s="10" t="s">
        <v>559</v>
      </c>
      <c r="J51" s="9">
        <v>53.7</v>
      </c>
      <c r="K51" s="9" t="s">
        <v>559</v>
      </c>
      <c r="L51" s="9" t="s">
        <v>559</v>
      </c>
      <c r="M51" s="9">
        <v>26.8</v>
      </c>
      <c r="N51" s="9" t="s">
        <v>559</v>
      </c>
      <c r="O51" s="10"/>
    </row>
    <row r="52" spans="1:15" x14ac:dyDescent="0.25">
      <c r="A52" s="8" t="s">
        <v>208</v>
      </c>
      <c r="B52" s="10" t="s">
        <v>591</v>
      </c>
      <c r="C52" s="10" t="s">
        <v>591</v>
      </c>
      <c r="D52" s="10" t="s">
        <v>591</v>
      </c>
      <c r="E52" s="10" t="s">
        <v>591</v>
      </c>
      <c r="F52" s="10" t="s">
        <v>591</v>
      </c>
      <c r="G52" s="10" t="s">
        <v>591</v>
      </c>
      <c r="H52" s="10" t="s">
        <v>591</v>
      </c>
      <c r="I52" s="10" t="s">
        <v>591</v>
      </c>
      <c r="J52" s="9" t="s">
        <v>591</v>
      </c>
      <c r="K52" s="9" t="s">
        <v>591</v>
      </c>
      <c r="L52" s="9" t="s">
        <v>591</v>
      </c>
      <c r="M52" s="9" t="s">
        <v>591</v>
      </c>
      <c r="N52" s="9" t="s">
        <v>591</v>
      </c>
      <c r="O52" s="10"/>
    </row>
    <row r="53" spans="1:15" x14ac:dyDescent="0.25">
      <c r="A53" s="8" t="s">
        <v>209</v>
      </c>
      <c r="B53" s="10" t="s">
        <v>591</v>
      </c>
      <c r="C53" s="10" t="s">
        <v>591</v>
      </c>
      <c r="D53" s="10" t="s">
        <v>591</v>
      </c>
      <c r="E53" s="10" t="s">
        <v>591</v>
      </c>
      <c r="F53" s="10" t="s">
        <v>591</v>
      </c>
      <c r="G53" s="10" t="s">
        <v>591</v>
      </c>
      <c r="H53" s="10" t="s">
        <v>591</v>
      </c>
      <c r="I53" s="10" t="s">
        <v>591</v>
      </c>
      <c r="J53" s="9" t="s">
        <v>591</v>
      </c>
      <c r="K53" s="9" t="s">
        <v>591</v>
      </c>
      <c r="L53" s="9" t="s">
        <v>591</v>
      </c>
      <c r="M53" s="9" t="s">
        <v>591</v>
      </c>
      <c r="N53" s="9" t="s">
        <v>591</v>
      </c>
      <c r="O53" s="10"/>
    </row>
    <row r="54" spans="1:15" x14ac:dyDescent="0.25">
      <c r="A54" s="8" t="s">
        <v>210</v>
      </c>
      <c r="B54" s="10">
        <v>104000</v>
      </c>
      <c r="C54" s="10">
        <v>23000</v>
      </c>
      <c r="D54" s="10">
        <v>81000</v>
      </c>
      <c r="E54" s="10">
        <v>43000</v>
      </c>
      <c r="F54" s="10" t="s">
        <v>559</v>
      </c>
      <c r="G54" s="10" t="s">
        <v>559</v>
      </c>
      <c r="H54" s="10">
        <v>24000</v>
      </c>
      <c r="I54" s="10" t="s">
        <v>559</v>
      </c>
      <c r="J54" s="9">
        <v>52.7</v>
      </c>
      <c r="K54" s="9" t="s">
        <v>559</v>
      </c>
      <c r="L54" s="9" t="s">
        <v>559</v>
      </c>
      <c r="M54" s="9">
        <v>29.2</v>
      </c>
      <c r="N54" s="9" t="s">
        <v>559</v>
      </c>
      <c r="O54" s="10"/>
    </row>
    <row r="55" spans="1:15" x14ac:dyDescent="0.25">
      <c r="A55" s="8" t="s">
        <v>211</v>
      </c>
      <c r="B55" s="10" t="s">
        <v>591</v>
      </c>
      <c r="C55" s="10" t="s">
        <v>591</v>
      </c>
      <c r="D55" s="10" t="s">
        <v>591</v>
      </c>
      <c r="E55" s="10" t="s">
        <v>591</v>
      </c>
      <c r="F55" s="10" t="s">
        <v>591</v>
      </c>
      <c r="G55" s="10" t="s">
        <v>591</v>
      </c>
      <c r="H55" s="10" t="s">
        <v>591</v>
      </c>
      <c r="I55" s="10" t="s">
        <v>591</v>
      </c>
      <c r="J55" s="9" t="s">
        <v>591</v>
      </c>
      <c r="K55" s="9" t="s">
        <v>591</v>
      </c>
      <c r="L55" s="9" t="s">
        <v>591</v>
      </c>
      <c r="M55" s="9" t="s">
        <v>591</v>
      </c>
      <c r="N55" s="9" t="s">
        <v>591</v>
      </c>
      <c r="O55" s="10"/>
    </row>
    <row r="56" spans="1:15" x14ac:dyDescent="0.25">
      <c r="A56" s="8" t="s">
        <v>212</v>
      </c>
      <c r="B56" s="10" t="s">
        <v>591</v>
      </c>
      <c r="C56" s="10" t="s">
        <v>591</v>
      </c>
      <c r="D56" s="10" t="s">
        <v>591</v>
      </c>
      <c r="E56" s="10" t="s">
        <v>591</v>
      </c>
      <c r="F56" s="10" t="s">
        <v>591</v>
      </c>
      <c r="G56" s="10" t="s">
        <v>591</v>
      </c>
      <c r="H56" s="10" t="s">
        <v>591</v>
      </c>
      <c r="I56" s="10" t="s">
        <v>591</v>
      </c>
      <c r="J56" s="9" t="s">
        <v>591</v>
      </c>
      <c r="K56" s="9" t="s">
        <v>591</v>
      </c>
      <c r="L56" s="9" t="s">
        <v>591</v>
      </c>
      <c r="M56" s="9" t="s">
        <v>591</v>
      </c>
      <c r="N56" s="9" t="s">
        <v>591</v>
      </c>
      <c r="O56" s="10"/>
    </row>
    <row r="57" spans="1:15" x14ac:dyDescent="0.25">
      <c r="A57" s="8" t="s">
        <v>213</v>
      </c>
      <c r="B57" s="10">
        <v>112000</v>
      </c>
      <c r="C57" s="10">
        <v>24000</v>
      </c>
      <c r="D57" s="10">
        <v>87000</v>
      </c>
      <c r="E57" s="10">
        <v>43000</v>
      </c>
      <c r="F57" s="10" t="s">
        <v>559</v>
      </c>
      <c r="G57" s="10" t="s">
        <v>559</v>
      </c>
      <c r="H57" s="10">
        <v>28000</v>
      </c>
      <c r="I57" s="10" t="s">
        <v>559</v>
      </c>
      <c r="J57" s="9">
        <v>49</v>
      </c>
      <c r="K57" s="9" t="s">
        <v>559</v>
      </c>
      <c r="L57" s="9" t="s">
        <v>559</v>
      </c>
      <c r="M57" s="9">
        <v>32.6</v>
      </c>
      <c r="N57" s="9" t="s">
        <v>559</v>
      </c>
      <c r="O57" s="10"/>
    </row>
    <row r="58" spans="1:15" x14ac:dyDescent="0.25">
      <c r="A58" s="8" t="s">
        <v>214</v>
      </c>
      <c r="B58" s="10" t="s">
        <v>591</v>
      </c>
      <c r="C58" s="10" t="s">
        <v>591</v>
      </c>
      <c r="D58" s="10" t="s">
        <v>591</v>
      </c>
      <c r="E58" s="10" t="s">
        <v>591</v>
      </c>
      <c r="F58" s="10" t="s">
        <v>591</v>
      </c>
      <c r="G58" s="10" t="s">
        <v>591</v>
      </c>
      <c r="H58" s="10" t="s">
        <v>591</v>
      </c>
      <c r="I58" s="10" t="s">
        <v>591</v>
      </c>
      <c r="J58" s="9" t="s">
        <v>591</v>
      </c>
      <c r="K58" s="9" t="s">
        <v>591</v>
      </c>
      <c r="L58" s="9" t="s">
        <v>591</v>
      </c>
      <c r="M58" s="9" t="s">
        <v>591</v>
      </c>
      <c r="N58" s="9" t="s">
        <v>591</v>
      </c>
      <c r="O58" s="10"/>
    </row>
    <row r="59" spans="1:15" x14ac:dyDescent="0.25">
      <c r="A59" s="8" t="s">
        <v>215</v>
      </c>
      <c r="B59" s="10" t="s">
        <v>591</v>
      </c>
      <c r="C59" s="10" t="s">
        <v>591</v>
      </c>
      <c r="D59" s="10" t="s">
        <v>591</v>
      </c>
      <c r="E59" s="10" t="s">
        <v>591</v>
      </c>
      <c r="F59" s="10" t="s">
        <v>591</v>
      </c>
      <c r="G59" s="10" t="s">
        <v>591</v>
      </c>
      <c r="H59" s="10" t="s">
        <v>591</v>
      </c>
      <c r="I59" s="10" t="s">
        <v>591</v>
      </c>
      <c r="J59" s="9" t="s">
        <v>591</v>
      </c>
      <c r="K59" s="9" t="s">
        <v>591</v>
      </c>
      <c r="L59" s="9" t="s">
        <v>591</v>
      </c>
      <c r="M59" s="9" t="s">
        <v>591</v>
      </c>
      <c r="N59" s="9" t="s">
        <v>591</v>
      </c>
      <c r="O59" s="10"/>
    </row>
    <row r="60" spans="1:15" x14ac:dyDescent="0.25">
      <c r="A60" s="8" t="s">
        <v>216</v>
      </c>
      <c r="B60" s="10">
        <v>108000</v>
      </c>
      <c r="C60" s="10">
        <v>23000</v>
      </c>
      <c r="D60" s="10">
        <v>85000</v>
      </c>
      <c r="E60" s="10">
        <v>41000</v>
      </c>
      <c r="F60" s="10" t="s">
        <v>559</v>
      </c>
      <c r="G60" s="10" t="s">
        <v>559</v>
      </c>
      <c r="H60" s="10">
        <v>27000</v>
      </c>
      <c r="I60" s="10" t="s">
        <v>559</v>
      </c>
      <c r="J60" s="9">
        <v>48</v>
      </c>
      <c r="K60" s="9" t="s">
        <v>559</v>
      </c>
      <c r="L60" s="9" t="s">
        <v>559</v>
      </c>
      <c r="M60" s="9">
        <v>32</v>
      </c>
      <c r="N60" s="9" t="s">
        <v>559</v>
      </c>
      <c r="O60" s="10"/>
    </row>
    <row r="61" spans="1:15" x14ac:dyDescent="0.25">
      <c r="A61" s="8" t="s">
        <v>217</v>
      </c>
      <c r="B61" s="10" t="s">
        <v>591</v>
      </c>
      <c r="C61" s="10" t="s">
        <v>591</v>
      </c>
      <c r="D61" s="10" t="s">
        <v>591</v>
      </c>
      <c r="E61" s="10" t="s">
        <v>591</v>
      </c>
      <c r="F61" s="10" t="s">
        <v>591</v>
      </c>
      <c r="G61" s="10" t="s">
        <v>591</v>
      </c>
      <c r="H61" s="10" t="s">
        <v>591</v>
      </c>
      <c r="I61" s="10" t="s">
        <v>591</v>
      </c>
      <c r="J61" s="9" t="s">
        <v>591</v>
      </c>
      <c r="K61" s="9" t="s">
        <v>591</v>
      </c>
      <c r="L61" s="9" t="s">
        <v>591</v>
      </c>
      <c r="M61" s="9" t="s">
        <v>591</v>
      </c>
      <c r="N61" s="9" t="s">
        <v>591</v>
      </c>
      <c r="O61" s="10"/>
    </row>
    <row r="62" spans="1:15" x14ac:dyDescent="0.25">
      <c r="A62" s="8" t="s">
        <v>218</v>
      </c>
      <c r="B62" s="10" t="s">
        <v>591</v>
      </c>
      <c r="C62" s="10" t="s">
        <v>591</v>
      </c>
      <c r="D62" s="10" t="s">
        <v>591</v>
      </c>
      <c r="E62" s="10" t="s">
        <v>591</v>
      </c>
      <c r="F62" s="10" t="s">
        <v>591</v>
      </c>
      <c r="G62" s="10" t="s">
        <v>591</v>
      </c>
      <c r="H62" s="10" t="s">
        <v>591</v>
      </c>
      <c r="I62" s="10" t="s">
        <v>591</v>
      </c>
      <c r="J62" s="9" t="s">
        <v>591</v>
      </c>
      <c r="K62" s="9" t="s">
        <v>591</v>
      </c>
      <c r="L62" s="9" t="s">
        <v>591</v>
      </c>
      <c r="M62" s="9" t="s">
        <v>591</v>
      </c>
      <c r="N62" s="9" t="s">
        <v>591</v>
      </c>
      <c r="O62" s="10"/>
    </row>
    <row r="63" spans="1:15" x14ac:dyDescent="0.25">
      <c r="A63" s="8" t="s">
        <v>219</v>
      </c>
      <c r="B63" s="10">
        <v>101000</v>
      </c>
      <c r="C63" s="10">
        <v>20000</v>
      </c>
      <c r="D63" s="10">
        <v>80000</v>
      </c>
      <c r="E63" s="10">
        <v>38000</v>
      </c>
      <c r="F63" s="10" t="s">
        <v>559</v>
      </c>
      <c r="G63" s="10">
        <v>8000</v>
      </c>
      <c r="H63" s="10">
        <v>27000</v>
      </c>
      <c r="I63" s="10" t="s">
        <v>559</v>
      </c>
      <c r="J63" s="9">
        <v>47.8</v>
      </c>
      <c r="K63" s="9" t="s">
        <v>559</v>
      </c>
      <c r="L63" s="9">
        <v>10</v>
      </c>
      <c r="M63" s="9">
        <v>33.1</v>
      </c>
      <c r="N63" s="9" t="s">
        <v>559</v>
      </c>
      <c r="O63" s="10"/>
    </row>
    <row r="64" spans="1:15" x14ac:dyDescent="0.25">
      <c r="A64" s="8" t="s">
        <v>220</v>
      </c>
      <c r="B64" s="10" t="s">
        <v>591</v>
      </c>
      <c r="C64" s="10" t="s">
        <v>591</v>
      </c>
      <c r="D64" s="10" t="s">
        <v>591</v>
      </c>
      <c r="E64" s="10" t="s">
        <v>591</v>
      </c>
      <c r="F64" s="10" t="s">
        <v>591</v>
      </c>
      <c r="G64" s="10" t="s">
        <v>591</v>
      </c>
      <c r="H64" s="10" t="s">
        <v>591</v>
      </c>
      <c r="I64" s="10" t="s">
        <v>591</v>
      </c>
      <c r="J64" s="9" t="s">
        <v>591</v>
      </c>
      <c r="K64" s="9" t="s">
        <v>591</v>
      </c>
      <c r="L64" s="9" t="s">
        <v>591</v>
      </c>
      <c r="M64" s="9" t="s">
        <v>591</v>
      </c>
      <c r="N64" s="9" t="s">
        <v>591</v>
      </c>
      <c r="O64" s="10"/>
    </row>
    <row r="65" spans="1:15" x14ac:dyDescent="0.25">
      <c r="A65" s="8" t="s">
        <v>221</v>
      </c>
      <c r="B65" s="10" t="s">
        <v>591</v>
      </c>
      <c r="C65" s="10" t="s">
        <v>591</v>
      </c>
      <c r="D65" s="10" t="s">
        <v>591</v>
      </c>
      <c r="E65" s="10" t="s">
        <v>591</v>
      </c>
      <c r="F65" s="10" t="s">
        <v>591</v>
      </c>
      <c r="G65" s="10" t="s">
        <v>591</v>
      </c>
      <c r="H65" s="10" t="s">
        <v>591</v>
      </c>
      <c r="I65" s="10" t="s">
        <v>591</v>
      </c>
      <c r="J65" s="9" t="s">
        <v>591</v>
      </c>
      <c r="K65" s="9" t="s">
        <v>591</v>
      </c>
      <c r="L65" s="9" t="s">
        <v>591</v>
      </c>
      <c r="M65" s="9" t="s">
        <v>591</v>
      </c>
      <c r="N65" s="9" t="s">
        <v>591</v>
      </c>
      <c r="O65" s="10"/>
    </row>
    <row r="66" spans="1:15" x14ac:dyDescent="0.25">
      <c r="A66" s="8" t="s">
        <v>222</v>
      </c>
      <c r="B66" s="10">
        <v>108000</v>
      </c>
      <c r="C66" s="10">
        <v>22000</v>
      </c>
      <c r="D66" s="10">
        <v>86000</v>
      </c>
      <c r="E66" s="10">
        <v>38000</v>
      </c>
      <c r="F66" s="10" t="s">
        <v>559</v>
      </c>
      <c r="G66" s="10">
        <v>8000</v>
      </c>
      <c r="H66" s="10">
        <v>30000</v>
      </c>
      <c r="I66" s="10" t="s">
        <v>559</v>
      </c>
      <c r="J66" s="9">
        <v>44.7</v>
      </c>
      <c r="K66" s="9" t="s">
        <v>559</v>
      </c>
      <c r="L66" s="9">
        <v>9.4</v>
      </c>
      <c r="M66" s="9">
        <v>35</v>
      </c>
      <c r="N66" s="9" t="s">
        <v>559</v>
      </c>
      <c r="O66" s="10"/>
    </row>
    <row r="67" spans="1:15" x14ac:dyDescent="0.25">
      <c r="A67" s="8" t="s">
        <v>223</v>
      </c>
      <c r="B67" s="10" t="s">
        <v>591</v>
      </c>
      <c r="C67" s="10" t="s">
        <v>591</v>
      </c>
      <c r="D67" s="10" t="s">
        <v>591</v>
      </c>
      <c r="E67" s="10" t="s">
        <v>591</v>
      </c>
      <c r="F67" s="10" t="s">
        <v>591</v>
      </c>
      <c r="G67" s="10" t="s">
        <v>591</v>
      </c>
      <c r="H67" s="10" t="s">
        <v>591</v>
      </c>
      <c r="I67" s="10" t="s">
        <v>591</v>
      </c>
      <c r="J67" s="9" t="s">
        <v>591</v>
      </c>
      <c r="K67" s="9" t="s">
        <v>591</v>
      </c>
      <c r="L67" s="9" t="s">
        <v>591</v>
      </c>
      <c r="M67" s="9" t="s">
        <v>591</v>
      </c>
      <c r="N67" s="9" t="s">
        <v>591</v>
      </c>
      <c r="O67" s="10"/>
    </row>
    <row r="68" spans="1:15" x14ac:dyDescent="0.25">
      <c r="A68" s="8" t="s">
        <v>225</v>
      </c>
      <c r="B68" s="10" t="s">
        <v>591</v>
      </c>
      <c r="C68" s="10" t="s">
        <v>591</v>
      </c>
      <c r="D68" s="10" t="s">
        <v>591</v>
      </c>
      <c r="E68" s="10" t="s">
        <v>591</v>
      </c>
      <c r="F68" s="10" t="s">
        <v>591</v>
      </c>
      <c r="G68" s="10" t="s">
        <v>591</v>
      </c>
      <c r="H68" s="10" t="s">
        <v>591</v>
      </c>
      <c r="I68" s="10" t="s">
        <v>591</v>
      </c>
      <c r="J68" s="9" t="s">
        <v>591</v>
      </c>
      <c r="K68" s="9" t="s">
        <v>591</v>
      </c>
      <c r="L68" s="9" t="s">
        <v>591</v>
      </c>
      <c r="M68" s="9" t="s">
        <v>591</v>
      </c>
      <c r="N68" s="9" t="s">
        <v>591</v>
      </c>
      <c r="O68" s="10"/>
    </row>
    <row r="69" spans="1:15" x14ac:dyDescent="0.25">
      <c r="A69" s="8" t="s">
        <v>226</v>
      </c>
      <c r="B69" s="10">
        <v>111000</v>
      </c>
      <c r="C69" s="10">
        <v>21000</v>
      </c>
      <c r="D69" s="10">
        <v>89000</v>
      </c>
      <c r="E69" s="10">
        <v>38000</v>
      </c>
      <c r="F69" s="10" t="s">
        <v>559</v>
      </c>
      <c r="G69" s="10">
        <v>9000</v>
      </c>
      <c r="H69" s="10">
        <v>33000</v>
      </c>
      <c r="I69" s="10" t="s">
        <v>559</v>
      </c>
      <c r="J69" s="9">
        <v>42.3</v>
      </c>
      <c r="K69" s="9" t="s">
        <v>559</v>
      </c>
      <c r="L69" s="9">
        <v>9.6999999999999993</v>
      </c>
      <c r="M69" s="9">
        <v>37.299999999999997</v>
      </c>
      <c r="N69" s="9" t="s">
        <v>559</v>
      </c>
      <c r="O69" s="10"/>
    </row>
    <row r="70" spans="1:15" x14ac:dyDescent="0.25">
      <c r="A70" s="8" t="s">
        <v>227</v>
      </c>
      <c r="B70" s="10" t="s">
        <v>591</v>
      </c>
      <c r="C70" s="10" t="s">
        <v>591</v>
      </c>
      <c r="D70" s="10" t="s">
        <v>591</v>
      </c>
      <c r="E70" s="10" t="s">
        <v>591</v>
      </c>
      <c r="F70" s="10" t="s">
        <v>591</v>
      </c>
      <c r="G70" s="10" t="s">
        <v>591</v>
      </c>
      <c r="H70" s="10" t="s">
        <v>591</v>
      </c>
      <c r="I70" s="10" t="s">
        <v>591</v>
      </c>
      <c r="J70" s="9" t="s">
        <v>591</v>
      </c>
      <c r="K70" s="9" t="s">
        <v>591</v>
      </c>
      <c r="L70" s="9" t="s">
        <v>591</v>
      </c>
      <c r="M70" s="9" t="s">
        <v>591</v>
      </c>
      <c r="N70" s="9" t="s">
        <v>591</v>
      </c>
      <c r="O70" s="10"/>
    </row>
    <row r="71" spans="1:15" x14ac:dyDescent="0.25">
      <c r="A71" s="8" t="s">
        <v>228</v>
      </c>
      <c r="B71" s="10" t="s">
        <v>591</v>
      </c>
      <c r="C71" s="10" t="s">
        <v>591</v>
      </c>
      <c r="D71" s="10" t="s">
        <v>591</v>
      </c>
      <c r="E71" s="10" t="s">
        <v>591</v>
      </c>
      <c r="F71" s="10" t="s">
        <v>591</v>
      </c>
      <c r="G71" s="10" t="s">
        <v>591</v>
      </c>
      <c r="H71" s="10" t="s">
        <v>591</v>
      </c>
      <c r="I71" s="10" t="s">
        <v>591</v>
      </c>
      <c r="J71" s="9" t="s">
        <v>591</v>
      </c>
      <c r="K71" s="9" t="s">
        <v>591</v>
      </c>
      <c r="L71" s="9" t="s">
        <v>591</v>
      </c>
      <c r="M71" s="9" t="s">
        <v>591</v>
      </c>
      <c r="N71" s="9" t="s">
        <v>591</v>
      </c>
      <c r="O71" s="10"/>
    </row>
    <row r="72" spans="1:15" x14ac:dyDescent="0.25">
      <c r="A72" s="8" t="s">
        <v>229</v>
      </c>
      <c r="B72" s="10">
        <v>119000</v>
      </c>
      <c r="C72" s="10">
        <v>24000</v>
      </c>
      <c r="D72" s="10">
        <v>95000</v>
      </c>
      <c r="E72" s="10">
        <v>40000</v>
      </c>
      <c r="F72" s="10" t="s">
        <v>559</v>
      </c>
      <c r="G72" s="10">
        <v>11000</v>
      </c>
      <c r="H72" s="10">
        <v>33000</v>
      </c>
      <c r="I72" s="10" t="s">
        <v>559</v>
      </c>
      <c r="J72" s="9">
        <v>42.3</v>
      </c>
      <c r="K72" s="9" t="s">
        <v>559</v>
      </c>
      <c r="L72" s="9">
        <v>11.1</v>
      </c>
      <c r="M72" s="9">
        <v>34.6</v>
      </c>
      <c r="N72" s="9" t="s">
        <v>559</v>
      </c>
      <c r="O72" s="10"/>
    </row>
    <row r="73" spans="1:15" x14ac:dyDescent="0.25">
      <c r="A73" s="8" t="s">
        <v>230</v>
      </c>
      <c r="B73" s="10" t="s">
        <v>591</v>
      </c>
      <c r="C73" s="10" t="s">
        <v>591</v>
      </c>
      <c r="D73" s="10" t="s">
        <v>591</v>
      </c>
      <c r="E73" s="10" t="s">
        <v>591</v>
      </c>
      <c r="F73" s="10" t="s">
        <v>591</v>
      </c>
      <c r="G73" s="10" t="s">
        <v>591</v>
      </c>
      <c r="H73" s="10" t="s">
        <v>591</v>
      </c>
      <c r="I73" s="10" t="s">
        <v>591</v>
      </c>
      <c r="J73" s="9" t="s">
        <v>591</v>
      </c>
      <c r="K73" s="9" t="s">
        <v>591</v>
      </c>
      <c r="L73" s="9" t="s">
        <v>591</v>
      </c>
      <c r="M73" s="9" t="s">
        <v>591</v>
      </c>
      <c r="N73" s="9" t="s">
        <v>591</v>
      </c>
      <c r="O73" s="10"/>
    </row>
    <row r="74" spans="1:15" x14ac:dyDescent="0.25">
      <c r="A74" s="8" t="s">
        <v>231</v>
      </c>
      <c r="B74" s="10" t="s">
        <v>591</v>
      </c>
      <c r="C74" s="10" t="s">
        <v>591</v>
      </c>
      <c r="D74" s="10" t="s">
        <v>591</v>
      </c>
      <c r="E74" s="10" t="s">
        <v>591</v>
      </c>
      <c r="F74" s="10" t="s">
        <v>591</v>
      </c>
      <c r="G74" s="10" t="s">
        <v>591</v>
      </c>
      <c r="H74" s="10" t="s">
        <v>591</v>
      </c>
      <c r="I74" s="10" t="s">
        <v>591</v>
      </c>
      <c r="J74" s="9" t="s">
        <v>591</v>
      </c>
      <c r="K74" s="9" t="s">
        <v>591</v>
      </c>
      <c r="L74" s="9" t="s">
        <v>591</v>
      </c>
      <c r="M74" s="9" t="s">
        <v>591</v>
      </c>
      <c r="N74" s="9" t="s">
        <v>591</v>
      </c>
      <c r="O74" s="10"/>
    </row>
    <row r="75" spans="1:15" x14ac:dyDescent="0.25">
      <c r="A75" s="8" t="s">
        <v>232</v>
      </c>
      <c r="B75" s="10">
        <v>114000</v>
      </c>
      <c r="C75" s="10">
        <v>22000</v>
      </c>
      <c r="D75" s="10">
        <v>92000</v>
      </c>
      <c r="E75" s="10">
        <v>39000</v>
      </c>
      <c r="F75" s="10" t="s">
        <v>559</v>
      </c>
      <c r="G75" s="10">
        <v>10000</v>
      </c>
      <c r="H75" s="10">
        <v>32000</v>
      </c>
      <c r="I75" s="10" t="s">
        <v>559</v>
      </c>
      <c r="J75" s="9">
        <v>42.1</v>
      </c>
      <c r="K75" s="9" t="s">
        <v>559</v>
      </c>
      <c r="L75" s="9">
        <v>10.9</v>
      </c>
      <c r="M75" s="9">
        <v>34.799999999999997</v>
      </c>
      <c r="N75" s="9" t="s">
        <v>559</v>
      </c>
      <c r="O75" s="10"/>
    </row>
    <row r="76" spans="1:15" x14ac:dyDescent="0.25">
      <c r="A76" s="8" t="s">
        <v>234</v>
      </c>
      <c r="B76" s="10" t="s">
        <v>591</v>
      </c>
      <c r="C76" s="10" t="s">
        <v>591</v>
      </c>
      <c r="D76" s="10" t="s">
        <v>591</v>
      </c>
      <c r="E76" s="10" t="s">
        <v>591</v>
      </c>
      <c r="F76" s="10" t="s">
        <v>591</v>
      </c>
      <c r="G76" s="10" t="s">
        <v>591</v>
      </c>
      <c r="H76" s="10" t="s">
        <v>591</v>
      </c>
      <c r="I76" s="10" t="s">
        <v>591</v>
      </c>
      <c r="J76" s="9" t="s">
        <v>591</v>
      </c>
      <c r="K76" s="9" t="s">
        <v>591</v>
      </c>
      <c r="L76" s="9" t="s">
        <v>591</v>
      </c>
      <c r="M76" s="9" t="s">
        <v>591</v>
      </c>
      <c r="N76" s="9" t="s">
        <v>591</v>
      </c>
      <c r="O76" s="10"/>
    </row>
    <row r="77" spans="1:15" x14ac:dyDescent="0.25">
      <c r="A77" s="8" t="s">
        <v>235</v>
      </c>
      <c r="B77" s="10" t="s">
        <v>591</v>
      </c>
      <c r="C77" s="10" t="s">
        <v>591</v>
      </c>
      <c r="D77" s="10" t="s">
        <v>591</v>
      </c>
      <c r="E77" s="10" t="s">
        <v>591</v>
      </c>
      <c r="F77" s="10" t="s">
        <v>591</v>
      </c>
      <c r="G77" s="10" t="s">
        <v>591</v>
      </c>
      <c r="H77" s="10" t="s">
        <v>591</v>
      </c>
      <c r="I77" s="10" t="s">
        <v>591</v>
      </c>
      <c r="J77" s="9" t="s">
        <v>591</v>
      </c>
      <c r="K77" s="9" t="s">
        <v>591</v>
      </c>
      <c r="L77" s="9" t="s">
        <v>591</v>
      </c>
      <c r="M77" s="9" t="s">
        <v>591</v>
      </c>
      <c r="N77" s="9" t="s">
        <v>591</v>
      </c>
      <c r="O77" s="10"/>
    </row>
    <row r="78" spans="1:15" x14ac:dyDescent="0.25">
      <c r="A78" s="8" t="s">
        <v>236</v>
      </c>
      <c r="B78" s="10">
        <v>110000</v>
      </c>
      <c r="C78" s="10">
        <v>19000</v>
      </c>
      <c r="D78" s="10">
        <v>91000</v>
      </c>
      <c r="E78" s="10">
        <v>42000</v>
      </c>
      <c r="F78" s="10" t="s">
        <v>559</v>
      </c>
      <c r="G78" s="10">
        <v>9000</v>
      </c>
      <c r="H78" s="10">
        <v>31000</v>
      </c>
      <c r="I78" s="10" t="s">
        <v>559</v>
      </c>
      <c r="J78" s="9">
        <v>46.3</v>
      </c>
      <c r="K78" s="9" t="s">
        <v>559</v>
      </c>
      <c r="L78" s="9">
        <v>10</v>
      </c>
      <c r="M78" s="9">
        <v>33.6</v>
      </c>
      <c r="N78" s="9" t="s">
        <v>559</v>
      </c>
      <c r="O78" s="10"/>
    </row>
    <row r="79" spans="1:15" x14ac:dyDescent="0.25">
      <c r="A79" s="8" t="s">
        <v>237</v>
      </c>
      <c r="B79" s="10" t="s">
        <v>591</v>
      </c>
      <c r="C79" s="10" t="s">
        <v>591</v>
      </c>
      <c r="D79" s="10" t="s">
        <v>591</v>
      </c>
      <c r="E79" s="10" t="s">
        <v>591</v>
      </c>
      <c r="F79" s="10" t="s">
        <v>591</v>
      </c>
      <c r="G79" s="10" t="s">
        <v>591</v>
      </c>
      <c r="H79" s="10" t="s">
        <v>591</v>
      </c>
      <c r="I79" s="10" t="s">
        <v>591</v>
      </c>
      <c r="J79" s="9" t="s">
        <v>591</v>
      </c>
      <c r="K79" s="9" t="s">
        <v>591</v>
      </c>
      <c r="L79" s="9" t="s">
        <v>591</v>
      </c>
      <c r="M79" s="9" t="s">
        <v>591</v>
      </c>
      <c r="N79" s="9" t="s">
        <v>591</v>
      </c>
      <c r="O79" s="10"/>
    </row>
    <row r="80" spans="1:15" x14ac:dyDescent="0.25">
      <c r="A80" s="8" t="s">
        <v>238</v>
      </c>
      <c r="B80" s="10" t="s">
        <v>591</v>
      </c>
      <c r="C80" s="10" t="s">
        <v>591</v>
      </c>
      <c r="D80" s="10" t="s">
        <v>591</v>
      </c>
      <c r="E80" s="10" t="s">
        <v>591</v>
      </c>
      <c r="F80" s="10" t="s">
        <v>591</v>
      </c>
      <c r="G80" s="10" t="s">
        <v>591</v>
      </c>
      <c r="H80" s="10" t="s">
        <v>591</v>
      </c>
      <c r="I80" s="10" t="s">
        <v>591</v>
      </c>
      <c r="J80" s="9" t="s">
        <v>591</v>
      </c>
      <c r="K80" s="9" t="s">
        <v>591</v>
      </c>
      <c r="L80" s="9" t="s">
        <v>591</v>
      </c>
      <c r="M80" s="9" t="s">
        <v>591</v>
      </c>
      <c r="N80" s="9" t="s">
        <v>591</v>
      </c>
      <c r="O80" s="10"/>
    </row>
    <row r="81" spans="1:15" x14ac:dyDescent="0.25">
      <c r="A81" s="8" t="s">
        <v>239</v>
      </c>
      <c r="B81" s="10">
        <v>107000</v>
      </c>
      <c r="C81" s="10">
        <v>20000</v>
      </c>
      <c r="D81" s="10">
        <v>87000</v>
      </c>
      <c r="E81" s="10">
        <v>41000</v>
      </c>
      <c r="F81" s="10" t="s">
        <v>559</v>
      </c>
      <c r="G81" s="10">
        <v>9000</v>
      </c>
      <c r="H81" s="10">
        <v>28000</v>
      </c>
      <c r="I81" s="10" t="s">
        <v>559</v>
      </c>
      <c r="J81" s="9">
        <v>47</v>
      </c>
      <c r="K81" s="9" t="s">
        <v>559</v>
      </c>
      <c r="L81" s="9">
        <v>10.4</v>
      </c>
      <c r="M81" s="9">
        <v>31.7</v>
      </c>
      <c r="N81" s="9" t="s">
        <v>559</v>
      </c>
      <c r="O81" s="10"/>
    </row>
    <row r="82" spans="1:15" x14ac:dyDescent="0.25">
      <c r="A82" s="8" t="s">
        <v>240</v>
      </c>
      <c r="B82" s="10" t="s">
        <v>591</v>
      </c>
      <c r="C82" s="10" t="s">
        <v>591</v>
      </c>
      <c r="D82" s="10" t="s">
        <v>591</v>
      </c>
      <c r="E82" s="10" t="s">
        <v>591</v>
      </c>
      <c r="F82" s="10" t="s">
        <v>591</v>
      </c>
      <c r="G82" s="10" t="s">
        <v>591</v>
      </c>
      <c r="H82" s="10" t="s">
        <v>591</v>
      </c>
      <c r="I82" s="10" t="s">
        <v>591</v>
      </c>
      <c r="J82" s="9" t="s">
        <v>591</v>
      </c>
      <c r="K82" s="9" t="s">
        <v>591</v>
      </c>
      <c r="L82" s="9" t="s">
        <v>591</v>
      </c>
      <c r="M82" s="9" t="s">
        <v>591</v>
      </c>
      <c r="N82" s="9" t="s">
        <v>591</v>
      </c>
      <c r="O82" s="10"/>
    </row>
    <row r="83" spans="1:15" x14ac:dyDescent="0.25">
      <c r="A83" s="8" t="s">
        <v>241</v>
      </c>
      <c r="B83" s="10" t="s">
        <v>591</v>
      </c>
      <c r="C83" s="10" t="s">
        <v>591</v>
      </c>
      <c r="D83" s="10" t="s">
        <v>591</v>
      </c>
      <c r="E83" s="10" t="s">
        <v>591</v>
      </c>
      <c r="F83" s="10" t="s">
        <v>591</v>
      </c>
      <c r="G83" s="10" t="s">
        <v>591</v>
      </c>
      <c r="H83" s="10" t="s">
        <v>591</v>
      </c>
      <c r="I83" s="10" t="s">
        <v>591</v>
      </c>
      <c r="J83" s="9" t="s">
        <v>591</v>
      </c>
      <c r="K83" s="9" t="s">
        <v>591</v>
      </c>
      <c r="L83" s="9" t="s">
        <v>591</v>
      </c>
      <c r="M83" s="9" t="s">
        <v>591</v>
      </c>
      <c r="N83" s="9" t="s">
        <v>591</v>
      </c>
      <c r="O83" s="10"/>
    </row>
    <row r="84" spans="1:15" x14ac:dyDescent="0.25">
      <c r="A84" s="8" t="s">
        <v>242</v>
      </c>
      <c r="B84" s="10">
        <v>106000</v>
      </c>
      <c r="C84" s="10">
        <v>24000</v>
      </c>
      <c r="D84" s="10">
        <v>82000</v>
      </c>
      <c r="E84" s="10">
        <v>37000</v>
      </c>
      <c r="F84" s="10" t="s">
        <v>559</v>
      </c>
      <c r="G84" s="10" t="s">
        <v>559</v>
      </c>
      <c r="H84" s="10">
        <v>28000</v>
      </c>
      <c r="I84" s="10" t="s">
        <v>559</v>
      </c>
      <c r="J84" s="9">
        <v>45.4</v>
      </c>
      <c r="K84" s="9" t="s">
        <v>559</v>
      </c>
      <c r="L84" s="9" t="s">
        <v>559</v>
      </c>
      <c r="M84" s="9">
        <v>33.4</v>
      </c>
      <c r="N84" s="9" t="s">
        <v>559</v>
      </c>
      <c r="O84" s="10"/>
    </row>
    <row r="85" spans="1:15" x14ac:dyDescent="0.25">
      <c r="A85" s="8" t="s">
        <v>243</v>
      </c>
      <c r="B85" s="10">
        <v>102000</v>
      </c>
      <c r="C85" s="10">
        <v>25000</v>
      </c>
      <c r="D85" s="10">
        <v>78000</v>
      </c>
      <c r="E85" s="10">
        <v>36000</v>
      </c>
      <c r="F85" s="10" t="s">
        <v>559</v>
      </c>
      <c r="G85" s="10" t="s">
        <v>559</v>
      </c>
      <c r="H85" s="10">
        <v>25000</v>
      </c>
      <c r="I85" s="10" t="s">
        <v>559</v>
      </c>
      <c r="J85" s="9">
        <v>46.2</v>
      </c>
      <c r="K85" s="9" t="s">
        <v>559</v>
      </c>
      <c r="L85" s="9" t="s">
        <v>559</v>
      </c>
      <c r="M85" s="9">
        <v>31.9</v>
      </c>
      <c r="N85" s="9" t="s">
        <v>559</v>
      </c>
      <c r="O85" s="10"/>
    </row>
    <row r="86" spans="1:15" x14ac:dyDescent="0.25">
      <c r="A86" s="8" t="s">
        <v>244</v>
      </c>
      <c r="B86" s="10">
        <v>101000</v>
      </c>
      <c r="C86" s="10">
        <v>25000</v>
      </c>
      <c r="D86" s="10">
        <v>77000</v>
      </c>
      <c r="E86" s="10">
        <v>35000</v>
      </c>
      <c r="F86" s="10" t="s">
        <v>559</v>
      </c>
      <c r="G86" s="10" t="s">
        <v>559</v>
      </c>
      <c r="H86" s="10">
        <v>25000</v>
      </c>
      <c r="I86" s="10" t="s">
        <v>559</v>
      </c>
      <c r="J86" s="9">
        <v>45.6</v>
      </c>
      <c r="K86" s="9" t="s">
        <v>559</v>
      </c>
      <c r="L86" s="9" t="s">
        <v>559</v>
      </c>
      <c r="M86" s="9">
        <v>32.9</v>
      </c>
      <c r="N86" s="9" t="s">
        <v>559</v>
      </c>
      <c r="O86" s="10"/>
    </row>
    <row r="87" spans="1:15" x14ac:dyDescent="0.25">
      <c r="A87" s="8" t="s">
        <v>245</v>
      </c>
      <c r="B87" s="10">
        <v>102000</v>
      </c>
      <c r="C87" s="10">
        <v>25000</v>
      </c>
      <c r="D87" s="10">
        <v>77000</v>
      </c>
      <c r="E87" s="10">
        <v>34000</v>
      </c>
      <c r="F87" s="10" t="s">
        <v>559</v>
      </c>
      <c r="G87" s="10" t="s">
        <v>559</v>
      </c>
      <c r="H87" s="10">
        <v>28000</v>
      </c>
      <c r="I87" s="10" t="s">
        <v>559</v>
      </c>
      <c r="J87" s="9">
        <v>44.7</v>
      </c>
      <c r="K87" s="9" t="s">
        <v>559</v>
      </c>
      <c r="L87" s="9" t="s">
        <v>559</v>
      </c>
      <c r="M87" s="9">
        <v>35.799999999999997</v>
      </c>
      <c r="N87" s="9" t="s">
        <v>559</v>
      </c>
      <c r="O87" s="10"/>
    </row>
    <row r="88" spans="1:15" x14ac:dyDescent="0.25">
      <c r="A88" s="8" t="s">
        <v>246</v>
      </c>
      <c r="B88" s="10">
        <v>106000</v>
      </c>
      <c r="C88" s="10">
        <v>25000</v>
      </c>
      <c r="D88" s="10">
        <v>81000</v>
      </c>
      <c r="E88" s="10">
        <v>36000</v>
      </c>
      <c r="F88" s="10" t="s">
        <v>559</v>
      </c>
      <c r="G88" s="10" t="s">
        <v>559</v>
      </c>
      <c r="H88" s="10">
        <v>30000</v>
      </c>
      <c r="I88" s="10" t="s">
        <v>559</v>
      </c>
      <c r="J88" s="9">
        <v>44.4</v>
      </c>
      <c r="K88" s="9" t="s">
        <v>559</v>
      </c>
      <c r="L88" s="9" t="s">
        <v>559</v>
      </c>
      <c r="M88" s="9">
        <v>36.700000000000003</v>
      </c>
      <c r="N88" s="9" t="s">
        <v>559</v>
      </c>
      <c r="O88" s="10"/>
    </row>
    <row r="89" spans="1:15" x14ac:dyDescent="0.25">
      <c r="A89" s="8" t="s">
        <v>247</v>
      </c>
      <c r="B89" s="10">
        <v>110000</v>
      </c>
      <c r="C89" s="10">
        <v>24000</v>
      </c>
      <c r="D89" s="10">
        <v>85000</v>
      </c>
      <c r="E89" s="10">
        <v>37000</v>
      </c>
      <c r="F89" s="10" t="s">
        <v>559</v>
      </c>
      <c r="G89" s="10" t="s">
        <v>559</v>
      </c>
      <c r="H89" s="10">
        <v>31000</v>
      </c>
      <c r="I89" s="10" t="s">
        <v>559</v>
      </c>
      <c r="J89" s="9">
        <v>43.1</v>
      </c>
      <c r="K89" s="9" t="s">
        <v>559</v>
      </c>
      <c r="L89" s="9" t="s">
        <v>559</v>
      </c>
      <c r="M89" s="9">
        <v>36.6</v>
      </c>
      <c r="N89" s="9" t="s">
        <v>559</v>
      </c>
      <c r="O89" s="10"/>
    </row>
    <row r="90" spans="1:15" x14ac:dyDescent="0.25">
      <c r="A90" s="8" t="s">
        <v>248</v>
      </c>
      <c r="B90" s="10">
        <v>113000</v>
      </c>
      <c r="C90" s="10">
        <v>24000</v>
      </c>
      <c r="D90" s="10">
        <v>90000</v>
      </c>
      <c r="E90" s="10">
        <v>38000</v>
      </c>
      <c r="F90" s="10" t="s">
        <v>559</v>
      </c>
      <c r="G90" s="10" t="s">
        <v>559</v>
      </c>
      <c r="H90" s="10">
        <v>33000</v>
      </c>
      <c r="I90" s="10" t="s">
        <v>559</v>
      </c>
      <c r="J90" s="9">
        <v>42.4</v>
      </c>
      <c r="K90" s="9" t="s">
        <v>559</v>
      </c>
      <c r="L90" s="9" t="s">
        <v>559</v>
      </c>
      <c r="M90" s="9">
        <v>37.1</v>
      </c>
      <c r="N90" s="9" t="s">
        <v>559</v>
      </c>
      <c r="O90" s="10"/>
    </row>
    <row r="91" spans="1:15" x14ac:dyDescent="0.25">
      <c r="A91" s="8" t="s">
        <v>249</v>
      </c>
      <c r="B91" s="10">
        <v>115000</v>
      </c>
      <c r="C91" s="10">
        <v>22000</v>
      </c>
      <c r="D91" s="10">
        <v>93000</v>
      </c>
      <c r="E91" s="10">
        <v>39000</v>
      </c>
      <c r="F91" s="10" t="s">
        <v>559</v>
      </c>
      <c r="G91" s="10">
        <v>8000</v>
      </c>
      <c r="H91" s="10">
        <v>34000</v>
      </c>
      <c r="I91" s="10" t="s">
        <v>559</v>
      </c>
      <c r="J91" s="9">
        <v>41.5</v>
      </c>
      <c r="K91" s="9" t="s">
        <v>559</v>
      </c>
      <c r="L91" s="9">
        <v>8.8000000000000007</v>
      </c>
      <c r="M91" s="9">
        <v>36.5</v>
      </c>
      <c r="N91" s="9" t="s">
        <v>559</v>
      </c>
      <c r="O91" s="10"/>
    </row>
    <row r="92" spans="1:15" x14ac:dyDescent="0.25">
      <c r="A92" s="8" t="s">
        <v>250</v>
      </c>
      <c r="B92" s="10">
        <v>116000</v>
      </c>
      <c r="C92" s="10">
        <v>23000</v>
      </c>
      <c r="D92" s="10">
        <v>94000</v>
      </c>
      <c r="E92" s="10">
        <v>38000</v>
      </c>
      <c r="F92" s="10" t="s">
        <v>559</v>
      </c>
      <c r="G92" s="10" t="s">
        <v>559</v>
      </c>
      <c r="H92" s="10">
        <v>35000</v>
      </c>
      <c r="I92" s="10" t="s">
        <v>559</v>
      </c>
      <c r="J92" s="9">
        <v>41.1</v>
      </c>
      <c r="K92" s="9" t="s">
        <v>559</v>
      </c>
      <c r="L92" s="9" t="s">
        <v>559</v>
      </c>
      <c r="M92" s="9">
        <v>36.9</v>
      </c>
      <c r="N92" s="9" t="s">
        <v>559</v>
      </c>
      <c r="O92" s="10"/>
    </row>
    <row r="93" spans="1:15" x14ac:dyDescent="0.25">
      <c r="A93" s="8" t="s">
        <v>251</v>
      </c>
      <c r="B93" s="10">
        <v>114000</v>
      </c>
      <c r="C93" s="10">
        <v>23000</v>
      </c>
      <c r="D93" s="10">
        <v>91000</v>
      </c>
      <c r="E93" s="10">
        <v>35000</v>
      </c>
      <c r="F93" s="10" t="s">
        <v>559</v>
      </c>
      <c r="G93" s="10">
        <v>8000</v>
      </c>
      <c r="H93" s="10">
        <v>35000</v>
      </c>
      <c r="I93" s="10" t="s">
        <v>559</v>
      </c>
      <c r="J93" s="9">
        <v>38.799999999999997</v>
      </c>
      <c r="K93" s="9" t="s">
        <v>559</v>
      </c>
      <c r="L93" s="9">
        <v>9.1999999999999993</v>
      </c>
      <c r="M93" s="9">
        <v>38.299999999999997</v>
      </c>
      <c r="N93" s="9" t="s">
        <v>559</v>
      </c>
      <c r="O93" s="10"/>
    </row>
    <row r="94" spans="1:15" x14ac:dyDescent="0.25">
      <c r="A94" s="8" t="s">
        <v>252</v>
      </c>
      <c r="B94" s="10">
        <v>115000</v>
      </c>
      <c r="C94" s="10">
        <v>24000</v>
      </c>
      <c r="D94" s="10">
        <v>91000</v>
      </c>
      <c r="E94" s="10">
        <v>36000</v>
      </c>
      <c r="F94" s="10" t="s">
        <v>559</v>
      </c>
      <c r="G94" s="10" t="s">
        <v>559</v>
      </c>
      <c r="H94" s="10">
        <v>36000</v>
      </c>
      <c r="I94" s="10" t="s">
        <v>559</v>
      </c>
      <c r="J94" s="9">
        <v>39.799999999999997</v>
      </c>
      <c r="K94" s="9" t="s">
        <v>559</v>
      </c>
      <c r="L94" s="9" t="s">
        <v>559</v>
      </c>
      <c r="M94" s="9">
        <v>40</v>
      </c>
      <c r="N94" s="9" t="s">
        <v>559</v>
      </c>
      <c r="O94" s="10"/>
    </row>
    <row r="95" spans="1:15" x14ac:dyDescent="0.25">
      <c r="A95" s="8" t="s">
        <v>253</v>
      </c>
      <c r="B95" s="10">
        <v>119000</v>
      </c>
      <c r="C95" s="10">
        <v>23000</v>
      </c>
      <c r="D95" s="10">
        <v>95000</v>
      </c>
      <c r="E95" s="10">
        <v>39000</v>
      </c>
      <c r="F95" s="10" t="s">
        <v>559</v>
      </c>
      <c r="G95" s="10">
        <v>9000</v>
      </c>
      <c r="H95" s="10">
        <v>38000</v>
      </c>
      <c r="I95" s="10" t="s">
        <v>559</v>
      </c>
      <c r="J95" s="9">
        <v>40.799999999999997</v>
      </c>
      <c r="K95" s="9" t="s">
        <v>559</v>
      </c>
      <c r="L95" s="9">
        <v>9.1</v>
      </c>
      <c r="M95" s="9">
        <v>39.799999999999997</v>
      </c>
      <c r="N95" s="9" t="s">
        <v>559</v>
      </c>
      <c r="O95" s="10"/>
    </row>
    <row r="96" spans="1:15" x14ac:dyDescent="0.25">
      <c r="A96" s="8" t="s">
        <v>254</v>
      </c>
      <c r="B96" s="10">
        <v>117000</v>
      </c>
      <c r="C96" s="10">
        <v>22000</v>
      </c>
      <c r="D96" s="10">
        <v>95000</v>
      </c>
      <c r="E96" s="10">
        <v>38000</v>
      </c>
      <c r="F96" s="10" t="s">
        <v>559</v>
      </c>
      <c r="G96" s="10">
        <v>9000</v>
      </c>
      <c r="H96" s="10">
        <v>38000</v>
      </c>
      <c r="I96" s="10" t="s">
        <v>559</v>
      </c>
      <c r="J96" s="9">
        <v>40.5</v>
      </c>
      <c r="K96" s="9" t="s">
        <v>559</v>
      </c>
      <c r="L96" s="9">
        <v>9.6</v>
      </c>
      <c r="M96" s="9">
        <v>39.6</v>
      </c>
      <c r="N96" s="9" t="s">
        <v>559</v>
      </c>
      <c r="O96" s="10"/>
    </row>
    <row r="97" spans="1:15" x14ac:dyDescent="0.25">
      <c r="A97" s="8" t="s">
        <v>255</v>
      </c>
      <c r="B97" s="10">
        <v>117000</v>
      </c>
      <c r="C97" s="10">
        <v>21000</v>
      </c>
      <c r="D97" s="10">
        <v>96000</v>
      </c>
      <c r="E97" s="10">
        <v>39000</v>
      </c>
      <c r="F97" s="10" t="s">
        <v>559</v>
      </c>
      <c r="G97" s="10">
        <v>10000</v>
      </c>
      <c r="H97" s="10">
        <v>35000</v>
      </c>
      <c r="I97" s="10" t="s">
        <v>559</v>
      </c>
      <c r="J97" s="9">
        <v>40.6</v>
      </c>
      <c r="K97" s="9" t="s">
        <v>559</v>
      </c>
      <c r="L97" s="9">
        <v>10.9</v>
      </c>
      <c r="M97" s="9">
        <v>36.5</v>
      </c>
      <c r="N97" s="9" t="s">
        <v>559</v>
      </c>
      <c r="O97" s="10"/>
    </row>
    <row r="98" spans="1:15" x14ac:dyDescent="0.25">
      <c r="A98" s="8" t="s">
        <v>256</v>
      </c>
      <c r="B98" s="10">
        <v>110000</v>
      </c>
      <c r="C98" s="10">
        <v>21000</v>
      </c>
      <c r="D98" s="10">
        <v>89000</v>
      </c>
      <c r="E98" s="10">
        <v>37000</v>
      </c>
      <c r="F98" s="10" t="s">
        <v>559</v>
      </c>
      <c r="G98" s="10">
        <v>9000</v>
      </c>
      <c r="H98" s="10">
        <v>30000</v>
      </c>
      <c r="I98" s="10" t="s">
        <v>559</v>
      </c>
      <c r="J98" s="9">
        <v>41.6</v>
      </c>
      <c r="K98" s="9" t="s">
        <v>559</v>
      </c>
      <c r="L98" s="9">
        <v>10.199999999999999</v>
      </c>
      <c r="M98" s="9">
        <v>33.799999999999997</v>
      </c>
      <c r="N98" s="9" t="s">
        <v>559</v>
      </c>
      <c r="O98" s="10"/>
    </row>
    <row r="99" spans="1:15" x14ac:dyDescent="0.25">
      <c r="A99" s="8" t="s">
        <v>257</v>
      </c>
      <c r="B99" s="10">
        <v>109000</v>
      </c>
      <c r="C99" s="10">
        <v>19000</v>
      </c>
      <c r="D99" s="10">
        <v>89000</v>
      </c>
      <c r="E99" s="10">
        <v>36000</v>
      </c>
      <c r="F99" s="10" t="s">
        <v>559</v>
      </c>
      <c r="G99" s="10">
        <v>10000</v>
      </c>
      <c r="H99" s="10">
        <v>31000</v>
      </c>
      <c r="I99" s="10" t="s">
        <v>559</v>
      </c>
      <c r="J99" s="9">
        <v>40.700000000000003</v>
      </c>
      <c r="K99" s="9" t="s">
        <v>559</v>
      </c>
      <c r="L99" s="9">
        <v>10.9</v>
      </c>
      <c r="M99" s="9">
        <v>34.4</v>
      </c>
      <c r="N99" s="9" t="s">
        <v>559</v>
      </c>
      <c r="O99" s="10"/>
    </row>
    <row r="100" spans="1:15" x14ac:dyDescent="0.25">
      <c r="A100" s="8" t="s">
        <v>258</v>
      </c>
      <c r="B100" s="10">
        <v>109000</v>
      </c>
      <c r="C100" s="10">
        <v>18000</v>
      </c>
      <c r="D100" s="10">
        <v>92000</v>
      </c>
      <c r="E100" s="10">
        <v>38000</v>
      </c>
      <c r="F100" s="10" t="s">
        <v>559</v>
      </c>
      <c r="G100" s="10">
        <v>10000</v>
      </c>
      <c r="H100" s="10">
        <v>33000</v>
      </c>
      <c r="I100" s="10" t="s">
        <v>559</v>
      </c>
      <c r="J100" s="9">
        <v>41.5</v>
      </c>
      <c r="K100" s="9" t="s">
        <v>559</v>
      </c>
      <c r="L100" s="9">
        <v>11</v>
      </c>
      <c r="M100" s="9">
        <v>35.700000000000003</v>
      </c>
      <c r="N100" s="9" t="s">
        <v>559</v>
      </c>
      <c r="O100" s="10"/>
    </row>
    <row r="101" spans="1:15" x14ac:dyDescent="0.25">
      <c r="A101" s="8" t="s">
        <v>259</v>
      </c>
      <c r="B101" s="10">
        <v>106000</v>
      </c>
      <c r="C101" s="10">
        <v>15000</v>
      </c>
      <c r="D101" s="10">
        <v>92000</v>
      </c>
      <c r="E101" s="10">
        <v>38000</v>
      </c>
      <c r="F101" s="10" t="s">
        <v>559</v>
      </c>
      <c r="G101" s="10">
        <v>11000</v>
      </c>
      <c r="H101" s="10">
        <v>32000</v>
      </c>
      <c r="I101" s="10" t="s">
        <v>559</v>
      </c>
      <c r="J101" s="9">
        <v>41.2</v>
      </c>
      <c r="K101" s="9" t="s">
        <v>559</v>
      </c>
      <c r="L101" s="9">
        <v>12.1</v>
      </c>
      <c r="M101" s="9">
        <v>34.4</v>
      </c>
      <c r="N101" s="9" t="s">
        <v>559</v>
      </c>
      <c r="O101" s="10"/>
    </row>
    <row r="102" spans="1:15" x14ac:dyDescent="0.25">
      <c r="A102" s="8" t="s">
        <v>260</v>
      </c>
      <c r="B102" s="10">
        <v>101000</v>
      </c>
      <c r="C102" s="10">
        <v>15000</v>
      </c>
      <c r="D102" s="10">
        <v>87000</v>
      </c>
      <c r="E102" s="10">
        <v>39000</v>
      </c>
      <c r="F102" s="10" t="s">
        <v>559</v>
      </c>
      <c r="G102" s="10">
        <v>9000</v>
      </c>
      <c r="H102" s="10">
        <v>27000</v>
      </c>
      <c r="I102" s="10" t="s">
        <v>559</v>
      </c>
      <c r="J102" s="9">
        <v>44.4</v>
      </c>
      <c r="K102" s="9" t="s">
        <v>559</v>
      </c>
      <c r="L102" s="9">
        <v>10.6</v>
      </c>
      <c r="M102" s="9">
        <v>31.4</v>
      </c>
      <c r="N102" s="9" t="s">
        <v>559</v>
      </c>
      <c r="O102" s="10"/>
    </row>
    <row r="103" spans="1:15" x14ac:dyDescent="0.25">
      <c r="A103" s="8" t="s">
        <v>261</v>
      </c>
      <c r="B103" s="10">
        <v>98000</v>
      </c>
      <c r="C103" s="10">
        <v>15000</v>
      </c>
      <c r="D103" s="10">
        <v>83000</v>
      </c>
      <c r="E103" s="10">
        <v>39000</v>
      </c>
      <c r="F103" s="10" t="s">
        <v>559</v>
      </c>
      <c r="G103" s="10" t="s">
        <v>559</v>
      </c>
      <c r="H103" s="10">
        <v>26000</v>
      </c>
      <c r="I103" s="10" t="s">
        <v>559</v>
      </c>
      <c r="J103" s="9">
        <v>46.9</v>
      </c>
      <c r="K103" s="9" t="s">
        <v>559</v>
      </c>
      <c r="L103" s="9" t="s">
        <v>559</v>
      </c>
      <c r="M103" s="9">
        <v>30.7</v>
      </c>
      <c r="N103" s="9" t="s">
        <v>559</v>
      </c>
      <c r="O103" s="10"/>
    </row>
    <row r="104" spans="1:15" x14ac:dyDescent="0.25">
      <c r="A104" s="8" t="s">
        <v>262</v>
      </c>
      <c r="B104" s="10">
        <v>96000</v>
      </c>
      <c r="C104" s="10">
        <v>16000</v>
      </c>
      <c r="D104" s="10">
        <v>80000</v>
      </c>
      <c r="E104" s="10">
        <v>38000</v>
      </c>
      <c r="F104" s="10" t="s">
        <v>559</v>
      </c>
      <c r="G104" s="10" t="s">
        <v>559</v>
      </c>
      <c r="H104" s="10">
        <v>25000</v>
      </c>
      <c r="I104" s="10" t="s">
        <v>559</v>
      </c>
      <c r="J104" s="9">
        <v>47.1</v>
      </c>
      <c r="K104" s="9" t="s">
        <v>559</v>
      </c>
      <c r="L104" s="9" t="s">
        <v>559</v>
      </c>
      <c r="M104" s="9">
        <v>30.5</v>
      </c>
      <c r="N104" s="9" t="s">
        <v>559</v>
      </c>
      <c r="O104" s="10"/>
    </row>
    <row r="105" spans="1:15" x14ac:dyDescent="0.25">
      <c r="A105" s="8" t="s">
        <v>263</v>
      </c>
      <c r="B105" s="10">
        <v>97000</v>
      </c>
      <c r="C105" s="10">
        <v>14000</v>
      </c>
      <c r="D105" s="10">
        <v>83000</v>
      </c>
      <c r="E105" s="10">
        <v>39000</v>
      </c>
      <c r="F105" s="10" t="s">
        <v>559</v>
      </c>
      <c r="G105" s="10">
        <v>9000</v>
      </c>
      <c r="H105" s="10">
        <v>25000</v>
      </c>
      <c r="I105" s="10" t="s">
        <v>559</v>
      </c>
      <c r="J105" s="9">
        <v>46.4</v>
      </c>
      <c r="K105" s="9" t="s">
        <v>559</v>
      </c>
      <c r="L105" s="9">
        <v>11.2</v>
      </c>
      <c r="M105" s="9">
        <v>30.5</v>
      </c>
      <c r="N105" s="9" t="s">
        <v>559</v>
      </c>
      <c r="O105" s="10"/>
    </row>
    <row r="106" spans="1:15" x14ac:dyDescent="0.25">
      <c r="A106" s="8" t="s">
        <v>264</v>
      </c>
      <c r="B106" s="10">
        <v>98000</v>
      </c>
      <c r="C106" s="10">
        <v>17000</v>
      </c>
      <c r="D106" s="10">
        <v>81000</v>
      </c>
      <c r="E106" s="10">
        <v>34000</v>
      </c>
      <c r="F106" s="10" t="s">
        <v>559</v>
      </c>
      <c r="G106" s="10">
        <v>10000</v>
      </c>
      <c r="H106" s="10">
        <v>27000</v>
      </c>
      <c r="I106" s="10" t="s">
        <v>559</v>
      </c>
      <c r="J106" s="9">
        <v>42.2</v>
      </c>
      <c r="K106" s="9" t="s">
        <v>559</v>
      </c>
      <c r="L106" s="9">
        <v>12.8</v>
      </c>
      <c r="M106" s="9">
        <v>33.299999999999997</v>
      </c>
      <c r="N106" s="9" t="s">
        <v>559</v>
      </c>
      <c r="O106" s="10"/>
    </row>
    <row r="107" spans="1:15" x14ac:dyDescent="0.25">
      <c r="A107" s="8" t="s">
        <v>265</v>
      </c>
      <c r="B107" s="10">
        <v>101000</v>
      </c>
      <c r="C107" s="10">
        <v>18000</v>
      </c>
      <c r="D107" s="10">
        <v>83000</v>
      </c>
      <c r="E107" s="10">
        <v>36000</v>
      </c>
      <c r="F107" s="10" t="s">
        <v>559</v>
      </c>
      <c r="G107" s="10">
        <v>9000</v>
      </c>
      <c r="H107" s="10">
        <v>29000</v>
      </c>
      <c r="I107" s="10" t="s">
        <v>559</v>
      </c>
      <c r="J107" s="9">
        <v>42.8</v>
      </c>
      <c r="K107" s="9" t="s">
        <v>559</v>
      </c>
      <c r="L107" s="9">
        <v>11.1</v>
      </c>
      <c r="M107" s="9">
        <v>34.799999999999997</v>
      </c>
      <c r="N107" s="9" t="s">
        <v>559</v>
      </c>
      <c r="O107" s="10"/>
    </row>
    <row r="108" spans="1:15" x14ac:dyDescent="0.25">
      <c r="A108" s="8" t="s">
        <v>266</v>
      </c>
      <c r="B108" s="10">
        <v>107000</v>
      </c>
      <c r="C108" s="10">
        <v>19000</v>
      </c>
      <c r="D108" s="10">
        <v>87000</v>
      </c>
      <c r="E108" s="10">
        <v>38000</v>
      </c>
      <c r="F108" s="10" t="s">
        <v>559</v>
      </c>
      <c r="G108" s="10">
        <v>8000</v>
      </c>
      <c r="H108" s="10">
        <v>31000</v>
      </c>
      <c r="I108" s="10" t="s">
        <v>559</v>
      </c>
      <c r="J108" s="9">
        <v>42.9</v>
      </c>
      <c r="K108" s="9" t="s">
        <v>559</v>
      </c>
      <c r="L108" s="9">
        <v>9.4</v>
      </c>
      <c r="M108" s="9">
        <v>35.700000000000003</v>
      </c>
      <c r="N108" s="9" t="s">
        <v>559</v>
      </c>
      <c r="O108" s="10"/>
    </row>
    <row r="109" spans="1:15" x14ac:dyDescent="0.25">
      <c r="A109" s="8" t="s">
        <v>267</v>
      </c>
      <c r="B109" s="10">
        <v>104000</v>
      </c>
      <c r="C109" s="10">
        <v>21000</v>
      </c>
      <c r="D109" s="10">
        <v>83000</v>
      </c>
      <c r="E109" s="10">
        <v>35000</v>
      </c>
      <c r="F109" s="10" t="s">
        <v>559</v>
      </c>
      <c r="G109" s="10">
        <v>9000</v>
      </c>
      <c r="H109" s="10">
        <v>29000</v>
      </c>
      <c r="I109" s="10" t="s">
        <v>559</v>
      </c>
      <c r="J109" s="9">
        <v>42.5</v>
      </c>
      <c r="K109" s="9" t="s">
        <v>559</v>
      </c>
      <c r="L109" s="9">
        <v>10.3</v>
      </c>
      <c r="M109" s="9">
        <v>34.5</v>
      </c>
      <c r="N109" s="9" t="s">
        <v>559</v>
      </c>
      <c r="O109" s="10"/>
    </row>
    <row r="110" spans="1:15" x14ac:dyDescent="0.25">
      <c r="A110" s="8" t="s">
        <v>268</v>
      </c>
      <c r="B110" s="10">
        <v>104000</v>
      </c>
      <c r="C110" s="10">
        <v>20000</v>
      </c>
      <c r="D110" s="10">
        <v>83000</v>
      </c>
      <c r="E110" s="10">
        <v>37000</v>
      </c>
      <c r="F110" s="10" t="s">
        <v>559</v>
      </c>
      <c r="G110" s="10">
        <v>9000</v>
      </c>
      <c r="H110" s="10">
        <v>29000</v>
      </c>
      <c r="I110" s="10" t="s">
        <v>559</v>
      </c>
      <c r="J110" s="9">
        <v>43.8</v>
      </c>
      <c r="K110" s="9" t="s">
        <v>559</v>
      </c>
      <c r="L110" s="9">
        <v>10.6</v>
      </c>
      <c r="M110" s="9">
        <v>34.700000000000003</v>
      </c>
      <c r="N110" s="9" t="s">
        <v>559</v>
      </c>
      <c r="O110" s="10"/>
    </row>
    <row r="111" spans="1:15" x14ac:dyDescent="0.25">
      <c r="A111" s="8" t="s">
        <v>269</v>
      </c>
      <c r="B111" s="10">
        <v>100000</v>
      </c>
      <c r="C111" s="10">
        <v>21000</v>
      </c>
      <c r="D111" s="10">
        <v>79000</v>
      </c>
      <c r="E111" s="10">
        <v>33000</v>
      </c>
      <c r="F111" s="10" t="s">
        <v>559</v>
      </c>
      <c r="G111" s="10">
        <v>10000</v>
      </c>
      <c r="H111" s="10">
        <v>28000</v>
      </c>
      <c r="I111" s="10" t="s">
        <v>559</v>
      </c>
      <c r="J111" s="9">
        <v>42.3</v>
      </c>
      <c r="K111" s="9" t="s">
        <v>559</v>
      </c>
      <c r="L111" s="9">
        <v>12.4</v>
      </c>
      <c r="M111" s="9">
        <v>34.9</v>
      </c>
      <c r="N111" s="9" t="s">
        <v>559</v>
      </c>
      <c r="O111" s="10"/>
    </row>
    <row r="112" spans="1:15" x14ac:dyDescent="0.25">
      <c r="A112" s="8" t="s">
        <v>270</v>
      </c>
      <c r="B112" s="10">
        <v>102000</v>
      </c>
      <c r="C112" s="10">
        <v>20000</v>
      </c>
      <c r="D112" s="10">
        <v>82000</v>
      </c>
      <c r="E112" s="10">
        <v>33000</v>
      </c>
      <c r="F112" s="10" t="s">
        <v>559</v>
      </c>
      <c r="G112" s="10">
        <v>10000</v>
      </c>
      <c r="H112" s="10">
        <v>30000</v>
      </c>
      <c r="I112" s="10" t="s">
        <v>559</v>
      </c>
      <c r="J112" s="9">
        <v>41</v>
      </c>
      <c r="K112" s="9" t="s">
        <v>559</v>
      </c>
      <c r="L112" s="9">
        <v>12.7</v>
      </c>
      <c r="M112" s="9">
        <v>36.200000000000003</v>
      </c>
      <c r="N112" s="9" t="s">
        <v>559</v>
      </c>
      <c r="O112" s="10"/>
    </row>
    <row r="113" spans="1:15" x14ac:dyDescent="0.25">
      <c r="A113" s="8" t="s">
        <v>271</v>
      </c>
      <c r="B113" s="10">
        <v>105000</v>
      </c>
      <c r="C113" s="10">
        <v>20000</v>
      </c>
      <c r="D113" s="10">
        <v>85000</v>
      </c>
      <c r="E113" s="10">
        <v>36000</v>
      </c>
      <c r="F113" s="10" t="s">
        <v>559</v>
      </c>
      <c r="G113" s="10">
        <v>11000</v>
      </c>
      <c r="H113" s="10">
        <v>30000</v>
      </c>
      <c r="I113" s="10" t="s">
        <v>559</v>
      </c>
      <c r="J113" s="9">
        <v>42.5</v>
      </c>
      <c r="K113" s="9" t="s">
        <v>559</v>
      </c>
      <c r="L113" s="9">
        <v>12.6</v>
      </c>
      <c r="M113" s="9">
        <v>35.700000000000003</v>
      </c>
      <c r="N113" s="9" t="s">
        <v>559</v>
      </c>
      <c r="O113" s="10"/>
    </row>
    <row r="114" spans="1:15" x14ac:dyDescent="0.25">
      <c r="A114" s="8" t="s">
        <v>272</v>
      </c>
      <c r="B114" s="10">
        <v>106000</v>
      </c>
      <c r="C114" s="10">
        <v>18000</v>
      </c>
      <c r="D114" s="10">
        <v>88000</v>
      </c>
      <c r="E114" s="10">
        <v>38000</v>
      </c>
      <c r="F114" s="10" t="s">
        <v>559</v>
      </c>
      <c r="G114" s="10">
        <v>10000</v>
      </c>
      <c r="H114" s="10">
        <v>32000</v>
      </c>
      <c r="I114" s="10" t="s">
        <v>559</v>
      </c>
      <c r="J114" s="9">
        <v>43.4</v>
      </c>
      <c r="K114" s="9" t="s">
        <v>559</v>
      </c>
      <c r="L114" s="9">
        <v>10.8</v>
      </c>
      <c r="M114" s="9">
        <v>36.6</v>
      </c>
      <c r="N114" s="9" t="s">
        <v>559</v>
      </c>
      <c r="O114" s="10"/>
    </row>
    <row r="115" spans="1:15" x14ac:dyDescent="0.25">
      <c r="A115" s="8" t="s">
        <v>273</v>
      </c>
      <c r="B115" s="10">
        <v>108000</v>
      </c>
      <c r="C115" s="10">
        <v>16000</v>
      </c>
      <c r="D115" s="10">
        <v>92000</v>
      </c>
      <c r="E115" s="10">
        <v>40000</v>
      </c>
      <c r="F115" s="10" t="s">
        <v>559</v>
      </c>
      <c r="G115" s="10">
        <v>10000</v>
      </c>
      <c r="H115" s="10">
        <v>34000</v>
      </c>
      <c r="I115" s="10" t="s">
        <v>559</v>
      </c>
      <c r="J115" s="9">
        <v>43.6</v>
      </c>
      <c r="K115" s="9" t="s">
        <v>559</v>
      </c>
      <c r="L115" s="9">
        <v>10.6</v>
      </c>
      <c r="M115" s="9">
        <v>36.5</v>
      </c>
      <c r="N115" s="9" t="s">
        <v>559</v>
      </c>
      <c r="O115" s="10"/>
    </row>
    <row r="116" spans="1:15" x14ac:dyDescent="0.25">
      <c r="A116" s="8" t="s">
        <v>274</v>
      </c>
      <c r="B116" s="10">
        <v>110000</v>
      </c>
      <c r="C116" s="10">
        <v>15000</v>
      </c>
      <c r="D116" s="10">
        <v>95000</v>
      </c>
      <c r="E116" s="10">
        <v>42000</v>
      </c>
      <c r="F116" s="10" t="s">
        <v>559</v>
      </c>
      <c r="G116" s="10">
        <v>10000</v>
      </c>
      <c r="H116" s="10">
        <v>33000</v>
      </c>
      <c r="I116" s="10" t="s">
        <v>559</v>
      </c>
      <c r="J116" s="9">
        <v>44.1</v>
      </c>
      <c r="K116" s="9" t="s">
        <v>559</v>
      </c>
      <c r="L116" s="9">
        <v>10.6</v>
      </c>
      <c r="M116" s="9">
        <v>35</v>
      </c>
      <c r="N116" s="9" t="s">
        <v>559</v>
      </c>
      <c r="O116" s="10"/>
    </row>
    <row r="117" spans="1:15" x14ac:dyDescent="0.25">
      <c r="A117" s="8" t="s">
        <v>275</v>
      </c>
      <c r="B117" s="10">
        <v>120000</v>
      </c>
      <c r="C117" s="10">
        <v>18000</v>
      </c>
      <c r="D117" s="10">
        <v>102000</v>
      </c>
      <c r="E117" s="10">
        <v>46000</v>
      </c>
      <c r="F117" s="10" t="s">
        <v>559</v>
      </c>
      <c r="G117" s="10">
        <v>10000</v>
      </c>
      <c r="H117" s="10">
        <v>34000</v>
      </c>
      <c r="I117" s="10" t="s">
        <v>559</v>
      </c>
      <c r="J117" s="9">
        <v>45.3</v>
      </c>
      <c r="K117" s="9" t="s">
        <v>559</v>
      </c>
      <c r="L117" s="9">
        <v>9.9</v>
      </c>
      <c r="M117" s="9">
        <v>33.299999999999997</v>
      </c>
      <c r="N117" s="9" t="s">
        <v>559</v>
      </c>
      <c r="O117" s="10"/>
    </row>
    <row r="118" spans="1:15" x14ac:dyDescent="0.25">
      <c r="A118" s="8" t="s">
        <v>276</v>
      </c>
      <c r="B118" s="10">
        <v>122000</v>
      </c>
      <c r="C118" s="10">
        <v>18000</v>
      </c>
      <c r="D118" s="10">
        <v>104000</v>
      </c>
      <c r="E118" s="10">
        <v>47000</v>
      </c>
      <c r="F118" s="10" t="s">
        <v>559</v>
      </c>
      <c r="G118" s="10">
        <v>11000</v>
      </c>
      <c r="H118" s="10">
        <v>33000</v>
      </c>
      <c r="I118" s="10" t="s">
        <v>559</v>
      </c>
      <c r="J118" s="9">
        <v>45.6</v>
      </c>
      <c r="K118" s="9" t="s">
        <v>559</v>
      </c>
      <c r="L118" s="9">
        <v>10.4</v>
      </c>
      <c r="M118" s="9">
        <v>31.7</v>
      </c>
      <c r="N118" s="9" t="s">
        <v>559</v>
      </c>
      <c r="O118" s="10"/>
    </row>
    <row r="119" spans="1:15" x14ac:dyDescent="0.25">
      <c r="A119" s="8" t="s">
        <v>277</v>
      </c>
      <c r="B119" s="10">
        <v>127000</v>
      </c>
      <c r="C119" s="10">
        <v>19000</v>
      </c>
      <c r="D119" s="10">
        <v>109000</v>
      </c>
      <c r="E119" s="10">
        <v>48000</v>
      </c>
      <c r="F119" s="10" t="s">
        <v>559</v>
      </c>
      <c r="G119" s="10">
        <v>10000</v>
      </c>
      <c r="H119" s="10">
        <v>38000</v>
      </c>
      <c r="I119" s="10" t="s">
        <v>559</v>
      </c>
      <c r="J119" s="9">
        <v>44.2</v>
      </c>
      <c r="K119" s="9" t="s">
        <v>559</v>
      </c>
      <c r="L119" s="9">
        <v>9.6</v>
      </c>
      <c r="M119" s="9">
        <v>35.4</v>
      </c>
      <c r="N119" s="9" t="s">
        <v>559</v>
      </c>
      <c r="O119" s="10"/>
    </row>
    <row r="120" spans="1:15" x14ac:dyDescent="0.25">
      <c r="A120" s="8" t="s">
        <v>278</v>
      </c>
      <c r="B120" s="10">
        <v>124000</v>
      </c>
      <c r="C120" s="10">
        <v>17000</v>
      </c>
      <c r="D120" s="10">
        <v>107000</v>
      </c>
      <c r="E120" s="10">
        <v>47000</v>
      </c>
      <c r="F120" s="10" t="s">
        <v>559</v>
      </c>
      <c r="G120" s="10">
        <v>9000</v>
      </c>
      <c r="H120" s="10">
        <v>38000</v>
      </c>
      <c r="I120" s="10" t="s">
        <v>559</v>
      </c>
      <c r="J120" s="9">
        <v>44.4</v>
      </c>
      <c r="K120" s="9" t="s">
        <v>559</v>
      </c>
      <c r="L120" s="9">
        <v>8.9</v>
      </c>
      <c r="M120" s="9">
        <v>35.700000000000003</v>
      </c>
      <c r="N120" s="9" t="s">
        <v>559</v>
      </c>
      <c r="O120" s="10"/>
    </row>
    <row r="121" spans="1:15" x14ac:dyDescent="0.25">
      <c r="A121" s="8" t="s">
        <v>279</v>
      </c>
      <c r="B121" s="10">
        <v>120000</v>
      </c>
      <c r="C121" s="10">
        <v>17000</v>
      </c>
      <c r="D121" s="10">
        <v>103000</v>
      </c>
      <c r="E121" s="10">
        <v>47000</v>
      </c>
      <c r="F121" s="10" t="s">
        <v>559</v>
      </c>
      <c r="G121" s="10">
        <v>8000</v>
      </c>
      <c r="H121" s="10">
        <v>37000</v>
      </c>
      <c r="I121" s="10" t="s">
        <v>559</v>
      </c>
      <c r="J121" s="9">
        <v>45.2</v>
      </c>
      <c r="K121" s="9" t="s">
        <v>559</v>
      </c>
      <c r="L121" s="9">
        <v>8.1999999999999993</v>
      </c>
      <c r="M121" s="9">
        <v>35.799999999999997</v>
      </c>
      <c r="N121" s="9" t="s">
        <v>559</v>
      </c>
      <c r="O121" s="10"/>
    </row>
    <row r="122" spans="1:15" x14ac:dyDescent="0.25">
      <c r="A122" s="8" t="s">
        <v>280</v>
      </c>
      <c r="B122" s="10">
        <v>118000</v>
      </c>
      <c r="C122" s="10">
        <v>16000</v>
      </c>
      <c r="D122" s="10">
        <v>101000</v>
      </c>
      <c r="E122" s="10">
        <v>46000</v>
      </c>
      <c r="F122" s="10" t="s">
        <v>559</v>
      </c>
      <c r="G122" s="10">
        <v>9000</v>
      </c>
      <c r="H122" s="10">
        <v>35000</v>
      </c>
      <c r="I122" s="10" t="s">
        <v>559</v>
      </c>
      <c r="J122" s="9">
        <v>45.7</v>
      </c>
      <c r="K122" s="9" t="s">
        <v>559</v>
      </c>
      <c r="L122" s="9">
        <v>8.6</v>
      </c>
      <c r="M122" s="9">
        <v>34.200000000000003</v>
      </c>
      <c r="N122" s="9" t="s">
        <v>559</v>
      </c>
      <c r="O122" s="10"/>
    </row>
    <row r="123" spans="1:15" x14ac:dyDescent="0.25">
      <c r="A123" s="8" t="s">
        <v>281</v>
      </c>
      <c r="B123" s="10">
        <v>116000</v>
      </c>
      <c r="C123" s="10">
        <v>16000</v>
      </c>
      <c r="D123" s="10">
        <v>100000</v>
      </c>
      <c r="E123" s="10">
        <v>48000</v>
      </c>
      <c r="F123" s="10" t="s">
        <v>559</v>
      </c>
      <c r="G123" s="10">
        <v>9000</v>
      </c>
      <c r="H123" s="10">
        <v>32000</v>
      </c>
      <c r="I123" s="10" t="s">
        <v>559</v>
      </c>
      <c r="J123" s="9">
        <v>48.1</v>
      </c>
      <c r="K123" s="9" t="s">
        <v>559</v>
      </c>
      <c r="L123" s="9">
        <v>8.8000000000000007</v>
      </c>
      <c r="M123" s="9">
        <v>32</v>
      </c>
      <c r="N123" s="9" t="s">
        <v>559</v>
      </c>
      <c r="O123" s="10"/>
    </row>
    <row r="124" spans="1:15" x14ac:dyDescent="0.25">
      <c r="A124" s="8" t="s">
        <v>282</v>
      </c>
      <c r="B124" s="10">
        <v>117000</v>
      </c>
      <c r="C124" s="10">
        <v>14000</v>
      </c>
      <c r="D124" s="10">
        <v>103000</v>
      </c>
      <c r="E124" s="10">
        <v>48000</v>
      </c>
      <c r="F124" s="10" t="s">
        <v>559</v>
      </c>
      <c r="G124" s="10" t="s">
        <v>559</v>
      </c>
      <c r="H124" s="10">
        <v>34000</v>
      </c>
      <c r="I124" s="10" t="s">
        <v>559</v>
      </c>
      <c r="J124" s="9">
        <v>47</v>
      </c>
      <c r="K124" s="9" t="s">
        <v>559</v>
      </c>
      <c r="L124" s="9" t="s">
        <v>559</v>
      </c>
      <c r="M124" s="9">
        <v>33</v>
      </c>
      <c r="N124" s="9" t="s">
        <v>559</v>
      </c>
      <c r="O124" s="10"/>
    </row>
    <row r="125" spans="1:15" x14ac:dyDescent="0.25">
      <c r="A125" s="8" t="s">
        <v>283</v>
      </c>
      <c r="B125" s="10">
        <v>113000</v>
      </c>
      <c r="C125" s="10">
        <v>14000</v>
      </c>
      <c r="D125" s="10">
        <v>99000</v>
      </c>
      <c r="E125" s="10">
        <v>46000</v>
      </c>
      <c r="F125" s="10" t="s">
        <v>559</v>
      </c>
      <c r="G125" s="10">
        <v>9000</v>
      </c>
      <c r="H125" s="10">
        <v>32000</v>
      </c>
      <c r="I125" s="10" t="s">
        <v>559</v>
      </c>
      <c r="J125" s="9">
        <v>46.3</v>
      </c>
      <c r="K125" s="9" t="s">
        <v>559</v>
      </c>
      <c r="L125" s="9">
        <v>8.8000000000000007</v>
      </c>
      <c r="M125" s="9">
        <v>32.5</v>
      </c>
      <c r="N125" s="9" t="s">
        <v>559</v>
      </c>
      <c r="O125" s="10"/>
    </row>
    <row r="126" spans="1:15" x14ac:dyDescent="0.25">
      <c r="A126" s="8" t="s">
        <v>284</v>
      </c>
      <c r="B126" s="10">
        <v>112000</v>
      </c>
      <c r="C126" s="10">
        <v>14000</v>
      </c>
      <c r="D126" s="10">
        <v>98000</v>
      </c>
      <c r="E126" s="10">
        <v>43000</v>
      </c>
      <c r="F126" s="10" t="s">
        <v>559</v>
      </c>
      <c r="G126" s="10">
        <v>9000</v>
      </c>
      <c r="H126" s="10">
        <v>34000</v>
      </c>
      <c r="I126" s="10" t="s">
        <v>559</v>
      </c>
      <c r="J126" s="9">
        <v>44.4</v>
      </c>
      <c r="K126" s="9" t="s">
        <v>559</v>
      </c>
      <c r="L126" s="9">
        <v>9.6</v>
      </c>
      <c r="M126" s="9">
        <v>35</v>
      </c>
      <c r="N126" s="9" t="s">
        <v>559</v>
      </c>
      <c r="O126" s="10"/>
    </row>
    <row r="127" spans="1:15" x14ac:dyDescent="0.25">
      <c r="A127" s="8" t="s">
        <v>285</v>
      </c>
      <c r="B127" s="10">
        <v>115000</v>
      </c>
      <c r="C127" s="10">
        <v>14000</v>
      </c>
      <c r="D127" s="10">
        <v>101000</v>
      </c>
      <c r="E127" s="10">
        <v>42000</v>
      </c>
      <c r="F127" s="10" t="s">
        <v>559</v>
      </c>
      <c r="G127" s="10">
        <v>10000</v>
      </c>
      <c r="H127" s="10">
        <v>37000</v>
      </c>
      <c r="I127" s="10" t="s">
        <v>559</v>
      </c>
      <c r="J127" s="9">
        <v>41.8</v>
      </c>
      <c r="K127" s="9" t="s">
        <v>559</v>
      </c>
      <c r="L127" s="9">
        <v>9.6999999999999993</v>
      </c>
      <c r="M127" s="9">
        <v>36.200000000000003</v>
      </c>
      <c r="N127" s="9" t="s">
        <v>559</v>
      </c>
      <c r="O127" s="10"/>
    </row>
    <row r="128" spans="1:15" x14ac:dyDescent="0.25">
      <c r="A128" s="8" t="s">
        <v>286</v>
      </c>
      <c r="B128" s="10">
        <v>117000</v>
      </c>
      <c r="C128" s="10">
        <v>12000</v>
      </c>
      <c r="D128" s="10">
        <v>104000</v>
      </c>
      <c r="E128" s="10">
        <v>45000</v>
      </c>
      <c r="F128" s="10" t="s">
        <v>559</v>
      </c>
      <c r="G128" s="10">
        <v>9000</v>
      </c>
      <c r="H128" s="10">
        <v>38000</v>
      </c>
      <c r="I128" s="10" t="s">
        <v>559</v>
      </c>
      <c r="J128" s="9">
        <v>42.9</v>
      </c>
      <c r="K128" s="9" t="s">
        <v>559</v>
      </c>
      <c r="L128" s="9">
        <v>8.1999999999999993</v>
      </c>
      <c r="M128" s="9">
        <v>36.6</v>
      </c>
      <c r="N128" s="9" t="s">
        <v>559</v>
      </c>
      <c r="O128" s="10"/>
    </row>
    <row r="129" spans="1:15" x14ac:dyDescent="0.25">
      <c r="A129" s="8" t="s">
        <v>287</v>
      </c>
      <c r="B129" s="10">
        <v>115000</v>
      </c>
      <c r="C129" s="10">
        <v>13000</v>
      </c>
      <c r="D129" s="10">
        <v>102000</v>
      </c>
      <c r="E129" s="10">
        <v>43000</v>
      </c>
      <c r="F129" s="10" t="s">
        <v>559</v>
      </c>
      <c r="G129" s="10">
        <v>10000</v>
      </c>
      <c r="H129" s="10">
        <v>37000</v>
      </c>
      <c r="I129" s="10" t="s">
        <v>559</v>
      </c>
      <c r="J129" s="9">
        <v>42.2</v>
      </c>
      <c r="K129" s="9" t="s">
        <v>559</v>
      </c>
      <c r="L129" s="9">
        <v>9.3000000000000007</v>
      </c>
      <c r="M129" s="9">
        <v>36.799999999999997</v>
      </c>
      <c r="N129" s="9" t="s">
        <v>559</v>
      </c>
      <c r="O129" s="10"/>
    </row>
    <row r="130" spans="1:15" x14ac:dyDescent="0.25">
      <c r="A130" s="8" t="s">
        <v>288</v>
      </c>
      <c r="B130" s="10">
        <v>119000</v>
      </c>
      <c r="C130" s="10">
        <v>13000</v>
      </c>
      <c r="D130" s="10">
        <v>106000</v>
      </c>
      <c r="E130" s="10">
        <v>45000</v>
      </c>
      <c r="F130" s="10" t="s">
        <v>559</v>
      </c>
      <c r="G130" s="10">
        <v>10000</v>
      </c>
      <c r="H130" s="10">
        <v>40000</v>
      </c>
      <c r="I130" s="10" t="s">
        <v>559</v>
      </c>
      <c r="J130" s="9">
        <v>42.6</v>
      </c>
      <c r="K130" s="9" t="s">
        <v>559</v>
      </c>
      <c r="L130" s="9">
        <v>9.4</v>
      </c>
      <c r="M130" s="9">
        <v>37.6</v>
      </c>
      <c r="N130" s="9" t="s">
        <v>559</v>
      </c>
      <c r="O130" s="10"/>
    </row>
    <row r="131" spans="1:15" x14ac:dyDescent="0.25">
      <c r="A131" s="8" t="s">
        <v>289</v>
      </c>
      <c r="B131" s="10">
        <v>120000</v>
      </c>
      <c r="C131" s="10">
        <v>14000</v>
      </c>
      <c r="D131" s="10">
        <v>106000</v>
      </c>
      <c r="E131" s="10">
        <v>45000</v>
      </c>
      <c r="F131" s="10" t="s">
        <v>559</v>
      </c>
      <c r="G131" s="10">
        <v>11000</v>
      </c>
      <c r="H131" s="10">
        <v>39000</v>
      </c>
      <c r="I131" s="10" t="s">
        <v>559</v>
      </c>
      <c r="J131" s="9">
        <v>42.7</v>
      </c>
      <c r="K131" s="9" t="s">
        <v>559</v>
      </c>
      <c r="L131" s="9">
        <v>9.9</v>
      </c>
      <c r="M131" s="9">
        <v>37.1</v>
      </c>
      <c r="N131" s="9" t="s">
        <v>559</v>
      </c>
      <c r="O131" s="10"/>
    </row>
    <row r="132" spans="1:15" x14ac:dyDescent="0.25">
      <c r="A132" s="8" t="s">
        <v>290</v>
      </c>
      <c r="B132" s="10">
        <v>124000</v>
      </c>
      <c r="C132" s="10">
        <v>14000</v>
      </c>
      <c r="D132" s="10">
        <v>110000</v>
      </c>
      <c r="E132" s="10">
        <v>47000</v>
      </c>
      <c r="F132" s="10" t="s">
        <v>559</v>
      </c>
      <c r="G132" s="10">
        <v>10000</v>
      </c>
      <c r="H132" s="10">
        <v>38000</v>
      </c>
      <c r="I132" s="10">
        <v>8000</v>
      </c>
      <c r="J132" s="9">
        <v>43.1</v>
      </c>
      <c r="K132" s="9" t="s">
        <v>559</v>
      </c>
      <c r="L132" s="9">
        <v>9.4</v>
      </c>
      <c r="M132" s="9">
        <v>34.5</v>
      </c>
      <c r="N132" s="9">
        <v>7.3</v>
      </c>
      <c r="O132" s="10"/>
    </row>
    <row r="133" spans="1:15" x14ac:dyDescent="0.25">
      <c r="A133" s="8" t="s">
        <v>291</v>
      </c>
      <c r="B133" s="10">
        <v>116000</v>
      </c>
      <c r="C133" s="10">
        <v>14000</v>
      </c>
      <c r="D133" s="10">
        <v>102000</v>
      </c>
      <c r="E133" s="10">
        <v>45000</v>
      </c>
      <c r="F133" s="10" t="s">
        <v>559</v>
      </c>
      <c r="G133" s="10">
        <v>10000</v>
      </c>
      <c r="H133" s="10">
        <v>34000</v>
      </c>
      <c r="I133" s="10" t="s">
        <v>559</v>
      </c>
      <c r="J133" s="9">
        <v>44</v>
      </c>
      <c r="K133" s="9" t="s">
        <v>559</v>
      </c>
      <c r="L133" s="9">
        <v>10.199999999999999</v>
      </c>
      <c r="M133" s="9">
        <v>33</v>
      </c>
      <c r="N133" s="9" t="s">
        <v>559</v>
      </c>
      <c r="O133" s="10"/>
    </row>
    <row r="134" spans="1:15" x14ac:dyDescent="0.25">
      <c r="A134" s="8" t="s">
        <v>292</v>
      </c>
      <c r="B134" s="10">
        <v>115000</v>
      </c>
      <c r="C134" s="10">
        <v>14000</v>
      </c>
      <c r="D134" s="10">
        <v>101000</v>
      </c>
      <c r="E134" s="10">
        <v>43000</v>
      </c>
      <c r="F134" s="10" t="s">
        <v>559</v>
      </c>
      <c r="G134" s="10">
        <v>11000</v>
      </c>
      <c r="H134" s="10">
        <v>33000</v>
      </c>
      <c r="I134" s="10" t="s">
        <v>559</v>
      </c>
      <c r="J134" s="9">
        <v>42.4</v>
      </c>
      <c r="K134" s="9" t="s">
        <v>559</v>
      </c>
      <c r="L134" s="9">
        <v>10.9</v>
      </c>
      <c r="M134" s="9">
        <v>32.9</v>
      </c>
      <c r="N134" s="9" t="s">
        <v>559</v>
      </c>
      <c r="O134" s="10"/>
    </row>
    <row r="135" spans="1:15" x14ac:dyDescent="0.25">
      <c r="A135" s="8" t="s">
        <v>293</v>
      </c>
      <c r="B135" s="10">
        <v>112000</v>
      </c>
      <c r="C135" s="10">
        <v>14000</v>
      </c>
      <c r="D135" s="10">
        <v>98000</v>
      </c>
      <c r="E135" s="10">
        <v>40000</v>
      </c>
      <c r="F135" s="10" t="s">
        <v>559</v>
      </c>
      <c r="G135" s="10">
        <v>11000</v>
      </c>
      <c r="H135" s="10">
        <v>34000</v>
      </c>
      <c r="I135" s="10" t="s">
        <v>559</v>
      </c>
      <c r="J135" s="9">
        <v>40.799999999999997</v>
      </c>
      <c r="K135" s="9" t="s">
        <v>559</v>
      </c>
      <c r="L135" s="9">
        <v>11.6</v>
      </c>
      <c r="M135" s="9">
        <v>35</v>
      </c>
      <c r="N135" s="9" t="s">
        <v>559</v>
      </c>
      <c r="O135" s="10"/>
    </row>
    <row r="136" spans="1:15" x14ac:dyDescent="0.25">
      <c r="A136" s="8" t="s">
        <v>294</v>
      </c>
      <c r="B136" s="10">
        <v>116000</v>
      </c>
      <c r="C136" s="10">
        <v>14000</v>
      </c>
      <c r="D136" s="10">
        <v>102000</v>
      </c>
      <c r="E136" s="10">
        <v>40000</v>
      </c>
      <c r="F136" s="10" t="s">
        <v>559</v>
      </c>
      <c r="G136" s="10">
        <v>13000</v>
      </c>
      <c r="H136" s="10">
        <v>34000</v>
      </c>
      <c r="I136" s="10" t="s">
        <v>559</v>
      </c>
      <c r="J136" s="9">
        <v>39.299999999999997</v>
      </c>
      <c r="K136" s="9" t="s">
        <v>559</v>
      </c>
      <c r="L136" s="9">
        <v>13</v>
      </c>
      <c r="M136" s="9">
        <v>33.799999999999997</v>
      </c>
      <c r="N136" s="9" t="s">
        <v>559</v>
      </c>
      <c r="O136" s="10"/>
    </row>
    <row r="137" spans="1:15" x14ac:dyDescent="0.25">
      <c r="A137" s="8" t="s">
        <v>295</v>
      </c>
      <c r="B137" s="10">
        <v>115000</v>
      </c>
      <c r="C137" s="10">
        <v>13000</v>
      </c>
      <c r="D137" s="10">
        <v>101000</v>
      </c>
      <c r="E137" s="10">
        <v>40000</v>
      </c>
      <c r="F137" s="10" t="s">
        <v>559</v>
      </c>
      <c r="G137" s="10">
        <v>13000</v>
      </c>
      <c r="H137" s="10">
        <v>34000</v>
      </c>
      <c r="I137" s="10" t="s">
        <v>559</v>
      </c>
      <c r="J137" s="9">
        <v>39.4</v>
      </c>
      <c r="K137" s="9" t="s">
        <v>559</v>
      </c>
      <c r="L137" s="9">
        <v>13.2</v>
      </c>
      <c r="M137" s="9">
        <v>33.700000000000003</v>
      </c>
      <c r="N137" s="9" t="s">
        <v>559</v>
      </c>
      <c r="O137" s="10"/>
    </row>
    <row r="138" spans="1:15" x14ac:dyDescent="0.25">
      <c r="A138" s="8" t="s">
        <v>296</v>
      </c>
      <c r="B138" s="10">
        <v>116000</v>
      </c>
      <c r="C138" s="10">
        <v>14000</v>
      </c>
      <c r="D138" s="10">
        <v>102000</v>
      </c>
      <c r="E138" s="10">
        <v>41000</v>
      </c>
      <c r="F138" s="10" t="s">
        <v>559</v>
      </c>
      <c r="G138" s="10">
        <v>14000</v>
      </c>
      <c r="H138" s="10">
        <v>33000</v>
      </c>
      <c r="I138" s="10" t="s">
        <v>559</v>
      </c>
      <c r="J138" s="9">
        <v>39.799999999999997</v>
      </c>
      <c r="K138" s="9" t="s">
        <v>559</v>
      </c>
      <c r="L138" s="9">
        <v>13.3</v>
      </c>
      <c r="M138" s="9">
        <v>32</v>
      </c>
      <c r="N138" s="9" t="s">
        <v>559</v>
      </c>
      <c r="O138" s="10"/>
    </row>
    <row r="139" spans="1:15" x14ac:dyDescent="0.25">
      <c r="A139" s="8" t="s">
        <v>297</v>
      </c>
      <c r="B139" s="10">
        <v>117000</v>
      </c>
      <c r="C139" s="10">
        <v>16000</v>
      </c>
      <c r="D139" s="10">
        <v>101000</v>
      </c>
      <c r="E139" s="10">
        <v>40000</v>
      </c>
      <c r="F139" s="10" t="s">
        <v>559</v>
      </c>
      <c r="G139" s="10">
        <v>14000</v>
      </c>
      <c r="H139" s="10">
        <v>33000</v>
      </c>
      <c r="I139" s="10" t="s">
        <v>559</v>
      </c>
      <c r="J139" s="9">
        <v>40</v>
      </c>
      <c r="K139" s="9" t="s">
        <v>559</v>
      </c>
      <c r="L139" s="9">
        <v>14.3</v>
      </c>
      <c r="M139" s="9">
        <v>32.9</v>
      </c>
      <c r="N139" s="9" t="s">
        <v>559</v>
      </c>
      <c r="O139" s="10"/>
    </row>
    <row r="140" spans="1:15" x14ac:dyDescent="0.25">
      <c r="A140" s="8" t="s">
        <v>298</v>
      </c>
      <c r="B140" s="10">
        <v>115000</v>
      </c>
      <c r="C140" s="10">
        <v>16000</v>
      </c>
      <c r="D140" s="10">
        <v>99000</v>
      </c>
      <c r="E140" s="10">
        <v>38000</v>
      </c>
      <c r="F140" s="10" t="s">
        <v>559</v>
      </c>
      <c r="G140" s="10">
        <v>16000</v>
      </c>
      <c r="H140" s="10">
        <v>33000</v>
      </c>
      <c r="I140" s="10" t="s">
        <v>559</v>
      </c>
      <c r="J140" s="9">
        <v>38.6</v>
      </c>
      <c r="K140" s="9" t="s">
        <v>559</v>
      </c>
      <c r="L140" s="9">
        <v>16.100000000000001</v>
      </c>
      <c r="M140" s="9">
        <v>32.799999999999997</v>
      </c>
      <c r="N140" s="9" t="s">
        <v>559</v>
      </c>
      <c r="O140" s="10"/>
    </row>
    <row r="141" spans="1:15" x14ac:dyDescent="0.25">
      <c r="A141" s="8" t="s">
        <v>299</v>
      </c>
      <c r="B141" s="10">
        <v>118000</v>
      </c>
      <c r="C141" s="10">
        <v>17000</v>
      </c>
      <c r="D141" s="10">
        <v>101000</v>
      </c>
      <c r="E141" s="10">
        <v>39000</v>
      </c>
      <c r="F141" s="10" t="s">
        <v>559</v>
      </c>
      <c r="G141" s="10">
        <v>16000</v>
      </c>
      <c r="H141" s="10">
        <v>33000</v>
      </c>
      <c r="I141" s="10" t="s">
        <v>559</v>
      </c>
      <c r="J141" s="9">
        <v>38.299999999999997</v>
      </c>
      <c r="K141" s="9" t="s">
        <v>559</v>
      </c>
      <c r="L141" s="9">
        <v>15.9</v>
      </c>
      <c r="M141" s="9">
        <v>32.6</v>
      </c>
      <c r="N141" s="9" t="s">
        <v>559</v>
      </c>
      <c r="O141" s="10"/>
    </row>
    <row r="142" spans="1:15" x14ac:dyDescent="0.25">
      <c r="A142" s="8" t="s">
        <v>300</v>
      </c>
      <c r="B142" s="10">
        <v>121000</v>
      </c>
      <c r="C142" s="10">
        <v>17000</v>
      </c>
      <c r="D142" s="10">
        <v>104000</v>
      </c>
      <c r="E142" s="10">
        <v>41000</v>
      </c>
      <c r="F142" s="10" t="s">
        <v>559</v>
      </c>
      <c r="G142" s="10">
        <v>14000</v>
      </c>
      <c r="H142" s="10">
        <v>36000</v>
      </c>
      <c r="I142" s="10" t="s">
        <v>559</v>
      </c>
      <c r="J142" s="9">
        <v>39.1</v>
      </c>
      <c r="K142" s="9" t="s">
        <v>559</v>
      </c>
      <c r="L142" s="9">
        <v>13.6</v>
      </c>
      <c r="M142" s="9">
        <v>34.299999999999997</v>
      </c>
      <c r="N142" s="9" t="s">
        <v>559</v>
      </c>
      <c r="O142" s="10"/>
    </row>
    <row r="143" spans="1:15" x14ac:dyDescent="0.25">
      <c r="A143" s="8" t="s">
        <v>301</v>
      </c>
      <c r="B143" s="10">
        <v>123000</v>
      </c>
      <c r="C143" s="10">
        <v>17000</v>
      </c>
      <c r="D143" s="10">
        <v>106000</v>
      </c>
      <c r="E143" s="10">
        <v>42000</v>
      </c>
      <c r="F143" s="10" t="s">
        <v>559</v>
      </c>
      <c r="G143" s="10">
        <v>14000</v>
      </c>
      <c r="H143" s="10">
        <v>37000</v>
      </c>
      <c r="I143" s="10" t="s">
        <v>559</v>
      </c>
      <c r="J143" s="9">
        <v>40.1</v>
      </c>
      <c r="K143" s="9" t="s">
        <v>559</v>
      </c>
      <c r="L143" s="9">
        <v>13.3</v>
      </c>
      <c r="M143" s="9">
        <v>35.299999999999997</v>
      </c>
      <c r="N143" s="9" t="s">
        <v>559</v>
      </c>
      <c r="O143" s="10"/>
    </row>
    <row r="144" spans="1:15" x14ac:dyDescent="0.25">
      <c r="A144" s="8" t="s">
        <v>302</v>
      </c>
      <c r="B144" s="10">
        <v>118000</v>
      </c>
      <c r="C144" s="10">
        <v>17000</v>
      </c>
      <c r="D144" s="10">
        <v>101000</v>
      </c>
      <c r="E144" s="10">
        <v>39000</v>
      </c>
      <c r="F144" s="10" t="s">
        <v>559</v>
      </c>
      <c r="G144" s="10">
        <v>14000</v>
      </c>
      <c r="H144" s="10">
        <v>38000</v>
      </c>
      <c r="I144" s="10" t="s">
        <v>559</v>
      </c>
      <c r="J144" s="9">
        <v>38.700000000000003</v>
      </c>
      <c r="K144" s="9" t="s">
        <v>559</v>
      </c>
      <c r="L144" s="9">
        <v>13.4</v>
      </c>
      <c r="M144" s="9">
        <v>38</v>
      </c>
      <c r="N144" s="9" t="s">
        <v>559</v>
      </c>
      <c r="O144" s="10"/>
    </row>
    <row r="145" spans="1:15" x14ac:dyDescent="0.25">
      <c r="A145" s="8" t="s">
        <v>303</v>
      </c>
      <c r="B145" s="10">
        <v>113000</v>
      </c>
      <c r="C145" s="10">
        <v>17000</v>
      </c>
      <c r="D145" s="10">
        <v>96000</v>
      </c>
      <c r="E145" s="10">
        <v>39000</v>
      </c>
      <c r="F145" s="10" t="s">
        <v>559</v>
      </c>
      <c r="G145" s="10">
        <v>13000</v>
      </c>
      <c r="H145" s="10">
        <v>32000</v>
      </c>
      <c r="I145" s="10" t="s">
        <v>559</v>
      </c>
      <c r="J145" s="9">
        <v>40.4</v>
      </c>
      <c r="K145" s="9" t="s">
        <v>559</v>
      </c>
      <c r="L145" s="9">
        <v>13.8</v>
      </c>
      <c r="M145" s="9">
        <v>33.9</v>
      </c>
      <c r="N145" s="9" t="s">
        <v>559</v>
      </c>
      <c r="O145" s="10"/>
    </row>
    <row r="146" spans="1:15" x14ac:dyDescent="0.25">
      <c r="A146" s="8" t="s">
        <v>304</v>
      </c>
      <c r="B146" s="10">
        <v>114000</v>
      </c>
      <c r="C146" s="10">
        <v>19000</v>
      </c>
      <c r="D146" s="10">
        <v>96000</v>
      </c>
      <c r="E146" s="10">
        <v>40000</v>
      </c>
      <c r="F146" s="10" t="s">
        <v>559</v>
      </c>
      <c r="G146" s="10">
        <v>12000</v>
      </c>
      <c r="H146" s="10">
        <v>32000</v>
      </c>
      <c r="I146" s="10" t="s">
        <v>559</v>
      </c>
      <c r="J146" s="9">
        <v>41.9</v>
      </c>
      <c r="K146" s="9" t="s">
        <v>559</v>
      </c>
      <c r="L146" s="9">
        <v>12.8</v>
      </c>
      <c r="M146" s="9">
        <v>33.6</v>
      </c>
      <c r="N146" s="9" t="s">
        <v>559</v>
      </c>
      <c r="O146" s="10"/>
    </row>
    <row r="147" spans="1:15" x14ac:dyDescent="0.25">
      <c r="A147" s="8" t="s">
        <v>305</v>
      </c>
      <c r="B147" s="10">
        <v>116000</v>
      </c>
      <c r="C147" s="10">
        <v>21000</v>
      </c>
      <c r="D147" s="10">
        <v>95000</v>
      </c>
      <c r="E147" s="10">
        <v>41000</v>
      </c>
      <c r="F147" s="10" t="s">
        <v>559</v>
      </c>
      <c r="G147" s="10">
        <v>12000</v>
      </c>
      <c r="H147" s="10">
        <v>31000</v>
      </c>
      <c r="I147" s="10" t="s">
        <v>559</v>
      </c>
      <c r="J147" s="9">
        <v>42.9</v>
      </c>
      <c r="K147" s="9" t="s">
        <v>559</v>
      </c>
      <c r="L147" s="9">
        <v>13</v>
      </c>
      <c r="M147" s="9">
        <v>32.299999999999997</v>
      </c>
      <c r="N147" s="9" t="s">
        <v>559</v>
      </c>
      <c r="O147" s="10"/>
    </row>
    <row r="148" spans="1:15" x14ac:dyDescent="0.25">
      <c r="A148" s="8" t="s">
        <v>306</v>
      </c>
      <c r="B148" s="10">
        <v>121000</v>
      </c>
      <c r="C148" s="10">
        <v>21000</v>
      </c>
      <c r="D148" s="10">
        <v>100000</v>
      </c>
      <c r="E148" s="10">
        <v>41000</v>
      </c>
      <c r="F148" s="10" t="s">
        <v>559</v>
      </c>
      <c r="G148" s="10">
        <v>13000</v>
      </c>
      <c r="H148" s="10">
        <v>36000</v>
      </c>
      <c r="I148" s="10" t="s">
        <v>559</v>
      </c>
      <c r="J148" s="9">
        <v>41.2</v>
      </c>
      <c r="K148" s="9" t="s">
        <v>559</v>
      </c>
      <c r="L148" s="9">
        <v>13.3</v>
      </c>
      <c r="M148" s="9">
        <v>35.6</v>
      </c>
      <c r="N148" s="9" t="s">
        <v>559</v>
      </c>
      <c r="O148" s="10"/>
    </row>
    <row r="149" spans="1:15" x14ac:dyDescent="0.25">
      <c r="A149" s="8" t="s">
        <v>307</v>
      </c>
      <c r="B149" s="10">
        <v>120000</v>
      </c>
      <c r="C149" s="10">
        <v>21000</v>
      </c>
      <c r="D149" s="10">
        <v>100000</v>
      </c>
      <c r="E149" s="10">
        <v>41000</v>
      </c>
      <c r="F149" s="10" t="s">
        <v>559</v>
      </c>
      <c r="G149" s="10">
        <v>13000</v>
      </c>
      <c r="H149" s="10">
        <v>34000</v>
      </c>
      <c r="I149" s="10" t="s">
        <v>559</v>
      </c>
      <c r="J149" s="9">
        <v>41.3</v>
      </c>
      <c r="K149" s="9" t="s">
        <v>559</v>
      </c>
      <c r="L149" s="9">
        <v>13</v>
      </c>
      <c r="M149" s="9">
        <v>34.5</v>
      </c>
      <c r="N149" s="9" t="s">
        <v>559</v>
      </c>
      <c r="O149" s="10"/>
    </row>
    <row r="150" spans="1:15" x14ac:dyDescent="0.25">
      <c r="A150" s="8" t="s">
        <v>308</v>
      </c>
      <c r="B150" s="10">
        <v>121000</v>
      </c>
      <c r="C150" s="10">
        <v>20000</v>
      </c>
      <c r="D150" s="10">
        <v>101000</v>
      </c>
      <c r="E150" s="10">
        <v>39000</v>
      </c>
      <c r="F150" s="10" t="s">
        <v>559</v>
      </c>
      <c r="G150" s="10">
        <v>13000</v>
      </c>
      <c r="H150" s="10">
        <v>36000</v>
      </c>
      <c r="I150" s="10">
        <v>9000</v>
      </c>
      <c r="J150" s="9">
        <v>38.299999999999997</v>
      </c>
      <c r="K150" s="9" t="s">
        <v>559</v>
      </c>
      <c r="L150" s="9">
        <v>13.2</v>
      </c>
      <c r="M150" s="9">
        <v>35.200000000000003</v>
      </c>
      <c r="N150" s="9">
        <v>8.6999999999999993</v>
      </c>
      <c r="O150" s="10"/>
    </row>
    <row r="151" spans="1:15" x14ac:dyDescent="0.25">
      <c r="A151" s="8" t="s">
        <v>309</v>
      </c>
      <c r="B151" s="10">
        <v>121000</v>
      </c>
      <c r="C151" s="10">
        <v>20000</v>
      </c>
      <c r="D151" s="10">
        <v>101000</v>
      </c>
      <c r="E151" s="10">
        <v>41000</v>
      </c>
      <c r="F151" s="10" t="s">
        <v>559</v>
      </c>
      <c r="G151" s="10">
        <v>13000</v>
      </c>
      <c r="H151" s="10">
        <v>34000</v>
      </c>
      <c r="I151" s="10">
        <v>8000</v>
      </c>
      <c r="J151" s="9">
        <v>40.4</v>
      </c>
      <c r="K151" s="9" t="s">
        <v>559</v>
      </c>
      <c r="L151" s="9">
        <v>13.3</v>
      </c>
      <c r="M151" s="9">
        <v>34.1</v>
      </c>
      <c r="N151" s="9">
        <v>8.3000000000000007</v>
      </c>
      <c r="O151" s="10"/>
    </row>
    <row r="152" spans="1:15" x14ac:dyDescent="0.25">
      <c r="A152" s="8" t="s">
        <v>310</v>
      </c>
      <c r="B152" s="10">
        <v>120000</v>
      </c>
      <c r="C152" s="10">
        <v>21000</v>
      </c>
      <c r="D152" s="10">
        <v>99000</v>
      </c>
      <c r="E152" s="10">
        <v>41000</v>
      </c>
      <c r="F152" s="10" t="s">
        <v>559</v>
      </c>
      <c r="G152" s="10">
        <v>12000</v>
      </c>
      <c r="H152" s="10">
        <v>35000</v>
      </c>
      <c r="I152" s="10">
        <v>8000</v>
      </c>
      <c r="J152" s="9">
        <v>41</v>
      </c>
      <c r="K152" s="9" t="s">
        <v>559</v>
      </c>
      <c r="L152" s="9">
        <v>11.9</v>
      </c>
      <c r="M152" s="9">
        <v>35</v>
      </c>
      <c r="N152" s="9">
        <v>8.1999999999999993</v>
      </c>
      <c r="O152" s="10"/>
    </row>
    <row r="153" spans="1:15" x14ac:dyDescent="0.25">
      <c r="A153" s="8" t="s">
        <v>311</v>
      </c>
      <c r="B153" s="10">
        <v>119000</v>
      </c>
      <c r="C153" s="10">
        <v>23000</v>
      </c>
      <c r="D153" s="10">
        <v>96000</v>
      </c>
      <c r="E153" s="10">
        <v>41000</v>
      </c>
      <c r="F153" s="10" t="s">
        <v>559</v>
      </c>
      <c r="G153" s="10">
        <v>12000</v>
      </c>
      <c r="H153" s="10">
        <v>34000</v>
      </c>
      <c r="I153" s="10" t="s">
        <v>559</v>
      </c>
      <c r="J153" s="9">
        <v>42.4</v>
      </c>
      <c r="K153" s="9" t="s">
        <v>559</v>
      </c>
      <c r="L153" s="9">
        <v>12.1</v>
      </c>
      <c r="M153" s="9">
        <v>35.299999999999997</v>
      </c>
      <c r="N153" s="9" t="s">
        <v>559</v>
      </c>
      <c r="O153" s="10"/>
    </row>
    <row r="154" spans="1:15" x14ac:dyDescent="0.25">
      <c r="A154" s="8" t="s">
        <v>312</v>
      </c>
      <c r="B154" s="10">
        <v>114000</v>
      </c>
      <c r="C154" s="10">
        <v>22000</v>
      </c>
      <c r="D154" s="10">
        <v>92000</v>
      </c>
      <c r="E154" s="10">
        <v>38000</v>
      </c>
      <c r="F154" s="10" t="s">
        <v>559</v>
      </c>
      <c r="G154" s="10">
        <v>11000</v>
      </c>
      <c r="H154" s="10">
        <v>32000</v>
      </c>
      <c r="I154" s="10" t="s">
        <v>559</v>
      </c>
      <c r="J154" s="9">
        <v>41.5</v>
      </c>
      <c r="K154" s="9" t="s">
        <v>559</v>
      </c>
      <c r="L154" s="9">
        <v>12.1</v>
      </c>
      <c r="M154" s="9">
        <v>34.5</v>
      </c>
      <c r="N154" s="9" t="s">
        <v>559</v>
      </c>
      <c r="O154" s="10"/>
    </row>
    <row r="155" spans="1:15" x14ac:dyDescent="0.25">
      <c r="A155" s="8" t="s">
        <v>313</v>
      </c>
      <c r="B155" s="10">
        <v>120000</v>
      </c>
      <c r="C155" s="10">
        <v>23000</v>
      </c>
      <c r="D155" s="10">
        <v>97000</v>
      </c>
      <c r="E155" s="10">
        <v>40000</v>
      </c>
      <c r="F155" s="10" t="s">
        <v>559</v>
      </c>
      <c r="G155" s="10">
        <v>13000</v>
      </c>
      <c r="H155" s="10">
        <v>32000</v>
      </c>
      <c r="I155" s="10" t="s">
        <v>559</v>
      </c>
      <c r="J155" s="9">
        <v>41</v>
      </c>
      <c r="K155" s="9" t="s">
        <v>559</v>
      </c>
      <c r="L155" s="9">
        <v>13.6</v>
      </c>
      <c r="M155" s="9">
        <v>32.9</v>
      </c>
      <c r="N155" s="9" t="s">
        <v>559</v>
      </c>
      <c r="O155" s="10"/>
    </row>
    <row r="156" spans="1:15" x14ac:dyDescent="0.25">
      <c r="A156" s="8" t="s">
        <v>314</v>
      </c>
      <c r="B156" s="10">
        <v>118000</v>
      </c>
      <c r="C156" s="10">
        <v>23000</v>
      </c>
      <c r="D156" s="10">
        <v>96000</v>
      </c>
      <c r="E156" s="10">
        <v>40000</v>
      </c>
      <c r="F156" s="10" t="s">
        <v>559</v>
      </c>
      <c r="G156" s="10">
        <v>15000</v>
      </c>
      <c r="H156" s="10">
        <v>29000</v>
      </c>
      <c r="I156" s="10" t="s">
        <v>559</v>
      </c>
      <c r="J156" s="9">
        <v>42.1</v>
      </c>
      <c r="K156" s="9" t="s">
        <v>559</v>
      </c>
      <c r="L156" s="9">
        <v>15.4</v>
      </c>
      <c r="M156" s="9">
        <v>30.7</v>
      </c>
      <c r="N156" s="9" t="s">
        <v>559</v>
      </c>
      <c r="O156" s="10"/>
    </row>
    <row r="157" spans="1:15" x14ac:dyDescent="0.25">
      <c r="A157" s="8" t="s">
        <v>315</v>
      </c>
      <c r="B157" s="10">
        <v>119000</v>
      </c>
      <c r="C157" s="10">
        <v>22000</v>
      </c>
      <c r="D157" s="10">
        <v>97000</v>
      </c>
      <c r="E157" s="10">
        <v>41000</v>
      </c>
      <c r="F157" s="10" t="s">
        <v>559</v>
      </c>
      <c r="G157" s="10">
        <v>15000</v>
      </c>
      <c r="H157" s="10">
        <v>28000</v>
      </c>
      <c r="I157" s="10" t="s">
        <v>559</v>
      </c>
      <c r="J157" s="9">
        <v>42.8</v>
      </c>
      <c r="K157" s="9" t="s">
        <v>559</v>
      </c>
      <c r="L157" s="9">
        <v>15.9</v>
      </c>
      <c r="M157" s="9">
        <v>29.4</v>
      </c>
      <c r="N157" s="9" t="s">
        <v>559</v>
      </c>
      <c r="O157" s="10"/>
    </row>
    <row r="158" spans="1:15" x14ac:dyDescent="0.25">
      <c r="A158" s="8" t="s">
        <v>316</v>
      </c>
      <c r="B158" s="10">
        <v>122000</v>
      </c>
      <c r="C158" s="10">
        <v>22000</v>
      </c>
      <c r="D158" s="10">
        <v>100000</v>
      </c>
      <c r="E158" s="10">
        <v>44000</v>
      </c>
      <c r="F158" s="10" t="s">
        <v>559</v>
      </c>
      <c r="G158" s="10">
        <v>15000</v>
      </c>
      <c r="H158" s="10">
        <v>30000</v>
      </c>
      <c r="I158" s="10" t="s">
        <v>559</v>
      </c>
      <c r="J158" s="9">
        <v>43.6</v>
      </c>
      <c r="K158" s="9" t="s">
        <v>559</v>
      </c>
      <c r="L158" s="9">
        <v>14.7</v>
      </c>
      <c r="M158" s="9">
        <v>29.6</v>
      </c>
      <c r="N158" s="9" t="s">
        <v>559</v>
      </c>
      <c r="O158" s="10"/>
    </row>
    <row r="159" spans="1:15" x14ac:dyDescent="0.25">
      <c r="A159" s="8" t="s">
        <v>317</v>
      </c>
      <c r="B159" s="10">
        <v>122000</v>
      </c>
      <c r="C159" s="10">
        <v>24000</v>
      </c>
      <c r="D159" s="10">
        <v>99000</v>
      </c>
      <c r="E159" s="10">
        <v>44000</v>
      </c>
      <c r="F159" s="10" t="s">
        <v>559</v>
      </c>
      <c r="G159" s="10">
        <v>14000</v>
      </c>
      <c r="H159" s="10">
        <v>28000</v>
      </c>
      <c r="I159" s="10" t="s">
        <v>559</v>
      </c>
      <c r="J159" s="9">
        <v>44.5</v>
      </c>
      <c r="K159" s="9" t="s">
        <v>559</v>
      </c>
      <c r="L159" s="9">
        <v>14.3</v>
      </c>
      <c r="M159" s="9">
        <v>28.2</v>
      </c>
      <c r="N159" s="9" t="s">
        <v>559</v>
      </c>
      <c r="O159" s="10"/>
    </row>
    <row r="160" spans="1:15" x14ac:dyDescent="0.25">
      <c r="A160" s="8" t="s">
        <v>318</v>
      </c>
      <c r="B160" s="10">
        <v>123000</v>
      </c>
      <c r="C160" s="10">
        <v>24000</v>
      </c>
      <c r="D160" s="10">
        <v>99000</v>
      </c>
      <c r="E160" s="10">
        <v>44000</v>
      </c>
      <c r="F160" s="10" t="s">
        <v>559</v>
      </c>
      <c r="G160" s="10">
        <v>15000</v>
      </c>
      <c r="H160" s="10">
        <v>29000</v>
      </c>
      <c r="I160" s="10" t="s">
        <v>559</v>
      </c>
      <c r="J160" s="9">
        <v>44.3</v>
      </c>
      <c r="K160" s="9" t="s">
        <v>559</v>
      </c>
      <c r="L160" s="9">
        <v>14.7</v>
      </c>
      <c r="M160" s="9">
        <v>28.9</v>
      </c>
      <c r="N160" s="9" t="s">
        <v>559</v>
      </c>
      <c r="O160" s="10"/>
    </row>
    <row r="161" spans="1:15" x14ac:dyDescent="0.25">
      <c r="A161" s="8" t="s">
        <v>319</v>
      </c>
      <c r="B161" s="10">
        <v>120000</v>
      </c>
      <c r="C161" s="10">
        <v>25000</v>
      </c>
      <c r="D161" s="10">
        <v>95000</v>
      </c>
      <c r="E161" s="10">
        <v>43000</v>
      </c>
      <c r="F161" s="10" t="s">
        <v>559</v>
      </c>
      <c r="G161" s="10">
        <v>14000</v>
      </c>
      <c r="H161" s="10">
        <v>29000</v>
      </c>
      <c r="I161" s="10" t="s">
        <v>559</v>
      </c>
      <c r="J161" s="9">
        <v>44.8</v>
      </c>
      <c r="K161" s="9" t="s">
        <v>559</v>
      </c>
      <c r="L161" s="9">
        <v>14.7</v>
      </c>
      <c r="M161" s="9">
        <v>30.3</v>
      </c>
      <c r="N161" s="9" t="s">
        <v>559</v>
      </c>
      <c r="O161" s="10"/>
    </row>
    <row r="162" spans="1:15" x14ac:dyDescent="0.25">
      <c r="A162" s="8" t="s">
        <v>320</v>
      </c>
      <c r="B162" s="10">
        <v>122000</v>
      </c>
      <c r="C162" s="10">
        <v>25000</v>
      </c>
      <c r="D162" s="10">
        <v>97000</v>
      </c>
      <c r="E162" s="10">
        <v>43000</v>
      </c>
      <c r="F162" s="10" t="s">
        <v>559</v>
      </c>
      <c r="G162" s="10">
        <v>13000</v>
      </c>
      <c r="H162" s="10">
        <v>30000</v>
      </c>
      <c r="I162" s="10" t="s">
        <v>559</v>
      </c>
      <c r="J162" s="9">
        <v>45</v>
      </c>
      <c r="K162" s="9" t="s">
        <v>559</v>
      </c>
      <c r="L162" s="9">
        <v>13.7</v>
      </c>
      <c r="M162" s="9">
        <v>31.5</v>
      </c>
      <c r="N162" s="9" t="s">
        <v>559</v>
      </c>
      <c r="O162" s="10"/>
    </row>
    <row r="163" spans="1:15" x14ac:dyDescent="0.25">
      <c r="A163" s="8" t="s">
        <v>321</v>
      </c>
      <c r="B163" s="10">
        <v>120000</v>
      </c>
      <c r="C163" s="10">
        <v>24000</v>
      </c>
      <c r="D163" s="10">
        <v>95000</v>
      </c>
      <c r="E163" s="10">
        <v>41000</v>
      </c>
      <c r="F163" s="10" t="s">
        <v>559</v>
      </c>
      <c r="G163" s="10">
        <v>13000</v>
      </c>
      <c r="H163" s="10">
        <v>32000</v>
      </c>
      <c r="I163" s="10" t="s">
        <v>559</v>
      </c>
      <c r="J163" s="9">
        <v>43.4</v>
      </c>
      <c r="K163" s="9" t="s">
        <v>559</v>
      </c>
      <c r="L163" s="9">
        <v>13.4</v>
      </c>
      <c r="M163" s="9">
        <v>33.799999999999997</v>
      </c>
      <c r="N163" s="9" t="s">
        <v>559</v>
      </c>
      <c r="O163" s="10"/>
    </row>
    <row r="164" spans="1:15" x14ac:dyDescent="0.25">
      <c r="A164" s="8" t="s">
        <v>322</v>
      </c>
      <c r="B164" s="10">
        <v>119000</v>
      </c>
      <c r="C164" s="10">
        <v>25000</v>
      </c>
      <c r="D164" s="10">
        <v>94000</v>
      </c>
      <c r="E164" s="10">
        <v>40000</v>
      </c>
      <c r="F164" s="10" t="s">
        <v>559</v>
      </c>
      <c r="G164" s="10">
        <v>12000</v>
      </c>
      <c r="H164" s="10">
        <v>33000</v>
      </c>
      <c r="I164" s="10" t="s">
        <v>559</v>
      </c>
      <c r="J164" s="9">
        <v>42.6</v>
      </c>
      <c r="K164" s="9" t="s">
        <v>559</v>
      </c>
      <c r="L164" s="9">
        <v>12.7</v>
      </c>
      <c r="M164" s="9">
        <v>35.1</v>
      </c>
      <c r="N164" s="9" t="s">
        <v>559</v>
      </c>
      <c r="O164" s="10"/>
    </row>
    <row r="165" spans="1:15" x14ac:dyDescent="0.25">
      <c r="A165" s="8" t="s">
        <v>323</v>
      </c>
      <c r="B165" s="10">
        <v>118000</v>
      </c>
      <c r="C165" s="10">
        <v>23000</v>
      </c>
      <c r="D165" s="10">
        <v>95000</v>
      </c>
      <c r="E165" s="10">
        <v>39000</v>
      </c>
      <c r="F165" s="10" t="s">
        <v>559</v>
      </c>
      <c r="G165" s="10">
        <v>12000</v>
      </c>
      <c r="H165" s="10">
        <v>33000</v>
      </c>
      <c r="I165" s="10" t="s">
        <v>559</v>
      </c>
      <c r="J165" s="9">
        <v>41.7</v>
      </c>
      <c r="K165" s="9" t="s">
        <v>559</v>
      </c>
      <c r="L165" s="9">
        <v>12.4</v>
      </c>
      <c r="M165" s="9">
        <v>34.9</v>
      </c>
      <c r="N165" s="9" t="s">
        <v>559</v>
      </c>
      <c r="O165" s="10"/>
    </row>
    <row r="166" spans="1:15" x14ac:dyDescent="0.25">
      <c r="A166" s="8" t="s">
        <v>324</v>
      </c>
      <c r="B166" s="10">
        <v>117000</v>
      </c>
      <c r="C166" s="10">
        <v>21000</v>
      </c>
      <c r="D166" s="10">
        <v>96000</v>
      </c>
      <c r="E166" s="10">
        <v>41000</v>
      </c>
      <c r="F166" s="10" t="s">
        <v>559</v>
      </c>
      <c r="G166" s="10">
        <v>10000</v>
      </c>
      <c r="H166" s="10">
        <v>33000</v>
      </c>
      <c r="I166" s="10" t="s">
        <v>559</v>
      </c>
      <c r="J166" s="9">
        <v>43.1</v>
      </c>
      <c r="K166" s="9" t="s">
        <v>559</v>
      </c>
      <c r="L166" s="9">
        <v>10.9</v>
      </c>
      <c r="M166" s="9">
        <v>34</v>
      </c>
      <c r="N166" s="9" t="s">
        <v>559</v>
      </c>
      <c r="O166" s="10"/>
    </row>
    <row r="167" spans="1:15" x14ac:dyDescent="0.25">
      <c r="A167" s="8" t="s">
        <v>325</v>
      </c>
      <c r="B167" s="10">
        <v>117000</v>
      </c>
      <c r="C167" s="10">
        <v>19000</v>
      </c>
      <c r="D167" s="10">
        <v>98000</v>
      </c>
      <c r="E167" s="10">
        <v>40000</v>
      </c>
      <c r="F167" s="10" t="s">
        <v>559</v>
      </c>
      <c r="G167" s="10">
        <v>10000</v>
      </c>
      <c r="H167" s="10">
        <v>34000</v>
      </c>
      <c r="I167" s="10">
        <v>8000</v>
      </c>
      <c r="J167" s="9">
        <v>40.700000000000003</v>
      </c>
      <c r="K167" s="9" t="s">
        <v>559</v>
      </c>
      <c r="L167" s="9">
        <v>10.1</v>
      </c>
      <c r="M167" s="9">
        <v>34.4</v>
      </c>
      <c r="N167" s="9">
        <v>8.5</v>
      </c>
      <c r="O167" s="10"/>
    </row>
    <row r="168" spans="1:15" x14ac:dyDescent="0.25">
      <c r="A168" s="8" t="s">
        <v>326</v>
      </c>
      <c r="B168" s="10">
        <v>118000</v>
      </c>
      <c r="C168" s="10">
        <v>15000</v>
      </c>
      <c r="D168" s="10">
        <v>103000</v>
      </c>
      <c r="E168" s="10">
        <v>39000</v>
      </c>
      <c r="F168" s="10" t="s">
        <v>559</v>
      </c>
      <c r="G168" s="10">
        <v>12000</v>
      </c>
      <c r="H168" s="10">
        <v>36000</v>
      </c>
      <c r="I168" s="10">
        <v>10000</v>
      </c>
      <c r="J168" s="9">
        <v>38</v>
      </c>
      <c r="K168" s="9" t="s">
        <v>559</v>
      </c>
      <c r="L168" s="9">
        <v>11.3</v>
      </c>
      <c r="M168" s="9">
        <v>35</v>
      </c>
      <c r="N168" s="9">
        <v>9.6999999999999993</v>
      </c>
      <c r="O168" s="10"/>
    </row>
    <row r="169" spans="1:15" x14ac:dyDescent="0.25">
      <c r="A169" s="8" t="s">
        <v>327</v>
      </c>
      <c r="B169" s="10">
        <v>118000</v>
      </c>
      <c r="C169" s="10">
        <v>15000</v>
      </c>
      <c r="D169" s="10">
        <v>103000</v>
      </c>
      <c r="E169" s="10">
        <v>38000</v>
      </c>
      <c r="F169" s="10">
        <v>8000</v>
      </c>
      <c r="G169" s="10">
        <v>13000</v>
      </c>
      <c r="H169" s="10">
        <v>34000</v>
      </c>
      <c r="I169" s="10">
        <v>10000</v>
      </c>
      <c r="J169" s="9">
        <v>36.6</v>
      </c>
      <c r="K169" s="9">
        <v>8.1</v>
      </c>
      <c r="L169" s="9">
        <v>12.6</v>
      </c>
      <c r="M169" s="9">
        <v>33.4</v>
      </c>
      <c r="N169" s="9">
        <v>9.3000000000000007</v>
      </c>
      <c r="O169" s="10"/>
    </row>
    <row r="170" spans="1:15" x14ac:dyDescent="0.25">
      <c r="A170" s="8" t="s">
        <v>328</v>
      </c>
      <c r="B170" s="10">
        <v>119000</v>
      </c>
      <c r="C170" s="10">
        <v>13000</v>
      </c>
      <c r="D170" s="10">
        <v>106000</v>
      </c>
      <c r="E170" s="10">
        <v>41000</v>
      </c>
      <c r="F170" s="10">
        <v>8000</v>
      </c>
      <c r="G170" s="10">
        <v>13000</v>
      </c>
      <c r="H170" s="10">
        <v>32000</v>
      </c>
      <c r="I170" s="10">
        <v>12000</v>
      </c>
      <c r="J170" s="9">
        <v>38.5</v>
      </c>
      <c r="K170" s="9">
        <v>7.6</v>
      </c>
      <c r="L170" s="9">
        <v>12.7</v>
      </c>
      <c r="M170" s="9">
        <v>30.2</v>
      </c>
      <c r="N170" s="9">
        <v>11</v>
      </c>
      <c r="O170" s="10"/>
    </row>
    <row r="171" spans="1:15" x14ac:dyDescent="0.25">
      <c r="A171" s="8" t="s">
        <v>329</v>
      </c>
      <c r="B171" s="10">
        <v>123000</v>
      </c>
      <c r="C171" s="10">
        <v>12000</v>
      </c>
      <c r="D171" s="10">
        <v>111000</v>
      </c>
      <c r="E171" s="10">
        <v>45000</v>
      </c>
      <c r="F171" s="10" t="s">
        <v>559</v>
      </c>
      <c r="G171" s="10">
        <v>13000</v>
      </c>
      <c r="H171" s="10">
        <v>32000</v>
      </c>
      <c r="I171" s="10">
        <v>14000</v>
      </c>
      <c r="J171" s="9">
        <v>40.6</v>
      </c>
      <c r="K171" s="9" t="s">
        <v>559</v>
      </c>
      <c r="L171" s="9">
        <v>11.7</v>
      </c>
      <c r="M171" s="9">
        <v>29</v>
      </c>
      <c r="N171" s="9">
        <v>12.6</v>
      </c>
      <c r="O171" s="10"/>
    </row>
    <row r="172" spans="1:15" x14ac:dyDescent="0.25">
      <c r="A172" s="8" t="s">
        <v>330</v>
      </c>
      <c r="B172" s="10">
        <v>122000</v>
      </c>
      <c r="C172" s="10">
        <v>13000</v>
      </c>
      <c r="D172" s="10">
        <v>109000</v>
      </c>
      <c r="E172" s="10">
        <v>47000</v>
      </c>
      <c r="F172" s="10" t="s">
        <v>559</v>
      </c>
      <c r="G172" s="10">
        <v>12000</v>
      </c>
      <c r="H172" s="10">
        <v>32000</v>
      </c>
      <c r="I172" s="10">
        <v>13000</v>
      </c>
      <c r="J172" s="9">
        <v>42.8</v>
      </c>
      <c r="K172" s="9" t="s">
        <v>559</v>
      </c>
      <c r="L172" s="9">
        <v>10.5</v>
      </c>
      <c r="M172" s="9">
        <v>29.1</v>
      </c>
      <c r="N172" s="9">
        <v>12.3</v>
      </c>
      <c r="O172" s="10"/>
    </row>
    <row r="173" spans="1:15" x14ac:dyDescent="0.25">
      <c r="A173" s="8" t="s">
        <v>331</v>
      </c>
      <c r="B173" s="10">
        <v>123000</v>
      </c>
      <c r="C173" s="10">
        <v>14000</v>
      </c>
      <c r="D173" s="10">
        <v>110000</v>
      </c>
      <c r="E173" s="10">
        <v>48000</v>
      </c>
      <c r="F173" s="10" t="s">
        <v>559</v>
      </c>
      <c r="G173" s="10">
        <v>12000</v>
      </c>
      <c r="H173" s="10">
        <v>33000</v>
      </c>
      <c r="I173" s="10">
        <v>11000</v>
      </c>
      <c r="J173" s="9">
        <v>43.5</v>
      </c>
      <c r="K173" s="9" t="s">
        <v>559</v>
      </c>
      <c r="L173" s="9">
        <v>10.6</v>
      </c>
      <c r="M173" s="9">
        <v>29.9</v>
      </c>
      <c r="N173" s="9">
        <v>10.4</v>
      </c>
      <c r="O173" s="10"/>
    </row>
    <row r="174" spans="1:15" x14ac:dyDescent="0.25">
      <c r="A174" s="8" t="s">
        <v>332</v>
      </c>
      <c r="B174" s="10">
        <v>127000</v>
      </c>
      <c r="C174" s="10">
        <v>15000</v>
      </c>
      <c r="D174" s="10">
        <v>111000</v>
      </c>
      <c r="E174" s="10">
        <v>49000</v>
      </c>
      <c r="F174" s="10" t="s">
        <v>559</v>
      </c>
      <c r="G174" s="10">
        <v>12000</v>
      </c>
      <c r="H174" s="10">
        <v>34000</v>
      </c>
      <c r="I174" s="10">
        <v>10000</v>
      </c>
      <c r="J174" s="9">
        <v>44</v>
      </c>
      <c r="K174" s="9" t="s">
        <v>559</v>
      </c>
      <c r="L174" s="9">
        <v>11.1</v>
      </c>
      <c r="M174" s="9">
        <v>30.5</v>
      </c>
      <c r="N174" s="9">
        <v>8.9</v>
      </c>
      <c r="O174" s="10"/>
    </row>
    <row r="175" spans="1:15" x14ac:dyDescent="0.25">
      <c r="A175" s="8" t="s">
        <v>333</v>
      </c>
      <c r="B175" s="10">
        <v>129000</v>
      </c>
      <c r="C175" s="10">
        <v>17000</v>
      </c>
      <c r="D175" s="10">
        <v>113000</v>
      </c>
      <c r="E175" s="10">
        <v>48000</v>
      </c>
      <c r="F175" s="10" t="s">
        <v>559</v>
      </c>
      <c r="G175" s="10">
        <v>11000</v>
      </c>
      <c r="H175" s="10">
        <v>38000</v>
      </c>
      <c r="I175" s="10">
        <v>9000</v>
      </c>
      <c r="J175" s="9">
        <v>42.7</v>
      </c>
      <c r="K175" s="9" t="s">
        <v>559</v>
      </c>
      <c r="L175" s="9">
        <v>10.1</v>
      </c>
      <c r="M175" s="9">
        <v>33.799999999999997</v>
      </c>
      <c r="N175" s="9">
        <v>8.4</v>
      </c>
      <c r="O175" s="10"/>
    </row>
    <row r="176" spans="1:15" x14ac:dyDescent="0.25">
      <c r="A176" s="8" t="s">
        <v>334</v>
      </c>
      <c r="B176" s="10">
        <v>136000</v>
      </c>
      <c r="C176" s="10">
        <v>18000</v>
      </c>
      <c r="D176" s="10">
        <v>118000</v>
      </c>
      <c r="E176" s="10">
        <v>47000</v>
      </c>
      <c r="F176" s="10" t="s">
        <v>559</v>
      </c>
      <c r="G176" s="10">
        <v>13000</v>
      </c>
      <c r="H176" s="10">
        <v>42000</v>
      </c>
      <c r="I176" s="10">
        <v>9000</v>
      </c>
      <c r="J176" s="9">
        <v>40</v>
      </c>
      <c r="K176" s="9" t="s">
        <v>559</v>
      </c>
      <c r="L176" s="9">
        <v>11.2</v>
      </c>
      <c r="M176" s="9">
        <v>35.700000000000003</v>
      </c>
      <c r="N176" s="9">
        <v>7.8</v>
      </c>
      <c r="O176" s="10"/>
    </row>
    <row r="177" spans="1:15" x14ac:dyDescent="0.25">
      <c r="A177" s="8" t="s">
        <v>335</v>
      </c>
      <c r="B177" s="10">
        <v>136000</v>
      </c>
      <c r="C177" s="10">
        <v>21000</v>
      </c>
      <c r="D177" s="10">
        <v>115000</v>
      </c>
      <c r="E177" s="10">
        <v>46000</v>
      </c>
      <c r="F177" s="10" t="s">
        <v>559</v>
      </c>
      <c r="G177" s="10">
        <v>14000</v>
      </c>
      <c r="H177" s="10">
        <v>41000</v>
      </c>
      <c r="I177" s="10" t="s">
        <v>559</v>
      </c>
      <c r="J177" s="9">
        <v>40.5</v>
      </c>
      <c r="K177" s="9" t="s">
        <v>559</v>
      </c>
      <c r="L177" s="9">
        <v>12.4</v>
      </c>
      <c r="M177" s="9">
        <v>36</v>
      </c>
      <c r="N177" s="9" t="s">
        <v>559</v>
      </c>
      <c r="O177" s="10"/>
    </row>
    <row r="178" spans="1:15" x14ac:dyDescent="0.25">
      <c r="A178" s="8" t="s">
        <v>336</v>
      </c>
      <c r="B178" s="10">
        <v>139000</v>
      </c>
      <c r="C178" s="10">
        <v>24000</v>
      </c>
      <c r="D178" s="10">
        <v>115000</v>
      </c>
      <c r="E178" s="10">
        <v>45000</v>
      </c>
      <c r="F178" s="10" t="s">
        <v>559</v>
      </c>
      <c r="G178" s="10">
        <v>14000</v>
      </c>
      <c r="H178" s="10">
        <v>42000</v>
      </c>
      <c r="I178" s="10">
        <v>8000</v>
      </c>
      <c r="J178" s="9">
        <v>39.1</v>
      </c>
      <c r="K178" s="9" t="s">
        <v>559</v>
      </c>
      <c r="L178" s="9">
        <v>12</v>
      </c>
      <c r="M178" s="9">
        <v>36.200000000000003</v>
      </c>
      <c r="N178" s="9">
        <v>7.2</v>
      </c>
      <c r="O178" s="10"/>
    </row>
    <row r="179" spans="1:15" x14ac:dyDescent="0.25">
      <c r="A179" s="8" t="s">
        <v>337</v>
      </c>
      <c r="B179" s="10">
        <v>143000</v>
      </c>
      <c r="C179" s="10">
        <v>27000</v>
      </c>
      <c r="D179" s="10">
        <v>116000</v>
      </c>
      <c r="E179" s="10">
        <v>45000</v>
      </c>
      <c r="F179" s="10" t="s">
        <v>559</v>
      </c>
      <c r="G179" s="10">
        <v>14000</v>
      </c>
      <c r="H179" s="10">
        <v>41000</v>
      </c>
      <c r="I179" s="10">
        <v>9000</v>
      </c>
      <c r="J179" s="9">
        <v>38.4</v>
      </c>
      <c r="K179" s="9" t="s">
        <v>559</v>
      </c>
      <c r="L179" s="9">
        <v>11.7</v>
      </c>
      <c r="M179" s="9">
        <v>35.1</v>
      </c>
      <c r="N179" s="9">
        <v>7.9</v>
      </c>
      <c r="O179" s="10"/>
    </row>
    <row r="180" spans="1:15" x14ac:dyDescent="0.25">
      <c r="A180" s="8" t="s">
        <v>338</v>
      </c>
      <c r="B180" s="10">
        <v>141000</v>
      </c>
      <c r="C180" s="10">
        <v>24000</v>
      </c>
      <c r="D180" s="10">
        <v>117000</v>
      </c>
      <c r="E180" s="10">
        <v>42000</v>
      </c>
      <c r="F180" s="10">
        <v>9000</v>
      </c>
      <c r="G180" s="10">
        <v>14000</v>
      </c>
      <c r="H180" s="10">
        <v>42000</v>
      </c>
      <c r="I180" s="10">
        <v>10000</v>
      </c>
      <c r="J180" s="9">
        <v>35.799999999999997</v>
      </c>
      <c r="K180" s="9">
        <v>8</v>
      </c>
      <c r="L180" s="9">
        <v>11.8</v>
      </c>
      <c r="M180" s="9">
        <v>36.1</v>
      </c>
      <c r="N180" s="9">
        <v>8.3000000000000007</v>
      </c>
      <c r="O180" s="10"/>
    </row>
    <row r="181" spans="1:15" x14ac:dyDescent="0.25">
      <c r="A181" s="8" t="s">
        <v>339</v>
      </c>
      <c r="B181" s="10">
        <v>139000</v>
      </c>
      <c r="C181" s="10">
        <v>23000</v>
      </c>
      <c r="D181" s="10">
        <v>116000</v>
      </c>
      <c r="E181" s="10">
        <v>45000</v>
      </c>
      <c r="F181" s="10">
        <v>8000</v>
      </c>
      <c r="G181" s="10">
        <v>14000</v>
      </c>
      <c r="H181" s="10">
        <v>40000</v>
      </c>
      <c r="I181" s="10">
        <v>9000</v>
      </c>
      <c r="J181" s="9">
        <v>38.6</v>
      </c>
      <c r="K181" s="9">
        <v>7.2</v>
      </c>
      <c r="L181" s="9">
        <v>12</v>
      </c>
      <c r="M181" s="9">
        <v>34.700000000000003</v>
      </c>
      <c r="N181" s="9">
        <v>7.6</v>
      </c>
      <c r="O181" s="10"/>
    </row>
    <row r="182" spans="1:15" x14ac:dyDescent="0.25">
      <c r="A182" s="8" t="s">
        <v>340</v>
      </c>
      <c r="B182" s="10">
        <v>135000</v>
      </c>
      <c r="C182" s="10">
        <v>23000</v>
      </c>
      <c r="D182" s="10">
        <v>112000</v>
      </c>
      <c r="E182" s="10">
        <v>46000</v>
      </c>
      <c r="F182" s="10" t="s">
        <v>559</v>
      </c>
      <c r="G182" s="10">
        <v>13000</v>
      </c>
      <c r="H182" s="10">
        <v>39000</v>
      </c>
      <c r="I182" s="10" t="s">
        <v>559</v>
      </c>
      <c r="J182" s="9">
        <v>40.799999999999997</v>
      </c>
      <c r="K182" s="9" t="s">
        <v>559</v>
      </c>
      <c r="L182" s="9">
        <v>12</v>
      </c>
      <c r="M182" s="9">
        <v>34.200000000000003</v>
      </c>
      <c r="N182" s="9" t="s">
        <v>559</v>
      </c>
      <c r="O182" s="10"/>
    </row>
    <row r="183" spans="1:15" x14ac:dyDescent="0.25">
      <c r="A183" s="8" t="s">
        <v>341</v>
      </c>
      <c r="B183" s="10">
        <v>134000</v>
      </c>
      <c r="C183" s="10">
        <v>23000</v>
      </c>
      <c r="D183" s="10">
        <v>112000</v>
      </c>
      <c r="E183" s="10">
        <v>46000</v>
      </c>
      <c r="F183" s="10" t="s">
        <v>559</v>
      </c>
      <c r="G183" s="10">
        <v>13000</v>
      </c>
      <c r="H183" s="10">
        <v>39000</v>
      </c>
      <c r="I183" s="10" t="s">
        <v>559</v>
      </c>
      <c r="J183" s="9">
        <v>41.4</v>
      </c>
      <c r="K183" s="9" t="s">
        <v>559</v>
      </c>
      <c r="L183" s="9">
        <v>11.2</v>
      </c>
      <c r="M183" s="9">
        <v>35</v>
      </c>
      <c r="N183" s="9" t="s">
        <v>559</v>
      </c>
      <c r="O183" s="10"/>
    </row>
    <row r="184" spans="1:15" x14ac:dyDescent="0.25">
      <c r="A184" s="8" t="s">
        <v>342</v>
      </c>
      <c r="B184" s="10">
        <v>141000</v>
      </c>
      <c r="C184" s="10">
        <v>24000</v>
      </c>
      <c r="D184" s="10">
        <v>117000</v>
      </c>
      <c r="E184" s="10">
        <v>42000</v>
      </c>
      <c r="F184" s="10">
        <v>9000</v>
      </c>
      <c r="G184" s="10">
        <v>14000</v>
      </c>
      <c r="H184" s="10">
        <v>42000</v>
      </c>
      <c r="I184" s="10">
        <v>10000</v>
      </c>
      <c r="J184" s="9">
        <v>35.799999999999997</v>
      </c>
      <c r="K184" s="9">
        <v>8</v>
      </c>
      <c r="L184" s="9">
        <v>11.8</v>
      </c>
      <c r="M184" s="9">
        <v>36.1</v>
      </c>
      <c r="N184" s="9">
        <v>8.3000000000000007</v>
      </c>
      <c r="O184" s="10"/>
    </row>
    <row r="185" spans="1:15" x14ac:dyDescent="0.25">
      <c r="A185" s="8" t="s">
        <v>343</v>
      </c>
      <c r="B185" s="10">
        <v>131000</v>
      </c>
      <c r="C185" s="10">
        <v>21000</v>
      </c>
      <c r="D185" s="10">
        <v>110000</v>
      </c>
      <c r="E185" s="10">
        <v>42000</v>
      </c>
      <c r="F185" s="10" t="s">
        <v>559</v>
      </c>
      <c r="G185" s="10">
        <v>13000</v>
      </c>
      <c r="H185" s="10">
        <v>43000</v>
      </c>
      <c r="I185" s="10" t="s">
        <v>559</v>
      </c>
      <c r="J185" s="9">
        <v>38.1</v>
      </c>
      <c r="K185" s="9" t="s">
        <v>559</v>
      </c>
      <c r="L185" s="9">
        <v>12</v>
      </c>
      <c r="M185" s="9">
        <v>38.799999999999997</v>
      </c>
      <c r="N185" s="9" t="s">
        <v>559</v>
      </c>
      <c r="O185" s="10"/>
    </row>
    <row r="186" spans="1:15" x14ac:dyDescent="0.25">
      <c r="A186" s="8" t="s">
        <v>344</v>
      </c>
      <c r="B186" s="10">
        <v>134000</v>
      </c>
      <c r="C186" s="10">
        <v>21000</v>
      </c>
      <c r="D186" s="10">
        <v>113000</v>
      </c>
      <c r="E186" s="10">
        <v>41000</v>
      </c>
      <c r="F186" s="10" t="s">
        <v>559</v>
      </c>
      <c r="G186" s="10">
        <v>13000</v>
      </c>
      <c r="H186" s="10">
        <v>47000</v>
      </c>
      <c r="I186" s="10" t="s">
        <v>559</v>
      </c>
      <c r="J186" s="9">
        <v>36.5</v>
      </c>
      <c r="K186" s="9" t="s">
        <v>559</v>
      </c>
      <c r="L186" s="9">
        <v>11.2</v>
      </c>
      <c r="M186" s="9">
        <v>41.8</v>
      </c>
      <c r="N186" s="9" t="s">
        <v>559</v>
      </c>
      <c r="O186" s="10"/>
    </row>
    <row r="187" spans="1:15" x14ac:dyDescent="0.25">
      <c r="A187" s="8" t="s">
        <v>345</v>
      </c>
      <c r="B187" s="10">
        <v>135000</v>
      </c>
      <c r="C187" s="10">
        <v>20000</v>
      </c>
      <c r="D187" s="10">
        <v>115000</v>
      </c>
      <c r="E187" s="10">
        <v>40000</v>
      </c>
      <c r="F187" s="10" t="s">
        <v>559</v>
      </c>
      <c r="G187" s="10">
        <v>13000</v>
      </c>
      <c r="H187" s="10">
        <v>50000</v>
      </c>
      <c r="I187" s="10" t="s">
        <v>559</v>
      </c>
      <c r="J187" s="9">
        <v>34.9</v>
      </c>
      <c r="K187" s="9" t="s">
        <v>559</v>
      </c>
      <c r="L187" s="9">
        <v>11.2</v>
      </c>
      <c r="M187" s="9">
        <v>42.9</v>
      </c>
      <c r="N187" s="9" t="s">
        <v>559</v>
      </c>
      <c r="O187" s="10"/>
    </row>
    <row r="188" spans="1:15" x14ac:dyDescent="0.25">
      <c r="A188" s="8" t="s">
        <v>346</v>
      </c>
      <c r="B188" s="10">
        <v>131000</v>
      </c>
      <c r="C188" s="10">
        <v>19000</v>
      </c>
      <c r="D188" s="10">
        <v>112000</v>
      </c>
      <c r="E188" s="10">
        <v>39000</v>
      </c>
      <c r="F188" s="10" t="s">
        <v>559</v>
      </c>
      <c r="G188" s="10">
        <v>12000</v>
      </c>
      <c r="H188" s="10">
        <v>49000</v>
      </c>
      <c r="I188" s="10" t="s">
        <v>559</v>
      </c>
      <c r="J188" s="9">
        <v>35</v>
      </c>
      <c r="K188" s="9" t="s">
        <v>559</v>
      </c>
      <c r="L188" s="9">
        <v>10.8</v>
      </c>
      <c r="M188" s="9">
        <v>43.4</v>
      </c>
      <c r="N188" s="9" t="s">
        <v>559</v>
      </c>
      <c r="O188" s="10"/>
    </row>
    <row r="189" spans="1:15" x14ac:dyDescent="0.25">
      <c r="A189" s="8" t="s">
        <v>347</v>
      </c>
      <c r="B189" s="10">
        <v>125000</v>
      </c>
      <c r="C189" s="10">
        <v>21000</v>
      </c>
      <c r="D189" s="10">
        <v>105000</v>
      </c>
      <c r="E189" s="10">
        <v>39000</v>
      </c>
      <c r="F189" s="10" t="s">
        <v>559</v>
      </c>
      <c r="G189" s="10">
        <v>11000</v>
      </c>
      <c r="H189" s="10">
        <v>42000</v>
      </c>
      <c r="I189" s="10" t="s">
        <v>559</v>
      </c>
      <c r="J189" s="9">
        <v>37.200000000000003</v>
      </c>
      <c r="K189" s="9" t="s">
        <v>559</v>
      </c>
      <c r="L189" s="9">
        <v>10.8</v>
      </c>
      <c r="M189" s="9">
        <v>40.200000000000003</v>
      </c>
      <c r="N189" s="9" t="s">
        <v>559</v>
      </c>
      <c r="O189" s="10"/>
    </row>
    <row r="190" spans="1:15" x14ac:dyDescent="0.25">
      <c r="A190" s="8" t="s">
        <v>348</v>
      </c>
      <c r="B190" s="10">
        <v>121000</v>
      </c>
      <c r="C190" s="10">
        <v>17000</v>
      </c>
      <c r="D190" s="10">
        <v>104000</v>
      </c>
      <c r="E190" s="10">
        <v>39000</v>
      </c>
      <c r="F190" s="10" t="s">
        <v>559</v>
      </c>
      <c r="G190" s="10">
        <v>12000</v>
      </c>
      <c r="H190" s="10">
        <v>41000</v>
      </c>
      <c r="I190" s="10" t="s">
        <v>559</v>
      </c>
      <c r="J190" s="9">
        <v>37.1</v>
      </c>
      <c r="K190" s="9" t="s">
        <v>559</v>
      </c>
      <c r="L190" s="9">
        <v>11.4</v>
      </c>
      <c r="M190" s="9">
        <v>39.700000000000003</v>
      </c>
      <c r="N190" s="9" t="s">
        <v>559</v>
      </c>
      <c r="O190" s="10"/>
    </row>
    <row r="191" spans="1:15" x14ac:dyDescent="0.25">
      <c r="A191" s="8" t="s">
        <v>349</v>
      </c>
      <c r="B191" s="10">
        <v>125000</v>
      </c>
      <c r="C191" s="10">
        <v>18000</v>
      </c>
      <c r="D191" s="10">
        <v>107000</v>
      </c>
      <c r="E191" s="10">
        <v>38000</v>
      </c>
      <c r="F191" s="10" t="s">
        <v>559</v>
      </c>
      <c r="G191" s="10">
        <v>14000</v>
      </c>
      <c r="H191" s="10">
        <v>43000</v>
      </c>
      <c r="I191" s="10">
        <v>8000</v>
      </c>
      <c r="J191" s="9">
        <v>35.200000000000003</v>
      </c>
      <c r="K191" s="9" t="s">
        <v>559</v>
      </c>
      <c r="L191" s="9">
        <v>12.8</v>
      </c>
      <c r="M191" s="9">
        <v>40.1</v>
      </c>
      <c r="N191" s="9">
        <v>7.6</v>
      </c>
      <c r="O191" s="10"/>
    </row>
    <row r="192" spans="1:15" x14ac:dyDescent="0.25">
      <c r="A192" s="8" t="s">
        <v>350</v>
      </c>
      <c r="B192" s="10">
        <v>124000</v>
      </c>
      <c r="C192" s="10">
        <v>19000</v>
      </c>
      <c r="D192" s="10">
        <v>106000</v>
      </c>
      <c r="E192" s="10">
        <v>35000</v>
      </c>
      <c r="F192" s="10" t="s">
        <v>559</v>
      </c>
      <c r="G192" s="10">
        <v>14000</v>
      </c>
      <c r="H192" s="10">
        <v>43000</v>
      </c>
      <c r="I192" s="10">
        <v>8000</v>
      </c>
      <c r="J192" s="9">
        <v>33.200000000000003</v>
      </c>
      <c r="K192" s="9" t="s">
        <v>559</v>
      </c>
      <c r="L192" s="9">
        <v>13.2</v>
      </c>
      <c r="M192" s="9">
        <v>40.6</v>
      </c>
      <c r="N192" s="9">
        <v>8</v>
      </c>
      <c r="O192" s="10"/>
    </row>
    <row r="193" spans="1:15" x14ac:dyDescent="0.25">
      <c r="A193" s="8" t="s">
        <v>351</v>
      </c>
      <c r="B193" s="10">
        <v>123000</v>
      </c>
      <c r="C193" s="10">
        <v>20000</v>
      </c>
      <c r="D193" s="10">
        <v>103000</v>
      </c>
      <c r="E193" s="10">
        <v>37000</v>
      </c>
      <c r="F193" s="10" t="s">
        <v>559</v>
      </c>
      <c r="G193" s="10">
        <v>13000</v>
      </c>
      <c r="H193" s="10">
        <v>39000</v>
      </c>
      <c r="I193" s="10">
        <v>9000</v>
      </c>
      <c r="J193" s="9">
        <v>36</v>
      </c>
      <c r="K193" s="9" t="s">
        <v>559</v>
      </c>
      <c r="L193" s="9">
        <v>12.7</v>
      </c>
      <c r="M193" s="9">
        <v>37.6</v>
      </c>
      <c r="N193" s="9">
        <v>8.8000000000000007</v>
      </c>
      <c r="O193" s="10"/>
    </row>
    <row r="194" spans="1:15" x14ac:dyDescent="0.25">
      <c r="A194" s="8" t="s">
        <v>352</v>
      </c>
      <c r="B194" s="10">
        <v>121000</v>
      </c>
      <c r="C194" s="10">
        <v>19000</v>
      </c>
      <c r="D194" s="10">
        <v>102000</v>
      </c>
      <c r="E194" s="10">
        <v>37000</v>
      </c>
      <c r="F194" s="10" t="s">
        <v>559</v>
      </c>
      <c r="G194" s="10">
        <v>14000</v>
      </c>
      <c r="H194" s="10">
        <v>39000</v>
      </c>
      <c r="I194" s="10" t="s">
        <v>559</v>
      </c>
      <c r="J194" s="9">
        <v>36.4</v>
      </c>
      <c r="K194" s="9" t="s">
        <v>559</v>
      </c>
      <c r="L194" s="9">
        <v>13.5</v>
      </c>
      <c r="M194" s="9">
        <v>37.799999999999997</v>
      </c>
      <c r="N194" s="9" t="s">
        <v>559</v>
      </c>
      <c r="O194" s="10"/>
    </row>
    <row r="195" spans="1:15" x14ac:dyDescent="0.25">
      <c r="A195" s="8" t="s">
        <v>353</v>
      </c>
      <c r="B195" s="10">
        <v>123000</v>
      </c>
      <c r="C195" s="10">
        <v>21000</v>
      </c>
      <c r="D195" s="10">
        <v>102000</v>
      </c>
      <c r="E195" s="10">
        <v>37000</v>
      </c>
      <c r="F195" s="10" t="s">
        <v>559</v>
      </c>
      <c r="G195" s="10">
        <v>14000</v>
      </c>
      <c r="H195" s="10">
        <v>40000</v>
      </c>
      <c r="I195" s="10" t="s">
        <v>559</v>
      </c>
      <c r="J195" s="9">
        <v>36.5</v>
      </c>
      <c r="K195" s="9" t="s">
        <v>559</v>
      </c>
      <c r="L195" s="9">
        <v>13.6</v>
      </c>
      <c r="M195" s="9">
        <v>39.5</v>
      </c>
      <c r="N195" s="9" t="s">
        <v>559</v>
      </c>
      <c r="O195" s="10"/>
    </row>
    <row r="196" spans="1:15" x14ac:dyDescent="0.25">
      <c r="A196" s="8" t="s">
        <v>354</v>
      </c>
      <c r="B196" s="10">
        <v>124000</v>
      </c>
      <c r="C196" s="10">
        <v>22000</v>
      </c>
      <c r="D196" s="10">
        <v>102000</v>
      </c>
      <c r="E196" s="10">
        <v>38000</v>
      </c>
      <c r="F196" s="10" t="s">
        <v>559</v>
      </c>
      <c r="G196" s="10">
        <v>14000</v>
      </c>
      <c r="H196" s="10">
        <v>41000</v>
      </c>
      <c r="I196" s="10" t="s">
        <v>559</v>
      </c>
      <c r="J196" s="9">
        <v>37.200000000000003</v>
      </c>
      <c r="K196" s="9" t="s">
        <v>559</v>
      </c>
      <c r="L196" s="9">
        <v>13.4</v>
      </c>
      <c r="M196" s="9">
        <v>40.6</v>
      </c>
      <c r="N196" s="9" t="s">
        <v>559</v>
      </c>
      <c r="O196" s="10"/>
    </row>
    <row r="197" spans="1:15" x14ac:dyDescent="0.25">
      <c r="A197" s="8" t="s">
        <v>355</v>
      </c>
      <c r="B197" s="10">
        <v>122000</v>
      </c>
      <c r="C197" s="10">
        <v>24000</v>
      </c>
      <c r="D197" s="10">
        <v>98000</v>
      </c>
      <c r="E197" s="10">
        <v>35000</v>
      </c>
      <c r="F197" s="10" t="s">
        <v>559</v>
      </c>
      <c r="G197" s="10">
        <v>12000</v>
      </c>
      <c r="H197" s="10">
        <v>41000</v>
      </c>
      <c r="I197" s="10" t="s">
        <v>559</v>
      </c>
      <c r="J197" s="9">
        <v>35.200000000000003</v>
      </c>
      <c r="K197" s="9" t="s">
        <v>559</v>
      </c>
      <c r="L197" s="9">
        <v>12.1</v>
      </c>
      <c r="M197" s="9">
        <v>41.6</v>
      </c>
      <c r="N197" s="9" t="s">
        <v>559</v>
      </c>
      <c r="O197" s="10"/>
    </row>
    <row r="198" spans="1:15" x14ac:dyDescent="0.25">
      <c r="A198" s="8" t="s">
        <v>356</v>
      </c>
      <c r="B198" s="10">
        <v>123000</v>
      </c>
      <c r="C198" s="10">
        <v>25000</v>
      </c>
      <c r="D198" s="10">
        <v>98000</v>
      </c>
      <c r="E198" s="10">
        <v>35000</v>
      </c>
      <c r="F198" s="10" t="s">
        <v>559</v>
      </c>
      <c r="G198" s="10">
        <v>12000</v>
      </c>
      <c r="H198" s="10">
        <v>40000</v>
      </c>
      <c r="I198" s="10" t="s">
        <v>559</v>
      </c>
      <c r="J198" s="9">
        <v>35.799999999999997</v>
      </c>
      <c r="K198" s="9" t="s">
        <v>559</v>
      </c>
      <c r="L198" s="9">
        <v>12</v>
      </c>
      <c r="M198" s="9">
        <v>41.1</v>
      </c>
      <c r="N198" s="9" t="s">
        <v>559</v>
      </c>
      <c r="O198" s="10"/>
    </row>
    <row r="199" spans="1:15" x14ac:dyDescent="0.25">
      <c r="A199" s="8" t="s">
        <v>357</v>
      </c>
      <c r="B199" s="10">
        <v>123000</v>
      </c>
      <c r="C199" s="10">
        <v>25000</v>
      </c>
      <c r="D199" s="10">
        <v>98000</v>
      </c>
      <c r="E199" s="10">
        <v>34000</v>
      </c>
      <c r="F199" s="10" t="s">
        <v>559</v>
      </c>
      <c r="G199" s="10">
        <v>12000</v>
      </c>
      <c r="H199" s="10">
        <v>41000</v>
      </c>
      <c r="I199" s="10" t="s">
        <v>559</v>
      </c>
      <c r="J199" s="9">
        <v>34.5</v>
      </c>
      <c r="K199" s="9" t="s">
        <v>559</v>
      </c>
      <c r="L199" s="9">
        <v>11.8</v>
      </c>
      <c r="M199" s="9">
        <v>42.2</v>
      </c>
      <c r="N199" s="9" t="s">
        <v>559</v>
      </c>
      <c r="O199" s="10"/>
    </row>
    <row r="200" spans="1:15" x14ac:dyDescent="0.25">
      <c r="A200" s="8" t="s">
        <v>358</v>
      </c>
      <c r="B200" s="10">
        <v>124000</v>
      </c>
      <c r="C200" s="10">
        <v>27000</v>
      </c>
      <c r="D200" s="10">
        <v>97000</v>
      </c>
      <c r="E200" s="10">
        <v>35000</v>
      </c>
      <c r="F200" s="10" t="s">
        <v>559</v>
      </c>
      <c r="G200" s="10">
        <v>11000</v>
      </c>
      <c r="H200" s="10">
        <v>42000</v>
      </c>
      <c r="I200" s="10" t="s">
        <v>559</v>
      </c>
      <c r="J200" s="9">
        <v>36</v>
      </c>
      <c r="K200" s="9" t="s">
        <v>559</v>
      </c>
      <c r="L200" s="9">
        <v>11.5</v>
      </c>
      <c r="M200" s="9">
        <v>43.6</v>
      </c>
      <c r="N200" s="9" t="s">
        <v>559</v>
      </c>
      <c r="O200" s="10"/>
    </row>
    <row r="201" spans="1:15" x14ac:dyDescent="0.25">
      <c r="A201" s="8" t="s">
        <v>359</v>
      </c>
      <c r="B201" s="10">
        <v>117000</v>
      </c>
      <c r="C201" s="10">
        <v>23000</v>
      </c>
      <c r="D201" s="10">
        <v>94000</v>
      </c>
      <c r="E201" s="10">
        <v>34000</v>
      </c>
      <c r="F201" s="10" t="s">
        <v>559</v>
      </c>
      <c r="G201" s="10">
        <v>11000</v>
      </c>
      <c r="H201" s="10">
        <v>41000</v>
      </c>
      <c r="I201" s="10" t="s">
        <v>559</v>
      </c>
      <c r="J201" s="9">
        <v>35.6</v>
      </c>
      <c r="K201" s="9" t="s">
        <v>559</v>
      </c>
      <c r="L201" s="9">
        <v>11.9</v>
      </c>
      <c r="M201" s="9">
        <v>43.8</v>
      </c>
      <c r="N201" s="9" t="s">
        <v>559</v>
      </c>
      <c r="O201" s="10"/>
    </row>
    <row r="202" spans="1:15" x14ac:dyDescent="0.25">
      <c r="A202" s="8" t="s">
        <v>360</v>
      </c>
      <c r="B202" s="10">
        <v>123000</v>
      </c>
      <c r="C202" s="10">
        <v>23000</v>
      </c>
      <c r="D202" s="10">
        <v>100000</v>
      </c>
      <c r="E202" s="10">
        <v>39000</v>
      </c>
      <c r="F202" s="10" t="s">
        <v>559</v>
      </c>
      <c r="G202" s="10">
        <v>11000</v>
      </c>
      <c r="H202" s="10">
        <v>42000</v>
      </c>
      <c r="I202" s="10" t="s">
        <v>559</v>
      </c>
      <c r="J202" s="9">
        <v>39.200000000000003</v>
      </c>
      <c r="K202" s="9" t="s">
        <v>559</v>
      </c>
      <c r="L202" s="9">
        <v>10.8</v>
      </c>
      <c r="M202" s="9">
        <v>41.8</v>
      </c>
      <c r="N202" s="9" t="s">
        <v>559</v>
      </c>
      <c r="O202" s="10"/>
    </row>
    <row r="203" spans="1:15" x14ac:dyDescent="0.25">
      <c r="A203" s="8" t="s">
        <v>361</v>
      </c>
      <c r="B203" s="10">
        <v>117000</v>
      </c>
      <c r="C203" s="10">
        <v>22000</v>
      </c>
      <c r="D203" s="10">
        <v>95000</v>
      </c>
      <c r="E203" s="10">
        <v>36000</v>
      </c>
      <c r="F203" s="10" t="s">
        <v>559</v>
      </c>
      <c r="G203" s="10">
        <v>10000</v>
      </c>
      <c r="H203" s="10">
        <v>39000</v>
      </c>
      <c r="I203" s="10" t="s">
        <v>559</v>
      </c>
      <c r="J203" s="9">
        <v>37.700000000000003</v>
      </c>
      <c r="K203" s="9" t="s">
        <v>559</v>
      </c>
      <c r="L203" s="9">
        <v>10.9</v>
      </c>
      <c r="M203" s="9">
        <v>41.4</v>
      </c>
      <c r="N203" s="9" t="s">
        <v>559</v>
      </c>
      <c r="O203" s="10"/>
    </row>
    <row r="204" spans="1:15" x14ac:dyDescent="0.25">
      <c r="A204" s="8" t="s">
        <v>362</v>
      </c>
      <c r="B204" s="10">
        <v>119000</v>
      </c>
      <c r="C204" s="10">
        <v>21000</v>
      </c>
      <c r="D204" s="10">
        <v>98000</v>
      </c>
      <c r="E204" s="10">
        <v>38000</v>
      </c>
      <c r="F204" s="10" t="s">
        <v>559</v>
      </c>
      <c r="G204" s="10">
        <v>10000</v>
      </c>
      <c r="H204" s="10">
        <v>38000</v>
      </c>
      <c r="I204" s="10" t="s">
        <v>559</v>
      </c>
      <c r="J204" s="9">
        <v>38.799999999999997</v>
      </c>
      <c r="K204" s="9" t="s">
        <v>559</v>
      </c>
      <c r="L204" s="9">
        <v>10.4</v>
      </c>
      <c r="M204" s="9">
        <v>39.200000000000003</v>
      </c>
      <c r="N204" s="9" t="s">
        <v>559</v>
      </c>
      <c r="O204" s="10"/>
    </row>
    <row r="205" spans="1:15" x14ac:dyDescent="0.25">
      <c r="A205" s="8" t="s">
        <v>363</v>
      </c>
      <c r="B205" s="10">
        <v>125000</v>
      </c>
      <c r="C205" s="10">
        <v>22000</v>
      </c>
      <c r="D205" s="10">
        <v>103000</v>
      </c>
      <c r="E205" s="10">
        <v>39000</v>
      </c>
      <c r="F205" s="10" t="s">
        <v>559</v>
      </c>
      <c r="G205" s="10">
        <v>10000</v>
      </c>
      <c r="H205" s="10">
        <v>40000</v>
      </c>
      <c r="I205" s="10" t="s">
        <v>559</v>
      </c>
      <c r="J205" s="9">
        <v>38.200000000000003</v>
      </c>
      <c r="K205" s="9" t="s">
        <v>559</v>
      </c>
      <c r="L205" s="9">
        <v>10.1</v>
      </c>
      <c r="M205" s="9">
        <v>39.1</v>
      </c>
      <c r="N205" s="9" t="s">
        <v>559</v>
      </c>
      <c r="O205" s="10"/>
    </row>
    <row r="206" spans="1:15" x14ac:dyDescent="0.25">
      <c r="A206" s="8" t="s">
        <v>364</v>
      </c>
      <c r="B206" s="10">
        <v>124000</v>
      </c>
      <c r="C206" s="10">
        <v>22000</v>
      </c>
      <c r="D206" s="10">
        <v>102000</v>
      </c>
      <c r="E206" s="10">
        <v>43000</v>
      </c>
      <c r="F206" s="10" t="s">
        <v>559</v>
      </c>
      <c r="G206" s="10" t="s">
        <v>559</v>
      </c>
      <c r="H206" s="10">
        <v>40000</v>
      </c>
      <c r="I206" s="10" t="s">
        <v>559</v>
      </c>
      <c r="J206" s="9">
        <v>42.1</v>
      </c>
      <c r="K206" s="9" t="s">
        <v>559</v>
      </c>
      <c r="L206" s="9" t="s">
        <v>559</v>
      </c>
      <c r="M206" s="9">
        <v>39.4</v>
      </c>
      <c r="N206" s="9" t="s">
        <v>559</v>
      </c>
      <c r="O206" s="10"/>
    </row>
    <row r="207" spans="1:15" x14ac:dyDescent="0.25">
      <c r="A207" s="8" t="s">
        <v>365</v>
      </c>
      <c r="B207" s="10">
        <v>124000</v>
      </c>
      <c r="C207" s="10">
        <v>21000</v>
      </c>
      <c r="D207" s="10">
        <v>103000</v>
      </c>
      <c r="E207" s="10">
        <v>42000</v>
      </c>
      <c r="F207" s="10" t="s">
        <v>559</v>
      </c>
      <c r="G207" s="10" t="s">
        <v>559</v>
      </c>
      <c r="H207" s="10">
        <v>42000</v>
      </c>
      <c r="I207" s="10" t="s">
        <v>559</v>
      </c>
      <c r="J207" s="9">
        <v>40.700000000000003</v>
      </c>
      <c r="K207" s="9" t="s">
        <v>559</v>
      </c>
      <c r="L207" s="9" t="s">
        <v>559</v>
      </c>
      <c r="M207" s="9">
        <v>40.700000000000003</v>
      </c>
      <c r="N207" s="9" t="s">
        <v>559</v>
      </c>
      <c r="O207" s="10"/>
    </row>
    <row r="208" spans="1:15" x14ac:dyDescent="0.25">
      <c r="A208" s="8" t="s">
        <v>366</v>
      </c>
      <c r="B208" s="10">
        <v>120000</v>
      </c>
      <c r="C208" s="10">
        <v>20000</v>
      </c>
      <c r="D208" s="10">
        <v>100000</v>
      </c>
      <c r="E208" s="10">
        <v>42000</v>
      </c>
      <c r="F208" s="10" t="s">
        <v>559</v>
      </c>
      <c r="G208" s="10" t="s">
        <v>559</v>
      </c>
      <c r="H208" s="10">
        <v>41000</v>
      </c>
      <c r="I208" s="10" t="s">
        <v>559</v>
      </c>
      <c r="J208" s="9">
        <v>42.2</v>
      </c>
      <c r="K208" s="9" t="s">
        <v>559</v>
      </c>
      <c r="L208" s="9" t="s">
        <v>559</v>
      </c>
      <c r="M208" s="9">
        <v>41</v>
      </c>
      <c r="N208" s="9" t="s">
        <v>559</v>
      </c>
      <c r="O208" s="10"/>
    </row>
    <row r="209" spans="1:15" x14ac:dyDescent="0.25">
      <c r="A209" s="8" t="s">
        <v>367</v>
      </c>
      <c r="B209" s="10">
        <v>122000</v>
      </c>
      <c r="C209" s="10">
        <v>21000</v>
      </c>
      <c r="D209" s="10">
        <v>101000</v>
      </c>
      <c r="E209" s="10">
        <v>42000</v>
      </c>
      <c r="F209" s="10" t="s">
        <v>559</v>
      </c>
      <c r="G209" s="10">
        <v>8000</v>
      </c>
      <c r="H209" s="10">
        <v>41000</v>
      </c>
      <c r="I209" s="10" t="s">
        <v>559</v>
      </c>
      <c r="J209" s="9">
        <v>41.6</v>
      </c>
      <c r="K209" s="9" t="s">
        <v>559</v>
      </c>
      <c r="L209" s="9">
        <v>8.1999999999999993</v>
      </c>
      <c r="M209" s="9">
        <v>41</v>
      </c>
      <c r="N209" s="9" t="s">
        <v>559</v>
      </c>
      <c r="O209" s="10"/>
    </row>
    <row r="210" spans="1:15" x14ac:dyDescent="0.25">
      <c r="A210" s="8" t="s">
        <v>368</v>
      </c>
      <c r="B210" s="10">
        <v>121000</v>
      </c>
      <c r="C210" s="10">
        <v>20000</v>
      </c>
      <c r="D210" s="10">
        <v>101000</v>
      </c>
      <c r="E210" s="10">
        <v>44000</v>
      </c>
      <c r="F210" s="10" t="s">
        <v>559</v>
      </c>
      <c r="G210" s="10">
        <v>8000</v>
      </c>
      <c r="H210" s="10">
        <v>40000</v>
      </c>
      <c r="I210" s="10" t="s">
        <v>559</v>
      </c>
      <c r="J210" s="9">
        <v>43.5</v>
      </c>
      <c r="K210" s="9" t="s">
        <v>559</v>
      </c>
      <c r="L210" s="9">
        <v>8</v>
      </c>
      <c r="M210" s="9">
        <v>39.200000000000003</v>
      </c>
      <c r="N210" s="9" t="s">
        <v>559</v>
      </c>
      <c r="O210" s="10"/>
    </row>
    <row r="211" spans="1:15" x14ac:dyDescent="0.25">
      <c r="A211" s="8" t="s">
        <v>369</v>
      </c>
      <c r="B211" s="10">
        <v>122000</v>
      </c>
      <c r="C211" s="10">
        <v>19000</v>
      </c>
      <c r="D211" s="10">
        <v>102000</v>
      </c>
      <c r="E211" s="10">
        <v>43000</v>
      </c>
      <c r="F211" s="10" t="s">
        <v>559</v>
      </c>
      <c r="G211" s="10">
        <v>9000</v>
      </c>
      <c r="H211" s="10">
        <v>40000</v>
      </c>
      <c r="I211" s="10" t="s">
        <v>559</v>
      </c>
      <c r="J211" s="9">
        <v>42.3</v>
      </c>
      <c r="K211" s="9" t="s">
        <v>559</v>
      </c>
      <c r="L211" s="9">
        <v>8.4</v>
      </c>
      <c r="M211" s="9">
        <v>39.6</v>
      </c>
      <c r="N211" s="9" t="s">
        <v>559</v>
      </c>
      <c r="O211" s="10"/>
    </row>
    <row r="212" spans="1:15" x14ac:dyDescent="0.25">
      <c r="A212" s="8" t="s">
        <v>370</v>
      </c>
      <c r="B212" s="10">
        <v>121000</v>
      </c>
      <c r="C212" s="10">
        <v>18000</v>
      </c>
      <c r="D212" s="10">
        <v>103000</v>
      </c>
      <c r="E212" s="10">
        <v>43000</v>
      </c>
      <c r="F212" s="10" t="s">
        <v>559</v>
      </c>
      <c r="G212" s="10">
        <v>9000</v>
      </c>
      <c r="H212" s="10">
        <v>40000</v>
      </c>
      <c r="I212" s="10" t="s">
        <v>559</v>
      </c>
      <c r="J212" s="9">
        <v>41.6</v>
      </c>
      <c r="K212" s="9" t="s">
        <v>559</v>
      </c>
      <c r="L212" s="9">
        <v>8.4</v>
      </c>
      <c r="M212" s="9">
        <v>39.200000000000003</v>
      </c>
      <c r="N212" s="9" t="s">
        <v>559</v>
      </c>
      <c r="O212" s="10"/>
    </row>
    <row r="213" spans="1:15" x14ac:dyDescent="0.25">
      <c r="A213" s="8" t="s">
        <v>371</v>
      </c>
      <c r="B213" s="10">
        <v>124000</v>
      </c>
      <c r="C213" s="10">
        <v>20000</v>
      </c>
      <c r="D213" s="10">
        <v>104000</v>
      </c>
      <c r="E213" s="10">
        <v>42000</v>
      </c>
      <c r="F213" s="10" t="s">
        <v>559</v>
      </c>
      <c r="G213" s="10">
        <v>8000</v>
      </c>
      <c r="H213" s="10">
        <v>43000</v>
      </c>
      <c r="I213" s="10" t="s">
        <v>559</v>
      </c>
      <c r="J213" s="9">
        <v>40.1</v>
      </c>
      <c r="K213" s="9" t="s">
        <v>559</v>
      </c>
      <c r="L213" s="9">
        <v>7.9</v>
      </c>
      <c r="M213" s="9">
        <v>41.6</v>
      </c>
      <c r="N213" s="9" t="s">
        <v>559</v>
      </c>
      <c r="O213" s="10"/>
    </row>
    <row r="214" spans="1:15" x14ac:dyDescent="0.25">
      <c r="A214" s="8" t="s">
        <v>372</v>
      </c>
      <c r="B214" s="10">
        <v>124000</v>
      </c>
      <c r="C214" s="10">
        <v>21000</v>
      </c>
      <c r="D214" s="10">
        <v>103000</v>
      </c>
      <c r="E214" s="10">
        <v>41000</v>
      </c>
      <c r="F214" s="10" t="s">
        <v>559</v>
      </c>
      <c r="G214" s="10">
        <v>10000</v>
      </c>
      <c r="H214" s="10">
        <v>43000</v>
      </c>
      <c r="I214" s="10" t="s">
        <v>559</v>
      </c>
      <c r="J214" s="9">
        <v>39.700000000000003</v>
      </c>
      <c r="K214" s="9" t="s">
        <v>559</v>
      </c>
      <c r="L214" s="9">
        <v>9.5</v>
      </c>
      <c r="M214" s="9">
        <v>41.8</v>
      </c>
      <c r="N214" s="9" t="s">
        <v>559</v>
      </c>
      <c r="O214" s="10"/>
    </row>
    <row r="215" spans="1:15" x14ac:dyDescent="0.25">
      <c r="A215" s="8" t="s">
        <v>373</v>
      </c>
      <c r="B215" s="10">
        <v>122000</v>
      </c>
      <c r="C215" s="10">
        <v>21000</v>
      </c>
      <c r="D215" s="10">
        <v>101000</v>
      </c>
      <c r="E215" s="10">
        <v>40000</v>
      </c>
      <c r="F215" s="10" t="s">
        <v>559</v>
      </c>
      <c r="G215" s="10">
        <v>9000</v>
      </c>
      <c r="H215" s="10">
        <v>43000</v>
      </c>
      <c r="I215" s="10" t="s">
        <v>559</v>
      </c>
      <c r="J215" s="9">
        <v>39.6</v>
      </c>
      <c r="K215" s="9" t="s">
        <v>559</v>
      </c>
      <c r="L215" s="9">
        <v>9.1999999999999993</v>
      </c>
      <c r="M215" s="9">
        <v>42.9</v>
      </c>
      <c r="N215" s="9" t="s">
        <v>559</v>
      </c>
      <c r="O215" s="10"/>
    </row>
    <row r="216" spans="1:15" x14ac:dyDescent="0.25">
      <c r="A216" s="8" t="s">
        <v>374</v>
      </c>
      <c r="B216" s="10">
        <v>121000</v>
      </c>
      <c r="C216" s="10">
        <v>22000</v>
      </c>
      <c r="D216" s="10">
        <v>100000</v>
      </c>
      <c r="E216" s="10">
        <v>40000</v>
      </c>
      <c r="F216" s="10" t="s">
        <v>559</v>
      </c>
      <c r="G216" s="10">
        <v>9000</v>
      </c>
      <c r="H216" s="10">
        <v>42000</v>
      </c>
      <c r="I216" s="10" t="s">
        <v>559</v>
      </c>
      <c r="J216" s="9">
        <v>40.1</v>
      </c>
      <c r="K216" s="9" t="s">
        <v>559</v>
      </c>
      <c r="L216" s="9">
        <v>8.8000000000000007</v>
      </c>
      <c r="M216" s="9">
        <v>42.7</v>
      </c>
      <c r="N216" s="9" t="s">
        <v>559</v>
      </c>
      <c r="O216" s="10"/>
    </row>
    <row r="217" spans="1:15" x14ac:dyDescent="0.25">
      <c r="A217" s="8" t="s">
        <v>375</v>
      </c>
      <c r="B217" s="10">
        <v>119000</v>
      </c>
      <c r="C217" s="10">
        <v>21000</v>
      </c>
      <c r="D217" s="10">
        <v>98000</v>
      </c>
      <c r="E217" s="10">
        <v>37000</v>
      </c>
      <c r="F217" s="10" t="s">
        <v>559</v>
      </c>
      <c r="G217" s="10">
        <v>9000</v>
      </c>
      <c r="H217" s="10">
        <v>42000</v>
      </c>
      <c r="I217" s="10" t="s">
        <v>559</v>
      </c>
      <c r="J217" s="9">
        <v>37.9</v>
      </c>
      <c r="K217" s="9" t="s">
        <v>559</v>
      </c>
      <c r="L217" s="9">
        <v>9</v>
      </c>
      <c r="M217" s="9">
        <v>43.1</v>
      </c>
      <c r="N217" s="9" t="s">
        <v>559</v>
      </c>
      <c r="O217" s="10"/>
    </row>
    <row r="218" spans="1:15" x14ac:dyDescent="0.25">
      <c r="A218" s="8" t="s">
        <v>376</v>
      </c>
      <c r="B218" s="10">
        <v>124000</v>
      </c>
      <c r="C218" s="10">
        <v>18000</v>
      </c>
      <c r="D218" s="10">
        <v>106000</v>
      </c>
      <c r="E218" s="10">
        <v>41000</v>
      </c>
      <c r="F218" s="10" t="s">
        <v>559</v>
      </c>
      <c r="G218" s="10">
        <v>10000</v>
      </c>
      <c r="H218" s="10">
        <v>45000</v>
      </c>
      <c r="I218" s="10" t="s">
        <v>559</v>
      </c>
      <c r="J218" s="9">
        <v>38.4</v>
      </c>
      <c r="K218" s="9" t="s">
        <v>559</v>
      </c>
      <c r="L218" s="9">
        <v>9.5</v>
      </c>
      <c r="M218" s="9">
        <v>42.1</v>
      </c>
      <c r="N218" s="9" t="s">
        <v>559</v>
      </c>
      <c r="O218" s="10"/>
    </row>
    <row r="219" spans="1:15" x14ac:dyDescent="0.25">
      <c r="A219" s="8" t="s">
        <v>377</v>
      </c>
      <c r="B219" s="10">
        <v>122000</v>
      </c>
      <c r="C219" s="10">
        <v>17000</v>
      </c>
      <c r="D219" s="10">
        <v>105000</v>
      </c>
      <c r="E219" s="10">
        <v>39000</v>
      </c>
      <c r="F219" s="10" t="s">
        <v>559</v>
      </c>
      <c r="G219" s="10">
        <v>11000</v>
      </c>
      <c r="H219" s="10">
        <v>47000</v>
      </c>
      <c r="I219" s="10" t="s">
        <v>559</v>
      </c>
      <c r="J219" s="9">
        <v>36.799999999999997</v>
      </c>
      <c r="K219" s="9" t="s">
        <v>559</v>
      </c>
      <c r="L219" s="9">
        <v>10.199999999999999</v>
      </c>
      <c r="M219" s="9">
        <v>44.3</v>
      </c>
      <c r="N219" s="9" t="s">
        <v>559</v>
      </c>
      <c r="O219" s="10"/>
    </row>
    <row r="220" spans="1:15" x14ac:dyDescent="0.25">
      <c r="A220" s="8" t="s">
        <v>378</v>
      </c>
      <c r="B220" s="10">
        <v>121000</v>
      </c>
      <c r="C220" s="10">
        <v>19000</v>
      </c>
      <c r="D220" s="10">
        <v>102000</v>
      </c>
      <c r="E220" s="10">
        <v>36000</v>
      </c>
      <c r="F220" s="10" t="s">
        <v>559</v>
      </c>
      <c r="G220" s="10">
        <v>12000</v>
      </c>
      <c r="H220" s="10">
        <v>45000</v>
      </c>
      <c r="I220" s="10" t="s">
        <v>559</v>
      </c>
      <c r="J220" s="9">
        <v>35.700000000000003</v>
      </c>
      <c r="K220" s="9" t="s">
        <v>559</v>
      </c>
      <c r="L220" s="9">
        <v>11.7</v>
      </c>
      <c r="M220" s="9">
        <v>43.7</v>
      </c>
      <c r="N220" s="9" t="s">
        <v>559</v>
      </c>
      <c r="O220" s="10"/>
    </row>
    <row r="221" spans="1:15" x14ac:dyDescent="0.25">
      <c r="A221" s="8" t="s">
        <v>379</v>
      </c>
      <c r="B221" s="10">
        <v>120000</v>
      </c>
      <c r="C221" s="10">
        <v>19000</v>
      </c>
      <c r="D221" s="10">
        <v>100000</v>
      </c>
      <c r="E221" s="10">
        <v>30000</v>
      </c>
      <c r="F221" s="10" t="s">
        <v>559</v>
      </c>
      <c r="G221" s="10">
        <v>13000</v>
      </c>
      <c r="H221" s="10">
        <v>47000</v>
      </c>
      <c r="I221" s="10" t="s">
        <v>559</v>
      </c>
      <c r="J221" s="9">
        <v>30.1</v>
      </c>
      <c r="K221" s="9" t="s">
        <v>559</v>
      </c>
      <c r="L221" s="9">
        <v>13.3</v>
      </c>
      <c r="M221" s="9">
        <v>46.4</v>
      </c>
      <c r="N221" s="9" t="s">
        <v>559</v>
      </c>
      <c r="O221" s="10"/>
    </row>
    <row r="222" spans="1:15" x14ac:dyDescent="0.25">
      <c r="A222" s="8" t="s">
        <v>380</v>
      </c>
      <c r="B222" s="10">
        <v>123000</v>
      </c>
      <c r="C222" s="10">
        <v>22000</v>
      </c>
      <c r="D222" s="10">
        <v>101000</v>
      </c>
      <c r="E222" s="10">
        <v>31000</v>
      </c>
      <c r="F222" s="10" t="s">
        <v>559</v>
      </c>
      <c r="G222" s="10">
        <v>13000</v>
      </c>
      <c r="H222" s="10">
        <v>45000</v>
      </c>
      <c r="I222" s="10">
        <v>9000</v>
      </c>
      <c r="J222" s="9">
        <v>31</v>
      </c>
      <c r="K222" s="9" t="s">
        <v>559</v>
      </c>
      <c r="L222" s="9">
        <v>12.7</v>
      </c>
      <c r="M222" s="9">
        <v>44.6</v>
      </c>
      <c r="N222" s="9">
        <v>8.6999999999999993</v>
      </c>
      <c r="O222" s="10"/>
    </row>
    <row r="223" spans="1:15" x14ac:dyDescent="0.25">
      <c r="A223" s="8" t="s">
        <v>381</v>
      </c>
      <c r="B223" s="10">
        <v>124000</v>
      </c>
      <c r="C223" s="10">
        <v>21000</v>
      </c>
      <c r="D223" s="10">
        <v>103000</v>
      </c>
      <c r="E223" s="10">
        <v>33000</v>
      </c>
      <c r="F223" s="10" t="s">
        <v>559</v>
      </c>
      <c r="G223" s="10">
        <v>13000</v>
      </c>
      <c r="H223" s="10">
        <v>46000</v>
      </c>
      <c r="I223" s="10">
        <v>8000</v>
      </c>
      <c r="J223" s="9">
        <v>32.200000000000003</v>
      </c>
      <c r="K223" s="9" t="s">
        <v>559</v>
      </c>
      <c r="L223" s="9">
        <v>12.6</v>
      </c>
      <c r="M223" s="9">
        <v>44.8</v>
      </c>
      <c r="N223" s="9">
        <v>7.8</v>
      </c>
      <c r="O223" s="10"/>
    </row>
    <row r="224" spans="1:15" x14ac:dyDescent="0.25">
      <c r="A224" s="8" t="s">
        <v>382</v>
      </c>
      <c r="B224" s="10">
        <v>123000</v>
      </c>
      <c r="C224" s="10">
        <v>21000</v>
      </c>
      <c r="D224" s="10">
        <v>102000</v>
      </c>
      <c r="E224" s="10">
        <v>33000</v>
      </c>
      <c r="F224" s="10" t="s">
        <v>559</v>
      </c>
      <c r="G224" s="10">
        <v>14000</v>
      </c>
      <c r="H224" s="10">
        <v>46000</v>
      </c>
      <c r="I224" s="10" t="s">
        <v>559</v>
      </c>
      <c r="J224" s="9">
        <v>32.299999999999997</v>
      </c>
      <c r="K224" s="9" t="s">
        <v>559</v>
      </c>
      <c r="L224" s="9">
        <v>13.6</v>
      </c>
      <c r="M224" s="9">
        <v>44.8</v>
      </c>
      <c r="N224" s="9" t="s">
        <v>559</v>
      </c>
      <c r="O224" s="10"/>
    </row>
    <row r="225" spans="1:15" x14ac:dyDescent="0.25">
      <c r="A225" s="8" t="s">
        <v>383</v>
      </c>
      <c r="B225" s="10">
        <v>125000</v>
      </c>
      <c r="C225" s="10">
        <v>21000</v>
      </c>
      <c r="D225" s="10">
        <v>104000</v>
      </c>
      <c r="E225" s="10">
        <v>34000</v>
      </c>
      <c r="F225" s="10" t="s">
        <v>559</v>
      </c>
      <c r="G225" s="10">
        <v>15000</v>
      </c>
      <c r="H225" s="10">
        <v>46000</v>
      </c>
      <c r="I225" s="10" t="s">
        <v>559</v>
      </c>
      <c r="J225" s="9">
        <v>32.6</v>
      </c>
      <c r="K225" s="9" t="s">
        <v>559</v>
      </c>
      <c r="L225" s="9">
        <v>14.5</v>
      </c>
      <c r="M225" s="9">
        <v>44.3</v>
      </c>
      <c r="N225" s="9" t="s">
        <v>559</v>
      </c>
      <c r="O225" s="10"/>
    </row>
    <row r="226" spans="1:15" x14ac:dyDescent="0.25">
      <c r="A226" s="8" t="s">
        <v>384</v>
      </c>
      <c r="B226" s="10">
        <v>126000</v>
      </c>
      <c r="C226" s="10">
        <v>22000</v>
      </c>
      <c r="D226" s="10">
        <v>104000</v>
      </c>
      <c r="E226" s="10">
        <v>34000</v>
      </c>
      <c r="F226" s="10" t="s">
        <v>559</v>
      </c>
      <c r="G226" s="10">
        <v>15000</v>
      </c>
      <c r="H226" s="10">
        <v>44000</v>
      </c>
      <c r="I226" s="10" t="s">
        <v>559</v>
      </c>
      <c r="J226" s="9">
        <v>32.700000000000003</v>
      </c>
      <c r="K226" s="9" t="s">
        <v>559</v>
      </c>
      <c r="L226" s="9">
        <v>14.1</v>
      </c>
      <c r="M226" s="9">
        <v>42.7</v>
      </c>
      <c r="N226" s="9" t="s">
        <v>559</v>
      </c>
      <c r="O226" s="10"/>
    </row>
    <row r="227" spans="1:15" x14ac:dyDescent="0.25">
      <c r="A227" s="8" t="s">
        <v>385</v>
      </c>
      <c r="B227" s="10">
        <v>125000</v>
      </c>
      <c r="C227" s="10">
        <v>23000</v>
      </c>
      <c r="D227" s="10">
        <v>101000</v>
      </c>
      <c r="E227" s="10">
        <v>33000</v>
      </c>
      <c r="F227" s="10" t="s">
        <v>559</v>
      </c>
      <c r="G227" s="10">
        <v>16000</v>
      </c>
      <c r="H227" s="10">
        <v>41000</v>
      </c>
      <c r="I227" s="10" t="s">
        <v>559</v>
      </c>
      <c r="J227" s="9">
        <v>33</v>
      </c>
      <c r="K227" s="9" t="s">
        <v>559</v>
      </c>
      <c r="L227" s="9">
        <v>15.7</v>
      </c>
      <c r="M227" s="9">
        <v>40.6</v>
      </c>
      <c r="N227" s="9" t="s">
        <v>559</v>
      </c>
      <c r="O227" s="10"/>
    </row>
    <row r="228" spans="1:15" x14ac:dyDescent="0.25">
      <c r="A228" s="8" t="s">
        <v>386</v>
      </c>
      <c r="B228" s="10">
        <v>123000</v>
      </c>
      <c r="C228" s="10">
        <v>21000</v>
      </c>
      <c r="D228" s="10">
        <v>102000</v>
      </c>
      <c r="E228" s="10">
        <v>33000</v>
      </c>
      <c r="F228" s="10" t="s">
        <v>559</v>
      </c>
      <c r="G228" s="10">
        <v>16000</v>
      </c>
      <c r="H228" s="10">
        <v>41000</v>
      </c>
      <c r="I228" s="10" t="s">
        <v>559</v>
      </c>
      <c r="J228" s="9">
        <v>32.6</v>
      </c>
      <c r="K228" s="9" t="s">
        <v>559</v>
      </c>
      <c r="L228" s="9">
        <v>15.8</v>
      </c>
      <c r="M228" s="9">
        <v>40.4</v>
      </c>
      <c r="N228" s="9" t="s">
        <v>559</v>
      </c>
      <c r="O228" s="10"/>
    </row>
    <row r="229" spans="1:15" x14ac:dyDescent="0.25">
      <c r="A229" s="8" t="s">
        <v>387</v>
      </c>
      <c r="B229" s="10">
        <v>118000</v>
      </c>
      <c r="C229" s="10">
        <v>20000</v>
      </c>
      <c r="D229" s="10">
        <v>98000</v>
      </c>
      <c r="E229" s="10">
        <v>32000</v>
      </c>
      <c r="F229" s="10" t="s">
        <v>559</v>
      </c>
      <c r="G229" s="10">
        <v>16000</v>
      </c>
      <c r="H229" s="10">
        <v>39000</v>
      </c>
      <c r="I229" s="10" t="s">
        <v>559</v>
      </c>
      <c r="J229" s="9">
        <v>32.700000000000003</v>
      </c>
      <c r="K229" s="9" t="s">
        <v>559</v>
      </c>
      <c r="L229" s="9">
        <v>16.5</v>
      </c>
      <c r="M229" s="9">
        <v>40.1</v>
      </c>
      <c r="N229" s="9" t="s">
        <v>559</v>
      </c>
      <c r="O229" s="10"/>
    </row>
    <row r="230" spans="1:15" x14ac:dyDescent="0.25">
      <c r="A230" s="8" t="s">
        <v>388</v>
      </c>
      <c r="B230" s="10">
        <v>121000</v>
      </c>
      <c r="C230" s="10">
        <v>20000</v>
      </c>
      <c r="D230" s="10">
        <v>101000</v>
      </c>
      <c r="E230" s="10">
        <v>34000</v>
      </c>
      <c r="F230" s="10" t="s">
        <v>559</v>
      </c>
      <c r="G230" s="10">
        <v>15000</v>
      </c>
      <c r="H230" s="10">
        <v>39000</v>
      </c>
      <c r="I230" s="10" t="s">
        <v>559</v>
      </c>
      <c r="J230" s="9">
        <v>33.5</v>
      </c>
      <c r="K230" s="9" t="s">
        <v>559</v>
      </c>
      <c r="L230" s="9">
        <v>15.1</v>
      </c>
      <c r="M230" s="9">
        <v>38.5</v>
      </c>
      <c r="N230" s="9" t="s">
        <v>559</v>
      </c>
      <c r="O230" s="10"/>
    </row>
    <row r="231" spans="1:15" x14ac:dyDescent="0.25">
      <c r="A231" s="8" t="s">
        <v>389</v>
      </c>
      <c r="B231" s="10">
        <v>119000</v>
      </c>
      <c r="C231" s="10">
        <v>19000</v>
      </c>
      <c r="D231" s="10">
        <v>100000</v>
      </c>
      <c r="E231" s="10">
        <v>34000</v>
      </c>
      <c r="F231" s="10" t="s">
        <v>559</v>
      </c>
      <c r="G231" s="10">
        <v>14000</v>
      </c>
      <c r="H231" s="10">
        <v>42000</v>
      </c>
      <c r="I231" s="10" t="s">
        <v>559</v>
      </c>
      <c r="J231" s="9">
        <v>33.5</v>
      </c>
      <c r="K231" s="9" t="s">
        <v>559</v>
      </c>
      <c r="L231" s="9">
        <v>13.8</v>
      </c>
      <c r="M231" s="9">
        <v>41.4</v>
      </c>
      <c r="N231" s="9" t="s">
        <v>559</v>
      </c>
      <c r="O231" s="10"/>
    </row>
    <row r="232" spans="1:15" x14ac:dyDescent="0.25">
      <c r="A232" s="8" t="s">
        <v>390</v>
      </c>
      <c r="B232" s="10">
        <v>121000</v>
      </c>
      <c r="C232" s="10">
        <v>19000</v>
      </c>
      <c r="D232" s="10">
        <v>102000</v>
      </c>
      <c r="E232" s="10">
        <v>34000</v>
      </c>
      <c r="F232" s="10" t="s">
        <v>559</v>
      </c>
      <c r="G232" s="10">
        <v>13000</v>
      </c>
      <c r="H232" s="10">
        <v>43000</v>
      </c>
      <c r="I232" s="10" t="s">
        <v>559</v>
      </c>
      <c r="J232" s="9">
        <v>33.700000000000003</v>
      </c>
      <c r="K232" s="9" t="s">
        <v>559</v>
      </c>
      <c r="L232" s="9">
        <v>13.1</v>
      </c>
      <c r="M232" s="9">
        <v>42</v>
      </c>
      <c r="N232" s="9" t="s">
        <v>559</v>
      </c>
      <c r="O232" s="10"/>
    </row>
    <row r="233" spans="1:15" x14ac:dyDescent="0.25">
      <c r="A233" s="8" t="s">
        <v>391</v>
      </c>
      <c r="B233" s="10">
        <v>122000</v>
      </c>
      <c r="C233" s="10">
        <v>22000</v>
      </c>
      <c r="D233" s="10">
        <v>100000</v>
      </c>
      <c r="E233" s="10">
        <v>36000</v>
      </c>
      <c r="F233" s="10" t="s">
        <v>559</v>
      </c>
      <c r="G233" s="10">
        <v>13000</v>
      </c>
      <c r="H233" s="10">
        <v>41000</v>
      </c>
      <c r="I233" s="10" t="s">
        <v>559</v>
      </c>
      <c r="J233" s="9">
        <v>36.4</v>
      </c>
      <c r="K233" s="9" t="s">
        <v>559</v>
      </c>
      <c r="L233" s="9">
        <v>13.4</v>
      </c>
      <c r="M233" s="9">
        <v>40.5</v>
      </c>
      <c r="N233" s="9" t="s">
        <v>559</v>
      </c>
      <c r="O233" s="10"/>
    </row>
    <row r="234" spans="1:15" x14ac:dyDescent="0.25">
      <c r="A234" s="8" t="s">
        <v>392</v>
      </c>
      <c r="B234" s="10">
        <v>121000</v>
      </c>
      <c r="C234" s="10">
        <v>19000</v>
      </c>
      <c r="D234" s="10">
        <v>102000</v>
      </c>
      <c r="E234" s="10">
        <v>39000</v>
      </c>
      <c r="F234" s="10" t="s">
        <v>559</v>
      </c>
      <c r="G234" s="10">
        <v>13000</v>
      </c>
      <c r="H234" s="10">
        <v>39000</v>
      </c>
      <c r="I234" s="10" t="s">
        <v>559</v>
      </c>
      <c r="J234" s="9">
        <v>37.9</v>
      </c>
      <c r="K234" s="9" t="s">
        <v>559</v>
      </c>
      <c r="L234" s="9">
        <v>13.1</v>
      </c>
      <c r="M234" s="9">
        <v>38</v>
      </c>
      <c r="N234" s="9" t="s">
        <v>559</v>
      </c>
      <c r="O234" s="10"/>
    </row>
    <row r="235" spans="1:15" x14ac:dyDescent="0.25">
      <c r="A235" s="8" t="s">
        <v>393</v>
      </c>
      <c r="B235" s="10">
        <v>121000</v>
      </c>
      <c r="C235" s="10">
        <v>21000</v>
      </c>
      <c r="D235" s="10">
        <v>100000</v>
      </c>
      <c r="E235" s="10">
        <v>37000</v>
      </c>
      <c r="F235" s="10" t="s">
        <v>559</v>
      </c>
      <c r="G235" s="10">
        <v>12000</v>
      </c>
      <c r="H235" s="10">
        <v>42000</v>
      </c>
      <c r="I235" s="10" t="s">
        <v>559</v>
      </c>
      <c r="J235" s="9">
        <v>36.6</v>
      </c>
      <c r="K235" s="9" t="s">
        <v>559</v>
      </c>
      <c r="L235" s="9">
        <v>11.6</v>
      </c>
      <c r="M235" s="9">
        <v>41.4</v>
      </c>
      <c r="N235" s="9" t="s">
        <v>559</v>
      </c>
      <c r="O235" s="10"/>
    </row>
    <row r="236" spans="1:15" x14ac:dyDescent="0.25">
      <c r="A236" s="8" t="s">
        <v>394</v>
      </c>
      <c r="B236" s="10">
        <v>121000</v>
      </c>
      <c r="C236" s="10">
        <v>22000</v>
      </c>
      <c r="D236" s="10">
        <v>99000</v>
      </c>
      <c r="E236" s="10">
        <v>39000</v>
      </c>
      <c r="F236" s="10" t="s">
        <v>559</v>
      </c>
      <c r="G236" s="10">
        <v>10000</v>
      </c>
      <c r="H236" s="10">
        <v>40000</v>
      </c>
      <c r="I236" s="10" t="s">
        <v>559</v>
      </c>
      <c r="J236" s="9">
        <v>39.299999999999997</v>
      </c>
      <c r="K236" s="9" t="s">
        <v>559</v>
      </c>
      <c r="L236" s="9">
        <v>10.4</v>
      </c>
      <c r="M236" s="9">
        <v>40</v>
      </c>
      <c r="N236" s="9" t="s">
        <v>559</v>
      </c>
      <c r="O236" s="10"/>
    </row>
    <row r="237" spans="1:15" x14ac:dyDescent="0.25">
      <c r="A237" s="8" t="s">
        <v>395</v>
      </c>
      <c r="B237" s="10">
        <v>121000</v>
      </c>
      <c r="C237" s="10">
        <v>22000</v>
      </c>
      <c r="D237" s="10">
        <v>100000</v>
      </c>
      <c r="E237" s="10">
        <v>40000</v>
      </c>
      <c r="F237" s="10" t="s">
        <v>559</v>
      </c>
      <c r="G237" s="10">
        <v>11000</v>
      </c>
      <c r="H237" s="10">
        <v>38000</v>
      </c>
      <c r="I237" s="10" t="s">
        <v>559</v>
      </c>
      <c r="J237" s="9">
        <v>39.9</v>
      </c>
      <c r="K237" s="9" t="s">
        <v>559</v>
      </c>
      <c r="L237" s="9">
        <v>10.7</v>
      </c>
      <c r="M237" s="9">
        <v>38.6</v>
      </c>
      <c r="N237" s="9" t="s">
        <v>559</v>
      </c>
      <c r="O237" s="10"/>
    </row>
    <row r="238" spans="1:15" x14ac:dyDescent="0.25">
      <c r="A238" s="8" t="s">
        <v>396</v>
      </c>
      <c r="B238" s="10">
        <v>121000</v>
      </c>
      <c r="C238" s="10">
        <v>17000</v>
      </c>
      <c r="D238" s="10">
        <v>104000</v>
      </c>
      <c r="E238" s="10">
        <v>41000</v>
      </c>
      <c r="F238" s="10" t="s">
        <v>559</v>
      </c>
      <c r="G238" s="10">
        <v>11000</v>
      </c>
      <c r="H238" s="10">
        <v>39000</v>
      </c>
      <c r="I238" s="10" t="s">
        <v>559</v>
      </c>
      <c r="J238" s="9">
        <v>39.4</v>
      </c>
      <c r="K238" s="9" t="s">
        <v>559</v>
      </c>
      <c r="L238" s="9">
        <v>10.199999999999999</v>
      </c>
      <c r="M238" s="9">
        <v>37.6</v>
      </c>
      <c r="N238" s="9" t="s">
        <v>559</v>
      </c>
      <c r="O238" s="10"/>
    </row>
    <row r="239" spans="1:15" x14ac:dyDescent="0.25">
      <c r="A239" s="8" t="s">
        <v>397</v>
      </c>
      <c r="B239" s="10">
        <v>117000</v>
      </c>
      <c r="C239" s="10">
        <v>14000</v>
      </c>
      <c r="D239" s="10">
        <v>103000</v>
      </c>
      <c r="E239" s="10">
        <v>40000</v>
      </c>
      <c r="F239" s="10" t="s">
        <v>559</v>
      </c>
      <c r="G239" s="10">
        <v>10000</v>
      </c>
      <c r="H239" s="10">
        <v>38000</v>
      </c>
      <c r="I239" s="10" t="s">
        <v>559</v>
      </c>
      <c r="J239" s="9">
        <v>39.4</v>
      </c>
      <c r="K239" s="9" t="s">
        <v>559</v>
      </c>
      <c r="L239" s="9">
        <v>9.6</v>
      </c>
      <c r="M239" s="9">
        <v>37.299999999999997</v>
      </c>
      <c r="N239" s="9" t="s">
        <v>559</v>
      </c>
      <c r="O239" s="10"/>
    </row>
    <row r="240" spans="1:15" x14ac:dyDescent="0.25">
      <c r="A240" s="8" t="s">
        <v>398</v>
      </c>
      <c r="B240" s="10">
        <v>118000</v>
      </c>
      <c r="C240" s="10">
        <v>18000</v>
      </c>
      <c r="D240" s="10">
        <v>100000</v>
      </c>
      <c r="E240" s="10">
        <v>39000</v>
      </c>
      <c r="F240" s="10" t="s">
        <v>559</v>
      </c>
      <c r="G240" s="10">
        <v>12000</v>
      </c>
      <c r="H240" s="10">
        <v>36000</v>
      </c>
      <c r="I240" s="10" t="s">
        <v>559</v>
      </c>
      <c r="J240" s="9">
        <v>39</v>
      </c>
      <c r="K240" s="9" t="s">
        <v>559</v>
      </c>
      <c r="L240" s="9">
        <v>11.8</v>
      </c>
      <c r="M240" s="9">
        <v>36.200000000000003</v>
      </c>
      <c r="N240" s="9" t="s">
        <v>559</v>
      </c>
      <c r="O240" s="10"/>
    </row>
    <row r="241" spans="1:15" x14ac:dyDescent="0.25">
      <c r="A241" s="8" t="s">
        <v>399</v>
      </c>
      <c r="B241" s="10">
        <v>120000</v>
      </c>
      <c r="C241" s="10">
        <v>19000</v>
      </c>
      <c r="D241" s="10">
        <v>101000</v>
      </c>
      <c r="E241" s="10">
        <v>39000</v>
      </c>
      <c r="F241" s="10" t="s">
        <v>559</v>
      </c>
      <c r="G241" s="10">
        <v>12000</v>
      </c>
      <c r="H241" s="10">
        <v>37000</v>
      </c>
      <c r="I241" s="10" t="s">
        <v>559</v>
      </c>
      <c r="J241" s="9">
        <v>39</v>
      </c>
      <c r="K241" s="9" t="s">
        <v>559</v>
      </c>
      <c r="L241" s="9">
        <v>11.8</v>
      </c>
      <c r="M241" s="9">
        <v>36.6</v>
      </c>
      <c r="N241" s="9" t="s">
        <v>559</v>
      </c>
      <c r="O241" s="10"/>
    </row>
    <row r="242" spans="1:15" x14ac:dyDescent="0.25">
      <c r="A242" s="8" t="s">
        <v>400</v>
      </c>
      <c r="B242" s="10">
        <v>126000</v>
      </c>
      <c r="C242" s="10">
        <v>20000</v>
      </c>
      <c r="D242" s="10">
        <v>106000</v>
      </c>
      <c r="E242" s="10">
        <v>42000</v>
      </c>
      <c r="F242" s="10" t="s">
        <v>559</v>
      </c>
      <c r="G242" s="10">
        <v>12000</v>
      </c>
      <c r="H242" s="10">
        <v>39000</v>
      </c>
      <c r="I242" s="10" t="s">
        <v>559</v>
      </c>
      <c r="J242" s="9">
        <v>39.9</v>
      </c>
      <c r="K242" s="9" t="s">
        <v>559</v>
      </c>
      <c r="L242" s="9">
        <v>11.6</v>
      </c>
      <c r="M242" s="9">
        <v>36.799999999999997</v>
      </c>
      <c r="N242" s="9" t="s">
        <v>559</v>
      </c>
      <c r="O242" s="10"/>
    </row>
    <row r="243" spans="1:15" x14ac:dyDescent="0.25">
      <c r="A243" s="8" t="s">
        <v>401</v>
      </c>
      <c r="B243" s="10">
        <v>123000</v>
      </c>
      <c r="C243" s="10">
        <v>19000</v>
      </c>
      <c r="D243" s="10">
        <v>104000</v>
      </c>
      <c r="E243" s="10">
        <v>41000</v>
      </c>
      <c r="F243" s="10" t="s">
        <v>559</v>
      </c>
      <c r="G243" s="10">
        <v>10000</v>
      </c>
      <c r="H243" s="10">
        <v>40000</v>
      </c>
      <c r="I243" s="10" t="s">
        <v>559</v>
      </c>
      <c r="J243" s="9">
        <v>39</v>
      </c>
      <c r="K243" s="9" t="s">
        <v>559</v>
      </c>
      <c r="L243" s="9">
        <v>9.6999999999999993</v>
      </c>
      <c r="M243" s="9">
        <v>38.799999999999997</v>
      </c>
      <c r="N243" s="9" t="s">
        <v>559</v>
      </c>
      <c r="O243" s="10"/>
    </row>
    <row r="244" spans="1:15" x14ac:dyDescent="0.25">
      <c r="A244" s="8" t="s">
        <v>402</v>
      </c>
      <c r="B244" s="10">
        <v>122000</v>
      </c>
      <c r="C244" s="10">
        <v>20000</v>
      </c>
      <c r="D244" s="10">
        <v>102000</v>
      </c>
      <c r="E244" s="10">
        <v>40000</v>
      </c>
      <c r="F244" s="10" t="s">
        <v>559</v>
      </c>
      <c r="G244" s="10">
        <v>12000</v>
      </c>
      <c r="H244" s="10">
        <v>38000</v>
      </c>
      <c r="I244" s="10" t="s">
        <v>559</v>
      </c>
      <c r="J244" s="9">
        <v>39.1</v>
      </c>
      <c r="K244" s="9" t="s">
        <v>559</v>
      </c>
      <c r="L244" s="9">
        <v>11.3</v>
      </c>
      <c r="M244" s="9">
        <v>36.799999999999997</v>
      </c>
      <c r="N244" s="9" t="s">
        <v>559</v>
      </c>
      <c r="O244" s="10"/>
    </row>
    <row r="245" spans="1:15" x14ac:dyDescent="0.25">
      <c r="A245" s="8" t="s">
        <v>403</v>
      </c>
      <c r="B245" s="10">
        <v>129000</v>
      </c>
      <c r="C245" s="10">
        <v>23000</v>
      </c>
      <c r="D245" s="10">
        <v>106000</v>
      </c>
      <c r="E245" s="10">
        <v>39000</v>
      </c>
      <c r="F245" s="10" t="s">
        <v>559</v>
      </c>
      <c r="G245" s="10">
        <v>11000</v>
      </c>
      <c r="H245" s="10">
        <v>38000</v>
      </c>
      <c r="I245" s="10">
        <v>12000</v>
      </c>
      <c r="J245" s="9">
        <v>36.6</v>
      </c>
      <c r="K245" s="9" t="s">
        <v>559</v>
      </c>
      <c r="L245" s="9">
        <v>10.199999999999999</v>
      </c>
      <c r="M245" s="9">
        <v>35.6</v>
      </c>
      <c r="N245" s="9">
        <v>11.5</v>
      </c>
      <c r="O245" s="10"/>
    </row>
    <row r="246" spans="1:15" x14ac:dyDescent="0.25">
      <c r="A246" s="8" t="s">
        <v>404</v>
      </c>
      <c r="B246" s="10">
        <v>129000</v>
      </c>
      <c r="C246" s="10">
        <v>23000</v>
      </c>
      <c r="D246" s="10">
        <v>106000</v>
      </c>
      <c r="E246" s="10">
        <v>39000</v>
      </c>
      <c r="F246" s="10">
        <v>9000</v>
      </c>
      <c r="G246" s="10">
        <v>11000</v>
      </c>
      <c r="H246" s="10">
        <v>37000</v>
      </c>
      <c r="I246" s="10">
        <v>11000</v>
      </c>
      <c r="J246" s="9">
        <v>36.9</v>
      </c>
      <c r="K246" s="9">
        <v>8.1999999999999993</v>
      </c>
      <c r="L246" s="9">
        <v>9.9</v>
      </c>
      <c r="M246" s="9">
        <v>34.6</v>
      </c>
      <c r="N246" s="9">
        <v>10.3</v>
      </c>
      <c r="O246" s="10"/>
    </row>
    <row r="247" spans="1:15" x14ac:dyDescent="0.25">
      <c r="A247" s="8" t="s">
        <v>405</v>
      </c>
      <c r="B247" s="10">
        <v>127000</v>
      </c>
      <c r="C247" s="10">
        <v>24000</v>
      </c>
      <c r="D247" s="10">
        <v>103000</v>
      </c>
      <c r="E247" s="10">
        <v>38000</v>
      </c>
      <c r="F247" s="10">
        <v>9000</v>
      </c>
      <c r="G247" s="10">
        <v>11000</v>
      </c>
      <c r="H247" s="10">
        <v>35000</v>
      </c>
      <c r="I247" s="10">
        <v>10000</v>
      </c>
      <c r="J247" s="9">
        <v>37.1</v>
      </c>
      <c r="K247" s="9">
        <v>8.8000000000000007</v>
      </c>
      <c r="L247" s="9">
        <v>10.4</v>
      </c>
      <c r="M247" s="9">
        <v>33.5</v>
      </c>
      <c r="N247" s="9">
        <v>10.199999999999999</v>
      </c>
      <c r="O247" s="10"/>
    </row>
    <row r="248" spans="1:15" x14ac:dyDescent="0.25">
      <c r="A248" s="8" t="s">
        <v>406</v>
      </c>
      <c r="B248" s="10">
        <v>118000</v>
      </c>
      <c r="C248" s="10">
        <v>19000</v>
      </c>
      <c r="D248" s="10">
        <v>99000</v>
      </c>
      <c r="E248" s="10">
        <v>38000</v>
      </c>
      <c r="F248" s="10">
        <v>8000</v>
      </c>
      <c r="G248" s="10">
        <v>11000</v>
      </c>
      <c r="H248" s="10">
        <v>36000</v>
      </c>
      <c r="I248" s="10" t="s">
        <v>559</v>
      </c>
      <c r="J248" s="9">
        <v>38</v>
      </c>
      <c r="K248" s="9">
        <v>8.6</v>
      </c>
      <c r="L248" s="9">
        <v>10.8</v>
      </c>
      <c r="M248" s="9">
        <v>36.799999999999997</v>
      </c>
      <c r="N248" s="9" t="s">
        <v>559</v>
      </c>
      <c r="O248" s="10"/>
    </row>
    <row r="249" spans="1:15" x14ac:dyDescent="0.25">
      <c r="A249" s="8" t="s">
        <v>407</v>
      </c>
      <c r="B249" s="10">
        <v>119000</v>
      </c>
      <c r="C249" s="10">
        <v>19000</v>
      </c>
      <c r="D249" s="10">
        <v>100000</v>
      </c>
      <c r="E249" s="10">
        <v>37000</v>
      </c>
      <c r="F249" s="10" t="s">
        <v>559</v>
      </c>
      <c r="G249" s="10">
        <v>11000</v>
      </c>
      <c r="H249" s="10">
        <v>37000</v>
      </c>
      <c r="I249" s="10" t="s">
        <v>559</v>
      </c>
      <c r="J249" s="9">
        <v>36.799999999999997</v>
      </c>
      <c r="K249" s="9" t="s">
        <v>559</v>
      </c>
      <c r="L249" s="9">
        <v>11.3</v>
      </c>
      <c r="M249" s="9">
        <v>36.799999999999997</v>
      </c>
      <c r="N249" s="9" t="s">
        <v>559</v>
      </c>
      <c r="O249" s="10"/>
    </row>
    <row r="250" spans="1:15" x14ac:dyDescent="0.25">
      <c r="A250" s="8" t="s">
        <v>408</v>
      </c>
      <c r="B250" s="10">
        <v>121000</v>
      </c>
      <c r="C250" s="10">
        <v>20000</v>
      </c>
      <c r="D250" s="10">
        <v>102000</v>
      </c>
      <c r="E250" s="10">
        <v>40000</v>
      </c>
      <c r="F250" s="10" t="s">
        <v>559</v>
      </c>
      <c r="G250" s="10">
        <v>11000</v>
      </c>
      <c r="H250" s="10">
        <v>37000</v>
      </c>
      <c r="I250" s="10" t="s">
        <v>559</v>
      </c>
      <c r="J250" s="9">
        <v>39.5</v>
      </c>
      <c r="K250" s="9" t="s">
        <v>559</v>
      </c>
      <c r="L250" s="9">
        <v>10.4</v>
      </c>
      <c r="M250" s="9">
        <v>36.1</v>
      </c>
      <c r="N250" s="9" t="s">
        <v>559</v>
      </c>
      <c r="O250" s="10"/>
    </row>
    <row r="251" spans="1:15" x14ac:dyDescent="0.25">
      <c r="A251" s="8" t="s">
        <v>409</v>
      </c>
      <c r="B251" s="10">
        <v>125000</v>
      </c>
      <c r="C251" s="10">
        <v>22000</v>
      </c>
      <c r="D251" s="10">
        <v>103000</v>
      </c>
      <c r="E251" s="10">
        <v>38000</v>
      </c>
      <c r="F251" s="10">
        <v>9000</v>
      </c>
      <c r="G251" s="10">
        <v>10000</v>
      </c>
      <c r="H251" s="10">
        <v>38000</v>
      </c>
      <c r="I251" s="10" t="s">
        <v>559</v>
      </c>
      <c r="J251" s="9">
        <v>37.4</v>
      </c>
      <c r="K251" s="9">
        <v>8.6999999999999993</v>
      </c>
      <c r="L251" s="9">
        <v>10.1</v>
      </c>
      <c r="M251" s="9">
        <v>36.799999999999997</v>
      </c>
      <c r="N251" s="9" t="s">
        <v>559</v>
      </c>
      <c r="O251" s="10"/>
    </row>
    <row r="252" spans="1:15" x14ac:dyDescent="0.25">
      <c r="A252" s="8" t="s">
        <v>410</v>
      </c>
      <c r="B252" s="10">
        <v>122000</v>
      </c>
      <c r="C252" s="10">
        <v>24000</v>
      </c>
      <c r="D252" s="10">
        <v>99000</v>
      </c>
      <c r="E252" s="10">
        <v>37000</v>
      </c>
      <c r="F252" s="10" t="s">
        <v>559</v>
      </c>
      <c r="G252" s="10">
        <v>12000</v>
      </c>
      <c r="H252" s="10">
        <v>37000</v>
      </c>
      <c r="I252" s="10" t="s">
        <v>559</v>
      </c>
      <c r="J252" s="9">
        <v>37.9</v>
      </c>
      <c r="K252" s="9" t="s">
        <v>559</v>
      </c>
      <c r="L252" s="9">
        <v>11.7</v>
      </c>
      <c r="M252" s="9">
        <v>37.700000000000003</v>
      </c>
      <c r="N252" s="9" t="s">
        <v>559</v>
      </c>
      <c r="O252" s="10"/>
    </row>
    <row r="253" spans="1:15" x14ac:dyDescent="0.25">
      <c r="A253" s="8" t="s">
        <v>411</v>
      </c>
      <c r="B253" s="10">
        <v>122000</v>
      </c>
      <c r="C253" s="10">
        <v>23000</v>
      </c>
      <c r="D253" s="10">
        <v>100000</v>
      </c>
      <c r="E253" s="10">
        <v>39000</v>
      </c>
      <c r="F253" s="10" t="s">
        <v>559</v>
      </c>
      <c r="G253" s="10">
        <v>13000</v>
      </c>
      <c r="H253" s="10">
        <v>38000</v>
      </c>
      <c r="I253" s="10" t="s">
        <v>559</v>
      </c>
      <c r="J253" s="9">
        <v>39.6</v>
      </c>
      <c r="K253" s="9" t="s">
        <v>559</v>
      </c>
      <c r="L253" s="9">
        <v>12.8</v>
      </c>
      <c r="M253" s="9">
        <v>37.9</v>
      </c>
      <c r="N253" s="9" t="s">
        <v>559</v>
      </c>
      <c r="O253" s="10"/>
    </row>
    <row r="254" spans="1:15" x14ac:dyDescent="0.25">
      <c r="A254" s="8" t="s">
        <v>412</v>
      </c>
      <c r="B254" s="10">
        <v>123000</v>
      </c>
      <c r="C254" s="10">
        <v>24000</v>
      </c>
      <c r="D254" s="10">
        <v>99000</v>
      </c>
      <c r="E254" s="10">
        <v>40000</v>
      </c>
      <c r="F254" s="10" t="s">
        <v>559</v>
      </c>
      <c r="G254" s="10">
        <v>12000</v>
      </c>
      <c r="H254" s="10">
        <v>36000</v>
      </c>
      <c r="I254" s="10" t="s">
        <v>559</v>
      </c>
      <c r="J254" s="9">
        <v>40.4</v>
      </c>
      <c r="K254" s="9" t="s">
        <v>559</v>
      </c>
      <c r="L254" s="9">
        <v>12.6</v>
      </c>
      <c r="M254" s="9">
        <v>36.700000000000003</v>
      </c>
      <c r="N254" s="9" t="s">
        <v>559</v>
      </c>
      <c r="O254" s="10"/>
    </row>
    <row r="255" spans="1:15" x14ac:dyDescent="0.25">
      <c r="A255" s="8" t="s">
        <v>413</v>
      </c>
      <c r="B255" s="10">
        <v>123000</v>
      </c>
      <c r="C255" s="10">
        <v>23000</v>
      </c>
      <c r="D255" s="10">
        <v>100000</v>
      </c>
      <c r="E255" s="10">
        <v>38000</v>
      </c>
      <c r="F255" s="10" t="s">
        <v>559</v>
      </c>
      <c r="G255" s="10">
        <v>12000</v>
      </c>
      <c r="H255" s="10">
        <v>38000</v>
      </c>
      <c r="I255" s="10" t="s">
        <v>559</v>
      </c>
      <c r="J255" s="9">
        <v>38.4</v>
      </c>
      <c r="K255" s="9" t="s">
        <v>559</v>
      </c>
      <c r="L255" s="9">
        <v>12</v>
      </c>
      <c r="M255" s="9">
        <v>38.200000000000003</v>
      </c>
      <c r="N255" s="9" t="s">
        <v>559</v>
      </c>
      <c r="O255" s="10"/>
    </row>
    <row r="256" spans="1:15" x14ac:dyDescent="0.25">
      <c r="A256" s="8" t="s">
        <v>414</v>
      </c>
      <c r="B256" s="10">
        <v>115000</v>
      </c>
      <c r="C256" s="10">
        <v>22000</v>
      </c>
      <c r="D256" s="10">
        <v>94000</v>
      </c>
      <c r="E256" s="10">
        <v>36000</v>
      </c>
      <c r="F256" s="10" t="s">
        <v>559</v>
      </c>
      <c r="G256" s="10">
        <v>11000</v>
      </c>
      <c r="H256" s="10">
        <v>36000</v>
      </c>
      <c r="I256" s="10" t="s">
        <v>559</v>
      </c>
      <c r="J256" s="9">
        <v>38.700000000000003</v>
      </c>
      <c r="K256" s="9" t="s">
        <v>559</v>
      </c>
      <c r="L256" s="9">
        <v>11.5</v>
      </c>
      <c r="M256" s="9">
        <v>38.700000000000003</v>
      </c>
      <c r="N256" s="9" t="s">
        <v>559</v>
      </c>
      <c r="O256" s="10"/>
    </row>
    <row r="257" spans="1:15" x14ac:dyDescent="0.25">
      <c r="A257" s="8" t="s">
        <v>415</v>
      </c>
      <c r="B257" s="10">
        <v>114000</v>
      </c>
      <c r="C257" s="10">
        <v>21000</v>
      </c>
      <c r="D257" s="10">
        <v>93000</v>
      </c>
      <c r="E257" s="10">
        <v>37000</v>
      </c>
      <c r="F257" s="10" t="s">
        <v>559</v>
      </c>
      <c r="G257" s="10">
        <v>10000</v>
      </c>
      <c r="H257" s="10">
        <v>36000</v>
      </c>
      <c r="I257" s="10" t="s">
        <v>559</v>
      </c>
      <c r="J257" s="9">
        <v>40.299999999999997</v>
      </c>
      <c r="K257" s="9" t="s">
        <v>559</v>
      </c>
      <c r="L257" s="9">
        <v>10.8</v>
      </c>
      <c r="M257" s="9">
        <v>38.799999999999997</v>
      </c>
      <c r="N257" s="9" t="s">
        <v>559</v>
      </c>
      <c r="O257" s="10"/>
    </row>
    <row r="258" spans="1:15" x14ac:dyDescent="0.25">
      <c r="A258" s="8" t="s">
        <v>416</v>
      </c>
      <c r="B258" s="10">
        <v>115000</v>
      </c>
      <c r="C258" s="10">
        <v>22000</v>
      </c>
      <c r="D258" s="10">
        <v>93000</v>
      </c>
      <c r="E258" s="10">
        <v>36000</v>
      </c>
      <c r="F258" s="10" t="s">
        <v>559</v>
      </c>
      <c r="G258" s="10">
        <v>10000</v>
      </c>
      <c r="H258" s="10">
        <v>36000</v>
      </c>
      <c r="I258" s="10" t="s">
        <v>559</v>
      </c>
      <c r="J258" s="9">
        <v>39.1</v>
      </c>
      <c r="K258" s="9" t="s">
        <v>559</v>
      </c>
      <c r="L258" s="9">
        <v>10.7</v>
      </c>
      <c r="M258" s="9">
        <v>38.6</v>
      </c>
      <c r="N258" s="9" t="s">
        <v>559</v>
      </c>
      <c r="O258" s="10"/>
    </row>
    <row r="259" spans="1:15" x14ac:dyDescent="0.25">
      <c r="A259" s="8" t="s">
        <v>417</v>
      </c>
      <c r="B259" s="10">
        <v>115000</v>
      </c>
      <c r="C259" s="10">
        <v>21000</v>
      </c>
      <c r="D259" s="10">
        <v>94000</v>
      </c>
      <c r="E259" s="10">
        <v>35000</v>
      </c>
      <c r="F259" s="10" t="s">
        <v>559</v>
      </c>
      <c r="G259" s="10">
        <v>9000</v>
      </c>
      <c r="H259" s="10">
        <v>38000</v>
      </c>
      <c r="I259" s="10" t="s">
        <v>559</v>
      </c>
      <c r="J259" s="9">
        <v>37.700000000000003</v>
      </c>
      <c r="K259" s="9" t="s">
        <v>559</v>
      </c>
      <c r="L259" s="9">
        <v>10</v>
      </c>
      <c r="M259" s="9">
        <v>40.700000000000003</v>
      </c>
      <c r="N259" s="9" t="s">
        <v>559</v>
      </c>
      <c r="O259" s="10"/>
    </row>
    <row r="260" spans="1:15" x14ac:dyDescent="0.25">
      <c r="A260" s="8" t="s">
        <v>418</v>
      </c>
      <c r="B260" s="10">
        <v>111000</v>
      </c>
      <c r="C260" s="10">
        <v>20000</v>
      </c>
      <c r="D260" s="10">
        <v>92000</v>
      </c>
      <c r="E260" s="10">
        <v>31000</v>
      </c>
      <c r="F260" s="10">
        <v>9000</v>
      </c>
      <c r="G260" s="10">
        <v>10000</v>
      </c>
      <c r="H260" s="10">
        <v>38000</v>
      </c>
      <c r="I260" s="10" t="s">
        <v>559</v>
      </c>
      <c r="J260" s="9">
        <v>34.200000000000003</v>
      </c>
      <c r="K260" s="9">
        <v>9.5</v>
      </c>
      <c r="L260" s="9">
        <v>11.4</v>
      </c>
      <c r="M260" s="9">
        <v>41.2</v>
      </c>
      <c r="N260" s="9" t="s">
        <v>559</v>
      </c>
      <c r="O260" s="10"/>
    </row>
    <row r="261" spans="1:15" x14ac:dyDescent="0.25">
      <c r="A261" s="8" t="s">
        <v>419</v>
      </c>
      <c r="B261" s="10">
        <v>111000</v>
      </c>
      <c r="C261" s="10">
        <v>20000</v>
      </c>
      <c r="D261" s="10">
        <v>91000</v>
      </c>
      <c r="E261" s="10">
        <v>32000</v>
      </c>
      <c r="F261" s="10" t="s">
        <v>559</v>
      </c>
      <c r="G261" s="10">
        <v>11000</v>
      </c>
      <c r="H261" s="10">
        <v>37000</v>
      </c>
      <c r="I261" s="10" t="s">
        <v>559</v>
      </c>
      <c r="J261" s="9">
        <v>34.5</v>
      </c>
      <c r="K261" s="9" t="s">
        <v>559</v>
      </c>
      <c r="L261" s="9">
        <v>11.5</v>
      </c>
      <c r="M261" s="9">
        <v>40.299999999999997</v>
      </c>
      <c r="N261" s="9" t="s">
        <v>559</v>
      </c>
      <c r="O261" s="10"/>
    </row>
    <row r="262" spans="1:15" x14ac:dyDescent="0.25">
      <c r="A262" s="8" t="s">
        <v>420</v>
      </c>
      <c r="B262" s="10">
        <v>116000</v>
      </c>
      <c r="C262" s="10">
        <v>23000</v>
      </c>
      <c r="D262" s="10">
        <v>93000</v>
      </c>
      <c r="E262" s="10">
        <v>30000</v>
      </c>
      <c r="F262" s="10" t="s">
        <v>559</v>
      </c>
      <c r="G262" s="10">
        <v>11000</v>
      </c>
      <c r="H262" s="10">
        <v>38000</v>
      </c>
      <c r="I262" s="10" t="s">
        <v>559</v>
      </c>
      <c r="J262" s="9">
        <v>32.6</v>
      </c>
      <c r="K262" s="9" t="s">
        <v>559</v>
      </c>
      <c r="L262" s="9">
        <v>12</v>
      </c>
      <c r="M262" s="9">
        <v>41.2</v>
      </c>
      <c r="N262" s="9" t="s">
        <v>559</v>
      </c>
      <c r="O262" s="10"/>
    </row>
    <row r="263" spans="1:15" x14ac:dyDescent="0.25">
      <c r="A263" s="8" t="s">
        <v>421</v>
      </c>
      <c r="B263" s="10">
        <v>116000</v>
      </c>
      <c r="C263" s="10">
        <v>23000</v>
      </c>
      <c r="D263" s="10">
        <v>93000</v>
      </c>
      <c r="E263" s="10">
        <v>30000</v>
      </c>
      <c r="F263" s="10" t="s">
        <v>559</v>
      </c>
      <c r="G263" s="10">
        <v>12000</v>
      </c>
      <c r="H263" s="10">
        <v>38000</v>
      </c>
      <c r="I263" s="10" t="s">
        <v>559</v>
      </c>
      <c r="J263" s="9">
        <v>31.6</v>
      </c>
      <c r="K263" s="9" t="s">
        <v>559</v>
      </c>
      <c r="L263" s="9">
        <v>12.9</v>
      </c>
      <c r="M263" s="9">
        <v>41</v>
      </c>
      <c r="N263" s="9" t="s">
        <v>559</v>
      </c>
      <c r="O263" s="10"/>
    </row>
    <row r="264" spans="1:15" x14ac:dyDescent="0.25">
      <c r="A264" s="8" t="s">
        <v>422</v>
      </c>
      <c r="B264" s="10">
        <v>119000</v>
      </c>
      <c r="C264" s="10">
        <v>20000</v>
      </c>
      <c r="D264" s="10">
        <v>98000</v>
      </c>
      <c r="E264" s="10">
        <v>32000</v>
      </c>
      <c r="F264" s="10" t="s">
        <v>559</v>
      </c>
      <c r="G264" s="10">
        <v>14000</v>
      </c>
      <c r="H264" s="10">
        <v>38000</v>
      </c>
      <c r="I264" s="10">
        <v>9000</v>
      </c>
      <c r="J264" s="9">
        <v>32.1</v>
      </c>
      <c r="K264" s="9" t="s">
        <v>559</v>
      </c>
      <c r="L264" s="9">
        <v>13.8</v>
      </c>
      <c r="M264" s="9">
        <v>38.700000000000003</v>
      </c>
      <c r="N264" s="9">
        <v>9</v>
      </c>
      <c r="O264" s="10"/>
    </row>
    <row r="265" spans="1:15" x14ac:dyDescent="0.25">
      <c r="A265" s="8" t="s">
        <v>423</v>
      </c>
      <c r="B265" s="10">
        <v>122000</v>
      </c>
      <c r="C265" s="10">
        <v>21000</v>
      </c>
      <c r="D265" s="10">
        <v>101000</v>
      </c>
      <c r="E265" s="10">
        <v>31000</v>
      </c>
      <c r="F265" s="10" t="s">
        <v>559</v>
      </c>
      <c r="G265" s="10">
        <v>14000</v>
      </c>
      <c r="H265" s="10">
        <v>35000</v>
      </c>
      <c r="I265" s="10">
        <v>13000</v>
      </c>
      <c r="J265" s="9">
        <v>30.8</v>
      </c>
      <c r="K265" s="9" t="s">
        <v>559</v>
      </c>
      <c r="L265" s="9">
        <v>14.2</v>
      </c>
      <c r="M265" s="9">
        <v>35</v>
      </c>
      <c r="N265" s="9">
        <v>12.4</v>
      </c>
      <c r="O265" s="10"/>
    </row>
    <row r="266" spans="1:15" x14ac:dyDescent="0.25">
      <c r="A266" s="8" t="s">
        <v>424</v>
      </c>
      <c r="B266" s="10">
        <v>122000</v>
      </c>
      <c r="C266" s="10">
        <v>24000</v>
      </c>
      <c r="D266" s="10">
        <v>98000</v>
      </c>
      <c r="E266" s="10">
        <v>30000</v>
      </c>
      <c r="F266" s="10" t="s">
        <v>559</v>
      </c>
      <c r="G266" s="10">
        <v>14000</v>
      </c>
      <c r="H266" s="10">
        <v>36000</v>
      </c>
      <c r="I266" s="10">
        <v>12000</v>
      </c>
      <c r="J266" s="9">
        <v>30</v>
      </c>
      <c r="K266" s="9" t="s">
        <v>559</v>
      </c>
      <c r="L266" s="9">
        <v>14.1</v>
      </c>
      <c r="M266" s="9">
        <v>36.299999999999997</v>
      </c>
      <c r="N266" s="9">
        <v>12.1</v>
      </c>
      <c r="O266" s="10"/>
    </row>
    <row r="267" spans="1:15" x14ac:dyDescent="0.25">
      <c r="A267" s="8" t="s">
        <v>425</v>
      </c>
      <c r="B267" s="10">
        <v>121000</v>
      </c>
      <c r="C267" s="10">
        <v>25000</v>
      </c>
      <c r="D267" s="10">
        <v>97000</v>
      </c>
      <c r="E267" s="10">
        <v>31000</v>
      </c>
      <c r="F267" s="10" t="s">
        <v>559</v>
      </c>
      <c r="G267" s="10">
        <v>13000</v>
      </c>
      <c r="H267" s="10">
        <v>38000</v>
      </c>
      <c r="I267" s="10">
        <v>9000</v>
      </c>
      <c r="J267" s="9">
        <v>31.6</v>
      </c>
      <c r="K267" s="9" t="s">
        <v>559</v>
      </c>
      <c r="L267" s="9">
        <v>13</v>
      </c>
      <c r="M267" s="9">
        <v>39</v>
      </c>
      <c r="N267" s="9">
        <v>8.8000000000000007</v>
      </c>
      <c r="O267" s="10"/>
    </row>
    <row r="268" spans="1:15" x14ac:dyDescent="0.25">
      <c r="A268" s="8" t="s">
        <v>426</v>
      </c>
      <c r="B268" s="10">
        <v>120000</v>
      </c>
      <c r="C268" s="10">
        <v>23000</v>
      </c>
      <c r="D268" s="10">
        <v>97000</v>
      </c>
      <c r="E268" s="10">
        <v>33000</v>
      </c>
      <c r="F268" s="10" t="s">
        <v>559</v>
      </c>
      <c r="G268" s="10">
        <v>14000</v>
      </c>
      <c r="H268" s="10">
        <v>39000</v>
      </c>
      <c r="I268" s="10" t="s">
        <v>559</v>
      </c>
      <c r="J268" s="9">
        <v>34</v>
      </c>
      <c r="K268" s="9" t="s">
        <v>559</v>
      </c>
      <c r="L268" s="9">
        <v>13.9</v>
      </c>
      <c r="M268" s="9">
        <v>39.9</v>
      </c>
      <c r="N268" s="9" t="s">
        <v>559</v>
      </c>
      <c r="O268" s="10"/>
    </row>
    <row r="269" spans="1:15" x14ac:dyDescent="0.25">
      <c r="A269" s="8" t="s">
        <v>427</v>
      </c>
      <c r="B269" s="10">
        <v>126000</v>
      </c>
      <c r="C269" s="10">
        <v>23000</v>
      </c>
      <c r="D269" s="10">
        <v>103000</v>
      </c>
      <c r="E269" s="10">
        <v>35000</v>
      </c>
      <c r="F269" s="10" t="s">
        <v>559</v>
      </c>
      <c r="G269" s="10">
        <v>16000</v>
      </c>
      <c r="H269" s="10">
        <v>38000</v>
      </c>
      <c r="I269" s="10" t="s">
        <v>559</v>
      </c>
      <c r="J269" s="9">
        <v>34.5</v>
      </c>
      <c r="K269" s="9" t="s">
        <v>559</v>
      </c>
      <c r="L269" s="9">
        <v>15.8</v>
      </c>
      <c r="M269" s="9">
        <v>36.9</v>
      </c>
      <c r="N269" s="9" t="s">
        <v>559</v>
      </c>
      <c r="O269" s="10"/>
    </row>
    <row r="270" spans="1:15" x14ac:dyDescent="0.25">
      <c r="A270" s="8" t="s">
        <v>428</v>
      </c>
      <c r="B270" s="10">
        <v>122000</v>
      </c>
      <c r="C270" s="10">
        <v>22000</v>
      </c>
      <c r="D270" s="10">
        <v>100000</v>
      </c>
      <c r="E270" s="10">
        <v>35000</v>
      </c>
      <c r="F270" s="10" t="s">
        <v>559</v>
      </c>
      <c r="G270" s="10">
        <v>14000</v>
      </c>
      <c r="H270" s="10">
        <v>36000</v>
      </c>
      <c r="I270" s="10" t="s">
        <v>559</v>
      </c>
      <c r="J270" s="9">
        <v>35.6</v>
      </c>
      <c r="K270" s="9" t="s">
        <v>559</v>
      </c>
      <c r="L270" s="9">
        <v>14.4</v>
      </c>
      <c r="M270" s="9">
        <v>35.9</v>
      </c>
      <c r="N270" s="9" t="s">
        <v>559</v>
      </c>
      <c r="O270" s="10"/>
    </row>
    <row r="271" spans="1:15" x14ac:dyDescent="0.25">
      <c r="A271" s="8" t="s">
        <v>429</v>
      </c>
      <c r="B271" s="10">
        <v>125000</v>
      </c>
      <c r="C271" s="10">
        <v>25000</v>
      </c>
      <c r="D271" s="10">
        <v>101000</v>
      </c>
      <c r="E271" s="10">
        <v>37000</v>
      </c>
      <c r="F271" s="10" t="s">
        <v>559</v>
      </c>
      <c r="G271" s="10">
        <v>12000</v>
      </c>
      <c r="H271" s="10">
        <v>36000</v>
      </c>
      <c r="I271" s="10">
        <v>8000</v>
      </c>
      <c r="J271" s="9">
        <v>36.6</v>
      </c>
      <c r="K271" s="9" t="s">
        <v>559</v>
      </c>
      <c r="L271" s="9">
        <v>12.1</v>
      </c>
      <c r="M271" s="9">
        <v>35.299999999999997</v>
      </c>
      <c r="N271" s="9">
        <v>8.4</v>
      </c>
      <c r="O271" s="10"/>
    </row>
    <row r="272" spans="1:15" x14ac:dyDescent="0.25">
      <c r="A272" s="8" t="s">
        <v>430</v>
      </c>
      <c r="B272" s="10">
        <v>130000</v>
      </c>
      <c r="C272" s="10">
        <v>26000</v>
      </c>
      <c r="D272" s="10">
        <v>104000</v>
      </c>
      <c r="E272" s="10">
        <v>39000</v>
      </c>
      <c r="F272" s="10" t="s">
        <v>559</v>
      </c>
      <c r="G272" s="10">
        <v>10000</v>
      </c>
      <c r="H272" s="10">
        <v>39000</v>
      </c>
      <c r="I272" s="10">
        <v>9000</v>
      </c>
      <c r="J272" s="9">
        <v>37.4</v>
      </c>
      <c r="K272" s="9" t="s">
        <v>559</v>
      </c>
      <c r="L272" s="9">
        <v>9.6</v>
      </c>
      <c r="M272" s="9">
        <v>38</v>
      </c>
      <c r="N272" s="9">
        <v>8.3000000000000007</v>
      </c>
      <c r="O272" s="10"/>
    </row>
    <row r="273" spans="1:15" x14ac:dyDescent="0.25">
      <c r="A273" s="8" t="s">
        <v>431</v>
      </c>
      <c r="B273" s="10">
        <v>130000</v>
      </c>
      <c r="C273" s="10">
        <v>28000</v>
      </c>
      <c r="D273" s="10">
        <v>102000</v>
      </c>
      <c r="E273" s="10">
        <v>38000</v>
      </c>
      <c r="F273" s="10" t="s">
        <v>559</v>
      </c>
      <c r="G273" s="10">
        <v>11000</v>
      </c>
      <c r="H273" s="10">
        <v>38000</v>
      </c>
      <c r="I273" s="10">
        <v>8000</v>
      </c>
      <c r="J273" s="9">
        <v>36.9</v>
      </c>
      <c r="K273" s="9" t="s">
        <v>559</v>
      </c>
      <c r="L273" s="9">
        <v>10.5</v>
      </c>
      <c r="M273" s="9">
        <v>37.700000000000003</v>
      </c>
      <c r="N273" s="9">
        <v>8.1999999999999993</v>
      </c>
      <c r="O273" s="10"/>
    </row>
    <row r="274" spans="1:15" x14ac:dyDescent="0.25">
      <c r="A274" s="8" t="s">
        <v>432</v>
      </c>
      <c r="B274" s="10">
        <v>125000</v>
      </c>
      <c r="C274" s="10">
        <v>24000</v>
      </c>
      <c r="D274" s="10">
        <v>101000</v>
      </c>
      <c r="E274" s="10">
        <v>36000</v>
      </c>
      <c r="F274" s="10" t="s">
        <v>559</v>
      </c>
      <c r="G274" s="10">
        <v>10000</v>
      </c>
      <c r="H274" s="10">
        <v>40000</v>
      </c>
      <c r="I274" s="10">
        <v>10000</v>
      </c>
      <c r="J274" s="9">
        <v>35.299999999999997</v>
      </c>
      <c r="K274" s="9" t="s">
        <v>559</v>
      </c>
      <c r="L274" s="9">
        <v>10.3</v>
      </c>
      <c r="M274" s="9">
        <v>39.700000000000003</v>
      </c>
      <c r="N274" s="9">
        <v>9.6</v>
      </c>
      <c r="O274" s="10"/>
    </row>
    <row r="275" spans="1:15" x14ac:dyDescent="0.25">
      <c r="A275" s="8" t="s">
        <v>433</v>
      </c>
      <c r="B275" s="10">
        <v>128000</v>
      </c>
      <c r="C275" s="10">
        <v>25000</v>
      </c>
      <c r="D275" s="10">
        <v>103000</v>
      </c>
      <c r="E275" s="10">
        <v>40000</v>
      </c>
      <c r="F275" s="10" t="s">
        <v>559</v>
      </c>
      <c r="G275" s="10">
        <v>10000</v>
      </c>
      <c r="H275" s="10">
        <v>39000</v>
      </c>
      <c r="I275" s="10">
        <v>8000</v>
      </c>
      <c r="J275" s="9">
        <v>38.799999999999997</v>
      </c>
      <c r="K275" s="9" t="s">
        <v>559</v>
      </c>
      <c r="L275" s="9">
        <v>9.6</v>
      </c>
      <c r="M275" s="9">
        <v>37.700000000000003</v>
      </c>
      <c r="N275" s="9">
        <v>8.1999999999999993</v>
      </c>
      <c r="O275" s="10"/>
    </row>
    <row r="276" spans="1:15" x14ac:dyDescent="0.25">
      <c r="A276" s="8" t="s">
        <v>434</v>
      </c>
      <c r="B276" s="10">
        <v>127000</v>
      </c>
      <c r="C276" s="10">
        <v>25000</v>
      </c>
      <c r="D276" s="10">
        <v>102000</v>
      </c>
      <c r="E276" s="10">
        <v>40000</v>
      </c>
      <c r="F276" s="10" t="s">
        <v>559</v>
      </c>
      <c r="G276" s="10">
        <v>9000</v>
      </c>
      <c r="H276" s="10">
        <v>36000</v>
      </c>
      <c r="I276" s="10">
        <v>9000</v>
      </c>
      <c r="J276" s="9">
        <v>39.6</v>
      </c>
      <c r="K276" s="9" t="s">
        <v>559</v>
      </c>
      <c r="L276" s="9">
        <v>9.3000000000000007</v>
      </c>
      <c r="M276" s="9">
        <v>35.700000000000003</v>
      </c>
      <c r="N276" s="9">
        <v>8.6</v>
      </c>
      <c r="O276" s="10"/>
    </row>
    <row r="277" spans="1:15" x14ac:dyDescent="0.25">
      <c r="A277" s="8" t="s">
        <v>435</v>
      </c>
      <c r="B277" s="10">
        <v>132000</v>
      </c>
      <c r="C277" s="10">
        <v>31000</v>
      </c>
      <c r="D277" s="10">
        <v>101000</v>
      </c>
      <c r="E277" s="10">
        <v>39000</v>
      </c>
      <c r="F277" s="10" t="s">
        <v>559</v>
      </c>
      <c r="G277" s="10">
        <v>10000</v>
      </c>
      <c r="H277" s="10">
        <v>32000</v>
      </c>
      <c r="I277" s="10">
        <v>12000</v>
      </c>
      <c r="J277" s="9">
        <v>39.1</v>
      </c>
      <c r="K277" s="9" t="s">
        <v>559</v>
      </c>
      <c r="L277" s="9">
        <v>9.8000000000000007</v>
      </c>
      <c r="M277" s="9">
        <v>32.200000000000003</v>
      </c>
      <c r="N277" s="9">
        <v>11.6</v>
      </c>
      <c r="O277" s="10"/>
    </row>
    <row r="278" spans="1:15" x14ac:dyDescent="0.25">
      <c r="A278" s="8" t="s">
        <v>436</v>
      </c>
      <c r="B278" s="10">
        <v>133000</v>
      </c>
      <c r="C278" s="10">
        <v>30000</v>
      </c>
      <c r="D278" s="10">
        <v>103000</v>
      </c>
      <c r="E278" s="10">
        <v>38000</v>
      </c>
      <c r="F278" s="10" t="s">
        <v>559</v>
      </c>
      <c r="G278" s="10">
        <v>10000</v>
      </c>
      <c r="H278" s="10">
        <v>35000</v>
      </c>
      <c r="I278" s="10">
        <v>12000</v>
      </c>
      <c r="J278" s="9">
        <v>37.1</v>
      </c>
      <c r="K278" s="9" t="s">
        <v>559</v>
      </c>
      <c r="L278" s="9">
        <v>9.8000000000000007</v>
      </c>
      <c r="M278" s="9">
        <v>33.700000000000003</v>
      </c>
      <c r="N278" s="9">
        <v>11.9</v>
      </c>
      <c r="O278" s="10"/>
    </row>
    <row r="279" spans="1:15" x14ac:dyDescent="0.25">
      <c r="A279" s="8" t="s">
        <v>437</v>
      </c>
      <c r="B279" s="10">
        <v>138000</v>
      </c>
      <c r="C279" s="10">
        <v>29000</v>
      </c>
      <c r="D279" s="10">
        <v>109000</v>
      </c>
      <c r="E279" s="10">
        <v>38000</v>
      </c>
      <c r="F279" s="10" t="s">
        <v>559</v>
      </c>
      <c r="G279" s="10">
        <v>11000</v>
      </c>
      <c r="H279" s="10">
        <v>41000</v>
      </c>
      <c r="I279" s="10">
        <v>13000</v>
      </c>
      <c r="J279" s="9">
        <v>34.700000000000003</v>
      </c>
      <c r="K279" s="9" t="s">
        <v>559</v>
      </c>
      <c r="L279" s="9">
        <v>9.8000000000000007</v>
      </c>
      <c r="M279" s="9">
        <v>38</v>
      </c>
      <c r="N279" s="9">
        <v>11.6</v>
      </c>
      <c r="O279" s="10"/>
    </row>
    <row r="280" spans="1:15" x14ac:dyDescent="0.25">
      <c r="A280" s="8" t="s">
        <v>438</v>
      </c>
      <c r="B280" s="10">
        <v>141000</v>
      </c>
      <c r="C280" s="10">
        <v>27000</v>
      </c>
      <c r="D280" s="10">
        <v>114000</v>
      </c>
      <c r="E280" s="10">
        <v>38000</v>
      </c>
      <c r="F280" s="10">
        <v>8000</v>
      </c>
      <c r="G280" s="10">
        <v>12000</v>
      </c>
      <c r="H280" s="10">
        <v>46000</v>
      </c>
      <c r="I280" s="10">
        <v>10000</v>
      </c>
      <c r="J280" s="9">
        <v>33.299999999999997</v>
      </c>
      <c r="K280" s="9">
        <v>7.1</v>
      </c>
      <c r="L280" s="9">
        <v>10.6</v>
      </c>
      <c r="M280" s="9">
        <v>40.299999999999997</v>
      </c>
      <c r="N280" s="9">
        <v>8.6999999999999993</v>
      </c>
      <c r="O280" s="10"/>
    </row>
    <row r="281" spans="1:15" x14ac:dyDescent="0.25">
      <c r="A281" s="8" t="s">
        <v>439</v>
      </c>
      <c r="B281" s="10">
        <v>136000</v>
      </c>
      <c r="C281" s="10">
        <v>28000</v>
      </c>
      <c r="D281" s="10">
        <v>108000</v>
      </c>
      <c r="E281" s="10">
        <v>38000</v>
      </c>
      <c r="F281" s="10">
        <v>8000</v>
      </c>
      <c r="G281" s="10">
        <v>12000</v>
      </c>
      <c r="H281" s="10">
        <v>42000</v>
      </c>
      <c r="I281" s="10">
        <v>9000</v>
      </c>
      <c r="J281" s="9">
        <v>34.9</v>
      </c>
      <c r="K281" s="9">
        <v>7.5</v>
      </c>
      <c r="L281" s="9">
        <v>10.7</v>
      </c>
      <c r="M281" s="9">
        <v>38.6</v>
      </c>
      <c r="N281" s="9">
        <v>8.3000000000000007</v>
      </c>
      <c r="O281" s="10"/>
    </row>
    <row r="282" spans="1:15" x14ac:dyDescent="0.25">
      <c r="A282" s="8" t="s">
        <v>440</v>
      </c>
      <c r="B282" s="10">
        <v>139000</v>
      </c>
      <c r="C282" s="10">
        <v>29000</v>
      </c>
      <c r="D282" s="10">
        <v>110000</v>
      </c>
      <c r="E282" s="10">
        <v>39000</v>
      </c>
      <c r="F282" s="10">
        <v>9000</v>
      </c>
      <c r="G282" s="10">
        <v>13000</v>
      </c>
      <c r="H282" s="10">
        <v>39000</v>
      </c>
      <c r="I282" s="10">
        <v>10000</v>
      </c>
      <c r="J282" s="9">
        <v>35.6</v>
      </c>
      <c r="K282" s="9">
        <v>8.1</v>
      </c>
      <c r="L282" s="9">
        <v>11.5</v>
      </c>
      <c r="M282" s="9">
        <v>35.700000000000003</v>
      </c>
      <c r="N282" s="9">
        <v>9</v>
      </c>
      <c r="O282" s="10"/>
    </row>
    <row r="283" spans="1:15" x14ac:dyDescent="0.25">
      <c r="A283" s="8" t="s">
        <v>441</v>
      </c>
      <c r="B283" s="10">
        <v>136000</v>
      </c>
      <c r="C283" s="10">
        <v>28000</v>
      </c>
      <c r="D283" s="10">
        <v>107000</v>
      </c>
      <c r="E283" s="10">
        <v>37000</v>
      </c>
      <c r="F283" s="11">
        <v>9000</v>
      </c>
      <c r="G283" s="10">
        <v>12000</v>
      </c>
      <c r="H283" s="10">
        <v>40000</v>
      </c>
      <c r="I283" s="11">
        <v>10000</v>
      </c>
      <c r="J283" s="9">
        <v>34.5</v>
      </c>
      <c r="K283" s="12">
        <v>8.1999999999999993</v>
      </c>
      <c r="L283" s="9">
        <v>11.1</v>
      </c>
      <c r="M283" s="9">
        <v>37.299999999999997</v>
      </c>
      <c r="N283" s="12">
        <v>8.9</v>
      </c>
      <c r="O283" s="10" t="s">
        <v>669</v>
      </c>
    </row>
    <row r="284" spans="1:15" x14ac:dyDescent="0.25">
      <c r="A284" s="8" t="s">
        <v>443</v>
      </c>
      <c r="B284" s="10">
        <v>134000</v>
      </c>
      <c r="C284" s="10">
        <v>25000</v>
      </c>
      <c r="D284" s="10">
        <v>109000</v>
      </c>
      <c r="E284" s="10">
        <v>35000</v>
      </c>
      <c r="F284" s="11">
        <v>8000</v>
      </c>
      <c r="G284" s="10">
        <v>11000</v>
      </c>
      <c r="H284" s="10">
        <v>44000</v>
      </c>
      <c r="I284" s="11">
        <v>10000</v>
      </c>
      <c r="J284" s="9">
        <v>32.1</v>
      </c>
      <c r="K284" s="12">
        <v>7.7</v>
      </c>
      <c r="L284" s="9">
        <v>10.199999999999999</v>
      </c>
      <c r="M284" s="9">
        <v>40.5</v>
      </c>
      <c r="N284" s="12">
        <v>9.5</v>
      </c>
      <c r="O284" s="10" t="s">
        <v>669</v>
      </c>
    </row>
    <row r="285" spans="1:15" x14ac:dyDescent="0.25">
      <c r="A285" s="8" t="s">
        <v>444</v>
      </c>
      <c r="B285" s="10">
        <v>138000</v>
      </c>
      <c r="C285" s="10">
        <v>25000</v>
      </c>
      <c r="D285" s="10">
        <v>113000</v>
      </c>
      <c r="E285" s="10">
        <v>34000</v>
      </c>
      <c r="F285" s="11">
        <v>8000</v>
      </c>
      <c r="G285" s="10">
        <v>13000</v>
      </c>
      <c r="H285" s="10">
        <v>46000</v>
      </c>
      <c r="I285" s="11">
        <v>11000</v>
      </c>
      <c r="J285" s="9">
        <v>30.4</v>
      </c>
      <c r="K285" s="12">
        <v>7.4</v>
      </c>
      <c r="L285" s="9">
        <v>11.9</v>
      </c>
      <c r="M285" s="9">
        <v>40.9</v>
      </c>
      <c r="N285" s="12">
        <v>9.4</v>
      </c>
      <c r="O285" s="10" t="s">
        <v>669</v>
      </c>
    </row>
    <row r="286" spans="1:15" x14ac:dyDescent="0.25">
      <c r="A286" s="8" t="s">
        <v>445</v>
      </c>
      <c r="B286" s="10">
        <v>140000</v>
      </c>
      <c r="C286" s="10">
        <v>25000</v>
      </c>
      <c r="D286" s="10">
        <v>114000</v>
      </c>
      <c r="E286" s="10">
        <v>32000</v>
      </c>
      <c r="F286" s="11">
        <v>8000</v>
      </c>
      <c r="G286" s="10">
        <v>13000</v>
      </c>
      <c r="H286" s="10">
        <v>48000</v>
      </c>
      <c r="I286" s="10">
        <v>13000</v>
      </c>
      <c r="J286" s="9">
        <v>28.4</v>
      </c>
      <c r="K286" s="12">
        <v>7</v>
      </c>
      <c r="L286" s="9">
        <v>11.5</v>
      </c>
      <c r="M286" s="9">
        <v>41.9</v>
      </c>
      <c r="N286" s="9">
        <v>11.2</v>
      </c>
      <c r="O286" s="10" t="s">
        <v>670</v>
      </c>
    </row>
    <row r="287" spans="1:15" x14ac:dyDescent="0.25">
      <c r="A287" s="8" t="s">
        <v>446</v>
      </c>
      <c r="B287" s="10">
        <v>138000</v>
      </c>
      <c r="C287" s="10">
        <v>24000</v>
      </c>
      <c r="D287" s="10">
        <v>115000</v>
      </c>
      <c r="E287" s="10">
        <v>34000</v>
      </c>
      <c r="F287" s="11">
        <v>7000</v>
      </c>
      <c r="G287" s="10">
        <v>14000</v>
      </c>
      <c r="H287" s="10">
        <v>47000</v>
      </c>
      <c r="I287" s="10">
        <v>13000</v>
      </c>
      <c r="J287" s="9">
        <v>29.3</v>
      </c>
      <c r="K287" s="12">
        <v>6.2</v>
      </c>
      <c r="L287" s="9">
        <v>12.5</v>
      </c>
      <c r="M287" s="9">
        <v>40.700000000000003</v>
      </c>
      <c r="N287" s="9">
        <v>11.3</v>
      </c>
      <c r="O287" s="10" t="s">
        <v>670</v>
      </c>
    </row>
    <row r="288" spans="1:15" x14ac:dyDescent="0.25">
      <c r="A288" s="8" t="s">
        <v>447</v>
      </c>
      <c r="B288" s="10">
        <v>139000</v>
      </c>
      <c r="C288" s="10">
        <v>26000</v>
      </c>
      <c r="D288" s="10">
        <v>113000</v>
      </c>
      <c r="E288" s="10">
        <v>34000</v>
      </c>
      <c r="F288" s="11">
        <v>6000</v>
      </c>
      <c r="G288" s="10">
        <v>16000</v>
      </c>
      <c r="H288" s="10">
        <v>44000</v>
      </c>
      <c r="I288" s="10">
        <v>13000</v>
      </c>
      <c r="J288" s="9">
        <v>30.3</v>
      </c>
      <c r="K288" s="12">
        <v>5</v>
      </c>
      <c r="L288" s="9">
        <v>14</v>
      </c>
      <c r="M288" s="9">
        <v>39.5</v>
      </c>
      <c r="N288" s="9">
        <v>11.3</v>
      </c>
      <c r="O288" s="10" t="s">
        <v>670</v>
      </c>
    </row>
    <row r="289" spans="1:15" x14ac:dyDescent="0.25">
      <c r="A289" s="8" t="s">
        <v>448</v>
      </c>
      <c r="B289" s="10">
        <v>135000</v>
      </c>
      <c r="C289" s="10">
        <v>27000</v>
      </c>
      <c r="D289" s="10">
        <v>108000</v>
      </c>
      <c r="E289" s="10">
        <v>35000</v>
      </c>
      <c r="F289" s="11">
        <v>5000</v>
      </c>
      <c r="G289" s="10">
        <v>17000</v>
      </c>
      <c r="H289" s="10">
        <v>39000</v>
      </c>
      <c r="I289" s="10">
        <v>12000</v>
      </c>
      <c r="J289" s="9">
        <v>32.700000000000003</v>
      </c>
      <c r="K289" s="12">
        <v>5</v>
      </c>
      <c r="L289" s="9">
        <v>15.7</v>
      </c>
      <c r="M289" s="9">
        <v>35.799999999999997</v>
      </c>
      <c r="N289" s="9">
        <v>10.8</v>
      </c>
      <c r="O289" s="10" t="s">
        <v>670</v>
      </c>
    </row>
    <row r="290" spans="1:15" x14ac:dyDescent="0.25">
      <c r="A290" s="8" t="s">
        <v>449</v>
      </c>
      <c r="B290" s="10">
        <v>135000</v>
      </c>
      <c r="C290" s="10">
        <v>27000</v>
      </c>
      <c r="D290" s="10">
        <v>108000</v>
      </c>
      <c r="E290" s="10">
        <v>36000</v>
      </c>
      <c r="F290" s="11">
        <v>6000</v>
      </c>
      <c r="G290" s="10">
        <v>17000</v>
      </c>
      <c r="H290" s="10">
        <v>37000</v>
      </c>
      <c r="I290" s="10">
        <v>12000</v>
      </c>
      <c r="J290" s="9">
        <v>33.200000000000003</v>
      </c>
      <c r="K290" s="12">
        <v>5.4</v>
      </c>
      <c r="L290" s="9">
        <v>15.9</v>
      </c>
      <c r="M290" s="9">
        <v>34.200000000000003</v>
      </c>
      <c r="N290" s="9">
        <v>11.3</v>
      </c>
      <c r="O290" s="10" t="s">
        <v>670</v>
      </c>
    </row>
    <row r="291" spans="1:15" x14ac:dyDescent="0.25">
      <c r="A291" s="8" t="s">
        <v>450</v>
      </c>
      <c r="B291" s="10">
        <v>133000</v>
      </c>
      <c r="C291" s="10">
        <v>26000</v>
      </c>
      <c r="D291" s="10">
        <v>107000</v>
      </c>
      <c r="E291" s="10">
        <v>36000</v>
      </c>
      <c r="F291" s="11">
        <v>6000</v>
      </c>
      <c r="G291" s="10">
        <v>16000</v>
      </c>
      <c r="H291" s="10">
        <v>37000</v>
      </c>
      <c r="I291" s="10">
        <v>14000</v>
      </c>
      <c r="J291" s="9">
        <v>33.1</v>
      </c>
      <c r="K291" s="12">
        <v>5.4</v>
      </c>
      <c r="L291" s="9">
        <v>14.5</v>
      </c>
      <c r="M291" s="9">
        <v>34.299999999999997</v>
      </c>
      <c r="N291" s="9">
        <v>12.7</v>
      </c>
      <c r="O291" s="10" t="s">
        <v>670</v>
      </c>
    </row>
    <row r="292" spans="1:15" x14ac:dyDescent="0.25">
      <c r="A292" s="8" t="s">
        <v>451</v>
      </c>
      <c r="B292" s="10">
        <v>136000</v>
      </c>
      <c r="C292" s="10">
        <v>25000</v>
      </c>
      <c r="D292" s="10">
        <v>111000</v>
      </c>
      <c r="E292" s="10">
        <v>36000</v>
      </c>
      <c r="F292" s="11">
        <v>5000</v>
      </c>
      <c r="G292" s="10">
        <v>16000</v>
      </c>
      <c r="H292" s="10">
        <v>38000</v>
      </c>
      <c r="I292" s="10">
        <v>15000</v>
      </c>
      <c r="J292" s="9">
        <v>32.799999999999997</v>
      </c>
      <c r="K292" s="12">
        <v>4.5</v>
      </c>
      <c r="L292" s="9">
        <v>14.5</v>
      </c>
      <c r="M292" s="9">
        <v>34.6</v>
      </c>
      <c r="N292" s="9">
        <v>13.7</v>
      </c>
      <c r="O292" s="10" t="s">
        <v>670</v>
      </c>
    </row>
    <row r="293" spans="1:15" x14ac:dyDescent="0.25">
      <c r="A293" s="8" t="s">
        <v>452</v>
      </c>
      <c r="B293" s="10">
        <v>133000</v>
      </c>
      <c r="C293" s="10">
        <v>26000</v>
      </c>
      <c r="D293" s="10">
        <v>107000</v>
      </c>
      <c r="E293" s="10">
        <v>34000</v>
      </c>
      <c r="F293" s="11">
        <v>6000</v>
      </c>
      <c r="G293" s="10">
        <v>15000</v>
      </c>
      <c r="H293" s="10">
        <v>39000</v>
      </c>
      <c r="I293" s="10">
        <v>13000</v>
      </c>
      <c r="J293" s="9">
        <v>32.1</v>
      </c>
      <c r="K293" s="12">
        <v>5.5</v>
      </c>
      <c r="L293" s="9">
        <v>13.8</v>
      </c>
      <c r="M293" s="9">
        <v>36.6</v>
      </c>
      <c r="N293" s="9">
        <v>12</v>
      </c>
      <c r="O293" s="10" t="s">
        <v>670</v>
      </c>
    </row>
    <row r="294" spans="1:15" x14ac:dyDescent="0.25">
      <c r="A294" s="8" t="s">
        <v>453</v>
      </c>
      <c r="B294" s="10">
        <v>129000</v>
      </c>
      <c r="C294" s="10">
        <v>26000</v>
      </c>
      <c r="D294" s="10">
        <v>104000</v>
      </c>
      <c r="E294" s="10">
        <v>33000</v>
      </c>
      <c r="F294" s="11">
        <v>5000</v>
      </c>
      <c r="G294" s="10">
        <v>14000</v>
      </c>
      <c r="H294" s="10">
        <v>40000</v>
      </c>
      <c r="I294" s="10">
        <v>12000</v>
      </c>
      <c r="J294" s="9">
        <v>31.7</v>
      </c>
      <c r="K294" s="12">
        <v>5.2</v>
      </c>
      <c r="L294" s="9">
        <v>13.1</v>
      </c>
      <c r="M294" s="9">
        <v>38.799999999999997</v>
      </c>
      <c r="N294" s="9">
        <v>11.2</v>
      </c>
      <c r="O294" s="10" t="s">
        <v>670</v>
      </c>
    </row>
    <row r="295" spans="1:15" x14ac:dyDescent="0.25">
      <c r="A295" s="8" t="s">
        <v>454</v>
      </c>
      <c r="B295" s="10">
        <v>127000</v>
      </c>
      <c r="C295" s="10">
        <v>27000</v>
      </c>
      <c r="D295" s="10">
        <v>100000</v>
      </c>
      <c r="E295" s="10">
        <v>32000</v>
      </c>
      <c r="F295" s="11">
        <v>4000</v>
      </c>
      <c r="G295" s="10">
        <v>13000</v>
      </c>
      <c r="H295" s="10">
        <v>40000</v>
      </c>
      <c r="I295" s="10">
        <v>11000</v>
      </c>
      <c r="J295" s="9">
        <v>32</v>
      </c>
      <c r="K295" s="12">
        <v>3.7</v>
      </c>
      <c r="L295" s="9">
        <v>13.4</v>
      </c>
      <c r="M295" s="9">
        <v>40</v>
      </c>
      <c r="N295" s="9">
        <v>10.9</v>
      </c>
      <c r="O295" s="10" t="s">
        <v>670</v>
      </c>
    </row>
    <row r="296" spans="1:15" x14ac:dyDescent="0.25">
      <c r="A296" s="8" t="s">
        <v>455</v>
      </c>
      <c r="B296" s="10">
        <v>129000</v>
      </c>
      <c r="C296" s="10">
        <v>28000</v>
      </c>
      <c r="D296" s="10">
        <v>102000</v>
      </c>
      <c r="E296" s="10">
        <v>32000</v>
      </c>
      <c r="F296" s="11">
        <v>3000</v>
      </c>
      <c r="G296" s="10">
        <v>14000</v>
      </c>
      <c r="H296" s="10">
        <v>41000</v>
      </c>
      <c r="I296" s="10">
        <v>11000</v>
      </c>
      <c r="J296" s="9">
        <v>31.9</v>
      </c>
      <c r="K296" s="12">
        <v>2.5</v>
      </c>
      <c r="L296" s="9">
        <v>14.1</v>
      </c>
      <c r="M296" s="9">
        <v>40.799999999999997</v>
      </c>
      <c r="N296" s="9">
        <v>10.7</v>
      </c>
      <c r="O296" s="10" t="s">
        <v>670</v>
      </c>
    </row>
    <row r="297" spans="1:15" x14ac:dyDescent="0.25">
      <c r="A297" s="8" t="s">
        <v>456</v>
      </c>
      <c r="B297" s="10">
        <v>132000</v>
      </c>
      <c r="C297" s="10">
        <v>27000</v>
      </c>
      <c r="D297" s="10">
        <v>105000</v>
      </c>
      <c r="E297" s="10">
        <v>33000</v>
      </c>
      <c r="F297" s="11">
        <v>3000</v>
      </c>
      <c r="G297" s="10">
        <v>13000</v>
      </c>
      <c r="H297" s="10">
        <v>44000</v>
      </c>
      <c r="I297" s="10">
        <v>11000</v>
      </c>
      <c r="J297" s="9">
        <v>31.8</v>
      </c>
      <c r="K297" s="12">
        <v>2.6</v>
      </c>
      <c r="L297" s="9">
        <v>12.7</v>
      </c>
      <c r="M297" s="9">
        <v>42.2</v>
      </c>
      <c r="N297" s="9">
        <v>10.6</v>
      </c>
      <c r="O297" s="10" t="s">
        <v>670</v>
      </c>
    </row>
    <row r="298" spans="1:15" x14ac:dyDescent="0.25">
      <c r="A298" s="8" t="s">
        <v>457</v>
      </c>
      <c r="B298" s="10">
        <v>129000</v>
      </c>
      <c r="C298" s="10">
        <v>25000</v>
      </c>
      <c r="D298" s="10">
        <v>104000</v>
      </c>
      <c r="E298" s="10">
        <v>35000</v>
      </c>
      <c r="F298" s="11">
        <v>3000</v>
      </c>
      <c r="G298" s="10">
        <v>14000</v>
      </c>
      <c r="H298" s="10">
        <v>42000</v>
      </c>
      <c r="I298" s="10">
        <v>11000</v>
      </c>
      <c r="J298" s="9">
        <v>33.299999999999997</v>
      </c>
      <c r="K298" s="12">
        <v>2.9</v>
      </c>
      <c r="L298" s="9">
        <v>13.2</v>
      </c>
      <c r="M298" s="9">
        <v>40.200000000000003</v>
      </c>
      <c r="N298" s="9">
        <v>10.4</v>
      </c>
      <c r="O298" s="10" t="s">
        <v>670</v>
      </c>
    </row>
    <row r="299" spans="1:15" x14ac:dyDescent="0.25">
      <c r="A299" s="8" t="s">
        <v>458</v>
      </c>
      <c r="B299" s="10">
        <v>126000</v>
      </c>
      <c r="C299" s="10">
        <v>23000</v>
      </c>
      <c r="D299" s="10">
        <v>103000</v>
      </c>
      <c r="E299" s="10">
        <v>37000</v>
      </c>
      <c r="F299" s="11">
        <v>3000</v>
      </c>
      <c r="G299" s="10">
        <v>14000</v>
      </c>
      <c r="H299" s="10">
        <v>41000</v>
      </c>
      <c r="I299" s="10">
        <v>9000</v>
      </c>
      <c r="J299" s="9">
        <v>35.9</v>
      </c>
      <c r="K299" s="12">
        <v>2.7</v>
      </c>
      <c r="L299" s="9">
        <v>13.4</v>
      </c>
      <c r="M299" s="9">
        <v>39.4</v>
      </c>
      <c r="N299" s="9">
        <v>8.6</v>
      </c>
      <c r="O299" s="10" t="s">
        <v>670</v>
      </c>
    </row>
    <row r="300" spans="1:15" x14ac:dyDescent="0.25">
      <c r="A300" s="8" t="s">
        <v>459</v>
      </c>
      <c r="B300" s="10">
        <v>124000</v>
      </c>
      <c r="C300" s="10">
        <v>23000</v>
      </c>
      <c r="D300" s="10">
        <v>101000</v>
      </c>
      <c r="E300" s="10">
        <v>38000</v>
      </c>
      <c r="F300" s="11">
        <v>3000</v>
      </c>
      <c r="G300" s="10">
        <v>14000</v>
      </c>
      <c r="H300" s="10">
        <v>37000</v>
      </c>
      <c r="I300" s="10">
        <v>10000</v>
      </c>
      <c r="J300" s="9">
        <v>37.4</v>
      </c>
      <c r="K300" s="12">
        <v>3</v>
      </c>
      <c r="L300" s="9">
        <v>13.6</v>
      </c>
      <c r="M300" s="9">
        <v>36.6</v>
      </c>
      <c r="N300" s="9">
        <v>9.4</v>
      </c>
      <c r="O300" s="10" t="s">
        <v>670</v>
      </c>
    </row>
    <row r="301" spans="1:15" x14ac:dyDescent="0.25">
      <c r="A301" s="8" t="s">
        <v>460</v>
      </c>
      <c r="B301" s="10">
        <v>123000</v>
      </c>
      <c r="C301" s="10">
        <v>21000</v>
      </c>
      <c r="D301" s="10">
        <v>102000</v>
      </c>
      <c r="E301" s="10">
        <v>39000</v>
      </c>
      <c r="F301" s="11">
        <v>3000</v>
      </c>
      <c r="G301" s="10">
        <v>14000</v>
      </c>
      <c r="H301" s="10">
        <v>36000</v>
      </c>
      <c r="I301" s="10">
        <v>10000</v>
      </c>
      <c r="J301" s="9">
        <v>38.1</v>
      </c>
      <c r="K301" s="12">
        <v>3.1</v>
      </c>
      <c r="L301" s="9">
        <v>14.1</v>
      </c>
      <c r="M301" s="9">
        <v>35.1</v>
      </c>
      <c r="N301" s="9">
        <v>9.6</v>
      </c>
      <c r="O301" s="10" t="s">
        <v>670</v>
      </c>
    </row>
    <row r="302" spans="1:15" x14ac:dyDescent="0.25">
      <c r="A302" s="8" t="s">
        <v>461</v>
      </c>
      <c r="B302" s="10">
        <v>125000</v>
      </c>
      <c r="C302" s="10">
        <v>23000</v>
      </c>
      <c r="D302" s="10">
        <v>102000</v>
      </c>
      <c r="E302" s="10">
        <v>38000</v>
      </c>
      <c r="F302" s="11">
        <v>4000</v>
      </c>
      <c r="G302" s="10">
        <v>14000</v>
      </c>
      <c r="H302" s="10">
        <v>34000</v>
      </c>
      <c r="I302" s="10">
        <v>12000</v>
      </c>
      <c r="J302" s="9">
        <v>37.1</v>
      </c>
      <c r="K302" s="12">
        <v>4.3</v>
      </c>
      <c r="L302" s="9">
        <v>13.5</v>
      </c>
      <c r="M302" s="9">
        <v>33.5</v>
      </c>
      <c r="N302" s="9">
        <v>11.7</v>
      </c>
      <c r="O302" s="10" t="s">
        <v>670</v>
      </c>
    </row>
    <row r="303" spans="1:15" x14ac:dyDescent="0.25">
      <c r="A303" s="8" t="s">
        <v>462</v>
      </c>
      <c r="B303" s="10">
        <v>124000</v>
      </c>
      <c r="C303" s="10">
        <v>21000</v>
      </c>
      <c r="D303" s="10">
        <v>104000</v>
      </c>
      <c r="E303" s="10">
        <v>39000</v>
      </c>
      <c r="F303" s="11">
        <v>5000</v>
      </c>
      <c r="G303" s="10">
        <v>14000</v>
      </c>
      <c r="H303" s="10">
        <v>35000</v>
      </c>
      <c r="I303" s="10">
        <v>11000</v>
      </c>
      <c r="J303" s="9">
        <v>37.700000000000003</v>
      </c>
      <c r="K303" s="12">
        <v>4.5</v>
      </c>
      <c r="L303" s="9">
        <v>13.7</v>
      </c>
      <c r="M303" s="9">
        <v>34</v>
      </c>
      <c r="N303" s="9">
        <v>10.1</v>
      </c>
      <c r="O303" s="10" t="s">
        <v>670</v>
      </c>
    </row>
    <row r="304" spans="1:15" x14ac:dyDescent="0.25">
      <c r="A304" s="8" t="s">
        <v>463</v>
      </c>
      <c r="B304" s="10">
        <v>127000</v>
      </c>
      <c r="C304" s="10">
        <v>21000</v>
      </c>
      <c r="D304" s="10">
        <v>106000</v>
      </c>
      <c r="E304" s="10">
        <v>42000</v>
      </c>
      <c r="F304" s="11">
        <v>5000</v>
      </c>
      <c r="G304" s="10">
        <v>13000</v>
      </c>
      <c r="H304" s="10">
        <v>35000</v>
      </c>
      <c r="I304" s="10">
        <v>11000</v>
      </c>
      <c r="J304" s="9">
        <v>39.700000000000003</v>
      </c>
      <c r="K304" s="12">
        <v>4.5</v>
      </c>
      <c r="L304" s="9">
        <v>12.7</v>
      </c>
      <c r="M304" s="9">
        <v>33.200000000000003</v>
      </c>
      <c r="N304" s="9">
        <v>10</v>
      </c>
      <c r="O304" s="10" t="s">
        <v>670</v>
      </c>
    </row>
    <row r="305" spans="1:15" x14ac:dyDescent="0.25">
      <c r="A305" s="8" t="s">
        <v>464</v>
      </c>
      <c r="B305" s="10">
        <v>126000</v>
      </c>
      <c r="C305" s="10">
        <v>22000</v>
      </c>
      <c r="D305" s="10">
        <v>104000</v>
      </c>
      <c r="E305" s="10">
        <v>43000</v>
      </c>
      <c r="F305" s="11">
        <v>5000</v>
      </c>
      <c r="G305" s="10">
        <v>14000</v>
      </c>
      <c r="H305" s="10">
        <v>32000</v>
      </c>
      <c r="I305" s="10">
        <v>10000</v>
      </c>
      <c r="J305" s="9">
        <v>41.5</v>
      </c>
      <c r="K305" s="12">
        <v>5.2</v>
      </c>
      <c r="L305" s="9">
        <v>13.5</v>
      </c>
      <c r="M305" s="9">
        <v>30.5</v>
      </c>
      <c r="N305" s="9">
        <v>9.3000000000000007</v>
      </c>
      <c r="O305" s="10" t="s">
        <v>670</v>
      </c>
    </row>
    <row r="306" spans="1:15" x14ac:dyDescent="0.25">
      <c r="A306" s="8" t="s">
        <v>465</v>
      </c>
      <c r="B306" s="10">
        <v>127000</v>
      </c>
      <c r="C306" s="10">
        <v>23000</v>
      </c>
      <c r="D306" s="10">
        <v>104000</v>
      </c>
      <c r="E306" s="10">
        <v>42000</v>
      </c>
      <c r="F306" s="11">
        <v>6000</v>
      </c>
      <c r="G306" s="10">
        <v>13000</v>
      </c>
      <c r="H306" s="10">
        <v>32000</v>
      </c>
      <c r="I306" s="10">
        <v>10000</v>
      </c>
      <c r="J306" s="9">
        <v>40.700000000000003</v>
      </c>
      <c r="K306" s="12">
        <v>5.3</v>
      </c>
      <c r="L306" s="9">
        <v>12.9</v>
      </c>
      <c r="M306" s="9">
        <v>31.1</v>
      </c>
      <c r="N306" s="9">
        <v>9.9</v>
      </c>
      <c r="O306" s="10" t="s">
        <v>670</v>
      </c>
    </row>
    <row r="307" spans="1:15" x14ac:dyDescent="0.25">
      <c r="A307" s="8" t="s">
        <v>466</v>
      </c>
      <c r="B307" s="10">
        <v>124000</v>
      </c>
      <c r="C307" s="10">
        <v>23000</v>
      </c>
      <c r="D307" s="10">
        <v>101000</v>
      </c>
      <c r="E307" s="10">
        <v>41000</v>
      </c>
      <c r="F307" s="11">
        <v>5000</v>
      </c>
      <c r="G307" s="10">
        <v>13000</v>
      </c>
      <c r="H307" s="10">
        <v>32000</v>
      </c>
      <c r="I307" s="10">
        <v>10000</v>
      </c>
      <c r="J307" s="9">
        <v>40.299999999999997</v>
      </c>
      <c r="K307" s="12">
        <v>5.0999999999999996</v>
      </c>
      <c r="L307" s="9">
        <v>13.1</v>
      </c>
      <c r="M307" s="9">
        <v>31.5</v>
      </c>
      <c r="N307" s="9">
        <v>10.1</v>
      </c>
      <c r="O307" s="10" t="s">
        <v>670</v>
      </c>
    </row>
    <row r="308" spans="1:15" x14ac:dyDescent="0.25">
      <c r="A308" s="8" t="s">
        <v>467</v>
      </c>
      <c r="B308" s="10">
        <v>122000</v>
      </c>
      <c r="C308" s="10">
        <v>25000</v>
      </c>
      <c r="D308" s="10">
        <v>97000</v>
      </c>
      <c r="E308" s="10">
        <v>38000</v>
      </c>
      <c r="F308" s="11">
        <v>5000</v>
      </c>
      <c r="G308" s="10">
        <v>13000</v>
      </c>
      <c r="H308" s="10">
        <v>30000</v>
      </c>
      <c r="I308" s="10">
        <v>12000</v>
      </c>
      <c r="J308" s="9">
        <v>39.0706920882132</v>
      </c>
      <c r="K308" s="12">
        <v>5.0999999999999996</v>
      </c>
      <c r="L308" s="9">
        <v>12.917812593348</v>
      </c>
      <c r="M308" s="9">
        <v>30.854011515919399</v>
      </c>
      <c r="N308" s="9">
        <v>12.068024267894501</v>
      </c>
      <c r="O308" s="10" t="s">
        <v>670</v>
      </c>
    </row>
    <row r="309" spans="1:15" x14ac:dyDescent="0.25">
      <c r="A309" s="8" t="s">
        <v>468</v>
      </c>
      <c r="B309" s="10">
        <v>130000</v>
      </c>
      <c r="C309" s="10">
        <v>25000</v>
      </c>
      <c r="D309" s="10">
        <v>105000</v>
      </c>
      <c r="E309" s="10">
        <v>36000</v>
      </c>
      <c r="F309" s="11">
        <v>5000</v>
      </c>
      <c r="G309" s="10">
        <v>18000</v>
      </c>
      <c r="H309" s="10">
        <v>32000</v>
      </c>
      <c r="I309" s="10">
        <v>14000</v>
      </c>
      <c r="J309" s="9">
        <v>34.389727347312601</v>
      </c>
      <c r="K309" s="12">
        <v>4.4208276888439499</v>
      </c>
      <c r="L309" s="9">
        <v>17.417145255766901</v>
      </c>
      <c r="M309" s="9">
        <v>30.287535059434099</v>
      </c>
      <c r="N309" s="9">
        <v>13.4847646486425</v>
      </c>
      <c r="O309" s="10" t="s">
        <v>670</v>
      </c>
    </row>
    <row r="310" spans="1:15" x14ac:dyDescent="0.25">
      <c r="A310" s="8" t="s">
        <v>469</v>
      </c>
      <c r="B310" s="10">
        <v>130000</v>
      </c>
      <c r="C310" s="10">
        <v>28000</v>
      </c>
      <c r="D310" s="10">
        <v>102000</v>
      </c>
      <c r="E310" s="10">
        <v>38000</v>
      </c>
      <c r="F310" s="11">
        <v>4000</v>
      </c>
      <c r="G310" s="10">
        <v>13000</v>
      </c>
      <c r="H310" s="10">
        <v>32000</v>
      </c>
      <c r="I310" s="10">
        <v>16000</v>
      </c>
      <c r="J310" s="9">
        <v>36.906457156886802</v>
      </c>
      <c r="K310" s="12">
        <v>4.3044438988460598</v>
      </c>
      <c r="L310" s="9">
        <v>12.399705376872101</v>
      </c>
      <c r="M310" s="9">
        <v>30.968819052295601</v>
      </c>
      <c r="N310" s="9">
        <v>15.4205745150994</v>
      </c>
      <c r="O310" s="10" t="s">
        <v>670</v>
      </c>
    </row>
    <row r="311" spans="1:15" x14ac:dyDescent="0.25">
      <c r="A311" s="8" t="s">
        <v>470</v>
      </c>
      <c r="B311" s="10">
        <v>130000</v>
      </c>
      <c r="C311" s="10">
        <v>25000</v>
      </c>
      <c r="D311" s="10">
        <v>105000</v>
      </c>
      <c r="E311" s="10">
        <v>38000</v>
      </c>
      <c r="F311" s="11">
        <v>4000</v>
      </c>
      <c r="G311" s="10">
        <v>11000</v>
      </c>
      <c r="H311" s="10">
        <v>35000</v>
      </c>
      <c r="I311" s="10">
        <v>16000</v>
      </c>
      <c r="J311" s="9">
        <v>36.690111234280003</v>
      </c>
      <c r="K311" s="12">
        <v>4.2018653721188004</v>
      </c>
      <c r="L311" s="9">
        <v>10.4086235235656</v>
      </c>
      <c r="M311" s="9">
        <v>33.369328389587601</v>
      </c>
      <c r="N311" s="9">
        <v>15.330071480448</v>
      </c>
      <c r="O311" s="10" t="s">
        <v>670</v>
      </c>
    </row>
    <row r="312" spans="1:15" x14ac:dyDescent="0.25">
      <c r="A312" s="8" t="s">
        <v>471</v>
      </c>
      <c r="B312" s="10">
        <v>129000</v>
      </c>
      <c r="C312" s="10">
        <v>25000</v>
      </c>
      <c r="D312" s="10">
        <v>104000</v>
      </c>
      <c r="E312" s="10">
        <v>37000</v>
      </c>
      <c r="F312" s="11">
        <v>4000</v>
      </c>
      <c r="G312" s="10">
        <v>14000</v>
      </c>
      <c r="H312" s="10">
        <v>35000</v>
      </c>
      <c r="I312" s="10">
        <v>14000</v>
      </c>
      <c r="J312" s="9">
        <v>35.957929549300097</v>
      </c>
      <c r="K312" s="12">
        <v>3.7080833717889599</v>
      </c>
      <c r="L312" s="9">
        <v>13.17489616982</v>
      </c>
      <c r="M312" s="9">
        <v>33.316028303337902</v>
      </c>
      <c r="N312" s="9">
        <v>13.843062605753</v>
      </c>
      <c r="O312" s="10" t="s">
        <v>670</v>
      </c>
    </row>
    <row r="313" spans="1:15" x14ac:dyDescent="0.25">
      <c r="A313" s="8" t="s">
        <v>472</v>
      </c>
      <c r="B313" s="10">
        <v>132000</v>
      </c>
      <c r="C313" s="10">
        <v>26000</v>
      </c>
      <c r="D313" s="10">
        <v>106000</v>
      </c>
      <c r="E313" s="10">
        <v>40000</v>
      </c>
      <c r="F313" s="11">
        <v>4000</v>
      </c>
      <c r="G313" s="10">
        <v>13000</v>
      </c>
      <c r="H313" s="10">
        <v>35000</v>
      </c>
      <c r="I313" s="10">
        <v>14000</v>
      </c>
      <c r="J313" s="9">
        <v>37.459881656804697</v>
      </c>
      <c r="K313" s="12">
        <v>3.7244970414201202</v>
      </c>
      <c r="L313" s="9">
        <v>12.7394082840237</v>
      </c>
      <c r="M313" s="9">
        <v>33.197633136094701</v>
      </c>
      <c r="N313" s="9">
        <v>12.878579881656799</v>
      </c>
      <c r="O313" s="10" t="s">
        <v>670</v>
      </c>
    </row>
    <row r="314" spans="1:15" x14ac:dyDescent="0.25">
      <c r="A314" s="8" t="s">
        <v>473</v>
      </c>
      <c r="B314" s="10">
        <v>135000</v>
      </c>
      <c r="C314" s="10">
        <v>30000</v>
      </c>
      <c r="D314" s="10">
        <v>105000</v>
      </c>
      <c r="E314" s="10">
        <v>40000</v>
      </c>
      <c r="F314" s="11">
        <v>4000</v>
      </c>
      <c r="G314" s="10">
        <v>12000</v>
      </c>
      <c r="H314" s="10">
        <v>38000</v>
      </c>
      <c r="I314" s="10">
        <v>11000</v>
      </c>
      <c r="J314" s="9">
        <v>37.829794540147603</v>
      </c>
      <c r="K314" s="12">
        <v>3.5864858162116802</v>
      </c>
      <c r="L314" s="9">
        <v>11.3145996680593</v>
      </c>
      <c r="M314" s="9">
        <v>36.526831873938796</v>
      </c>
      <c r="N314" s="9">
        <v>10.742288101642499</v>
      </c>
      <c r="O314" s="10" t="s">
        <v>670</v>
      </c>
    </row>
    <row r="315" spans="1:15" x14ac:dyDescent="0.25">
      <c r="A315" s="8" t="s">
        <v>474</v>
      </c>
      <c r="B315" s="10">
        <v>135000</v>
      </c>
      <c r="C315" s="10">
        <v>30000</v>
      </c>
      <c r="D315" s="10">
        <v>104000</v>
      </c>
      <c r="E315" s="10">
        <v>40000</v>
      </c>
      <c r="F315" s="11">
        <v>4000</v>
      </c>
      <c r="G315" s="10">
        <v>12000</v>
      </c>
      <c r="H315" s="10">
        <v>38000</v>
      </c>
      <c r="I315" s="10">
        <v>11000</v>
      </c>
      <c r="J315" s="9">
        <v>38.1178070125045</v>
      </c>
      <c r="K315" s="12">
        <v>3.4382719595564999</v>
      </c>
      <c r="L315" s="9">
        <v>11.3680320177706</v>
      </c>
      <c r="M315" s="9">
        <v>36.6011757721989</v>
      </c>
      <c r="N315" s="9">
        <v>10.4747132379694</v>
      </c>
      <c r="O315" s="10" t="s">
        <v>670</v>
      </c>
    </row>
    <row r="316" spans="1:15" x14ac:dyDescent="0.25">
      <c r="A316" s="8" t="s">
        <v>475</v>
      </c>
      <c r="B316" s="10">
        <v>141000</v>
      </c>
      <c r="C316" s="10">
        <v>28000</v>
      </c>
      <c r="D316" s="10">
        <v>113000</v>
      </c>
      <c r="E316" s="10">
        <v>44000</v>
      </c>
      <c r="F316" s="11">
        <v>4000</v>
      </c>
      <c r="G316" s="10">
        <v>12000</v>
      </c>
      <c r="H316" s="10">
        <v>41000</v>
      </c>
      <c r="I316" s="10">
        <v>12000</v>
      </c>
      <c r="J316" s="9">
        <v>39.253858133937399</v>
      </c>
      <c r="K316" s="12">
        <v>3.41834206427863</v>
      </c>
      <c r="L316" s="9">
        <v>10.931969418094299</v>
      </c>
      <c r="M316" s="9">
        <v>36.206286280617299</v>
      </c>
      <c r="N316" s="9">
        <v>10.1895441030724</v>
      </c>
      <c r="O316" s="10" t="s">
        <v>670</v>
      </c>
    </row>
    <row r="317" spans="1:15" x14ac:dyDescent="0.25">
      <c r="A317" s="8" t="s">
        <v>476</v>
      </c>
      <c r="B317" s="10">
        <v>144000</v>
      </c>
      <c r="C317" s="10">
        <v>28000</v>
      </c>
      <c r="D317" s="10">
        <v>116000</v>
      </c>
      <c r="E317" s="10">
        <v>51000</v>
      </c>
      <c r="F317" s="11">
        <v>2000</v>
      </c>
      <c r="G317" s="10">
        <v>14000</v>
      </c>
      <c r="H317" s="10">
        <v>37000</v>
      </c>
      <c r="I317" s="10">
        <v>12000</v>
      </c>
      <c r="J317" s="9">
        <v>43.798720638127101</v>
      </c>
      <c r="K317" s="12">
        <v>2.08392682947885</v>
      </c>
      <c r="L317" s="9">
        <v>12.329181018482601</v>
      </c>
      <c r="M317" s="9">
        <v>31.5101131743195</v>
      </c>
      <c r="N317" s="9">
        <v>10.278058339592</v>
      </c>
      <c r="O317" s="10" t="s">
        <v>670</v>
      </c>
    </row>
    <row r="318" spans="1:15" x14ac:dyDescent="0.25">
      <c r="A318" s="8" t="s">
        <v>477</v>
      </c>
      <c r="B318" s="10">
        <v>148000</v>
      </c>
      <c r="C318" s="10">
        <v>27000</v>
      </c>
      <c r="D318" s="10">
        <v>121000</v>
      </c>
      <c r="E318" s="10">
        <v>52000</v>
      </c>
      <c r="F318" s="11">
        <v>2000</v>
      </c>
      <c r="G318" s="10">
        <v>15000</v>
      </c>
      <c r="H318" s="10">
        <v>40000</v>
      </c>
      <c r="I318" s="10">
        <v>12000</v>
      </c>
      <c r="J318" s="9">
        <v>43.202187327049998</v>
      </c>
      <c r="K318" s="12">
        <v>1.62314866059259</v>
      </c>
      <c r="L318" s="9">
        <v>12.051775551168401</v>
      </c>
      <c r="M318" s="9">
        <v>32.882596377033103</v>
      </c>
      <c r="N318" s="9">
        <v>10.2402920841559</v>
      </c>
      <c r="O318" s="10" t="s">
        <v>670</v>
      </c>
    </row>
    <row r="319" spans="1:15" x14ac:dyDescent="0.25">
      <c r="A319" s="8" t="s">
        <v>478</v>
      </c>
      <c r="B319" s="10">
        <v>148000</v>
      </c>
      <c r="C319" s="10">
        <v>25000</v>
      </c>
      <c r="D319" s="10">
        <v>123000</v>
      </c>
      <c r="E319" s="10">
        <v>47000</v>
      </c>
      <c r="F319" s="11">
        <v>3000</v>
      </c>
      <c r="G319" s="10">
        <v>18000</v>
      </c>
      <c r="H319" s="10">
        <v>45000</v>
      </c>
      <c r="I319" s="10">
        <v>10000</v>
      </c>
      <c r="J319" s="9">
        <v>37.985316381513599</v>
      </c>
      <c r="K319" s="12">
        <v>2.8463754904035499</v>
      </c>
      <c r="L319" s="9">
        <v>14.5769913233163</v>
      </c>
      <c r="M319" s="9">
        <v>36.401373943902698</v>
      </c>
      <c r="N319" s="9">
        <v>8.1899428608637592</v>
      </c>
      <c r="O319" s="10" t="s">
        <v>670</v>
      </c>
    </row>
    <row r="320" spans="1:15" x14ac:dyDescent="0.25">
      <c r="A320" s="8" t="s">
        <v>479</v>
      </c>
      <c r="B320" s="10">
        <v>157000</v>
      </c>
      <c r="C320" s="10">
        <v>28000</v>
      </c>
      <c r="D320" s="10">
        <v>129000</v>
      </c>
      <c r="E320" s="10">
        <v>45000</v>
      </c>
      <c r="F320" s="11">
        <v>5000</v>
      </c>
      <c r="G320" s="10">
        <v>18000</v>
      </c>
      <c r="H320" s="10">
        <v>49000</v>
      </c>
      <c r="I320" s="10">
        <v>12000</v>
      </c>
      <c r="J320" s="9">
        <v>34.916700874427796</v>
      </c>
      <c r="K320" s="12">
        <v>3.5434077126238299</v>
      </c>
      <c r="L320" s="9">
        <v>14.2417882010332</v>
      </c>
      <c r="M320" s="9">
        <v>37.970614887734001</v>
      </c>
      <c r="N320" s="9">
        <v>9.3274883241811395</v>
      </c>
      <c r="O320" s="10" t="s">
        <v>670</v>
      </c>
    </row>
    <row r="321" spans="1:15" x14ac:dyDescent="0.25">
      <c r="A321" s="8" t="s">
        <v>480</v>
      </c>
      <c r="B321" s="10">
        <v>153000</v>
      </c>
      <c r="C321" s="10">
        <v>28000</v>
      </c>
      <c r="D321" s="10">
        <v>125000</v>
      </c>
      <c r="E321" s="10">
        <v>44000</v>
      </c>
      <c r="F321" s="11">
        <v>5000</v>
      </c>
      <c r="G321" s="10">
        <v>17000</v>
      </c>
      <c r="H321" s="10">
        <v>47000</v>
      </c>
      <c r="I321" s="10">
        <v>13000</v>
      </c>
      <c r="J321" s="9">
        <v>35.510719192306503</v>
      </c>
      <c r="K321" s="12">
        <v>3.8275983258251101</v>
      </c>
      <c r="L321" s="9">
        <v>13.4461164893447</v>
      </c>
      <c r="M321" s="9">
        <v>37.167321639668998</v>
      </c>
      <c r="N321" s="9">
        <v>10.048244352854701</v>
      </c>
      <c r="O321" s="10" t="s">
        <v>670</v>
      </c>
    </row>
    <row r="322" spans="1:15" x14ac:dyDescent="0.25">
      <c r="A322" s="8" t="s">
        <v>481</v>
      </c>
      <c r="B322" s="10">
        <v>153000</v>
      </c>
      <c r="C322" s="10">
        <v>29000</v>
      </c>
      <c r="D322" s="10">
        <v>125000</v>
      </c>
      <c r="E322" s="10">
        <v>43000</v>
      </c>
      <c r="F322" s="11">
        <v>6000</v>
      </c>
      <c r="G322" s="10">
        <v>15000</v>
      </c>
      <c r="H322" s="10">
        <v>48000</v>
      </c>
      <c r="I322" s="10">
        <v>13000</v>
      </c>
      <c r="J322" s="9">
        <v>34.117675354557299</v>
      </c>
      <c r="K322" s="12">
        <v>5.0187199858898603</v>
      </c>
      <c r="L322" s="9">
        <v>12.2221064193117</v>
      </c>
      <c r="M322" s="9">
        <v>38.480594549958703</v>
      </c>
      <c r="N322" s="9">
        <v>10.160903690282399</v>
      </c>
      <c r="O322" s="10" t="s">
        <v>670</v>
      </c>
    </row>
    <row r="323" spans="1:15" x14ac:dyDescent="0.25">
      <c r="A323" s="8" t="s">
        <v>482</v>
      </c>
      <c r="B323" s="10">
        <v>157000</v>
      </c>
      <c r="C323" s="10">
        <v>28000</v>
      </c>
      <c r="D323" s="10">
        <v>128000</v>
      </c>
      <c r="E323" s="10">
        <v>43000</v>
      </c>
      <c r="F323" s="11">
        <v>6000</v>
      </c>
      <c r="G323" s="10">
        <v>18000</v>
      </c>
      <c r="H323" s="10">
        <v>50000</v>
      </c>
      <c r="I323" s="10">
        <v>12000</v>
      </c>
      <c r="J323" s="9">
        <v>33.540425996893603</v>
      </c>
      <c r="K323" s="12">
        <v>4.5354854319677198</v>
      </c>
      <c r="L323" s="9">
        <v>13.781288293280699</v>
      </c>
      <c r="M323" s="9">
        <v>38.780702918289499</v>
      </c>
      <c r="N323" s="9">
        <v>9.3620973595685406</v>
      </c>
      <c r="O323" s="10" t="s">
        <v>670</v>
      </c>
    </row>
    <row r="324" spans="1:15" x14ac:dyDescent="0.25">
      <c r="A324" s="8" t="s">
        <v>483</v>
      </c>
      <c r="B324" s="10">
        <v>151000</v>
      </c>
      <c r="C324" s="10">
        <v>29000</v>
      </c>
      <c r="D324" s="10">
        <v>122000</v>
      </c>
      <c r="E324" s="10">
        <v>40000</v>
      </c>
      <c r="F324" s="11">
        <v>6000</v>
      </c>
      <c r="G324" s="10">
        <v>17000</v>
      </c>
      <c r="H324" s="10">
        <v>46000</v>
      </c>
      <c r="I324" s="10">
        <v>13000</v>
      </c>
      <c r="J324" s="9">
        <v>33.0033815949309</v>
      </c>
      <c r="K324" s="12">
        <v>4.6193243376342004</v>
      </c>
      <c r="L324" s="9">
        <v>13.6388259627696</v>
      </c>
      <c r="M324" s="9">
        <v>38.085623296890901</v>
      </c>
      <c r="N324" s="9">
        <v>10.6528448077744</v>
      </c>
      <c r="O324" s="10" t="s">
        <v>670</v>
      </c>
    </row>
    <row r="325" spans="1:15" x14ac:dyDescent="0.25">
      <c r="A325" s="8" t="s">
        <v>484</v>
      </c>
      <c r="B325" s="10">
        <v>150000</v>
      </c>
      <c r="C325" s="10">
        <v>33000</v>
      </c>
      <c r="D325" s="10">
        <v>117000</v>
      </c>
      <c r="E325" s="10">
        <v>42000</v>
      </c>
      <c r="F325" s="11">
        <v>7000</v>
      </c>
      <c r="G325" s="10">
        <v>16000</v>
      </c>
      <c r="H325" s="10">
        <v>40000</v>
      </c>
      <c r="I325" s="10">
        <v>13000</v>
      </c>
      <c r="J325" s="9">
        <v>35.590150207624902</v>
      </c>
      <c r="K325" s="12">
        <v>5.9758369076710096</v>
      </c>
      <c r="L325" s="9">
        <v>13.3572002255678</v>
      </c>
      <c r="M325" s="9">
        <v>34.078675302038697</v>
      </c>
      <c r="N325" s="9">
        <v>10.998137357097701</v>
      </c>
      <c r="O325" s="10" t="s">
        <v>670</v>
      </c>
    </row>
    <row r="326" spans="1:15" x14ac:dyDescent="0.25">
      <c r="A326" s="8" t="s">
        <v>485</v>
      </c>
      <c r="B326" s="10">
        <v>149000</v>
      </c>
      <c r="C326" s="10">
        <v>31000</v>
      </c>
      <c r="D326" s="10">
        <v>118000</v>
      </c>
      <c r="E326" s="10">
        <v>42000</v>
      </c>
      <c r="F326" s="11">
        <v>7000</v>
      </c>
      <c r="G326" s="10">
        <v>15000</v>
      </c>
      <c r="H326" s="10">
        <v>42000</v>
      </c>
      <c r="I326" s="10">
        <v>13000</v>
      </c>
      <c r="J326" s="9">
        <v>35.362706357197901</v>
      </c>
      <c r="K326" s="12">
        <v>5.6743469762482999</v>
      </c>
      <c r="L326" s="9">
        <v>12.9369357172473</v>
      </c>
      <c r="M326" s="9">
        <v>35.250167116541597</v>
      </c>
      <c r="N326" s="9">
        <v>10.775843832765</v>
      </c>
      <c r="O326" s="10" t="s">
        <v>670</v>
      </c>
    </row>
    <row r="327" spans="1:15" x14ac:dyDescent="0.25">
      <c r="A327" s="8" t="s">
        <v>486</v>
      </c>
      <c r="B327" s="10">
        <v>158000</v>
      </c>
      <c r="C327" s="10">
        <v>30000</v>
      </c>
      <c r="D327" s="10">
        <v>128000</v>
      </c>
      <c r="E327" s="10">
        <v>49000</v>
      </c>
      <c r="F327" s="11">
        <v>7000</v>
      </c>
      <c r="G327" s="10">
        <v>13000</v>
      </c>
      <c r="H327" s="10">
        <v>42000</v>
      </c>
      <c r="I327" s="10">
        <v>17000</v>
      </c>
      <c r="J327" s="9">
        <v>38.051270825352397</v>
      </c>
      <c r="K327" s="12">
        <v>5.4679498706111396</v>
      </c>
      <c r="L327" s="9">
        <v>10.179893518048001</v>
      </c>
      <c r="M327" s="9">
        <v>32.634920138536003</v>
      </c>
      <c r="N327" s="9">
        <v>13.6659656474525</v>
      </c>
      <c r="O327" s="10" t="s">
        <v>670</v>
      </c>
    </row>
    <row r="328" spans="1:15" x14ac:dyDescent="0.25">
      <c r="A328" s="8" t="s">
        <v>487</v>
      </c>
      <c r="B328" s="10">
        <v>157000</v>
      </c>
      <c r="C328" s="10">
        <v>29000</v>
      </c>
      <c r="D328" s="10">
        <v>129000</v>
      </c>
      <c r="E328" s="10">
        <v>50000</v>
      </c>
      <c r="F328" s="11">
        <v>6000</v>
      </c>
      <c r="G328" s="10">
        <v>13000</v>
      </c>
      <c r="H328" s="10">
        <v>42000</v>
      </c>
      <c r="I328" s="10">
        <v>18000</v>
      </c>
      <c r="J328" s="9">
        <v>39.061977851175399</v>
      </c>
      <c r="K328" s="12">
        <v>4.2929862055566304</v>
      </c>
      <c r="L328" s="9">
        <v>9.7579172333398105</v>
      </c>
      <c r="M328" s="9">
        <v>32.647367398484597</v>
      </c>
      <c r="N328" s="9">
        <v>14.2397513114436</v>
      </c>
      <c r="O328" s="10" t="s">
        <v>670</v>
      </c>
    </row>
    <row r="329" spans="1:15" x14ac:dyDescent="0.25">
      <c r="A329" s="8" t="s">
        <v>488</v>
      </c>
      <c r="B329" s="10">
        <v>159000</v>
      </c>
      <c r="C329" s="10">
        <v>29000</v>
      </c>
      <c r="D329" s="10">
        <v>131000</v>
      </c>
      <c r="E329" s="10">
        <v>52000</v>
      </c>
      <c r="F329" s="11">
        <v>6000</v>
      </c>
      <c r="G329" s="10">
        <v>12000</v>
      </c>
      <c r="H329" s="10">
        <v>41000</v>
      </c>
      <c r="I329" s="10">
        <v>20000</v>
      </c>
      <c r="J329" s="9">
        <v>39.6967956816355</v>
      </c>
      <c r="K329" s="12">
        <v>4.6322881972359404</v>
      </c>
      <c r="L329" s="9">
        <v>8.9054783507522703</v>
      </c>
      <c r="M329" s="9">
        <v>31.521764097852301</v>
      </c>
      <c r="N329" s="9">
        <v>15.243673672524</v>
      </c>
      <c r="O329" s="10" t="s">
        <v>670</v>
      </c>
    </row>
    <row r="330" spans="1:15" x14ac:dyDescent="0.25">
      <c r="A330" s="8" t="s">
        <v>489</v>
      </c>
      <c r="B330" s="10">
        <v>152000</v>
      </c>
      <c r="C330" s="10">
        <v>29000</v>
      </c>
      <c r="D330" s="10">
        <v>123000</v>
      </c>
      <c r="E330" s="10">
        <v>52000</v>
      </c>
      <c r="F330" s="11">
        <v>7000</v>
      </c>
      <c r="G330" s="10">
        <v>12000</v>
      </c>
      <c r="H330" s="10">
        <v>38000</v>
      </c>
      <c r="I330" s="10">
        <v>14000</v>
      </c>
      <c r="J330" s="9">
        <v>42.0088393480981</v>
      </c>
      <c r="K330" s="12">
        <v>5.8325073525827502</v>
      </c>
      <c r="L330" s="9">
        <v>9.4169929967664903</v>
      </c>
      <c r="M330" s="9">
        <v>31.198511609768801</v>
      </c>
      <c r="N330" s="9">
        <v>11.5431486927839</v>
      </c>
      <c r="O330" s="10" t="s">
        <v>670</v>
      </c>
    </row>
    <row r="331" spans="1:15" x14ac:dyDescent="0.25">
      <c r="A331" s="8" t="s">
        <v>490</v>
      </c>
      <c r="B331" s="10">
        <v>148000</v>
      </c>
      <c r="C331" s="10">
        <v>26000</v>
      </c>
      <c r="D331" s="10">
        <v>122000</v>
      </c>
      <c r="E331" s="10">
        <v>51000</v>
      </c>
      <c r="F331" s="11">
        <v>7000</v>
      </c>
      <c r="G331" s="10">
        <v>10000</v>
      </c>
      <c r="H331" s="10">
        <v>39000</v>
      </c>
      <c r="I331" s="10">
        <v>15000</v>
      </c>
      <c r="J331" s="9">
        <v>41.5604899327205</v>
      </c>
      <c r="K331" s="12">
        <v>5.6904157527663397</v>
      </c>
      <c r="L331" s="9">
        <v>8.5886093106932506</v>
      </c>
      <c r="M331" s="9">
        <v>32.222687729501899</v>
      </c>
      <c r="N331" s="9">
        <v>11.937797274317999</v>
      </c>
      <c r="O331" s="10" t="s">
        <v>670</v>
      </c>
    </row>
    <row r="332" spans="1:15" x14ac:dyDescent="0.25">
      <c r="A332" s="8" t="s">
        <v>491</v>
      </c>
      <c r="B332" s="10">
        <v>143000</v>
      </c>
      <c r="C332" s="10">
        <v>24000</v>
      </c>
      <c r="D332" s="10">
        <v>119000</v>
      </c>
      <c r="E332" s="10">
        <v>49000</v>
      </c>
      <c r="F332" s="11">
        <v>8000</v>
      </c>
      <c r="G332" s="10">
        <v>10000</v>
      </c>
      <c r="H332" s="10">
        <v>40000</v>
      </c>
      <c r="I332" s="10">
        <v>11000</v>
      </c>
      <c r="J332" s="9">
        <v>41.369835472305098</v>
      </c>
      <c r="K332" s="12">
        <v>6.8960895352343901</v>
      </c>
      <c r="L332" s="9">
        <v>8.3495292028281405</v>
      </c>
      <c r="M332" s="9">
        <v>33.917501591662997</v>
      </c>
      <c r="N332" s="9">
        <v>9.4670441979693791</v>
      </c>
      <c r="O332" s="10" t="s">
        <v>670</v>
      </c>
    </row>
    <row r="333" spans="1:15" x14ac:dyDescent="0.25">
      <c r="A333" s="8" t="s">
        <v>492</v>
      </c>
      <c r="B333" s="10">
        <v>134000</v>
      </c>
      <c r="C333" s="10">
        <v>22000</v>
      </c>
      <c r="D333" s="10">
        <v>112000</v>
      </c>
      <c r="E333" s="10">
        <v>44000</v>
      </c>
      <c r="F333" s="11">
        <v>8000</v>
      </c>
      <c r="G333" s="10">
        <v>10000</v>
      </c>
      <c r="H333" s="10">
        <v>41000</v>
      </c>
      <c r="I333" s="10">
        <v>9000</v>
      </c>
      <c r="J333" s="9">
        <v>39.002945639560799</v>
      </c>
      <c r="K333" s="12">
        <v>7.0418637864857603</v>
      </c>
      <c r="L333" s="9">
        <v>8.8235294117647101</v>
      </c>
      <c r="M333" s="9">
        <v>36.850843524056003</v>
      </c>
      <c r="N333" s="9">
        <v>8.2808176381326408</v>
      </c>
      <c r="O333" s="10" t="s">
        <v>670</v>
      </c>
    </row>
    <row r="334" spans="1:15" x14ac:dyDescent="0.25">
      <c r="A334" s="8" t="s">
        <v>493</v>
      </c>
      <c r="B334" s="10">
        <v>140000</v>
      </c>
      <c r="C334" s="10">
        <v>23000</v>
      </c>
      <c r="D334" s="10">
        <v>117000</v>
      </c>
      <c r="E334" s="10">
        <v>46000</v>
      </c>
      <c r="F334" s="11">
        <v>7000</v>
      </c>
      <c r="G334" s="10">
        <v>10000</v>
      </c>
      <c r="H334" s="10">
        <v>44000</v>
      </c>
      <c r="I334" s="10">
        <v>10000</v>
      </c>
      <c r="J334" s="9">
        <v>39.060130080464802</v>
      </c>
      <c r="K334" s="12">
        <v>6.1166953734886098</v>
      </c>
      <c r="L334" s="9">
        <v>8.7491537914427902</v>
      </c>
      <c r="M334" s="9">
        <v>37.596510621524097</v>
      </c>
      <c r="N334" s="9">
        <v>8.4775101330796794</v>
      </c>
      <c r="O334" s="10" t="s">
        <v>670</v>
      </c>
    </row>
    <row r="335" spans="1:15" x14ac:dyDescent="0.25">
      <c r="A335" s="8" t="s">
        <v>494</v>
      </c>
      <c r="B335" s="10">
        <v>137000</v>
      </c>
      <c r="C335" s="10">
        <v>22000</v>
      </c>
      <c r="D335" s="10">
        <v>115000</v>
      </c>
      <c r="E335" s="10">
        <v>44000</v>
      </c>
      <c r="F335" s="10">
        <v>8000</v>
      </c>
      <c r="G335" s="10">
        <v>12000</v>
      </c>
      <c r="H335" s="10">
        <v>41000</v>
      </c>
      <c r="I335" s="10">
        <v>10000</v>
      </c>
      <c r="J335" s="9">
        <v>38.408566578157</v>
      </c>
      <c r="K335" s="9">
        <v>7.2206503286466699</v>
      </c>
      <c r="L335" s="9">
        <v>10.0753057937579</v>
      </c>
      <c r="M335" s="9">
        <v>35.845557828755503</v>
      </c>
      <c r="N335" s="9">
        <v>8.4499194706829801</v>
      </c>
      <c r="O335" s="10"/>
    </row>
    <row r="336" spans="1:15" x14ac:dyDescent="0.25">
      <c r="A336" s="8" t="s">
        <v>495</v>
      </c>
      <c r="B336" s="10">
        <v>138000</v>
      </c>
      <c r="C336" s="10">
        <v>25000</v>
      </c>
      <c r="D336" s="10">
        <v>113000</v>
      </c>
      <c r="E336" s="10">
        <v>47000</v>
      </c>
      <c r="F336" s="10">
        <v>8000</v>
      </c>
      <c r="G336" s="10">
        <v>12000</v>
      </c>
      <c r="H336" s="10">
        <v>39000</v>
      </c>
      <c r="I336" s="10">
        <v>8000</v>
      </c>
      <c r="J336" s="9">
        <v>41.0984062513796</v>
      </c>
      <c r="K336" s="9">
        <v>7.2049799125866398</v>
      </c>
      <c r="L336" s="9">
        <v>10.485188291907599</v>
      </c>
      <c r="M336" s="9">
        <v>34.253675334422297</v>
      </c>
      <c r="N336" s="9">
        <v>6.9577502097037698</v>
      </c>
      <c r="O336" s="10"/>
    </row>
    <row r="337" spans="1:15" x14ac:dyDescent="0.25">
      <c r="A337" s="8" t="s">
        <v>496</v>
      </c>
      <c r="B337" s="10">
        <v>138000</v>
      </c>
      <c r="C337" s="10">
        <v>25000</v>
      </c>
      <c r="D337" s="10">
        <v>113000</v>
      </c>
      <c r="E337" s="10">
        <v>47000</v>
      </c>
      <c r="F337" s="10">
        <v>10000</v>
      </c>
      <c r="G337" s="10">
        <v>11000</v>
      </c>
      <c r="H337" s="10">
        <v>37000</v>
      </c>
      <c r="I337" s="10">
        <v>8000</v>
      </c>
      <c r="J337" s="9">
        <v>41.6156303499885</v>
      </c>
      <c r="K337" s="9">
        <v>8.7205916094530398</v>
      </c>
      <c r="L337" s="9">
        <v>9.8748654229689894</v>
      </c>
      <c r="M337" s="9">
        <v>32.362025450502102</v>
      </c>
      <c r="N337" s="9">
        <v>7.42688716708731</v>
      </c>
      <c r="O337" s="10"/>
    </row>
    <row r="338" spans="1:15" x14ac:dyDescent="0.25">
      <c r="A338" s="8" t="s">
        <v>497</v>
      </c>
      <c r="B338" s="10">
        <v>138000</v>
      </c>
      <c r="C338" s="10">
        <v>24000</v>
      </c>
      <c r="D338" s="10">
        <v>113000</v>
      </c>
      <c r="E338" s="10">
        <v>48000</v>
      </c>
      <c r="F338" s="10">
        <v>9000</v>
      </c>
      <c r="G338" s="10">
        <v>11000</v>
      </c>
      <c r="H338" s="10">
        <v>37000</v>
      </c>
      <c r="I338" s="10">
        <v>9000</v>
      </c>
      <c r="J338" s="9">
        <v>42.0312265292959</v>
      </c>
      <c r="K338" s="9">
        <v>7.9692152721938996</v>
      </c>
      <c r="L338" s="9">
        <v>9.6807542435033103</v>
      </c>
      <c r="M338" s="9">
        <v>32.289503680206401</v>
      </c>
      <c r="N338" s="9">
        <v>8.02930027480053</v>
      </c>
      <c r="O338" s="10"/>
    </row>
    <row r="339" spans="1:15" x14ac:dyDescent="0.25">
      <c r="A339" s="8" t="s">
        <v>498</v>
      </c>
      <c r="B339" s="10">
        <v>137000</v>
      </c>
      <c r="C339" s="10">
        <v>23000</v>
      </c>
      <c r="D339" s="10">
        <v>114000</v>
      </c>
      <c r="E339" s="10">
        <v>47000</v>
      </c>
      <c r="F339" s="10">
        <v>10000</v>
      </c>
      <c r="G339" s="10">
        <v>11000</v>
      </c>
      <c r="H339" s="10">
        <v>37000</v>
      </c>
      <c r="I339" s="10">
        <v>9000</v>
      </c>
      <c r="J339" s="9">
        <v>41.144675203684301</v>
      </c>
      <c r="K339" s="9">
        <v>8.6035208606157596</v>
      </c>
      <c r="L339" s="9">
        <v>9.9420807003049791</v>
      </c>
      <c r="M339" s="9">
        <v>32.091159177001003</v>
      </c>
      <c r="N339" s="9">
        <v>8.2185640583939001</v>
      </c>
      <c r="O339" s="10"/>
    </row>
    <row r="340" spans="1:15" x14ac:dyDescent="0.25">
      <c r="A340" s="8" t="s">
        <v>499</v>
      </c>
      <c r="B340" s="10">
        <v>128000</v>
      </c>
      <c r="C340" s="10">
        <v>22000</v>
      </c>
      <c r="D340" s="10">
        <v>107000</v>
      </c>
      <c r="E340" s="10">
        <v>44000</v>
      </c>
      <c r="F340" s="11">
        <v>8000</v>
      </c>
      <c r="G340" s="10">
        <v>12000</v>
      </c>
      <c r="H340" s="10">
        <v>35000</v>
      </c>
      <c r="I340" s="11">
        <v>8000</v>
      </c>
      <c r="J340" s="9">
        <v>41.248030314399301</v>
      </c>
      <c r="K340" s="12">
        <v>7.87874240264125</v>
      </c>
      <c r="L340" s="9">
        <v>11.2984917835972</v>
      </c>
      <c r="M340" s="9">
        <v>32.366624146469597</v>
      </c>
      <c r="N340" s="12">
        <v>7.2081113528926197</v>
      </c>
      <c r="O340" s="10" t="s">
        <v>669</v>
      </c>
    </row>
    <row r="341" spans="1:15" x14ac:dyDescent="0.25">
      <c r="A341" s="8" t="s">
        <v>500</v>
      </c>
      <c r="B341" s="10">
        <v>127000</v>
      </c>
      <c r="C341" s="10">
        <v>20000</v>
      </c>
      <c r="D341" s="10">
        <v>107000</v>
      </c>
      <c r="E341" s="10">
        <v>46000</v>
      </c>
      <c r="F341" s="11">
        <v>7000</v>
      </c>
      <c r="G341" s="10">
        <v>11000</v>
      </c>
      <c r="H341" s="10">
        <v>35000</v>
      </c>
      <c r="I341" s="11">
        <v>7000</v>
      </c>
      <c r="J341" s="9">
        <v>43.1070535080841</v>
      </c>
      <c r="K341" s="12">
        <v>6.9881632500653401</v>
      </c>
      <c r="L341" s="9">
        <v>10.580262126134199</v>
      </c>
      <c r="M341" s="9">
        <v>32.366229789776298</v>
      </c>
      <c r="N341" s="12">
        <v>6.9582913259400296</v>
      </c>
      <c r="O341" s="10" t="s">
        <v>669</v>
      </c>
    </row>
    <row r="342" spans="1:15" x14ac:dyDescent="0.25">
      <c r="A342" s="10"/>
      <c r="B342" s="10"/>
      <c r="C342" s="10"/>
      <c r="D342" s="10"/>
      <c r="E342" s="10"/>
      <c r="F342" s="10"/>
      <c r="G342" s="10"/>
      <c r="H342" s="10"/>
      <c r="I342" s="10"/>
      <c r="J342" s="9"/>
      <c r="K342" s="9"/>
      <c r="L342" s="9"/>
      <c r="M342" s="9"/>
      <c r="N342" s="9"/>
      <c r="O342" s="10"/>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2"/>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671</v>
      </c>
    </row>
    <row r="2" spans="1:15" x14ac:dyDescent="0.25">
      <c r="A2" t="s">
        <v>132</v>
      </c>
    </row>
    <row r="3" spans="1:15" ht="30" customHeight="1" x14ac:dyDescent="0.3">
      <c r="A3" s="3" t="s">
        <v>21</v>
      </c>
    </row>
    <row r="4" spans="1:15" x14ac:dyDescent="0.25">
      <c r="A4" t="s">
        <v>133</v>
      </c>
    </row>
    <row r="5" spans="1:15" x14ac:dyDescent="0.25">
      <c r="A5" t="s">
        <v>527</v>
      </c>
    </row>
    <row r="6" spans="1:15" x14ac:dyDescent="0.25">
      <c r="A6" t="s">
        <v>646</v>
      </c>
    </row>
    <row r="7" spans="1:15" x14ac:dyDescent="0.25">
      <c r="A7" t="s">
        <v>672</v>
      </c>
    </row>
    <row r="8" spans="1:15" ht="70.05" customHeight="1" x14ac:dyDescent="0.3">
      <c r="A8" s="5" t="s">
        <v>135</v>
      </c>
      <c r="B8" s="6" t="s">
        <v>673</v>
      </c>
      <c r="C8" s="6" t="s">
        <v>642</v>
      </c>
      <c r="D8" s="6" t="s">
        <v>641</v>
      </c>
      <c r="E8" s="6" t="s">
        <v>674</v>
      </c>
      <c r="F8" s="6" t="s">
        <v>675</v>
      </c>
      <c r="G8" s="6" t="s">
        <v>676</v>
      </c>
      <c r="H8" s="6" t="s">
        <v>677</v>
      </c>
      <c r="I8" s="6" t="s">
        <v>678</v>
      </c>
      <c r="J8" s="6" t="s">
        <v>679</v>
      </c>
      <c r="K8" s="6" t="s">
        <v>680</v>
      </c>
      <c r="L8" s="6" t="s">
        <v>681</v>
      </c>
      <c r="M8" s="6" t="s">
        <v>682</v>
      </c>
      <c r="N8" s="6" t="s">
        <v>683</v>
      </c>
      <c r="O8" s="6" t="s">
        <v>163</v>
      </c>
    </row>
    <row r="9" spans="1:15" x14ac:dyDescent="0.25">
      <c r="A9" s="8" t="s">
        <v>164</v>
      </c>
      <c r="B9" s="10">
        <v>218000</v>
      </c>
      <c r="C9" s="10">
        <v>43000</v>
      </c>
      <c r="D9" s="10">
        <v>175000</v>
      </c>
      <c r="E9" s="10">
        <v>37000</v>
      </c>
      <c r="F9" s="10">
        <v>83000</v>
      </c>
      <c r="G9" s="10">
        <v>12000</v>
      </c>
      <c r="H9" s="10">
        <v>34000</v>
      </c>
      <c r="I9" s="10">
        <v>9000</v>
      </c>
      <c r="J9" s="9">
        <v>21.3</v>
      </c>
      <c r="K9" s="9">
        <v>47.2</v>
      </c>
      <c r="L9" s="9">
        <v>7</v>
      </c>
      <c r="M9" s="9">
        <v>19.5</v>
      </c>
      <c r="N9" s="9">
        <v>5.0999999999999996</v>
      </c>
      <c r="O9" s="10"/>
    </row>
    <row r="10" spans="1:15" x14ac:dyDescent="0.25">
      <c r="A10" s="8" t="s">
        <v>165</v>
      </c>
      <c r="B10" s="10" t="s">
        <v>591</v>
      </c>
      <c r="C10" s="10" t="s">
        <v>591</v>
      </c>
      <c r="D10" s="10" t="s">
        <v>591</v>
      </c>
      <c r="E10" s="10" t="s">
        <v>591</v>
      </c>
      <c r="F10" s="10" t="s">
        <v>591</v>
      </c>
      <c r="G10" s="10" t="s">
        <v>591</v>
      </c>
      <c r="H10" s="10" t="s">
        <v>591</v>
      </c>
      <c r="I10" s="10" t="s">
        <v>591</v>
      </c>
      <c r="J10" s="9" t="s">
        <v>591</v>
      </c>
      <c r="K10" s="9" t="s">
        <v>591</v>
      </c>
      <c r="L10" s="9" t="s">
        <v>591</v>
      </c>
      <c r="M10" s="9" t="s">
        <v>591</v>
      </c>
      <c r="N10" s="9" t="s">
        <v>591</v>
      </c>
      <c r="O10" s="10"/>
    </row>
    <row r="11" spans="1:15" x14ac:dyDescent="0.25">
      <c r="A11" s="8" t="s">
        <v>166</v>
      </c>
      <c r="B11" s="10" t="s">
        <v>591</v>
      </c>
      <c r="C11" s="10" t="s">
        <v>591</v>
      </c>
      <c r="D11" s="10" t="s">
        <v>591</v>
      </c>
      <c r="E11" s="10" t="s">
        <v>591</v>
      </c>
      <c r="F11" s="10" t="s">
        <v>591</v>
      </c>
      <c r="G11" s="10" t="s">
        <v>591</v>
      </c>
      <c r="H11" s="10" t="s">
        <v>591</v>
      </c>
      <c r="I11" s="10" t="s">
        <v>591</v>
      </c>
      <c r="J11" s="9" t="s">
        <v>591</v>
      </c>
      <c r="K11" s="9" t="s">
        <v>591</v>
      </c>
      <c r="L11" s="9" t="s">
        <v>591</v>
      </c>
      <c r="M11" s="9" t="s">
        <v>591</v>
      </c>
      <c r="N11" s="9" t="s">
        <v>591</v>
      </c>
      <c r="O11" s="10"/>
    </row>
    <row r="12" spans="1:15" x14ac:dyDescent="0.25">
      <c r="A12" s="8" t="s">
        <v>167</v>
      </c>
      <c r="B12" s="10">
        <v>214000</v>
      </c>
      <c r="C12" s="10">
        <v>47000</v>
      </c>
      <c r="D12" s="10">
        <v>167000</v>
      </c>
      <c r="E12" s="10">
        <v>37000</v>
      </c>
      <c r="F12" s="10">
        <v>76000</v>
      </c>
      <c r="G12" s="10">
        <v>12000</v>
      </c>
      <c r="H12" s="10">
        <v>34000</v>
      </c>
      <c r="I12" s="10">
        <v>8000</v>
      </c>
      <c r="J12" s="9">
        <v>22.1</v>
      </c>
      <c r="K12" s="9">
        <v>45.5</v>
      </c>
      <c r="L12" s="9">
        <v>6.9</v>
      </c>
      <c r="M12" s="9">
        <v>20.6</v>
      </c>
      <c r="N12" s="9">
        <v>4.9000000000000004</v>
      </c>
      <c r="O12" s="10"/>
    </row>
    <row r="13" spans="1:15" x14ac:dyDescent="0.25">
      <c r="A13" s="8" t="s">
        <v>168</v>
      </c>
      <c r="B13" s="10" t="s">
        <v>591</v>
      </c>
      <c r="C13" s="10" t="s">
        <v>591</v>
      </c>
      <c r="D13" s="10" t="s">
        <v>591</v>
      </c>
      <c r="E13" s="10" t="s">
        <v>591</v>
      </c>
      <c r="F13" s="10" t="s">
        <v>591</v>
      </c>
      <c r="G13" s="10" t="s">
        <v>591</v>
      </c>
      <c r="H13" s="10" t="s">
        <v>591</v>
      </c>
      <c r="I13" s="10" t="s">
        <v>591</v>
      </c>
      <c r="J13" s="9" t="s">
        <v>591</v>
      </c>
      <c r="K13" s="9" t="s">
        <v>591</v>
      </c>
      <c r="L13" s="9" t="s">
        <v>591</v>
      </c>
      <c r="M13" s="9" t="s">
        <v>591</v>
      </c>
      <c r="N13" s="9" t="s">
        <v>591</v>
      </c>
      <c r="O13" s="10"/>
    </row>
    <row r="14" spans="1:15" x14ac:dyDescent="0.25">
      <c r="A14" s="8" t="s">
        <v>169</v>
      </c>
      <c r="B14" s="10" t="s">
        <v>591</v>
      </c>
      <c r="C14" s="10" t="s">
        <v>591</v>
      </c>
      <c r="D14" s="10" t="s">
        <v>591</v>
      </c>
      <c r="E14" s="10" t="s">
        <v>591</v>
      </c>
      <c r="F14" s="10" t="s">
        <v>591</v>
      </c>
      <c r="G14" s="10" t="s">
        <v>591</v>
      </c>
      <c r="H14" s="10" t="s">
        <v>591</v>
      </c>
      <c r="I14" s="10" t="s">
        <v>591</v>
      </c>
      <c r="J14" s="9" t="s">
        <v>591</v>
      </c>
      <c r="K14" s="9" t="s">
        <v>591</v>
      </c>
      <c r="L14" s="9" t="s">
        <v>591</v>
      </c>
      <c r="M14" s="9" t="s">
        <v>591</v>
      </c>
      <c r="N14" s="9" t="s">
        <v>591</v>
      </c>
      <c r="O14" s="10"/>
    </row>
    <row r="15" spans="1:15" x14ac:dyDescent="0.25">
      <c r="A15" s="8" t="s">
        <v>170</v>
      </c>
      <c r="B15" s="10">
        <v>206000</v>
      </c>
      <c r="C15" s="10">
        <v>45000</v>
      </c>
      <c r="D15" s="10">
        <v>161000</v>
      </c>
      <c r="E15" s="10">
        <v>36000</v>
      </c>
      <c r="F15" s="10">
        <v>78000</v>
      </c>
      <c r="G15" s="10">
        <v>12000</v>
      </c>
      <c r="H15" s="10">
        <v>28000</v>
      </c>
      <c r="I15" s="10" t="s">
        <v>559</v>
      </c>
      <c r="J15" s="9">
        <v>22.4</v>
      </c>
      <c r="K15" s="9">
        <v>48.4</v>
      </c>
      <c r="L15" s="9">
        <v>7.5</v>
      </c>
      <c r="M15" s="9">
        <v>17.3</v>
      </c>
      <c r="N15" s="9" t="s">
        <v>559</v>
      </c>
      <c r="O15" s="10"/>
    </row>
    <row r="16" spans="1:15" x14ac:dyDescent="0.25">
      <c r="A16" s="8" t="s">
        <v>171</v>
      </c>
      <c r="B16" s="10" t="s">
        <v>591</v>
      </c>
      <c r="C16" s="10" t="s">
        <v>591</v>
      </c>
      <c r="D16" s="10" t="s">
        <v>591</v>
      </c>
      <c r="E16" s="10" t="s">
        <v>591</v>
      </c>
      <c r="F16" s="10" t="s">
        <v>591</v>
      </c>
      <c r="G16" s="10" t="s">
        <v>591</v>
      </c>
      <c r="H16" s="10" t="s">
        <v>591</v>
      </c>
      <c r="I16" s="10" t="s">
        <v>591</v>
      </c>
      <c r="J16" s="9" t="s">
        <v>591</v>
      </c>
      <c r="K16" s="9" t="s">
        <v>591</v>
      </c>
      <c r="L16" s="9" t="s">
        <v>591</v>
      </c>
      <c r="M16" s="9" t="s">
        <v>591</v>
      </c>
      <c r="N16" s="9" t="s">
        <v>591</v>
      </c>
      <c r="O16" s="10"/>
    </row>
    <row r="17" spans="1:15" x14ac:dyDescent="0.25">
      <c r="A17" s="8" t="s">
        <v>172</v>
      </c>
      <c r="B17" s="10" t="s">
        <v>591</v>
      </c>
      <c r="C17" s="10" t="s">
        <v>591</v>
      </c>
      <c r="D17" s="10" t="s">
        <v>591</v>
      </c>
      <c r="E17" s="10" t="s">
        <v>591</v>
      </c>
      <c r="F17" s="10" t="s">
        <v>591</v>
      </c>
      <c r="G17" s="10" t="s">
        <v>591</v>
      </c>
      <c r="H17" s="10" t="s">
        <v>591</v>
      </c>
      <c r="I17" s="10" t="s">
        <v>591</v>
      </c>
      <c r="J17" s="9" t="s">
        <v>591</v>
      </c>
      <c r="K17" s="9" t="s">
        <v>591</v>
      </c>
      <c r="L17" s="9" t="s">
        <v>591</v>
      </c>
      <c r="M17" s="9" t="s">
        <v>591</v>
      </c>
      <c r="N17" s="9" t="s">
        <v>591</v>
      </c>
      <c r="O17" s="10"/>
    </row>
    <row r="18" spans="1:15" x14ac:dyDescent="0.25">
      <c r="A18" s="8" t="s">
        <v>174</v>
      </c>
      <c r="B18" s="10">
        <v>200000</v>
      </c>
      <c r="C18" s="10">
        <v>39000</v>
      </c>
      <c r="D18" s="10">
        <v>161000</v>
      </c>
      <c r="E18" s="10">
        <v>38000</v>
      </c>
      <c r="F18" s="10">
        <v>73000</v>
      </c>
      <c r="G18" s="10">
        <v>12000</v>
      </c>
      <c r="H18" s="10">
        <v>31000</v>
      </c>
      <c r="I18" s="10" t="s">
        <v>559</v>
      </c>
      <c r="J18" s="9">
        <v>23.8</v>
      </c>
      <c r="K18" s="9">
        <v>45.4</v>
      </c>
      <c r="L18" s="9">
        <v>7.4</v>
      </c>
      <c r="M18" s="9">
        <v>19.2</v>
      </c>
      <c r="N18" s="9" t="s">
        <v>559</v>
      </c>
      <c r="O18" s="10"/>
    </row>
    <row r="19" spans="1:15" x14ac:dyDescent="0.25">
      <c r="A19" s="8" t="s">
        <v>175</v>
      </c>
      <c r="B19" s="10" t="s">
        <v>591</v>
      </c>
      <c r="C19" s="10" t="s">
        <v>591</v>
      </c>
      <c r="D19" s="10" t="s">
        <v>591</v>
      </c>
      <c r="E19" s="10" t="s">
        <v>591</v>
      </c>
      <c r="F19" s="10" t="s">
        <v>591</v>
      </c>
      <c r="G19" s="10" t="s">
        <v>591</v>
      </c>
      <c r="H19" s="10" t="s">
        <v>591</v>
      </c>
      <c r="I19" s="10" t="s">
        <v>591</v>
      </c>
      <c r="J19" s="9" t="s">
        <v>591</v>
      </c>
      <c r="K19" s="9" t="s">
        <v>591</v>
      </c>
      <c r="L19" s="9" t="s">
        <v>591</v>
      </c>
      <c r="M19" s="9" t="s">
        <v>591</v>
      </c>
      <c r="N19" s="9" t="s">
        <v>591</v>
      </c>
      <c r="O19" s="10"/>
    </row>
    <row r="20" spans="1:15" x14ac:dyDescent="0.25">
      <c r="A20" s="8" t="s">
        <v>176</v>
      </c>
      <c r="B20" s="10" t="s">
        <v>591</v>
      </c>
      <c r="C20" s="10" t="s">
        <v>591</v>
      </c>
      <c r="D20" s="10" t="s">
        <v>591</v>
      </c>
      <c r="E20" s="10" t="s">
        <v>591</v>
      </c>
      <c r="F20" s="10" t="s">
        <v>591</v>
      </c>
      <c r="G20" s="10" t="s">
        <v>591</v>
      </c>
      <c r="H20" s="10" t="s">
        <v>591</v>
      </c>
      <c r="I20" s="10" t="s">
        <v>591</v>
      </c>
      <c r="J20" s="9" t="s">
        <v>591</v>
      </c>
      <c r="K20" s="9" t="s">
        <v>591</v>
      </c>
      <c r="L20" s="9" t="s">
        <v>591</v>
      </c>
      <c r="M20" s="9" t="s">
        <v>591</v>
      </c>
      <c r="N20" s="9" t="s">
        <v>591</v>
      </c>
      <c r="O20" s="10"/>
    </row>
    <row r="21" spans="1:15" x14ac:dyDescent="0.25">
      <c r="A21" s="8" t="s">
        <v>177</v>
      </c>
      <c r="B21" s="10">
        <v>205000</v>
      </c>
      <c r="C21" s="10">
        <v>38000</v>
      </c>
      <c r="D21" s="10">
        <v>167000</v>
      </c>
      <c r="E21" s="10">
        <v>38000</v>
      </c>
      <c r="F21" s="10">
        <v>74000</v>
      </c>
      <c r="G21" s="10">
        <v>14000</v>
      </c>
      <c r="H21" s="10">
        <v>34000</v>
      </c>
      <c r="I21" s="10" t="s">
        <v>559</v>
      </c>
      <c r="J21" s="9">
        <v>22.9</v>
      </c>
      <c r="K21" s="9">
        <v>44.3</v>
      </c>
      <c r="L21" s="9">
        <v>8.5</v>
      </c>
      <c r="M21" s="9">
        <v>20.6</v>
      </c>
      <c r="N21" s="9" t="s">
        <v>559</v>
      </c>
      <c r="O21" s="10"/>
    </row>
    <row r="22" spans="1:15" x14ac:dyDescent="0.25">
      <c r="A22" s="8" t="s">
        <v>178</v>
      </c>
      <c r="B22" s="10" t="s">
        <v>591</v>
      </c>
      <c r="C22" s="10" t="s">
        <v>591</v>
      </c>
      <c r="D22" s="10" t="s">
        <v>591</v>
      </c>
      <c r="E22" s="10" t="s">
        <v>591</v>
      </c>
      <c r="F22" s="10" t="s">
        <v>591</v>
      </c>
      <c r="G22" s="10" t="s">
        <v>591</v>
      </c>
      <c r="H22" s="10" t="s">
        <v>591</v>
      </c>
      <c r="I22" s="10" t="s">
        <v>591</v>
      </c>
      <c r="J22" s="9" t="s">
        <v>591</v>
      </c>
      <c r="K22" s="9" t="s">
        <v>591</v>
      </c>
      <c r="L22" s="9" t="s">
        <v>591</v>
      </c>
      <c r="M22" s="9" t="s">
        <v>591</v>
      </c>
      <c r="N22" s="9" t="s">
        <v>591</v>
      </c>
      <c r="O22" s="10"/>
    </row>
    <row r="23" spans="1:15" x14ac:dyDescent="0.25">
      <c r="A23" s="8" t="s">
        <v>179</v>
      </c>
      <c r="B23" s="10" t="s">
        <v>591</v>
      </c>
      <c r="C23" s="10" t="s">
        <v>591</v>
      </c>
      <c r="D23" s="10" t="s">
        <v>591</v>
      </c>
      <c r="E23" s="10" t="s">
        <v>591</v>
      </c>
      <c r="F23" s="10" t="s">
        <v>591</v>
      </c>
      <c r="G23" s="10" t="s">
        <v>591</v>
      </c>
      <c r="H23" s="10" t="s">
        <v>591</v>
      </c>
      <c r="I23" s="10" t="s">
        <v>591</v>
      </c>
      <c r="J23" s="9" t="s">
        <v>591</v>
      </c>
      <c r="K23" s="9" t="s">
        <v>591</v>
      </c>
      <c r="L23" s="9" t="s">
        <v>591</v>
      </c>
      <c r="M23" s="9" t="s">
        <v>591</v>
      </c>
      <c r="N23" s="9" t="s">
        <v>591</v>
      </c>
      <c r="O23" s="10"/>
    </row>
    <row r="24" spans="1:15" x14ac:dyDescent="0.25">
      <c r="A24" s="8" t="s">
        <v>180</v>
      </c>
      <c r="B24" s="10">
        <v>209000</v>
      </c>
      <c r="C24" s="10">
        <v>42000</v>
      </c>
      <c r="D24" s="10">
        <v>168000</v>
      </c>
      <c r="E24" s="10">
        <v>41000</v>
      </c>
      <c r="F24" s="10">
        <v>73000</v>
      </c>
      <c r="G24" s="10">
        <v>16000</v>
      </c>
      <c r="H24" s="10">
        <v>29000</v>
      </c>
      <c r="I24" s="10">
        <v>9000</v>
      </c>
      <c r="J24" s="9">
        <v>24.1</v>
      </c>
      <c r="K24" s="9">
        <v>43.7</v>
      </c>
      <c r="L24" s="9">
        <v>9.6</v>
      </c>
      <c r="M24" s="9">
        <v>17.100000000000001</v>
      </c>
      <c r="N24" s="9">
        <v>5.4</v>
      </c>
      <c r="O24" s="10"/>
    </row>
    <row r="25" spans="1:15" x14ac:dyDescent="0.25">
      <c r="A25" s="8" t="s">
        <v>181</v>
      </c>
      <c r="B25" s="10" t="s">
        <v>591</v>
      </c>
      <c r="C25" s="10" t="s">
        <v>591</v>
      </c>
      <c r="D25" s="10" t="s">
        <v>591</v>
      </c>
      <c r="E25" s="10" t="s">
        <v>591</v>
      </c>
      <c r="F25" s="10" t="s">
        <v>591</v>
      </c>
      <c r="G25" s="10" t="s">
        <v>591</v>
      </c>
      <c r="H25" s="10" t="s">
        <v>591</v>
      </c>
      <c r="I25" s="10" t="s">
        <v>591</v>
      </c>
      <c r="J25" s="9" t="s">
        <v>591</v>
      </c>
      <c r="K25" s="9" t="s">
        <v>591</v>
      </c>
      <c r="L25" s="9" t="s">
        <v>591</v>
      </c>
      <c r="M25" s="9" t="s">
        <v>591</v>
      </c>
      <c r="N25" s="9" t="s">
        <v>591</v>
      </c>
      <c r="O25" s="10"/>
    </row>
    <row r="26" spans="1:15" x14ac:dyDescent="0.25">
      <c r="A26" s="8" t="s">
        <v>182</v>
      </c>
      <c r="B26" s="10" t="s">
        <v>591</v>
      </c>
      <c r="C26" s="10" t="s">
        <v>591</v>
      </c>
      <c r="D26" s="10" t="s">
        <v>591</v>
      </c>
      <c r="E26" s="10" t="s">
        <v>591</v>
      </c>
      <c r="F26" s="10" t="s">
        <v>591</v>
      </c>
      <c r="G26" s="10" t="s">
        <v>591</v>
      </c>
      <c r="H26" s="10" t="s">
        <v>591</v>
      </c>
      <c r="I26" s="10" t="s">
        <v>591</v>
      </c>
      <c r="J26" s="9" t="s">
        <v>591</v>
      </c>
      <c r="K26" s="9" t="s">
        <v>591</v>
      </c>
      <c r="L26" s="9" t="s">
        <v>591</v>
      </c>
      <c r="M26" s="9" t="s">
        <v>591</v>
      </c>
      <c r="N26" s="9" t="s">
        <v>591</v>
      </c>
      <c r="O26" s="10"/>
    </row>
    <row r="27" spans="1:15" x14ac:dyDescent="0.25">
      <c r="A27" s="8" t="s">
        <v>183</v>
      </c>
      <c r="B27" s="10">
        <v>201000</v>
      </c>
      <c r="C27" s="10">
        <v>43000</v>
      </c>
      <c r="D27" s="10">
        <v>158000</v>
      </c>
      <c r="E27" s="10">
        <v>38000</v>
      </c>
      <c r="F27" s="10">
        <v>70000</v>
      </c>
      <c r="G27" s="10">
        <v>16000</v>
      </c>
      <c r="H27" s="10">
        <v>27000</v>
      </c>
      <c r="I27" s="10" t="s">
        <v>559</v>
      </c>
      <c r="J27" s="9">
        <v>23.8</v>
      </c>
      <c r="K27" s="9">
        <v>44.2</v>
      </c>
      <c r="L27" s="9">
        <v>10.199999999999999</v>
      </c>
      <c r="M27" s="9">
        <v>17.2</v>
      </c>
      <c r="N27" s="9" t="s">
        <v>559</v>
      </c>
      <c r="O27" s="10"/>
    </row>
    <row r="28" spans="1:15" x14ac:dyDescent="0.25">
      <c r="A28" s="8" t="s">
        <v>184</v>
      </c>
      <c r="B28" s="10" t="s">
        <v>591</v>
      </c>
      <c r="C28" s="10" t="s">
        <v>591</v>
      </c>
      <c r="D28" s="10" t="s">
        <v>591</v>
      </c>
      <c r="E28" s="10" t="s">
        <v>591</v>
      </c>
      <c r="F28" s="10" t="s">
        <v>591</v>
      </c>
      <c r="G28" s="10" t="s">
        <v>591</v>
      </c>
      <c r="H28" s="10" t="s">
        <v>591</v>
      </c>
      <c r="I28" s="10" t="s">
        <v>591</v>
      </c>
      <c r="J28" s="9" t="s">
        <v>591</v>
      </c>
      <c r="K28" s="9" t="s">
        <v>591</v>
      </c>
      <c r="L28" s="9" t="s">
        <v>591</v>
      </c>
      <c r="M28" s="9" t="s">
        <v>591</v>
      </c>
      <c r="N28" s="9" t="s">
        <v>591</v>
      </c>
      <c r="O28" s="10"/>
    </row>
    <row r="29" spans="1:15" x14ac:dyDescent="0.25">
      <c r="A29" s="8" t="s">
        <v>185</v>
      </c>
      <c r="B29" s="10" t="s">
        <v>591</v>
      </c>
      <c r="C29" s="10" t="s">
        <v>591</v>
      </c>
      <c r="D29" s="10" t="s">
        <v>591</v>
      </c>
      <c r="E29" s="10" t="s">
        <v>591</v>
      </c>
      <c r="F29" s="10" t="s">
        <v>591</v>
      </c>
      <c r="G29" s="10" t="s">
        <v>591</v>
      </c>
      <c r="H29" s="10" t="s">
        <v>591</v>
      </c>
      <c r="I29" s="10" t="s">
        <v>591</v>
      </c>
      <c r="J29" s="9" t="s">
        <v>591</v>
      </c>
      <c r="K29" s="9" t="s">
        <v>591</v>
      </c>
      <c r="L29" s="9" t="s">
        <v>591</v>
      </c>
      <c r="M29" s="9" t="s">
        <v>591</v>
      </c>
      <c r="N29" s="9" t="s">
        <v>591</v>
      </c>
      <c r="O29" s="10"/>
    </row>
    <row r="30" spans="1:15" x14ac:dyDescent="0.25">
      <c r="A30" s="8" t="s">
        <v>186</v>
      </c>
      <c r="B30" s="10">
        <v>209000</v>
      </c>
      <c r="C30" s="10">
        <v>41000</v>
      </c>
      <c r="D30" s="10">
        <v>168000</v>
      </c>
      <c r="E30" s="10">
        <v>41000</v>
      </c>
      <c r="F30" s="10">
        <v>69000</v>
      </c>
      <c r="G30" s="10">
        <v>17000</v>
      </c>
      <c r="H30" s="10">
        <v>32000</v>
      </c>
      <c r="I30" s="10">
        <v>9000</v>
      </c>
      <c r="J30" s="9">
        <v>24.3</v>
      </c>
      <c r="K30" s="9">
        <v>40.799999999999997</v>
      </c>
      <c r="L30" s="9">
        <v>10.3</v>
      </c>
      <c r="M30" s="9">
        <v>19.100000000000001</v>
      </c>
      <c r="N30" s="9">
        <v>5.5</v>
      </c>
      <c r="O30" s="10"/>
    </row>
    <row r="31" spans="1:15" x14ac:dyDescent="0.25">
      <c r="A31" s="8" t="s">
        <v>187</v>
      </c>
      <c r="B31" s="10" t="s">
        <v>591</v>
      </c>
      <c r="C31" s="10" t="s">
        <v>591</v>
      </c>
      <c r="D31" s="10" t="s">
        <v>591</v>
      </c>
      <c r="E31" s="10" t="s">
        <v>591</v>
      </c>
      <c r="F31" s="10" t="s">
        <v>591</v>
      </c>
      <c r="G31" s="10" t="s">
        <v>591</v>
      </c>
      <c r="H31" s="10" t="s">
        <v>591</v>
      </c>
      <c r="I31" s="10" t="s">
        <v>591</v>
      </c>
      <c r="J31" s="9" t="s">
        <v>591</v>
      </c>
      <c r="K31" s="9" t="s">
        <v>591</v>
      </c>
      <c r="L31" s="9" t="s">
        <v>591</v>
      </c>
      <c r="M31" s="9" t="s">
        <v>591</v>
      </c>
      <c r="N31" s="9" t="s">
        <v>591</v>
      </c>
      <c r="O31" s="10"/>
    </row>
    <row r="32" spans="1:15" x14ac:dyDescent="0.25">
      <c r="A32" s="8" t="s">
        <v>188</v>
      </c>
      <c r="B32" s="10" t="s">
        <v>591</v>
      </c>
      <c r="C32" s="10" t="s">
        <v>591</v>
      </c>
      <c r="D32" s="10" t="s">
        <v>591</v>
      </c>
      <c r="E32" s="10" t="s">
        <v>591</v>
      </c>
      <c r="F32" s="10" t="s">
        <v>591</v>
      </c>
      <c r="G32" s="10" t="s">
        <v>591</v>
      </c>
      <c r="H32" s="10" t="s">
        <v>591</v>
      </c>
      <c r="I32" s="10" t="s">
        <v>591</v>
      </c>
      <c r="J32" s="9" t="s">
        <v>591</v>
      </c>
      <c r="K32" s="9" t="s">
        <v>591</v>
      </c>
      <c r="L32" s="9" t="s">
        <v>591</v>
      </c>
      <c r="M32" s="9" t="s">
        <v>591</v>
      </c>
      <c r="N32" s="9" t="s">
        <v>591</v>
      </c>
      <c r="O32" s="10"/>
    </row>
    <row r="33" spans="1:15" x14ac:dyDescent="0.25">
      <c r="A33" s="8" t="s">
        <v>189</v>
      </c>
      <c r="B33" s="10">
        <v>202000</v>
      </c>
      <c r="C33" s="10">
        <v>40000</v>
      </c>
      <c r="D33" s="10">
        <v>162000</v>
      </c>
      <c r="E33" s="10">
        <v>39000</v>
      </c>
      <c r="F33" s="10">
        <v>68000</v>
      </c>
      <c r="G33" s="10">
        <v>16000</v>
      </c>
      <c r="H33" s="10">
        <v>31000</v>
      </c>
      <c r="I33" s="10" t="s">
        <v>559</v>
      </c>
      <c r="J33" s="9">
        <v>24.1</v>
      </c>
      <c r="K33" s="9">
        <v>42.1</v>
      </c>
      <c r="L33" s="9">
        <v>10</v>
      </c>
      <c r="M33" s="9">
        <v>19.100000000000001</v>
      </c>
      <c r="N33" s="9" t="s">
        <v>559</v>
      </c>
      <c r="O33" s="10"/>
    </row>
    <row r="34" spans="1:15" x14ac:dyDescent="0.25">
      <c r="A34" s="8" t="s">
        <v>190</v>
      </c>
      <c r="B34" s="10" t="s">
        <v>591</v>
      </c>
      <c r="C34" s="10" t="s">
        <v>591</v>
      </c>
      <c r="D34" s="10" t="s">
        <v>591</v>
      </c>
      <c r="E34" s="10" t="s">
        <v>591</v>
      </c>
      <c r="F34" s="10" t="s">
        <v>591</v>
      </c>
      <c r="G34" s="10" t="s">
        <v>591</v>
      </c>
      <c r="H34" s="10" t="s">
        <v>591</v>
      </c>
      <c r="I34" s="10" t="s">
        <v>591</v>
      </c>
      <c r="J34" s="9" t="s">
        <v>591</v>
      </c>
      <c r="K34" s="9" t="s">
        <v>591</v>
      </c>
      <c r="L34" s="9" t="s">
        <v>591</v>
      </c>
      <c r="M34" s="9" t="s">
        <v>591</v>
      </c>
      <c r="N34" s="9" t="s">
        <v>591</v>
      </c>
      <c r="O34" s="10"/>
    </row>
    <row r="35" spans="1:15" x14ac:dyDescent="0.25">
      <c r="A35" s="8" t="s">
        <v>191</v>
      </c>
      <c r="B35" s="10" t="s">
        <v>591</v>
      </c>
      <c r="C35" s="10" t="s">
        <v>591</v>
      </c>
      <c r="D35" s="10" t="s">
        <v>591</v>
      </c>
      <c r="E35" s="10" t="s">
        <v>591</v>
      </c>
      <c r="F35" s="10" t="s">
        <v>591</v>
      </c>
      <c r="G35" s="10" t="s">
        <v>591</v>
      </c>
      <c r="H35" s="10" t="s">
        <v>591</v>
      </c>
      <c r="I35" s="10" t="s">
        <v>591</v>
      </c>
      <c r="J35" s="9" t="s">
        <v>591</v>
      </c>
      <c r="K35" s="9" t="s">
        <v>591</v>
      </c>
      <c r="L35" s="9" t="s">
        <v>591</v>
      </c>
      <c r="M35" s="9" t="s">
        <v>591</v>
      </c>
      <c r="N35" s="9" t="s">
        <v>591</v>
      </c>
      <c r="O35" s="10"/>
    </row>
    <row r="36" spans="1:15" x14ac:dyDescent="0.25">
      <c r="A36" s="8" t="s">
        <v>192</v>
      </c>
      <c r="B36" s="10">
        <v>202000</v>
      </c>
      <c r="C36" s="10">
        <v>39000</v>
      </c>
      <c r="D36" s="10">
        <v>162000</v>
      </c>
      <c r="E36" s="10">
        <v>39000</v>
      </c>
      <c r="F36" s="10">
        <v>65000</v>
      </c>
      <c r="G36" s="10">
        <v>18000</v>
      </c>
      <c r="H36" s="10">
        <v>31000</v>
      </c>
      <c r="I36" s="10">
        <v>9000</v>
      </c>
      <c r="J36" s="9">
        <v>24.1</v>
      </c>
      <c r="K36" s="9">
        <v>40.200000000000003</v>
      </c>
      <c r="L36" s="9">
        <v>10.9</v>
      </c>
      <c r="M36" s="9">
        <v>19.2</v>
      </c>
      <c r="N36" s="9">
        <v>5.6</v>
      </c>
      <c r="O36" s="10"/>
    </row>
    <row r="37" spans="1:15" x14ac:dyDescent="0.25">
      <c r="A37" s="8" t="s">
        <v>193</v>
      </c>
      <c r="B37" s="10" t="s">
        <v>591</v>
      </c>
      <c r="C37" s="10" t="s">
        <v>591</v>
      </c>
      <c r="D37" s="10" t="s">
        <v>591</v>
      </c>
      <c r="E37" s="10" t="s">
        <v>591</v>
      </c>
      <c r="F37" s="10" t="s">
        <v>591</v>
      </c>
      <c r="G37" s="10" t="s">
        <v>591</v>
      </c>
      <c r="H37" s="10" t="s">
        <v>591</v>
      </c>
      <c r="I37" s="10" t="s">
        <v>591</v>
      </c>
      <c r="J37" s="9" t="s">
        <v>591</v>
      </c>
      <c r="K37" s="9" t="s">
        <v>591</v>
      </c>
      <c r="L37" s="9" t="s">
        <v>591</v>
      </c>
      <c r="M37" s="9" t="s">
        <v>591</v>
      </c>
      <c r="N37" s="9" t="s">
        <v>591</v>
      </c>
      <c r="O37" s="10"/>
    </row>
    <row r="38" spans="1:15" x14ac:dyDescent="0.25">
      <c r="A38" s="8" t="s">
        <v>194</v>
      </c>
      <c r="B38" s="10" t="s">
        <v>591</v>
      </c>
      <c r="C38" s="10" t="s">
        <v>591</v>
      </c>
      <c r="D38" s="10" t="s">
        <v>591</v>
      </c>
      <c r="E38" s="10" t="s">
        <v>591</v>
      </c>
      <c r="F38" s="10" t="s">
        <v>591</v>
      </c>
      <c r="G38" s="10" t="s">
        <v>591</v>
      </c>
      <c r="H38" s="10" t="s">
        <v>591</v>
      </c>
      <c r="I38" s="10" t="s">
        <v>591</v>
      </c>
      <c r="J38" s="9" t="s">
        <v>591</v>
      </c>
      <c r="K38" s="9" t="s">
        <v>591</v>
      </c>
      <c r="L38" s="9" t="s">
        <v>591</v>
      </c>
      <c r="M38" s="9" t="s">
        <v>591</v>
      </c>
      <c r="N38" s="9" t="s">
        <v>591</v>
      </c>
      <c r="O38" s="10"/>
    </row>
    <row r="39" spans="1:15" x14ac:dyDescent="0.25">
      <c r="A39" s="8" t="s">
        <v>195</v>
      </c>
      <c r="B39" s="10">
        <v>197000</v>
      </c>
      <c r="C39" s="10">
        <v>39000</v>
      </c>
      <c r="D39" s="10">
        <v>158000</v>
      </c>
      <c r="E39" s="10">
        <v>37000</v>
      </c>
      <c r="F39" s="10">
        <v>64000</v>
      </c>
      <c r="G39" s="10">
        <v>19000</v>
      </c>
      <c r="H39" s="10">
        <v>27000</v>
      </c>
      <c r="I39" s="10">
        <v>11000</v>
      </c>
      <c r="J39" s="9">
        <v>23.7</v>
      </c>
      <c r="K39" s="9">
        <v>40.700000000000003</v>
      </c>
      <c r="L39" s="9">
        <v>11.8</v>
      </c>
      <c r="M39" s="9">
        <v>17</v>
      </c>
      <c r="N39" s="9">
        <v>6.9</v>
      </c>
      <c r="O39" s="10"/>
    </row>
    <row r="40" spans="1:15" x14ac:dyDescent="0.25">
      <c r="A40" s="8" t="s">
        <v>196</v>
      </c>
      <c r="B40" s="10" t="s">
        <v>591</v>
      </c>
      <c r="C40" s="10" t="s">
        <v>591</v>
      </c>
      <c r="D40" s="10" t="s">
        <v>591</v>
      </c>
      <c r="E40" s="10" t="s">
        <v>591</v>
      </c>
      <c r="F40" s="10" t="s">
        <v>591</v>
      </c>
      <c r="G40" s="10" t="s">
        <v>591</v>
      </c>
      <c r="H40" s="10" t="s">
        <v>591</v>
      </c>
      <c r="I40" s="10" t="s">
        <v>591</v>
      </c>
      <c r="J40" s="9" t="s">
        <v>591</v>
      </c>
      <c r="K40" s="9" t="s">
        <v>591</v>
      </c>
      <c r="L40" s="9" t="s">
        <v>591</v>
      </c>
      <c r="M40" s="9" t="s">
        <v>591</v>
      </c>
      <c r="N40" s="9" t="s">
        <v>591</v>
      </c>
      <c r="O40" s="10"/>
    </row>
    <row r="41" spans="1:15" x14ac:dyDescent="0.25">
      <c r="A41" s="8" t="s">
        <v>197</v>
      </c>
      <c r="B41" s="10" t="s">
        <v>591</v>
      </c>
      <c r="C41" s="10" t="s">
        <v>591</v>
      </c>
      <c r="D41" s="10" t="s">
        <v>591</v>
      </c>
      <c r="E41" s="10" t="s">
        <v>591</v>
      </c>
      <c r="F41" s="10" t="s">
        <v>591</v>
      </c>
      <c r="G41" s="10" t="s">
        <v>591</v>
      </c>
      <c r="H41" s="10" t="s">
        <v>591</v>
      </c>
      <c r="I41" s="10" t="s">
        <v>591</v>
      </c>
      <c r="J41" s="9" t="s">
        <v>591</v>
      </c>
      <c r="K41" s="9" t="s">
        <v>591</v>
      </c>
      <c r="L41" s="9" t="s">
        <v>591</v>
      </c>
      <c r="M41" s="9" t="s">
        <v>591</v>
      </c>
      <c r="N41" s="9" t="s">
        <v>591</v>
      </c>
      <c r="O41" s="10"/>
    </row>
    <row r="42" spans="1:15" x14ac:dyDescent="0.25">
      <c r="A42" s="8" t="s">
        <v>198</v>
      </c>
      <c r="B42" s="10">
        <v>199000</v>
      </c>
      <c r="C42" s="10">
        <v>45000</v>
      </c>
      <c r="D42" s="10">
        <v>155000</v>
      </c>
      <c r="E42" s="10">
        <v>35000</v>
      </c>
      <c r="F42" s="10">
        <v>62000</v>
      </c>
      <c r="G42" s="10">
        <v>19000</v>
      </c>
      <c r="H42" s="10">
        <v>28000</v>
      </c>
      <c r="I42" s="10">
        <v>10000</v>
      </c>
      <c r="J42" s="9">
        <v>22.8</v>
      </c>
      <c r="K42" s="9">
        <v>40.4</v>
      </c>
      <c r="L42" s="9">
        <v>12.2</v>
      </c>
      <c r="M42" s="9">
        <v>18.3</v>
      </c>
      <c r="N42" s="9">
        <v>6.3</v>
      </c>
      <c r="O42" s="10"/>
    </row>
    <row r="43" spans="1:15" x14ac:dyDescent="0.25">
      <c r="A43" s="8" t="s">
        <v>199</v>
      </c>
      <c r="B43" s="10" t="s">
        <v>591</v>
      </c>
      <c r="C43" s="10" t="s">
        <v>591</v>
      </c>
      <c r="D43" s="10" t="s">
        <v>591</v>
      </c>
      <c r="E43" s="10" t="s">
        <v>591</v>
      </c>
      <c r="F43" s="10" t="s">
        <v>591</v>
      </c>
      <c r="G43" s="10" t="s">
        <v>591</v>
      </c>
      <c r="H43" s="10" t="s">
        <v>591</v>
      </c>
      <c r="I43" s="10" t="s">
        <v>591</v>
      </c>
      <c r="J43" s="9" t="s">
        <v>591</v>
      </c>
      <c r="K43" s="9" t="s">
        <v>591</v>
      </c>
      <c r="L43" s="9" t="s">
        <v>591</v>
      </c>
      <c r="M43" s="9" t="s">
        <v>591</v>
      </c>
      <c r="N43" s="9" t="s">
        <v>591</v>
      </c>
      <c r="O43" s="10"/>
    </row>
    <row r="44" spans="1:15" x14ac:dyDescent="0.25">
      <c r="A44" s="8" t="s">
        <v>200</v>
      </c>
      <c r="B44" s="10" t="s">
        <v>591</v>
      </c>
      <c r="C44" s="10" t="s">
        <v>591</v>
      </c>
      <c r="D44" s="10" t="s">
        <v>591</v>
      </c>
      <c r="E44" s="10" t="s">
        <v>591</v>
      </c>
      <c r="F44" s="10" t="s">
        <v>591</v>
      </c>
      <c r="G44" s="10" t="s">
        <v>591</v>
      </c>
      <c r="H44" s="10" t="s">
        <v>591</v>
      </c>
      <c r="I44" s="10" t="s">
        <v>591</v>
      </c>
      <c r="J44" s="9" t="s">
        <v>591</v>
      </c>
      <c r="K44" s="9" t="s">
        <v>591</v>
      </c>
      <c r="L44" s="9" t="s">
        <v>591</v>
      </c>
      <c r="M44" s="9" t="s">
        <v>591</v>
      </c>
      <c r="N44" s="9" t="s">
        <v>591</v>
      </c>
      <c r="O44" s="10"/>
    </row>
    <row r="45" spans="1:15" x14ac:dyDescent="0.25">
      <c r="A45" s="8" t="s">
        <v>201</v>
      </c>
      <c r="B45" s="10">
        <v>207000</v>
      </c>
      <c r="C45" s="10">
        <v>40000</v>
      </c>
      <c r="D45" s="10">
        <v>168000</v>
      </c>
      <c r="E45" s="10">
        <v>38000</v>
      </c>
      <c r="F45" s="10">
        <v>70000</v>
      </c>
      <c r="G45" s="10">
        <v>16000</v>
      </c>
      <c r="H45" s="10">
        <v>35000</v>
      </c>
      <c r="I45" s="10">
        <v>9000</v>
      </c>
      <c r="J45" s="9">
        <v>22.7</v>
      </c>
      <c r="K45" s="9">
        <v>41.5</v>
      </c>
      <c r="L45" s="9">
        <v>9.1999999999999993</v>
      </c>
      <c r="M45" s="9">
        <v>20.9</v>
      </c>
      <c r="N45" s="9">
        <v>5.6</v>
      </c>
      <c r="O45" s="10"/>
    </row>
    <row r="46" spans="1:15" x14ac:dyDescent="0.25">
      <c r="A46" s="8" t="s">
        <v>202</v>
      </c>
      <c r="B46" s="10" t="s">
        <v>591</v>
      </c>
      <c r="C46" s="10" t="s">
        <v>591</v>
      </c>
      <c r="D46" s="10" t="s">
        <v>591</v>
      </c>
      <c r="E46" s="10" t="s">
        <v>591</v>
      </c>
      <c r="F46" s="10" t="s">
        <v>591</v>
      </c>
      <c r="G46" s="10" t="s">
        <v>591</v>
      </c>
      <c r="H46" s="10" t="s">
        <v>591</v>
      </c>
      <c r="I46" s="10" t="s">
        <v>591</v>
      </c>
      <c r="J46" s="9" t="s">
        <v>591</v>
      </c>
      <c r="K46" s="9" t="s">
        <v>591</v>
      </c>
      <c r="L46" s="9" t="s">
        <v>591</v>
      </c>
      <c r="M46" s="9" t="s">
        <v>591</v>
      </c>
      <c r="N46" s="9" t="s">
        <v>591</v>
      </c>
      <c r="O46" s="10"/>
    </row>
    <row r="47" spans="1:15" x14ac:dyDescent="0.25">
      <c r="A47" s="8" t="s">
        <v>203</v>
      </c>
      <c r="B47" s="10" t="s">
        <v>591</v>
      </c>
      <c r="C47" s="10" t="s">
        <v>591</v>
      </c>
      <c r="D47" s="10" t="s">
        <v>591</v>
      </c>
      <c r="E47" s="10" t="s">
        <v>591</v>
      </c>
      <c r="F47" s="10" t="s">
        <v>591</v>
      </c>
      <c r="G47" s="10" t="s">
        <v>591</v>
      </c>
      <c r="H47" s="10" t="s">
        <v>591</v>
      </c>
      <c r="I47" s="10" t="s">
        <v>591</v>
      </c>
      <c r="J47" s="9" t="s">
        <v>591</v>
      </c>
      <c r="K47" s="9" t="s">
        <v>591</v>
      </c>
      <c r="L47" s="9" t="s">
        <v>591</v>
      </c>
      <c r="M47" s="9" t="s">
        <v>591</v>
      </c>
      <c r="N47" s="9" t="s">
        <v>591</v>
      </c>
      <c r="O47" s="10"/>
    </row>
    <row r="48" spans="1:15" x14ac:dyDescent="0.25">
      <c r="A48" s="8" t="s">
        <v>204</v>
      </c>
      <c r="B48" s="10">
        <v>210000</v>
      </c>
      <c r="C48" s="10">
        <v>25000</v>
      </c>
      <c r="D48" s="10">
        <v>185000</v>
      </c>
      <c r="E48" s="10">
        <v>40000</v>
      </c>
      <c r="F48" s="10">
        <v>83000</v>
      </c>
      <c r="G48" s="10">
        <v>23000</v>
      </c>
      <c r="H48" s="10">
        <v>35000</v>
      </c>
      <c r="I48" s="10" t="s">
        <v>559</v>
      </c>
      <c r="J48" s="9">
        <v>21.7</v>
      </c>
      <c r="K48" s="9">
        <v>45</v>
      </c>
      <c r="L48" s="9">
        <v>12.2</v>
      </c>
      <c r="M48" s="9">
        <v>19</v>
      </c>
      <c r="N48" s="9" t="s">
        <v>559</v>
      </c>
      <c r="O48" s="10"/>
    </row>
    <row r="49" spans="1:15" x14ac:dyDescent="0.25">
      <c r="A49" s="8" t="s">
        <v>205</v>
      </c>
      <c r="B49" s="10" t="s">
        <v>591</v>
      </c>
      <c r="C49" s="10" t="s">
        <v>591</v>
      </c>
      <c r="D49" s="10" t="s">
        <v>591</v>
      </c>
      <c r="E49" s="10" t="s">
        <v>591</v>
      </c>
      <c r="F49" s="10" t="s">
        <v>591</v>
      </c>
      <c r="G49" s="10" t="s">
        <v>591</v>
      </c>
      <c r="H49" s="10" t="s">
        <v>591</v>
      </c>
      <c r="I49" s="10" t="s">
        <v>591</v>
      </c>
      <c r="J49" s="9" t="s">
        <v>591</v>
      </c>
      <c r="K49" s="9" t="s">
        <v>591</v>
      </c>
      <c r="L49" s="9" t="s">
        <v>591</v>
      </c>
      <c r="M49" s="9" t="s">
        <v>591</v>
      </c>
      <c r="N49" s="9" t="s">
        <v>591</v>
      </c>
      <c r="O49" s="10"/>
    </row>
    <row r="50" spans="1:15" x14ac:dyDescent="0.25">
      <c r="A50" s="8" t="s">
        <v>206</v>
      </c>
      <c r="B50" s="10" t="s">
        <v>591</v>
      </c>
      <c r="C50" s="10" t="s">
        <v>591</v>
      </c>
      <c r="D50" s="10" t="s">
        <v>591</v>
      </c>
      <c r="E50" s="10" t="s">
        <v>591</v>
      </c>
      <c r="F50" s="10" t="s">
        <v>591</v>
      </c>
      <c r="G50" s="10" t="s">
        <v>591</v>
      </c>
      <c r="H50" s="10" t="s">
        <v>591</v>
      </c>
      <c r="I50" s="10" t="s">
        <v>591</v>
      </c>
      <c r="J50" s="9" t="s">
        <v>591</v>
      </c>
      <c r="K50" s="9" t="s">
        <v>591</v>
      </c>
      <c r="L50" s="9" t="s">
        <v>591</v>
      </c>
      <c r="M50" s="9" t="s">
        <v>591</v>
      </c>
      <c r="N50" s="9" t="s">
        <v>591</v>
      </c>
      <c r="O50" s="10"/>
    </row>
    <row r="51" spans="1:15" x14ac:dyDescent="0.25">
      <c r="A51" s="8" t="s">
        <v>207</v>
      </c>
      <c r="B51" s="10">
        <v>204000</v>
      </c>
      <c r="C51" s="10">
        <v>31000</v>
      </c>
      <c r="D51" s="10">
        <v>173000</v>
      </c>
      <c r="E51" s="10">
        <v>37000</v>
      </c>
      <c r="F51" s="10">
        <v>80000</v>
      </c>
      <c r="G51" s="10">
        <v>21000</v>
      </c>
      <c r="H51" s="10">
        <v>27000</v>
      </c>
      <c r="I51" s="10">
        <v>8000</v>
      </c>
      <c r="J51" s="9">
        <v>21.3</v>
      </c>
      <c r="K51" s="9">
        <v>46.1</v>
      </c>
      <c r="L51" s="9">
        <v>12.3</v>
      </c>
      <c r="M51" s="9">
        <v>15.6</v>
      </c>
      <c r="N51" s="9">
        <v>4.7</v>
      </c>
      <c r="O51" s="10"/>
    </row>
    <row r="52" spans="1:15" x14ac:dyDescent="0.25">
      <c r="A52" s="8" t="s">
        <v>208</v>
      </c>
      <c r="B52" s="10" t="s">
        <v>591</v>
      </c>
      <c r="C52" s="10" t="s">
        <v>591</v>
      </c>
      <c r="D52" s="10" t="s">
        <v>591</v>
      </c>
      <c r="E52" s="10" t="s">
        <v>591</v>
      </c>
      <c r="F52" s="10" t="s">
        <v>591</v>
      </c>
      <c r="G52" s="10" t="s">
        <v>591</v>
      </c>
      <c r="H52" s="10" t="s">
        <v>591</v>
      </c>
      <c r="I52" s="10" t="s">
        <v>591</v>
      </c>
      <c r="J52" s="9" t="s">
        <v>591</v>
      </c>
      <c r="K52" s="9" t="s">
        <v>591</v>
      </c>
      <c r="L52" s="9" t="s">
        <v>591</v>
      </c>
      <c r="M52" s="9" t="s">
        <v>591</v>
      </c>
      <c r="N52" s="9" t="s">
        <v>591</v>
      </c>
      <c r="O52" s="10"/>
    </row>
    <row r="53" spans="1:15" x14ac:dyDescent="0.25">
      <c r="A53" s="8" t="s">
        <v>209</v>
      </c>
      <c r="B53" s="10" t="s">
        <v>591</v>
      </c>
      <c r="C53" s="10" t="s">
        <v>591</v>
      </c>
      <c r="D53" s="10" t="s">
        <v>591</v>
      </c>
      <c r="E53" s="10" t="s">
        <v>591</v>
      </c>
      <c r="F53" s="10" t="s">
        <v>591</v>
      </c>
      <c r="G53" s="10" t="s">
        <v>591</v>
      </c>
      <c r="H53" s="10" t="s">
        <v>591</v>
      </c>
      <c r="I53" s="10" t="s">
        <v>591</v>
      </c>
      <c r="J53" s="9" t="s">
        <v>591</v>
      </c>
      <c r="K53" s="9" t="s">
        <v>591</v>
      </c>
      <c r="L53" s="9" t="s">
        <v>591</v>
      </c>
      <c r="M53" s="9" t="s">
        <v>591</v>
      </c>
      <c r="N53" s="9" t="s">
        <v>591</v>
      </c>
      <c r="O53" s="10"/>
    </row>
    <row r="54" spans="1:15" x14ac:dyDescent="0.25">
      <c r="A54" s="8" t="s">
        <v>210</v>
      </c>
      <c r="B54" s="10">
        <v>201000</v>
      </c>
      <c r="C54" s="10">
        <v>33000</v>
      </c>
      <c r="D54" s="10">
        <v>168000</v>
      </c>
      <c r="E54" s="10">
        <v>39000</v>
      </c>
      <c r="F54" s="10">
        <v>71000</v>
      </c>
      <c r="G54" s="10">
        <v>20000</v>
      </c>
      <c r="H54" s="10">
        <v>31000</v>
      </c>
      <c r="I54" s="10" t="s">
        <v>559</v>
      </c>
      <c r="J54" s="9">
        <v>23.4</v>
      </c>
      <c r="K54" s="9">
        <v>42</v>
      </c>
      <c r="L54" s="9">
        <v>12.1</v>
      </c>
      <c r="M54" s="9">
        <v>18.5</v>
      </c>
      <c r="N54" s="9" t="s">
        <v>559</v>
      </c>
      <c r="O54" s="10"/>
    </row>
    <row r="55" spans="1:15" x14ac:dyDescent="0.25">
      <c r="A55" s="8" t="s">
        <v>211</v>
      </c>
      <c r="B55" s="10" t="s">
        <v>591</v>
      </c>
      <c r="C55" s="10" t="s">
        <v>591</v>
      </c>
      <c r="D55" s="10" t="s">
        <v>591</v>
      </c>
      <c r="E55" s="10" t="s">
        <v>591</v>
      </c>
      <c r="F55" s="10" t="s">
        <v>591</v>
      </c>
      <c r="G55" s="10" t="s">
        <v>591</v>
      </c>
      <c r="H55" s="10" t="s">
        <v>591</v>
      </c>
      <c r="I55" s="10" t="s">
        <v>591</v>
      </c>
      <c r="J55" s="9" t="s">
        <v>591</v>
      </c>
      <c r="K55" s="9" t="s">
        <v>591</v>
      </c>
      <c r="L55" s="9" t="s">
        <v>591</v>
      </c>
      <c r="M55" s="9" t="s">
        <v>591</v>
      </c>
      <c r="N55" s="9" t="s">
        <v>591</v>
      </c>
      <c r="O55" s="10"/>
    </row>
    <row r="56" spans="1:15" x14ac:dyDescent="0.25">
      <c r="A56" s="8" t="s">
        <v>212</v>
      </c>
      <c r="B56" s="10" t="s">
        <v>591</v>
      </c>
      <c r="C56" s="10" t="s">
        <v>591</v>
      </c>
      <c r="D56" s="10" t="s">
        <v>591</v>
      </c>
      <c r="E56" s="10" t="s">
        <v>591</v>
      </c>
      <c r="F56" s="10" t="s">
        <v>591</v>
      </c>
      <c r="G56" s="10" t="s">
        <v>591</v>
      </c>
      <c r="H56" s="10" t="s">
        <v>591</v>
      </c>
      <c r="I56" s="10" t="s">
        <v>591</v>
      </c>
      <c r="J56" s="9" t="s">
        <v>591</v>
      </c>
      <c r="K56" s="9" t="s">
        <v>591</v>
      </c>
      <c r="L56" s="9" t="s">
        <v>591</v>
      </c>
      <c r="M56" s="9" t="s">
        <v>591</v>
      </c>
      <c r="N56" s="9" t="s">
        <v>591</v>
      </c>
      <c r="O56" s="10"/>
    </row>
    <row r="57" spans="1:15" x14ac:dyDescent="0.25">
      <c r="A57" s="8" t="s">
        <v>213</v>
      </c>
      <c r="B57" s="10">
        <v>200000</v>
      </c>
      <c r="C57" s="10">
        <v>39000</v>
      </c>
      <c r="D57" s="10">
        <v>161000</v>
      </c>
      <c r="E57" s="10">
        <v>38000</v>
      </c>
      <c r="F57" s="10">
        <v>64000</v>
      </c>
      <c r="G57" s="10">
        <v>20000</v>
      </c>
      <c r="H57" s="10">
        <v>34000</v>
      </c>
      <c r="I57" s="10" t="s">
        <v>559</v>
      </c>
      <c r="J57" s="9">
        <v>23.3</v>
      </c>
      <c r="K57" s="9">
        <v>39.799999999999997</v>
      </c>
      <c r="L57" s="9">
        <v>12.1</v>
      </c>
      <c r="M57" s="9">
        <v>21.3</v>
      </c>
      <c r="N57" s="9" t="s">
        <v>559</v>
      </c>
      <c r="O57" s="10"/>
    </row>
    <row r="58" spans="1:15" x14ac:dyDescent="0.25">
      <c r="A58" s="8" t="s">
        <v>214</v>
      </c>
      <c r="B58" s="10" t="s">
        <v>591</v>
      </c>
      <c r="C58" s="10" t="s">
        <v>591</v>
      </c>
      <c r="D58" s="10" t="s">
        <v>591</v>
      </c>
      <c r="E58" s="10" t="s">
        <v>591</v>
      </c>
      <c r="F58" s="10" t="s">
        <v>591</v>
      </c>
      <c r="G58" s="10" t="s">
        <v>591</v>
      </c>
      <c r="H58" s="10" t="s">
        <v>591</v>
      </c>
      <c r="I58" s="10" t="s">
        <v>591</v>
      </c>
      <c r="J58" s="9" t="s">
        <v>591</v>
      </c>
      <c r="K58" s="9" t="s">
        <v>591</v>
      </c>
      <c r="L58" s="9" t="s">
        <v>591</v>
      </c>
      <c r="M58" s="9" t="s">
        <v>591</v>
      </c>
      <c r="N58" s="9" t="s">
        <v>591</v>
      </c>
      <c r="O58" s="10"/>
    </row>
    <row r="59" spans="1:15" x14ac:dyDescent="0.25">
      <c r="A59" s="8" t="s">
        <v>215</v>
      </c>
      <c r="B59" s="10" t="s">
        <v>591</v>
      </c>
      <c r="C59" s="10" t="s">
        <v>591</v>
      </c>
      <c r="D59" s="10" t="s">
        <v>591</v>
      </c>
      <c r="E59" s="10" t="s">
        <v>591</v>
      </c>
      <c r="F59" s="10" t="s">
        <v>591</v>
      </c>
      <c r="G59" s="10" t="s">
        <v>591</v>
      </c>
      <c r="H59" s="10" t="s">
        <v>591</v>
      </c>
      <c r="I59" s="10" t="s">
        <v>591</v>
      </c>
      <c r="J59" s="9" t="s">
        <v>591</v>
      </c>
      <c r="K59" s="9" t="s">
        <v>591</v>
      </c>
      <c r="L59" s="9" t="s">
        <v>591</v>
      </c>
      <c r="M59" s="9" t="s">
        <v>591</v>
      </c>
      <c r="N59" s="9" t="s">
        <v>591</v>
      </c>
      <c r="O59" s="10"/>
    </row>
    <row r="60" spans="1:15" x14ac:dyDescent="0.25">
      <c r="A60" s="8" t="s">
        <v>216</v>
      </c>
      <c r="B60" s="10">
        <v>204000</v>
      </c>
      <c r="C60" s="10">
        <v>42000</v>
      </c>
      <c r="D60" s="10">
        <v>161000</v>
      </c>
      <c r="E60" s="10">
        <v>36000</v>
      </c>
      <c r="F60" s="10">
        <v>67000</v>
      </c>
      <c r="G60" s="10">
        <v>19000</v>
      </c>
      <c r="H60" s="10">
        <v>33000</v>
      </c>
      <c r="I60" s="10" t="s">
        <v>559</v>
      </c>
      <c r="J60" s="9">
        <v>22.1</v>
      </c>
      <c r="K60" s="9">
        <v>41.3</v>
      </c>
      <c r="L60" s="9">
        <v>11.5</v>
      </c>
      <c r="M60" s="9">
        <v>20.6</v>
      </c>
      <c r="N60" s="9" t="s">
        <v>559</v>
      </c>
      <c r="O60" s="10"/>
    </row>
    <row r="61" spans="1:15" x14ac:dyDescent="0.25">
      <c r="A61" s="8" t="s">
        <v>217</v>
      </c>
      <c r="B61" s="10" t="s">
        <v>591</v>
      </c>
      <c r="C61" s="10" t="s">
        <v>591</v>
      </c>
      <c r="D61" s="10" t="s">
        <v>591</v>
      </c>
      <c r="E61" s="10" t="s">
        <v>591</v>
      </c>
      <c r="F61" s="10" t="s">
        <v>591</v>
      </c>
      <c r="G61" s="10" t="s">
        <v>591</v>
      </c>
      <c r="H61" s="10" t="s">
        <v>591</v>
      </c>
      <c r="I61" s="10" t="s">
        <v>591</v>
      </c>
      <c r="J61" s="9" t="s">
        <v>591</v>
      </c>
      <c r="K61" s="9" t="s">
        <v>591</v>
      </c>
      <c r="L61" s="9" t="s">
        <v>591</v>
      </c>
      <c r="M61" s="9" t="s">
        <v>591</v>
      </c>
      <c r="N61" s="9" t="s">
        <v>591</v>
      </c>
      <c r="O61" s="10"/>
    </row>
    <row r="62" spans="1:15" x14ac:dyDescent="0.25">
      <c r="A62" s="8" t="s">
        <v>218</v>
      </c>
      <c r="B62" s="10" t="s">
        <v>591</v>
      </c>
      <c r="C62" s="10" t="s">
        <v>591</v>
      </c>
      <c r="D62" s="10" t="s">
        <v>591</v>
      </c>
      <c r="E62" s="10" t="s">
        <v>591</v>
      </c>
      <c r="F62" s="10" t="s">
        <v>591</v>
      </c>
      <c r="G62" s="10" t="s">
        <v>591</v>
      </c>
      <c r="H62" s="10" t="s">
        <v>591</v>
      </c>
      <c r="I62" s="10" t="s">
        <v>591</v>
      </c>
      <c r="J62" s="9" t="s">
        <v>591</v>
      </c>
      <c r="K62" s="9" t="s">
        <v>591</v>
      </c>
      <c r="L62" s="9" t="s">
        <v>591</v>
      </c>
      <c r="M62" s="9" t="s">
        <v>591</v>
      </c>
      <c r="N62" s="9" t="s">
        <v>591</v>
      </c>
      <c r="O62" s="10"/>
    </row>
    <row r="63" spans="1:15" x14ac:dyDescent="0.25">
      <c r="A63" s="8" t="s">
        <v>219</v>
      </c>
      <c r="B63" s="10">
        <v>203000</v>
      </c>
      <c r="C63" s="10">
        <v>38000</v>
      </c>
      <c r="D63" s="10">
        <v>165000</v>
      </c>
      <c r="E63" s="10">
        <v>36000</v>
      </c>
      <c r="F63" s="10">
        <v>70000</v>
      </c>
      <c r="G63" s="10">
        <v>20000</v>
      </c>
      <c r="H63" s="10">
        <v>31000</v>
      </c>
      <c r="I63" s="10">
        <v>8000</v>
      </c>
      <c r="J63" s="9">
        <v>21.7</v>
      </c>
      <c r="K63" s="9">
        <v>42.4</v>
      </c>
      <c r="L63" s="9">
        <v>12</v>
      </c>
      <c r="M63" s="9">
        <v>19</v>
      </c>
      <c r="N63" s="9">
        <v>5</v>
      </c>
      <c r="O63" s="10"/>
    </row>
    <row r="64" spans="1:15" x14ac:dyDescent="0.25">
      <c r="A64" s="8" t="s">
        <v>220</v>
      </c>
      <c r="B64" s="10" t="s">
        <v>591</v>
      </c>
      <c r="C64" s="10" t="s">
        <v>591</v>
      </c>
      <c r="D64" s="10" t="s">
        <v>591</v>
      </c>
      <c r="E64" s="10" t="s">
        <v>591</v>
      </c>
      <c r="F64" s="10" t="s">
        <v>591</v>
      </c>
      <c r="G64" s="10" t="s">
        <v>591</v>
      </c>
      <c r="H64" s="10" t="s">
        <v>591</v>
      </c>
      <c r="I64" s="10" t="s">
        <v>591</v>
      </c>
      <c r="J64" s="9" t="s">
        <v>591</v>
      </c>
      <c r="K64" s="9" t="s">
        <v>591</v>
      </c>
      <c r="L64" s="9" t="s">
        <v>591</v>
      </c>
      <c r="M64" s="9" t="s">
        <v>591</v>
      </c>
      <c r="N64" s="9" t="s">
        <v>591</v>
      </c>
      <c r="O64" s="10"/>
    </row>
    <row r="65" spans="1:15" x14ac:dyDescent="0.25">
      <c r="A65" s="8" t="s">
        <v>221</v>
      </c>
      <c r="B65" s="10" t="s">
        <v>591</v>
      </c>
      <c r="C65" s="10" t="s">
        <v>591</v>
      </c>
      <c r="D65" s="10" t="s">
        <v>591</v>
      </c>
      <c r="E65" s="10" t="s">
        <v>591</v>
      </c>
      <c r="F65" s="10" t="s">
        <v>591</v>
      </c>
      <c r="G65" s="10" t="s">
        <v>591</v>
      </c>
      <c r="H65" s="10" t="s">
        <v>591</v>
      </c>
      <c r="I65" s="10" t="s">
        <v>591</v>
      </c>
      <c r="J65" s="9" t="s">
        <v>591</v>
      </c>
      <c r="K65" s="9" t="s">
        <v>591</v>
      </c>
      <c r="L65" s="9" t="s">
        <v>591</v>
      </c>
      <c r="M65" s="9" t="s">
        <v>591</v>
      </c>
      <c r="N65" s="9" t="s">
        <v>591</v>
      </c>
      <c r="O65" s="10"/>
    </row>
    <row r="66" spans="1:15" x14ac:dyDescent="0.25">
      <c r="A66" s="8" t="s">
        <v>222</v>
      </c>
      <c r="B66" s="10">
        <v>203000</v>
      </c>
      <c r="C66" s="10">
        <v>38000</v>
      </c>
      <c r="D66" s="10">
        <v>165000</v>
      </c>
      <c r="E66" s="10">
        <v>37000</v>
      </c>
      <c r="F66" s="10">
        <v>69000</v>
      </c>
      <c r="G66" s="10">
        <v>19000</v>
      </c>
      <c r="H66" s="10">
        <v>33000</v>
      </c>
      <c r="I66" s="10">
        <v>8000</v>
      </c>
      <c r="J66" s="9">
        <v>22.2</v>
      </c>
      <c r="K66" s="9">
        <v>41.6</v>
      </c>
      <c r="L66" s="9">
        <v>11.2</v>
      </c>
      <c r="M66" s="9">
        <v>20</v>
      </c>
      <c r="N66" s="9">
        <v>5</v>
      </c>
      <c r="O66" s="10"/>
    </row>
    <row r="67" spans="1:15" x14ac:dyDescent="0.25">
      <c r="A67" s="8" t="s">
        <v>223</v>
      </c>
      <c r="B67" s="10" t="s">
        <v>591</v>
      </c>
      <c r="C67" s="10" t="s">
        <v>591</v>
      </c>
      <c r="D67" s="10" t="s">
        <v>591</v>
      </c>
      <c r="E67" s="10" t="s">
        <v>591</v>
      </c>
      <c r="F67" s="10" t="s">
        <v>591</v>
      </c>
      <c r="G67" s="10" t="s">
        <v>591</v>
      </c>
      <c r="H67" s="10" t="s">
        <v>591</v>
      </c>
      <c r="I67" s="10" t="s">
        <v>591</v>
      </c>
      <c r="J67" s="9" t="s">
        <v>591</v>
      </c>
      <c r="K67" s="9" t="s">
        <v>591</v>
      </c>
      <c r="L67" s="9" t="s">
        <v>591</v>
      </c>
      <c r="M67" s="9" t="s">
        <v>591</v>
      </c>
      <c r="N67" s="9" t="s">
        <v>591</v>
      </c>
      <c r="O67" s="10"/>
    </row>
    <row r="68" spans="1:15" x14ac:dyDescent="0.25">
      <c r="A68" s="8" t="s">
        <v>225</v>
      </c>
      <c r="B68" s="10" t="s">
        <v>591</v>
      </c>
      <c r="C68" s="10" t="s">
        <v>591</v>
      </c>
      <c r="D68" s="10" t="s">
        <v>591</v>
      </c>
      <c r="E68" s="10" t="s">
        <v>591</v>
      </c>
      <c r="F68" s="10" t="s">
        <v>591</v>
      </c>
      <c r="G68" s="10" t="s">
        <v>591</v>
      </c>
      <c r="H68" s="10" t="s">
        <v>591</v>
      </c>
      <c r="I68" s="10" t="s">
        <v>591</v>
      </c>
      <c r="J68" s="9" t="s">
        <v>591</v>
      </c>
      <c r="K68" s="9" t="s">
        <v>591</v>
      </c>
      <c r="L68" s="9" t="s">
        <v>591</v>
      </c>
      <c r="M68" s="9" t="s">
        <v>591</v>
      </c>
      <c r="N68" s="9" t="s">
        <v>591</v>
      </c>
      <c r="O68" s="10"/>
    </row>
    <row r="69" spans="1:15" x14ac:dyDescent="0.25">
      <c r="A69" s="8" t="s">
        <v>226</v>
      </c>
      <c r="B69" s="10">
        <v>209000</v>
      </c>
      <c r="C69" s="10">
        <v>41000</v>
      </c>
      <c r="D69" s="10">
        <v>168000</v>
      </c>
      <c r="E69" s="10">
        <v>40000</v>
      </c>
      <c r="F69" s="10">
        <v>69000</v>
      </c>
      <c r="G69" s="10">
        <v>18000</v>
      </c>
      <c r="H69" s="10">
        <v>35000</v>
      </c>
      <c r="I69" s="10" t="s">
        <v>559</v>
      </c>
      <c r="J69" s="9">
        <v>23.6</v>
      </c>
      <c r="K69" s="9">
        <v>41.2</v>
      </c>
      <c r="L69" s="9">
        <v>10.9</v>
      </c>
      <c r="M69" s="9">
        <v>20.9</v>
      </c>
      <c r="N69" s="9" t="s">
        <v>559</v>
      </c>
      <c r="O69" s="10"/>
    </row>
    <row r="70" spans="1:15" x14ac:dyDescent="0.25">
      <c r="A70" s="8" t="s">
        <v>227</v>
      </c>
      <c r="B70" s="10" t="s">
        <v>591</v>
      </c>
      <c r="C70" s="10" t="s">
        <v>591</v>
      </c>
      <c r="D70" s="10" t="s">
        <v>591</v>
      </c>
      <c r="E70" s="10" t="s">
        <v>591</v>
      </c>
      <c r="F70" s="10" t="s">
        <v>591</v>
      </c>
      <c r="G70" s="10" t="s">
        <v>591</v>
      </c>
      <c r="H70" s="10" t="s">
        <v>591</v>
      </c>
      <c r="I70" s="10" t="s">
        <v>591</v>
      </c>
      <c r="J70" s="9" t="s">
        <v>591</v>
      </c>
      <c r="K70" s="9" t="s">
        <v>591</v>
      </c>
      <c r="L70" s="9" t="s">
        <v>591</v>
      </c>
      <c r="M70" s="9" t="s">
        <v>591</v>
      </c>
      <c r="N70" s="9" t="s">
        <v>591</v>
      </c>
      <c r="O70" s="10"/>
    </row>
    <row r="71" spans="1:15" x14ac:dyDescent="0.25">
      <c r="A71" s="8" t="s">
        <v>228</v>
      </c>
      <c r="B71" s="10" t="s">
        <v>591</v>
      </c>
      <c r="C71" s="10" t="s">
        <v>591</v>
      </c>
      <c r="D71" s="10" t="s">
        <v>591</v>
      </c>
      <c r="E71" s="10" t="s">
        <v>591</v>
      </c>
      <c r="F71" s="10" t="s">
        <v>591</v>
      </c>
      <c r="G71" s="10" t="s">
        <v>591</v>
      </c>
      <c r="H71" s="10" t="s">
        <v>591</v>
      </c>
      <c r="I71" s="10" t="s">
        <v>591</v>
      </c>
      <c r="J71" s="9" t="s">
        <v>591</v>
      </c>
      <c r="K71" s="9" t="s">
        <v>591</v>
      </c>
      <c r="L71" s="9" t="s">
        <v>591</v>
      </c>
      <c r="M71" s="9" t="s">
        <v>591</v>
      </c>
      <c r="N71" s="9" t="s">
        <v>591</v>
      </c>
      <c r="O71" s="10"/>
    </row>
    <row r="72" spans="1:15" x14ac:dyDescent="0.25">
      <c r="A72" s="8" t="s">
        <v>229</v>
      </c>
      <c r="B72" s="10">
        <v>219000</v>
      </c>
      <c r="C72" s="10">
        <v>39000</v>
      </c>
      <c r="D72" s="10">
        <v>180000</v>
      </c>
      <c r="E72" s="10">
        <v>36000</v>
      </c>
      <c r="F72" s="10">
        <v>77000</v>
      </c>
      <c r="G72" s="10">
        <v>18000</v>
      </c>
      <c r="H72" s="10">
        <v>42000</v>
      </c>
      <c r="I72" s="10" t="s">
        <v>559</v>
      </c>
      <c r="J72" s="9">
        <v>19.899999999999999</v>
      </c>
      <c r="K72" s="9">
        <v>42.8</v>
      </c>
      <c r="L72" s="9">
        <v>10.199999999999999</v>
      </c>
      <c r="M72" s="9">
        <v>23.2</v>
      </c>
      <c r="N72" s="9" t="s">
        <v>559</v>
      </c>
      <c r="O72" s="10"/>
    </row>
    <row r="73" spans="1:15" x14ac:dyDescent="0.25">
      <c r="A73" s="8" t="s">
        <v>230</v>
      </c>
      <c r="B73" s="10" t="s">
        <v>591</v>
      </c>
      <c r="C73" s="10" t="s">
        <v>591</v>
      </c>
      <c r="D73" s="10" t="s">
        <v>591</v>
      </c>
      <c r="E73" s="10" t="s">
        <v>591</v>
      </c>
      <c r="F73" s="10" t="s">
        <v>591</v>
      </c>
      <c r="G73" s="10" t="s">
        <v>591</v>
      </c>
      <c r="H73" s="10" t="s">
        <v>591</v>
      </c>
      <c r="I73" s="10" t="s">
        <v>591</v>
      </c>
      <c r="J73" s="9" t="s">
        <v>591</v>
      </c>
      <c r="K73" s="9" t="s">
        <v>591</v>
      </c>
      <c r="L73" s="9" t="s">
        <v>591</v>
      </c>
      <c r="M73" s="9" t="s">
        <v>591</v>
      </c>
      <c r="N73" s="9" t="s">
        <v>591</v>
      </c>
      <c r="O73" s="10"/>
    </row>
    <row r="74" spans="1:15" x14ac:dyDescent="0.25">
      <c r="A74" s="8" t="s">
        <v>231</v>
      </c>
      <c r="B74" s="10" t="s">
        <v>591</v>
      </c>
      <c r="C74" s="10" t="s">
        <v>591</v>
      </c>
      <c r="D74" s="10" t="s">
        <v>591</v>
      </c>
      <c r="E74" s="10" t="s">
        <v>591</v>
      </c>
      <c r="F74" s="10" t="s">
        <v>591</v>
      </c>
      <c r="G74" s="10" t="s">
        <v>591</v>
      </c>
      <c r="H74" s="10" t="s">
        <v>591</v>
      </c>
      <c r="I74" s="10" t="s">
        <v>591</v>
      </c>
      <c r="J74" s="9" t="s">
        <v>591</v>
      </c>
      <c r="K74" s="9" t="s">
        <v>591</v>
      </c>
      <c r="L74" s="9" t="s">
        <v>591</v>
      </c>
      <c r="M74" s="9" t="s">
        <v>591</v>
      </c>
      <c r="N74" s="9" t="s">
        <v>591</v>
      </c>
      <c r="O74" s="10"/>
    </row>
    <row r="75" spans="1:15" x14ac:dyDescent="0.25">
      <c r="A75" s="8" t="s">
        <v>232</v>
      </c>
      <c r="B75" s="10">
        <v>210000</v>
      </c>
      <c r="C75" s="10">
        <v>39000</v>
      </c>
      <c r="D75" s="10">
        <v>171000</v>
      </c>
      <c r="E75" s="10">
        <v>37000</v>
      </c>
      <c r="F75" s="10">
        <v>69000</v>
      </c>
      <c r="G75" s="10">
        <v>20000</v>
      </c>
      <c r="H75" s="10">
        <v>39000</v>
      </c>
      <c r="I75" s="10" t="s">
        <v>559</v>
      </c>
      <c r="J75" s="9">
        <v>21.7</v>
      </c>
      <c r="K75" s="9">
        <v>40.700000000000003</v>
      </c>
      <c r="L75" s="9">
        <v>11.5</v>
      </c>
      <c r="M75" s="9">
        <v>22.6</v>
      </c>
      <c r="N75" s="9" t="s">
        <v>559</v>
      </c>
      <c r="O75" s="10"/>
    </row>
    <row r="76" spans="1:15" x14ac:dyDescent="0.25">
      <c r="A76" s="8" t="s">
        <v>234</v>
      </c>
      <c r="B76" s="10" t="s">
        <v>591</v>
      </c>
      <c r="C76" s="10" t="s">
        <v>591</v>
      </c>
      <c r="D76" s="10" t="s">
        <v>591</v>
      </c>
      <c r="E76" s="10" t="s">
        <v>591</v>
      </c>
      <c r="F76" s="10" t="s">
        <v>591</v>
      </c>
      <c r="G76" s="10" t="s">
        <v>591</v>
      </c>
      <c r="H76" s="10" t="s">
        <v>591</v>
      </c>
      <c r="I76" s="10" t="s">
        <v>591</v>
      </c>
      <c r="J76" s="9" t="s">
        <v>591</v>
      </c>
      <c r="K76" s="9" t="s">
        <v>591</v>
      </c>
      <c r="L76" s="9" t="s">
        <v>591</v>
      </c>
      <c r="M76" s="9" t="s">
        <v>591</v>
      </c>
      <c r="N76" s="9" t="s">
        <v>591</v>
      </c>
      <c r="O76" s="10"/>
    </row>
    <row r="77" spans="1:15" x14ac:dyDescent="0.25">
      <c r="A77" s="8" t="s">
        <v>235</v>
      </c>
      <c r="B77" s="10" t="s">
        <v>591</v>
      </c>
      <c r="C77" s="10" t="s">
        <v>591</v>
      </c>
      <c r="D77" s="10" t="s">
        <v>591</v>
      </c>
      <c r="E77" s="10" t="s">
        <v>591</v>
      </c>
      <c r="F77" s="10" t="s">
        <v>591</v>
      </c>
      <c r="G77" s="10" t="s">
        <v>591</v>
      </c>
      <c r="H77" s="10" t="s">
        <v>591</v>
      </c>
      <c r="I77" s="10" t="s">
        <v>591</v>
      </c>
      <c r="J77" s="9" t="s">
        <v>591</v>
      </c>
      <c r="K77" s="9" t="s">
        <v>591</v>
      </c>
      <c r="L77" s="9" t="s">
        <v>591</v>
      </c>
      <c r="M77" s="9" t="s">
        <v>591</v>
      </c>
      <c r="N77" s="9" t="s">
        <v>591</v>
      </c>
      <c r="O77" s="10"/>
    </row>
    <row r="78" spans="1:15" x14ac:dyDescent="0.25">
      <c r="A78" s="8" t="s">
        <v>236</v>
      </c>
      <c r="B78" s="10">
        <v>206000</v>
      </c>
      <c r="C78" s="10">
        <v>37000</v>
      </c>
      <c r="D78" s="10">
        <v>169000</v>
      </c>
      <c r="E78" s="10">
        <v>37000</v>
      </c>
      <c r="F78" s="10">
        <v>68000</v>
      </c>
      <c r="G78" s="10">
        <v>20000</v>
      </c>
      <c r="H78" s="10">
        <v>37000</v>
      </c>
      <c r="I78" s="10" t="s">
        <v>559</v>
      </c>
      <c r="J78" s="9">
        <v>21.9</v>
      </c>
      <c r="K78" s="9">
        <v>40.1</v>
      </c>
      <c r="L78" s="9">
        <v>12.1</v>
      </c>
      <c r="M78" s="9">
        <v>22.2</v>
      </c>
      <c r="N78" s="9" t="s">
        <v>559</v>
      </c>
      <c r="O78" s="10"/>
    </row>
    <row r="79" spans="1:15" x14ac:dyDescent="0.25">
      <c r="A79" s="8" t="s">
        <v>237</v>
      </c>
      <c r="B79" s="10" t="s">
        <v>591</v>
      </c>
      <c r="C79" s="10" t="s">
        <v>591</v>
      </c>
      <c r="D79" s="10" t="s">
        <v>591</v>
      </c>
      <c r="E79" s="10" t="s">
        <v>591</v>
      </c>
      <c r="F79" s="10" t="s">
        <v>591</v>
      </c>
      <c r="G79" s="10" t="s">
        <v>591</v>
      </c>
      <c r="H79" s="10" t="s">
        <v>591</v>
      </c>
      <c r="I79" s="10" t="s">
        <v>591</v>
      </c>
      <c r="J79" s="9" t="s">
        <v>591</v>
      </c>
      <c r="K79" s="9" t="s">
        <v>591</v>
      </c>
      <c r="L79" s="9" t="s">
        <v>591</v>
      </c>
      <c r="M79" s="9" t="s">
        <v>591</v>
      </c>
      <c r="N79" s="9" t="s">
        <v>591</v>
      </c>
      <c r="O79" s="10"/>
    </row>
    <row r="80" spans="1:15" x14ac:dyDescent="0.25">
      <c r="A80" s="8" t="s">
        <v>238</v>
      </c>
      <c r="B80" s="10" t="s">
        <v>591</v>
      </c>
      <c r="C80" s="10" t="s">
        <v>591</v>
      </c>
      <c r="D80" s="10" t="s">
        <v>591</v>
      </c>
      <c r="E80" s="10" t="s">
        <v>591</v>
      </c>
      <c r="F80" s="10" t="s">
        <v>591</v>
      </c>
      <c r="G80" s="10" t="s">
        <v>591</v>
      </c>
      <c r="H80" s="10" t="s">
        <v>591</v>
      </c>
      <c r="I80" s="10" t="s">
        <v>591</v>
      </c>
      <c r="J80" s="9" t="s">
        <v>591</v>
      </c>
      <c r="K80" s="9" t="s">
        <v>591</v>
      </c>
      <c r="L80" s="9" t="s">
        <v>591</v>
      </c>
      <c r="M80" s="9" t="s">
        <v>591</v>
      </c>
      <c r="N80" s="9" t="s">
        <v>591</v>
      </c>
      <c r="O80" s="10"/>
    </row>
    <row r="81" spans="1:15" x14ac:dyDescent="0.25">
      <c r="A81" s="8" t="s">
        <v>239</v>
      </c>
      <c r="B81" s="10">
        <v>218000</v>
      </c>
      <c r="C81" s="10">
        <v>36000</v>
      </c>
      <c r="D81" s="10">
        <v>182000</v>
      </c>
      <c r="E81" s="10">
        <v>38000</v>
      </c>
      <c r="F81" s="10">
        <v>73000</v>
      </c>
      <c r="G81" s="10">
        <v>20000</v>
      </c>
      <c r="H81" s="10">
        <v>44000</v>
      </c>
      <c r="I81" s="10" t="s">
        <v>559</v>
      </c>
      <c r="J81" s="9">
        <v>21</v>
      </c>
      <c r="K81" s="9">
        <v>40.299999999999997</v>
      </c>
      <c r="L81" s="9">
        <v>10.8</v>
      </c>
      <c r="M81" s="9">
        <v>24.2</v>
      </c>
      <c r="N81" s="9" t="s">
        <v>559</v>
      </c>
      <c r="O81" s="10"/>
    </row>
    <row r="82" spans="1:15" x14ac:dyDescent="0.25">
      <c r="A82" s="8" t="s">
        <v>240</v>
      </c>
      <c r="B82" s="10" t="s">
        <v>591</v>
      </c>
      <c r="C82" s="10" t="s">
        <v>591</v>
      </c>
      <c r="D82" s="10" t="s">
        <v>591</v>
      </c>
      <c r="E82" s="10" t="s">
        <v>591</v>
      </c>
      <c r="F82" s="10" t="s">
        <v>591</v>
      </c>
      <c r="G82" s="10" t="s">
        <v>591</v>
      </c>
      <c r="H82" s="10" t="s">
        <v>591</v>
      </c>
      <c r="I82" s="10" t="s">
        <v>591</v>
      </c>
      <c r="J82" s="9" t="s">
        <v>591</v>
      </c>
      <c r="K82" s="9" t="s">
        <v>591</v>
      </c>
      <c r="L82" s="9" t="s">
        <v>591</v>
      </c>
      <c r="M82" s="9" t="s">
        <v>591</v>
      </c>
      <c r="N82" s="9" t="s">
        <v>591</v>
      </c>
      <c r="O82" s="10"/>
    </row>
    <row r="83" spans="1:15" x14ac:dyDescent="0.25">
      <c r="A83" s="8" t="s">
        <v>241</v>
      </c>
      <c r="B83" s="10" t="s">
        <v>591</v>
      </c>
      <c r="C83" s="10" t="s">
        <v>591</v>
      </c>
      <c r="D83" s="10" t="s">
        <v>591</v>
      </c>
      <c r="E83" s="10" t="s">
        <v>591</v>
      </c>
      <c r="F83" s="10" t="s">
        <v>591</v>
      </c>
      <c r="G83" s="10" t="s">
        <v>591</v>
      </c>
      <c r="H83" s="10" t="s">
        <v>591</v>
      </c>
      <c r="I83" s="10" t="s">
        <v>591</v>
      </c>
      <c r="J83" s="9" t="s">
        <v>591</v>
      </c>
      <c r="K83" s="9" t="s">
        <v>591</v>
      </c>
      <c r="L83" s="9" t="s">
        <v>591</v>
      </c>
      <c r="M83" s="9" t="s">
        <v>591</v>
      </c>
      <c r="N83" s="9" t="s">
        <v>591</v>
      </c>
      <c r="O83" s="10"/>
    </row>
    <row r="84" spans="1:15" x14ac:dyDescent="0.25">
      <c r="A84" s="8" t="s">
        <v>242</v>
      </c>
      <c r="B84" s="10">
        <v>215000</v>
      </c>
      <c r="C84" s="10">
        <v>37000</v>
      </c>
      <c r="D84" s="10">
        <v>178000</v>
      </c>
      <c r="E84" s="10">
        <v>37000</v>
      </c>
      <c r="F84" s="10">
        <v>71000</v>
      </c>
      <c r="G84" s="10">
        <v>19000</v>
      </c>
      <c r="H84" s="10">
        <v>41000</v>
      </c>
      <c r="I84" s="10">
        <v>10000</v>
      </c>
      <c r="J84" s="9">
        <v>21</v>
      </c>
      <c r="K84" s="9">
        <v>40.1</v>
      </c>
      <c r="L84" s="9">
        <v>10.7</v>
      </c>
      <c r="M84" s="9">
        <v>22.9</v>
      </c>
      <c r="N84" s="9">
        <v>5.4</v>
      </c>
      <c r="O84" s="10"/>
    </row>
    <row r="85" spans="1:15" x14ac:dyDescent="0.25">
      <c r="A85" s="8" t="s">
        <v>243</v>
      </c>
      <c r="B85" s="10">
        <v>206000</v>
      </c>
      <c r="C85" s="10">
        <v>37000</v>
      </c>
      <c r="D85" s="10">
        <v>169000</v>
      </c>
      <c r="E85" s="10">
        <v>37000</v>
      </c>
      <c r="F85" s="10">
        <v>68000</v>
      </c>
      <c r="G85" s="10">
        <v>18000</v>
      </c>
      <c r="H85" s="10">
        <v>37000</v>
      </c>
      <c r="I85" s="10">
        <v>10000</v>
      </c>
      <c r="J85" s="9">
        <v>21.9</v>
      </c>
      <c r="K85" s="9">
        <v>40.299999999999997</v>
      </c>
      <c r="L85" s="9">
        <v>10.5</v>
      </c>
      <c r="M85" s="9">
        <v>21.7</v>
      </c>
      <c r="N85" s="9">
        <v>5.6</v>
      </c>
      <c r="O85" s="10"/>
    </row>
    <row r="86" spans="1:15" x14ac:dyDescent="0.25">
      <c r="A86" s="8" t="s">
        <v>244</v>
      </c>
      <c r="B86" s="10">
        <v>202000</v>
      </c>
      <c r="C86" s="10">
        <v>36000</v>
      </c>
      <c r="D86" s="10">
        <v>167000</v>
      </c>
      <c r="E86" s="10">
        <v>36000</v>
      </c>
      <c r="F86" s="10">
        <v>65000</v>
      </c>
      <c r="G86" s="10">
        <v>19000</v>
      </c>
      <c r="H86" s="10">
        <v>36000</v>
      </c>
      <c r="I86" s="10">
        <v>11000</v>
      </c>
      <c r="J86" s="9">
        <v>21.7</v>
      </c>
      <c r="K86" s="9">
        <v>39</v>
      </c>
      <c r="L86" s="9">
        <v>11.5</v>
      </c>
      <c r="M86" s="9">
        <v>21.4</v>
      </c>
      <c r="N86" s="9">
        <v>6.4</v>
      </c>
      <c r="O86" s="10"/>
    </row>
    <row r="87" spans="1:15" x14ac:dyDescent="0.25">
      <c r="A87" s="8" t="s">
        <v>245</v>
      </c>
      <c r="B87" s="10">
        <v>201000</v>
      </c>
      <c r="C87" s="10">
        <v>36000</v>
      </c>
      <c r="D87" s="10">
        <v>165000</v>
      </c>
      <c r="E87" s="10">
        <v>35000</v>
      </c>
      <c r="F87" s="10">
        <v>65000</v>
      </c>
      <c r="G87" s="10">
        <v>19000</v>
      </c>
      <c r="H87" s="10">
        <v>35000</v>
      </c>
      <c r="I87" s="10">
        <v>10000</v>
      </c>
      <c r="J87" s="9">
        <v>21.2</v>
      </c>
      <c r="K87" s="9">
        <v>39.6</v>
      </c>
      <c r="L87" s="9">
        <v>11.5</v>
      </c>
      <c r="M87" s="9">
        <v>21.3</v>
      </c>
      <c r="N87" s="9">
        <v>6.3</v>
      </c>
      <c r="O87" s="10"/>
    </row>
    <row r="88" spans="1:15" x14ac:dyDescent="0.25">
      <c r="A88" s="8" t="s">
        <v>246</v>
      </c>
      <c r="B88" s="10">
        <v>205000</v>
      </c>
      <c r="C88" s="10">
        <v>36000</v>
      </c>
      <c r="D88" s="10">
        <v>169000</v>
      </c>
      <c r="E88" s="10">
        <v>37000</v>
      </c>
      <c r="F88" s="10">
        <v>66000</v>
      </c>
      <c r="G88" s="10">
        <v>18000</v>
      </c>
      <c r="H88" s="10">
        <v>37000</v>
      </c>
      <c r="I88" s="10">
        <v>10000</v>
      </c>
      <c r="J88" s="9">
        <v>22.1</v>
      </c>
      <c r="K88" s="9">
        <v>39.200000000000003</v>
      </c>
      <c r="L88" s="9">
        <v>10.7</v>
      </c>
      <c r="M88" s="9">
        <v>21.9</v>
      </c>
      <c r="N88" s="9">
        <v>6.1</v>
      </c>
      <c r="O88" s="10"/>
    </row>
    <row r="89" spans="1:15" x14ac:dyDescent="0.25">
      <c r="A89" s="8" t="s">
        <v>247</v>
      </c>
      <c r="B89" s="10">
        <v>208000</v>
      </c>
      <c r="C89" s="10">
        <v>37000</v>
      </c>
      <c r="D89" s="10">
        <v>170000</v>
      </c>
      <c r="E89" s="10">
        <v>38000</v>
      </c>
      <c r="F89" s="10">
        <v>68000</v>
      </c>
      <c r="G89" s="10">
        <v>21000</v>
      </c>
      <c r="H89" s="10">
        <v>35000</v>
      </c>
      <c r="I89" s="10">
        <v>9000</v>
      </c>
      <c r="J89" s="9">
        <v>22.2</v>
      </c>
      <c r="K89" s="9">
        <v>39.9</v>
      </c>
      <c r="L89" s="9">
        <v>12</v>
      </c>
      <c r="M89" s="9">
        <v>20.5</v>
      </c>
      <c r="N89" s="9">
        <v>5.3</v>
      </c>
      <c r="O89" s="10"/>
    </row>
    <row r="90" spans="1:15" x14ac:dyDescent="0.25">
      <c r="A90" s="8" t="s">
        <v>248</v>
      </c>
      <c r="B90" s="10">
        <v>209000</v>
      </c>
      <c r="C90" s="10">
        <v>35000</v>
      </c>
      <c r="D90" s="10">
        <v>173000</v>
      </c>
      <c r="E90" s="10">
        <v>39000</v>
      </c>
      <c r="F90" s="10">
        <v>69000</v>
      </c>
      <c r="G90" s="10">
        <v>20000</v>
      </c>
      <c r="H90" s="10">
        <v>36000</v>
      </c>
      <c r="I90" s="10">
        <v>9000</v>
      </c>
      <c r="J90" s="9">
        <v>22.5</v>
      </c>
      <c r="K90" s="9">
        <v>39.6</v>
      </c>
      <c r="L90" s="9">
        <v>11.6</v>
      </c>
      <c r="M90" s="9">
        <v>20.9</v>
      </c>
      <c r="N90" s="9">
        <v>5.3</v>
      </c>
      <c r="O90" s="10"/>
    </row>
    <row r="91" spans="1:15" x14ac:dyDescent="0.25">
      <c r="A91" s="8" t="s">
        <v>249</v>
      </c>
      <c r="B91" s="10">
        <v>215000</v>
      </c>
      <c r="C91" s="10">
        <v>36000</v>
      </c>
      <c r="D91" s="10">
        <v>179000</v>
      </c>
      <c r="E91" s="10">
        <v>37000</v>
      </c>
      <c r="F91" s="10">
        <v>73000</v>
      </c>
      <c r="G91" s="10">
        <v>21000</v>
      </c>
      <c r="H91" s="10">
        <v>40000</v>
      </c>
      <c r="I91" s="10">
        <v>8000</v>
      </c>
      <c r="J91" s="9">
        <v>20.5</v>
      </c>
      <c r="K91" s="9">
        <v>40.799999999999997</v>
      </c>
      <c r="L91" s="9">
        <v>11.8</v>
      </c>
      <c r="M91" s="9">
        <v>22.3</v>
      </c>
      <c r="N91" s="9">
        <v>4.5999999999999996</v>
      </c>
      <c r="O91" s="10"/>
    </row>
    <row r="92" spans="1:15" x14ac:dyDescent="0.25">
      <c r="A92" s="8" t="s">
        <v>250</v>
      </c>
      <c r="B92" s="10">
        <v>212000</v>
      </c>
      <c r="C92" s="10">
        <v>34000</v>
      </c>
      <c r="D92" s="10">
        <v>179000</v>
      </c>
      <c r="E92" s="10">
        <v>40000</v>
      </c>
      <c r="F92" s="10">
        <v>71000</v>
      </c>
      <c r="G92" s="10">
        <v>20000</v>
      </c>
      <c r="H92" s="10">
        <v>39000</v>
      </c>
      <c r="I92" s="10" t="s">
        <v>559</v>
      </c>
      <c r="J92" s="9">
        <v>22.6</v>
      </c>
      <c r="K92" s="9">
        <v>39.799999999999997</v>
      </c>
      <c r="L92" s="9">
        <v>11.4</v>
      </c>
      <c r="M92" s="9">
        <v>21.8</v>
      </c>
      <c r="N92" s="9" t="s">
        <v>559</v>
      </c>
      <c r="O92" s="10"/>
    </row>
    <row r="93" spans="1:15" x14ac:dyDescent="0.25">
      <c r="A93" s="8" t="s">
        <v>251</v>
      </c>
      <c r="B93" s="10">
        <v>211000</v>
      </c>
      <c r="C93" s="10">
        <v>35000</v>
      </c>
      <c r="D93" s="10">
        <v>176000</v>
      </c>
      <c r="E93" s="10">
        <v>40000</v>
      </c>
      <c r="F93" s="10">
        <v>71000</v>
      </c>
      <c r="G93" s="10">
        <v>19000</v>
      </c>
      <c r="H93" s="10">
        <v>38000</v>
      </c>
      <c r="I93" s="10">
        <v>8000</v>
      </c>
      <c r="J93" s="9">
        <v>22.7</v>
      </c>
      <c r="K93" s="9">
        <v>40.200000000000003</v>
      </c>
      <c r="L93" s="9">
        <v>10.7</v>
      </c>
      <c r="M93" s="9">
        <v>21.6</v>
      </c>
      <c r="N93" s="9">
        <v>4.7</v>
      </c>
      <c r="O93" s="10"/>
    </row>
    <row r="94" spans="1:15" x14ac:dyDescent="0.25">
      <c r="A94" s="8" t="s">
        <v>252</v>
      </c>
      <c r="B94" s="10">
        <v>207000</v>
      </c>
      <c r="C94" s="10">
        <v>36000</v>
      </c>
      <c r="D94" s="10">
        <v>171000</v>
      </c>
      <c r="E94" s="10">
        <v>39000</v>
      </c>
      <c r="F94" s="10">
        <v>67000</v>
      </c>
      <c r="G94" s="10">
        <v>19000</v>
      </c>
      <c r="H94" s="10">
        <v>38000</v>
      </c>
      <c r="I94" s="10" t="s">
        <v>559</v>
      </c>
      <c r="J94" s="9">
        <v>22.6</v>
      </c>
      <c r="K94" s="9">
        <v>39.299999999999997</v>
      </c>
      <c r="L94" s="9">
        <v>11.1</v>
      </c>
      <c r="M94" s="9">
        <v>22.5</v>
      </c>
      <c r="N94" s="9" t="s">
        <v>559</v>
      </c>
      <c r="O94" s="10"/>
    </row>
    <row r="95" spans="1:15" x14ac:dyDescent="0.25">
      <c r="A95" s="8" t="s">
        <v>253</v>
      </c>
      <c r="B95" s="10">
        <v>206000</v>
      </c>
      <c r="C95" s="10">
        <v>35000</v>
      </c>
      <c r="D95" s="10">
        <v>171000</v>
      </c>
      <c r="E95" s="10">
        <v>40000</v>
      </c>
      <c r="F95" s="10">
        <v>66000</v>
      </c>
      <c r="G95" s="10">
        <v>18000</v>
      </c>
      <c r="H95" s="10">
        <v>41000</v>
      </c>
      <c r="I95" s="10" t="s">
        <v>559</v>
      </c>
      <c r="J95" s="9">
        <v>23.4</v>
      </c>
      <c r="K95" s="9">
        <v>38.700000000000003</v>
      </c>
      <c r="L95" s="9">
        <v>10.6</v>
      </c>
      <c r="M95" s="9">
        <v>23.7</v>
      </c>
      <c r="N95" s="9" t="s">
        <v>559</v>
      </c>
      <c r="O95" s="10"/>
    </row>
    <row r="96" spans="1:15" x14ac:dyDescent="0.25">
      <c r="A96" s="8" t="s">
        <v>254</v>
      </c>
      <c r="B96" s="10">
        <v>209000</v>
      </c>
      <c r="C96" s="10">
        <v>36000</v>
      </c>
      <c r="D96" s="10">
        <v>173000</v>
      </c>
      <c r="E96" s="10">
        <v>40000</v>
      </c>
      <c r="F96" s="10">
        <v>68000</v>
      </c>
      <c r="G96" s="10">
        <v>19000</v>
      </c>
      <c r="H96" s="10">
        <v>41000</v>
      </c>
      <c r="I96" s="10" t="s">
        <v>559</v>
      </c>
      <c r="J96" s="9">
        <v>22.9</v>
      </c>
      <c r="K96" s="9">
        <v>39.4</v>
      </c>
      <c r="L96" s="9">
        <v>10.9</v>
      </c>
      <c r="M96" s="9">
        <v>23.7</v>
      </c>
      <c r="N96" s="9" t="s">
        <v>559</v>
      </c>
      <c r="O96" s="10"/>
    </row>
    <row r="97" spans="1:15" x14ac:dyDescent="0.25">
      <c r="A97" s="8" t="s">
        <v>255</v>
      </c>
      <c r="B97" s="10">
        <v>205000</v>
      </c>
      <c r="C97" s="10">
        <v>35000</v>
      </c>
      <c r="D97" s="10">
        <v>170000</v>
      </c>
      <c r="E97" s="10">
        <v>39000</v>
      </c>
      <c r="F97" s="10">
        <v>67000</v>
      </c>
      <c r="G97" s="10">
        <v>19000</v>
      </c>
      <c r="H97" s="10">
        <v>39000</v>
      </c>
      <c r="I97" s="10" t="s">
        <v>559</v>
      </c>
      <c r="J97" s="9">
        <v>23.1</v>
      </c>
      <c r="K97" s="9">
        <v>39.4</v>
      </c>
      <c r="L97" s="9">
        <v>10.9</v>
      </c>
      <c r="M97" s="9">
        <v>22.9</v>
      </c>
      <c r="N97" s="9" t="s">
        <v>559</v>
      </c>
      <c r="O97" s="10"/>
    </row>
    <row r="98" spans="1:15" x14ac:dyDescent="0.25">
      <c r="A98" s="8" t="s">
        <v>256</v>
      </c>
      <c r="B98" s="10">
        <v>204000</v>
      </c>
      <c r="C98" s="10">
        <v>38000</v>
      </c>
      <c r="D98" s="10">
        <v>166000</v>
      </c>
      <c r="E98" s="10">
        <v>37000</v>
      </c>
      <c r="F98" s="10">
        <v>65000</v>
      </c>
      <c r="G98" s="10">
        <v>19000</v>
      </c>
      <c r="H98" s="10">
        <v>39000</v>
      </c>
      <c r="I98" s="10" t="s">
        <v>559</v>
      </c>
      <c r="J98" s="9">
        <v>22.1</v>
      </c>
      <c r="K98" s="9">
        <v>39.200000000000003</v>
      </c>
      <c r="L98" s="9">
        <v>11.6</v>
      </c>
      <c r="M98" s="9">
        <v>23.4</v>
      </c>
      <c r="N98" s="9" t="s">
        <v>559</v>
      </c>
      <c r="O98" s="10"/>
    </row>
    <row r="99" spans="1:15" x14ac:dyDescent="0.25">
      <c r="A99" s="8" t="s">
        <v>257</v>
      </c>
      <c r="B99" s="10">
        <v>203000</v>
      </c>
      <c r="C99" s="10">
        <v>38000</v>
      </c>
      <c r="D99" s="10">
        <v>165000</v>
      </c>
      <c r="E99" s="10">
        <v>35000</v>
      </c>
      <c r="F99" s="10">
        <v>63000</v>
      </c>
      <c r="G99" s="10">
        <v>21000</v>
      </c>
      <c r="H99" s="10">
        <v>40000</v>
      </c>
      <c r="I99" s="10" t="s">
        <v>559</v>
      </c>
      <c r="J99" s="9">
        <v>21.3</v>
      </c>
      <c r="K99" s="9">
        <v>37.799999999999997</v>
      </c>
      <c r="L99" s="9">
        <v>12.6</v>
      </c>
      <c r="M99" s="9">
        <v>24.2</v>
      </c>
      <c r="N99" s="9" t="s">
        <v>559</v>
      </c>
      <c r="O99" s="10"/>
    </row>
    <row r="100" spans="1:15" x14ac:dyDescent="0.25">
      <c r="A100" s="8" t="s">
        <v>258</v>
      </c>
      <c r="B100" s="10">
        <v>205000</v>
      </c>
      <c r="C100" s="10">
        <v>38000</v>
      </c>
      <c r="D100" s="10">
        <v>167000</v>
      </c>
      <c r="E100" s="10">
        <v>37000</v>
      </c>
      <c r="F100" s="10">
        <v>64000</v>
      </c>
      <c r="G100" s="10">
        <v>21000</v>
      </c>
      <c r="H100" s="10">
        <v>38000</v>
      </c>
      <c r="I100" s="10" t="s">
        <v>559</v>
      </c>
      <c r="J100" s="9">
        <v>22.3</v>
      </c>
      <c r="K100" s="9">
        <v>38.4</v>
      </c>
      <c r="L100" s="9">
        <v>12.4</v>
      </c>
      <c r="M100" s="9">
        <v>22.4</v>
      </c>
      <c r="N100" s="9" t="s">
        <v>559</v>
      </c>
      <c r="O100" s="10"/>
    </row>
    <row r="101" spans="1:15" x14ac:dyDescent="0.25">
      <c r="A101" s="8" t="s">
        <v>259</v>
      </c>
      <c r="B101" s="10">
        <v>207000</v>
      </c>
      <c r="C101" s="10">
        <v>35000</v>
      </c>
      <c r="D101" s="10">
        <v>172000</v>
      </c>
      <c r="E101" s="10">
        <v>39000</v>
      </c>
      <c r="F101" s="10">
        <v>66000</v>
      </c>
      <c r="G101" s="10">
        <v>20000</v>
      </c>
      <c r="H101" s="10">
        <v>39000</v>
      </c>
      <c r="I101" s="10" t="s">
        <v>559</v>
      </c>
      <c r="J101" s="9">
        <v>22.5</v>
      </c>
      <c r="K101" s="9">
        <v>38.6</v>
      </c>
      <c r="L101" s="9">
        <v>11.8</v>
      </c>
      <c r="M101" s="9">
        <v>22.4</v>
      </c>
      <c r="N101" s="9" t="s">
        <v>559</v>
      </c>
      <c r="O101" s="10"/>
    </row>
    <row r="102" spans="1:15" x14ac:dyDescent="0.25">
      <c r="A102" s="8" t="s">
        <v>260</v>
      </c>
      <c r="B102" s="10">
        <v>208000</v>
      </c>
      <c r="C102" s="10">
        <v>33000</v>
      </c>
      <c r="D102" s="10">
        <v>175000</v>
      </c>
      <c r="E102" s="10">
        <v>41000</v>
      </c>
      <c r="F102" s="10">
        <v>68000</v>
      </c>
      <c r="G102" s="10">
        <v>20000</v>
      </c>
      <c r="H102" s="10">
        <v>38000</v>
      </c>
      <c r="I102" s="10">
        <v>8000</v>
      </c>
      <c r="J102" s="9">
        <v>23.3</v>
      </c>
      <c r="K102" s="9">
        <v>38.6</v>
      </c>
      <c r="L102" s="9">
        <v>11.5</v>
      </c>
      <c r="M102" s="9">
        <v>21.9</v>
      </c>
      <c r="N102" s="9">
        <v>4.7</v>
      </c>
      <c r="O102" s="10"/>
    </row>
    <row r="103" spans="1:15" x14ac:dyDescent="0.25">
      <c r="A103" s="8" t="s">
        <v>261</v>
      </c>
      <c r="B103" s="10">
        <v>207000</v>
      </c>
      <c r="C103" s="10">
        <v>32000</v>
      </c>
      <c r="D103" s="10">
        <v>175000</v>
      </c>
      <c r="E103" s="10">
        <v>41000</v>
      </c>
      <c r="F103" s="10">
        <v>65000</v>
      </c>
      <c r="G103" s="10">
        <v>21000</v>
      </c>
      <c r="H103" s="10">
        <v>41000</v>
      </c>
      <c r="I103" s="10">
        <v>8000</v>
      </c>
      <c r="J103" s="9">
        <v>23.3</v>
      </c>
      <c r="K103" s="9">
        <v>36.799999999999997</v>
      </c>
      <c r="L103" s="9">
        <v>11.8</v>
      </c>
      <c r="M103" s="9">
        <v>23.3</v>
      </c>
      <c r="N103" s="9">
        <v>4.8</v>
      </c>
      <c r="O103" s="10"/>
    </row>
    <row r="104" spans="1:15" x14ac:dyDescent="0.25">
      <c r="A104" s="8" t="s">
        <v>262</v>
      </c>
      <c r="B104" s="10">
        <v>207000</v>
      </c>
      <c r="C104" s="10">
        <v>32000</v>
      </c>
      <c r="D104" s="10">
        <v>175000</v>
      </c>
      <c r="E104" s="10">
        <v>41000</v>
      </c>
      <c r="F104" s="10">
        <v>66000</v>
      </c>
      <c r="G104" s="10">
        <v>20000</v>
      </c>
      <c r="H104" s="10">
        <v>38000</v>
      </c>
      <c r="I104" s="10">
        <v>10000</v>
      </c>
      <c r="J104" s="9">
        <v>23.4</v>
      </c>
      <c r="K104" s="9">
        <v>37.799999999999997</v>
      </c>
      <c r="L104" s="9">
        <v>11.5</v>
      </c>
      <c r="M104" s="9">
        <v>21.9</v>
      </c>
      <c r="N104" s="9">
        <v>5.5</v>
      </c>
      <c r="O104" s="10"/>
    </row>
    <row r="105" spans="1:15" x14ac:dyDescent="0.25">
      <c r="A105" s="8" t="s">
        <v>263</v>
      </c>
      <c r="B105" s="10">
        <v>199000</v>
      </c>
      <c r="C105" s="10">
        <v>31000</v>
      </c>
      <c r="D105" s="10">
        <v>168000</v>
      </c>
      <c r="E105" s="10">
        <v>38000</v>
      </c>
      <c r="F105" s="10">
        <v>61000</v>
      </c>
      <c r="G105" s="10">
        <v>23000</v>
      </c>
      <c r="H105" s="10">
        <v>37000</v>
      </c>
      <c r="I105" s="10">
        <v>8000</v>
      </c>
      <c r="J105" s="9">
        <v>22.8</v>
      </c>
      <c r="K105" s="9">
        <v>36.4</v>
      </c>
      <c r="L105" s="9">
        <v>13.6</v>
      </c>
      <c r="M105" s="9">
        <v>22.3</v>
      </c>
      <c r="N105" s="9">
        <v>5</v>
      </c>
      <c r="O105" s="10"/>
    </row>
    <row r="106" spans="1:15" x14ac:dyDescent="0.25">
      <c r="A106" s="8" t="s">
        <v>264</v>
      </c>
      <c r="B106" s="10">
        <v>200000</v>
      </c>
      <c r="C106" s="10">
        <v>32000</v>
      </c>
      <c r="D106" s="10">
        <v>168000</v>
      </c>
      <c r="E106" s="10">
        <v>40000</v>
      </c>
      <c r="F106" s="10">
        <v>59000</v>
      </c>
      <c r="G106" s="10">
        <v>22000</v>
      </c>
      <c r="H106" s="10">
        <v>37000</v>
      </c>
      <c r="I106" s="10">
        <v>9000</v>
      </c>
      <c r="J106" s="9">
        <v>23.8</v>
      </c>
      <c r="K106" s="9">
        <v>35.4</v>
      </c>
      <c r="L106" s="9">
        <v>13.3</v>
      </c>
      <c r="M106" s="9">
        <v>22.2</v>
      </c>
      <c r="N106" s="9">
        <v>5.3</v>
      </c>
      <c r="O106" s="10"/>
    </row>
    <row r="107" spans="1:15" x14ac:dyDescent="0.25">
      <c r="A107" s="8" t="s">
        <v>265</v>
      </c>
      <c r="B107" s="10">
        <v>205000</v>
      </c>
      <c r="C107" s="10">
        <v>36000</v>
      </c>
      <c r="D107" s="10">
        <v>170000</v>
      </c>
      <c r="E107" s="10">
        <v>41000</v>
      </c>
      <c r="F107" s="10">
        <v>60000</v>
      </c>
      <c r="G107" s="10">
        <v>21000</v>
      </c>
      <c r="H107" s="10">
        <v>37000</v>
      </c>
      <c r="I107" s="10">
        <v>10000</v>
      </c>
      <c r="J107" s="9">
        <v>24.1</v>
      </c>
      <c r="K107" s="9">
        <v>35.6</v>
      </c>
      <c r="L107" s="9">
        <v>12.2</v>
      </c>
      <c r="M107" s="9">
        <v>22</v>
      </c>
      <c r="N107" s="9">
        <v>6.2</v>
      </c>
      <c r="O107" s="10"/>
    </row>
    <row r="108" spans="1:15" x14ac:dyDescent="0.25">
      <c r="A108" s="8" t="s">
        <v>266</v>
      </c>
      <c r="B108" s="10">
        <v>207000</v>
      </c>
      <c r="C108" s="10">
        <v>37000</v>
      </c>
      <c r="D108" s="10">
        <v>170000</v>
      </c>
      <c r="E108" s="10">
        <v>43000</v>
      </c>
      <c r="F108" s="10">
        <v>61000</v>
      </c>
      <c r="G108" s="10">
        <v>19000</v>
      </c>
      <c r="H108" s="10">
        <v>38000</v>
      </c>
      <c r="I108" s="10">
        <v>10000</v>
      </c>
      <c r="J108" s="9">
        <v>25.1</v>
      </c>
      <c r="K108" s="9">
        <v>35.6</v>
      </c>
      <c r="L108" s="9">
        <v>11.3</v>
      </c>
      <c r="M108" s="9">
        <v>22.2</v>
      </c>
      <c r="N108" s="9">
        <v>5.8</v>
      </c>
      <c r="O108" s="10"/>
    </row>
    <row r="109" spans="1:15" x14ac:dyDescent="0.25">
      <c r="A109" s="8" t="s">
        <v>267</v>
      </c>
      <c r="B109" s="10">
        <v>211000</v>
      </c>
      <c r="C109" s="10">
        <v>37000</v>
      </c>
      <c r="D109" s="10">
        <v>174000</v>
      </c>
      <c r="E109" s="10">
        <v>44000</v>
      </c>
      <c r="F109" s="10">
        <v>64000</v>
      </c>
      <c r="G109" s="10">
        <v>21000</v>
      </c>
      <c r="H109" s="10">
        <v>35000</v>
      </c>
      <c r="I109" s="10">
        <v>10000</v>
      </c>
      <c r="J109" s="9">
        <v>25.3</v>
      </c>
      <c r="K109" s="9">
        <v>36.700000000000003</v>
      </c>
      <c r="L109" s="9">
        <v>12.2</v>
      </c>
      <c r="M109" s="9">
        <v>20.399999999999999</v>
      </c>
      <c r="N109" s="9">
        <v>5.5</v>
      </c>
      <c r="O109" s="10"/>
    </row>
    <row r="110" spans="1:15" x14ac:dyDescent="0.25">
      <c r="A110" s="8" t="s">
        <v>268</v>
      </c>
      <c r="B110" s="10">
        <v>211000</v>
      </c>
      <c r="C110" s="10">
        <v>38000</v>
      </c>
      <c r="D110" s="10">
        <v>174000</v>
      </c>
      <c r="E110" s="10">
        <v>42000</v>
      </c>
      <c r="F110" s="10">
        <v>65000</v>
      </c>
      <c r="G110" s="10">
        <v>22000</v>
      </c>
      <c r="H110" s="10">
        <v>36000</v>
      </c>
      <c r="I110" s="10">
        <v>9000</v>
      </c>
      <c r="J110" s="9">
        <v>24.1</v>
      </c>
      <c r="K110" s="9">
        <v>37.5</v>
      </c>
      <c r="L110" s="9">
        <v>12.7</v>
      </c>
      <c r="M110" s="9">
        <v>20.7</v>
      </c>
      <c r="N110" s="9">
        <v>5</v>
      </c>
      <c r="O110" s="10"/>
    </row>
    <row r="111" spans="1:15" x14ac:dyDescent="0.25">
      <c r="A111" s="8" t="s">
        <v>269</v>
      </c>
      <c r="B111" s="10">
        <v>212000</v>
      </c>
      <c r="C111" s="10">
        <v>37000</v>
      </c>
      <c r="D111" s="10">
        <v>175000</v>
      </c>
      <c r="E111" s="10">
        <v>41000</v>
      </c>
      <c r="F111" s="10">
        <v>65000</v>
      </c>
      <c r="G111" s="10">
        <v>23000</v>
      </c>
      <c r="H111" s="10">
        <v>37000</v>
      </c>
      <c r="I111" s="10">
        <v>10000</v>
      </c>
      <c r="J111" s="9">
        <v>23.3</v>
      </c>
      <c r="K111" s="9">
        <v>36.9</v>
      </c>
      <c r="L111" s="9">
        <v>13.1</v>
      </c>
      <c r="M111" s="9">
        <v>21.2</v>
      </c>
      <c r="N111" s="9">
        <v>5.5</v>
      </c>
      <c r="O111" s="10"/>
    </row>
    <row r="112" spans="1:15" x14ac:dyDescent="0.25">
      <c r="A112" s="8" t="s">
        <v>270</v>
      </c>
      <c r="B112" s="10">
        <v>217000</v>
      </c>
      <c r="C112" s="10">
        <v>37000</v>
      </c>
      <c r="D112" s="10">
        <v>180000</v>
      </c>
      <c r="E112" s="10">
        <v>42000</v>
      </c>
      <c r="F112" s="10">
        <v>67000</v>
      </c>
      <c r="G112" s="10">
        <v>23000</v>
      </c>
      <c r="H112" s="10">
        <v>39000</v>
      </c>
      <c r="I112" s="10">
        <v>9000</v>
      </c>
      <c r="J112" s="9">
        <v>23.3</v>
      </c>
      <c r="K112" s="9">
        <v>37.200000000000003</v>
      </c>
      <c r="L112" s="9">
        <v>12.6</v>
      </c>
      <c r="M112" s="9">
        <v>21.8</v>
      </c>
      <c r="N112" s="9">
        <v>5</v>
      </c>
      <c r="O112" s="10"/>
    </row>
    <row r="113" spans="1:15" x14ac:dyDescent="0.25">
      <c r="A113" s="8" t="s">
        <v>271</v>
      </c>
      <c r="B113" s="10">
        <v>217000</v>
      </c>
      <c r="C113" s="10">
        <v>35000</v>
      </c>
      <c r="D113" s="10">
        <v>182000</v>
      </c>
      <c r="E113" s="10">
        <v>46000</v>
      </c>
      <c r="F113" s="10">
        <v>65000</v>
      </c>
      <c r="G113" s="10">
        <v>24000</v>
      </c>
      <c r="H113" s="10">
        <v>40000</v>
      </c>
      <c r="I113" s="10" t="s">
        <v>559</v>
      </c>
      <c r="J113" s="9">
        <v>25.4</v>
      </c>
      <c r="K113" s="9">
        <v>35.6</v>
      </c>
      <c r="L113" s="9">
        <v>13</v>
      </c>
      <c r="M113" s="9">
        <v>21.7</v>
      </c>
      <c r="N113" s="9" t="s">
        <v>559</v>
      </c>
      <c r="O113" s="10"/>
    </row>
    <row r="114" spans="1:15" x14ac:dyDescent="0.25">
      <c r="A114" s="8" t="s">
        <v>272</v>
      </c>
      <c r="B114" s="10">
        <v>222000</v>
      </c>
      <c r="C114" s="10">
        <v>35000</v>
      </c>
      <c r="D114" s="10">
        <v>187000</v>
      </c>
      <c r="E114" s="10">
        <v>47000</v>
      </c>
      <c r="F114" s="10">
        <v>68000</v>
      </c>
      <c r="G114" s="10">
        <v>24000</v>
      </c>
      <c r="H114" s="10">
        <v>38000</v>
      </c>
      <c r="I114" s="10">
        <v>9000</v>
      </c>
      <c r="J114" s="9">
        <v>25.4</v>
      </c>
      <c r="K114" s="9">
        <v>36.200000000000003</v>
      </c>
      <c r="L114" s="9">
        <v>13</v>
      </c>
      <c r="M114" s="9">
        <v>20.6</v>
      </c>
      <c r="N114" s="9">
        <v>4.9000000000000004</v>
      </c>
      <c r="O114" s="10"/>
    </row>
    <row r="115" spans="1:15" x14ac:dyDescent="0.25">
      <c r="A115" s="8" t="s">
        <v>273</v>
      </c>
      <c r="B115" s="10">
        <v>219000</v>
      </c>
      <c r="C115" s="10">
        <v>35000</v>
      </c>
      <c r="D115" s="10">
        <v>183000</v>
      </c>
      <c r="E115" s="10">
        <v>47000</v>
      </c>
      <c r="F115" s="10">
        <v>66000</v>
      </c>
      <c r="G115" s="10">
        <v>23000</v>
      </c>
      <c r="H115" s="10">
        <v>39000</v>
      </c>
      <c r="I115" s="10">
        <v>9000</v>
      </c>
      <c r="J115" s="9">
        <v>25.6</v>
      </c>
      <c r="K115" s="9">
        <v>36.1</v>
      </c>
      <c r="L115" s="9">
        <v>12.3</v>
      </c>
      <c r="M115" s="9">
        <v>21.2</v>
      </c>
      <c r="N115" s="9">
        <v>4.8</v>
      </c>
      <c r="O115" s="10"/>
    </row>
    <row r="116" spans="1:15" x14ac:dyDescent="0.25">
      <c r="A116" s="8" t="s">
        <v>274</v>
      </c>
      <c r="B116" s="10">
        <v>214000</v>
      </c>
      <c r="C116" s="10">
        <v>32000</v>
      </c>
      <c r="D116" s="10">
        <v>183000</v>
      </c>
      <c r="E116" s="10">
        <v>49000</v>
      </c>
      <c r="F116" s="10">
        <v>64000</v>
      </c>
      <c r="G116" s="10">
        <v>23000</v>
      </c>
      <c r="H116" s="10">
        <v>38000</v>
      </c>
      <c r="I116" s="10">
        <v>9000</v>
      </c>
      <c r="J116" s="9">
        <v>26.6</v>
      </c>
      <c r="K116" s="9">
        <v>35.200000000000003</v>
      </c>
      <c r="L116" s="9">
        <v>12.6</v>
      </c>
      <c r="M116" s="9">
        <v>21</v>
      </c>
      <c r="N116" s="9">
        <v>4.7</v>
      </c>
      <c r="O116" s="10"/>
    </row>
    <row r="117" spans="1:15" x14ac:dyDescent="0.25">
      <c r="A117" s="8" t="s">
        <v>275</v>
      </c>
      <c r="B117" s="10">
        <v>215000</v>
      </c>
      <c r="C117" s="10">
        <v>30000</v>
      </c>
      <c r="D117" s="10">
        <v>186000</v>
      </c>
      <c r="E117" s="10">
        <v>50000</v>
      </c>
      <c r="F117" s="10">
        <v>67000</v>
      </c>
      <c r="G117" s="10">
        <v>23000</v>
      </c>
      <c r="H117" s="10">
        <v>38000</v>
      </c>
      <c r="I117" s="10">
        <v>8000</v>
      </c>
      <c r="J117" s="9">
        <v>27</v>
      </c>
      <c r="K117" s="9">
        <v>35.799999999999997</v>
      </c>
      <c r="L117" s="9">
        <v>12.2</v>
      </c>
      <c r="M117" s="9">
        <v>20.5</v>
      </c>
      <c r="N117" s="9">
        <v>4.5</v>
      </c>
      <c r="O117" s="10"/>
    </row>
    <row r="118" spans="1:15" x14ac:dyDescent="0.25">
      <c r="A118" s="8" t="s">
        <v>276</v>
      </c>
      <c r="B118" s="10">
        <v>215000</v>
      </c>
      <c r="C118" s="10">
        <v>29000</v>
      </c>
      <c r="D118" s="10">
        <v>185000</v>
      </c>
      <c r="E118" s="10">
        <v>47000</v>
      </c>
      <c r="F118" s="10">
        <v>67000</v>
      </c>
      <c r="G118" s="10">
        <v>24000</v>
      </c>
      <c r="H118" s="10">
        <v>39000</v>
      </c>
      <c r="I118" s="10">
        <v>9000</v>
      </c>
      <c r="J118" s="9">
        <v>25.5</v>
      </c>
      <c r="K118" s="9">
        <v>35.9</v>
      </c>
      <c r="L118" s="9">
        <v>12.7</v>
      </c>
      <c r="M118" s="9">
        <v>21</v>
      </c>
      <c r="N118" s="9">
        <v>4.9000000000000004</v>
      </c>
      <c r="O118" s="10"/>
    </row>
    <row r="119" spans="1:15" x14ac:dyDescent="0.25">
      <c r="A119" s="8" t="s">
        <v>277</v>
      </c>
      <c r="B119" s="10">
        <v>217000</v>
      </c>
      <c r="C119" s="10">
        <v>32000</v>
      </c>
      <c r="D119" s="10">
        <v>186000</v>
      </c>
      <c r="E119" s="10">
        <v>48000</v>
      </c>
      <c r="F119" s="10">
        <v>68000</v>
      </c>
      <c r="G119" s="10">
        <v>23000</v>
      </c>
      <c r="H119" s="10">
        <v>37000</v>
      </c>
      <c r="I119" s="10">
        <v>9000</v>
      </c>
      <c r="J119" s="9">
        <v>26.1</v>
      </c>
      <c r="K119" s="9">
        <v>36.5</v>
      </c>
      <c r="L119" s="9">
        <v>12.5</v>
      </c>
      <c r="M119" s="9">
        <v>20.100000000000001</v>
      </c>
      <c r="N119" s="9">
        <v>4.8</v>
      </c>
      <c r="O119" s="10"/>
    </row>
    <row r="120" spans="1:15" x14ac:dyDescent="0.25">
      <c r="A120" s="8" t="s">
        <v>278</v>
      </c>
      <c r="B120" s="10">
        <v>219000</v>
      </c>
      <c r="C120" s="10">
        <v>32000</v>
      </c>
      <c r="D120" s="10">
        <v>187000</v>
      </c>
      <c r="E120" s="10">
        <v>51000</v>
      </c>
      <c r="F120" s="10">
        <v>66000</v>
      </c>
      <c r="G120" s="10">
        <v>23000</v>
      </c>
      <c r="H120" s="10">
        <v>38000</v>
      </c>
      <c r="I120" s="10">
        <v>9000</v>
      </c>
      <c r="J120" s="9">
        <v>27.1</v>
      </c>
      <c r="K120" s="9">
        <v>35.5</v>
      </c>
      <c r="L120" s="9">
        <v>12.4</v>
      </c>
      <c r="M120" s="9">
        <v>20.100000000000001</v>
      </c>
      <c r="N120" s="9">
        <v>4.9000000000000004</v>
      </c>
      <c r="O120" s="10"/>
    </row>
    <row r="121" spans="1:15" x14ac:dyDescent="0.25">
      <c r="A121" s="8" t="s">
        <v>279</v>
      </c>
      <c r="B121" s="10">
        <v>218000</v>
      </c>
      <c r="C121" s="10">
        <v>32000</v>
      </c>
      <c r="D121" s="10">
        <v>187000</v>
      </c>
      <c r="E121" s="10">
        <v>50000</v>
      </c>
      <c r="F121" s="10">
        <v>67000</v>
      </c>
      <c r="G121" s="10">
        <v>23000</v>
      </c>
      <c r="H121" s="10">
        <v>37000</v>
      </c>
      <c r="I121" s="10">
        <v>8000</v>
      </c>
      <c r="J121" s="9">
        <v>27</v>
      </c>
      <c r="K121" s="9">
        <v>36</v>
      </c>
      <c r="L121" s="9">
        <v>12.5</v>
      </c>
      <c r="M121" s="9">
        <v>19.899999999999999</v>
      </c>
      <c r="N121" s="9">
        <v>4.5</v>
      </c>
      <c r="O121" s="10"/>
    </row>
    <row r="122" spans="1:15" x14ac:dyDescent="0.25">
      <c r="A122" s="8" t="s">
        <v>280</v>
      </c>
      <c r="B122" s="10">
        <v>219000</v>
      </c>
      <c r="C122" s="10">
        <v>30000</v>
      </c>
      <c r="D122" s="10">
        <v>189000</v>
      </c>
      <c r="E122" s="10">
        <v>51000</v>
      </c>
      <c r="F122" s="10">
        <v>71000</v>
      </c>
      <c r="G122" s="10">
        <v>24000</v>
      </c>
      <c r="H122" s="10">
        <v>35000</v>
      </c>
      <c r="I122" s="10">
        <v>9000</v>
      </c>
      <c r="J122" s="9">
        <v>26.8</v>
      </c>
      <c r="K122" s="9">
        <v>37.299999999999997</v>
      </c>
      <c r="L122" s="9">
        <v>12.8</v>
      </c>
      <c r="M122" s="9">
        <v>18.5</v>
      </c>
      <c r="N122" s="9">
        <v>4.5999999999999996</v>
      </c>
      <c r="O122" s="10"/>
    </row>
    <row r="123" spans="1:15" x14ac:dyDescent="0.25">
      <c r="A123" s="8" t="s">
        <v>281</v>
      </c>
      <c r="B123" s="10">
        <v>218000</v>
      </c>
      <c r="C123" s="10">
        <v>26000</v>
      </c>
      <c r="D123" s="10">
        <v>192000</v>
      </c>
      <c r="E123" s="10">
        <v>53000</v>
      </c>
      <c r="F123" s="10">
        <v>72000</v>
      </c>
      <c r="G123" s="10">
        <v>23000</v>
      </c>
      <c r="H123" s="10">
        <v>36000</v>
      </c>
      <c r="I123" s="10">
        <v>8000</v>
      </c>
      <c r="J123" s="9">
        <v>27.5</v>
      </c>
      <c r="K123" s="9">
        <v>37.4</v>
      </c>
      <c r="L123" s="9">
        <v>12.1</v>
      </c>
      <c r="M123" s="9">
        <v>18.7</v>
      </c>
      <c r="N123" s="9">
        <v>4.3</v>
      </c>
      <c r="O123" s="10"/>
    </row>
    <row r="124" spans="1:15" x14ac:dyDescent="0.25">
      <c r="A124" s="8" t="s">
        <v>282</v>
      </c>
      <c r="B124" s="10">
        <v>212000</v>
      </c>
      <c r="C124" s="10">
        <v>23000</v>
      </c>
      <c r="D124" s="10">
        <v>189000</v>
      </c>
      <c r="E124" s="10">
        <v>50000</v>
      </c>
      <c r="F124" s="10">
        <v>71000</v>
      </c>
      <c r="G124" s="10">
        <v>23000</v>
      </c>
      <c r="H124" s="10">
        <v>36000</v>
      </c>
      <c r="I124" s="10">
        <v>9000</v>
      </c>
      <c r="J124" s="9">
        <v>26.4</v>
      </c>
      <c r="K124" s="9">
        <v>37.6</v>
      </c>
      <c r="L124" s="9">
        <v>12</v>
      </c>
      <c r="M124" s="9">
        <v>19.2</v>
      </c>
      <c r="N124" s="9">
        <v>4.8</v>
      </c>
      <c r="O124" s="10"/>
    </row>
    <row r="125" spans="1:15" x14ac:dyDescent="0.25">
      <c r="A125" s="8" t="s">
        <v>283</v>
      </c>
      <c r="B125" s="10">
        <v>212000</v>
      </c>
      <c r="C125" s="10">
        <v>23000</v>
      </c>
      <c r="D125" s="10">
        <v>189000</v>
      </c>
      <c r="E125" s="10">
        <v>49000</v>
      </c>
      <c r="F125" s="10">
        <v>70000</v>
      </c>
      <c r="G125" s="10">
        <v>22000</v>
      </c>
      <c r="H125" s="10">
        <v>39000</v>
      </c>
      <c r="I125" s="10" t="s">
        <v>559</v>
      </c>
      <c r="J125" s="9">
        <v>26.2</v>
      </c>
      <c r="K125" s="9">
        <v>37.1</v>
      </c>
      <c r="L125" s="9">
        <v>11.7</v>
      </c>
      <c r="M125" s="9">
        <v>20.9</v>
      </c>
      <c r="N125" s="9" t="s">
        <v>559</v>
      </c>
      <c r="O125" s="10"/>
    </row>
    <row r="126" spans="1:15" x14ac:dyDescent="0.25">
      <c r="A126" s="8" t="s">
        <v>284</v>
      </c>
      <c r="B126" s="10">
        <v>207000</v>
      </c>
      <c r="C126" s="10">
        <v>25000</v>
      </c>
      <c r="D126" s="10">
        <v>183000</v>
      </c>
      <c r="E126" s="10">
        <v>48000</v>
      </c>
      <c r="F126" s="10">
        <v>68000</v>
      </c>
      <c r="G126" s="10">
        <v>21000</v>
      </c>
      <c r="H126" s="10">
        <v>38000</v>
      </c>
      <c r="I126" s="10" t="s">
        <v>559</v>
      </c>
      <c r="J126" s="9">
        <v>26.3</v>
      </c>
      <c r="K126" s="9">
        <v>37.5</v>
      </c>
      <c r="L126" s="9">
        <v>11.6</v>
      </c>
      <c r="M126" s="9">
        <v>20.9</v>
      </c>
      <c r="N126" s="9" t="s">
        <v>559</v>
      </c>
      <c r="O126" s="10"/>
    </row>
    <row r="127" spans="1:15" x14ac:dyDescent="0.25">
      <c r="A127" s="8" t="s">
        <v>285</v>
      </c>
      <c r="B127" s="10">
        <v>212000</v>
      </c>
      <c r="C127" s="10">
        <v>24000</v>
      </c>
      <c r="D127" s="10">
        <v>187000</v>
      </c>
      <c r="E127" s="10">
        <v>49000</v>
      </c>
      <c r="F127" s="10">
        <v>72000</v>
      </c>
      <c r="G127" s="10">
        <v>20000</v>
      </c>
      <c r="H127" s="10">
        <v>38000</v>
      </c>
      <c r="I127" s="10" t="s">
        <v>559</v>
      </c>
      <c r="J127" s="9">
        <v>26.4</v>
      </c>
      <c r="K127" s="9">
        <v>38.5</v>
      </c>
      <c r="L127" s="9">
        <v>10.8</v>
      </c>
      <c r="M127" s="9">
        <v>20.2</v>
      </c>
      <c r="N127" s="9" t="s">
        <v>559</v>
      </c>
      <c r="O127" s="10"/>
    </row>
    <row r="128" spans="1:15" x14ac:dyDescent="0.25">
      <c r="A128" s="8" t="s">
        <v>286</v>
      </c>
      <c r="B128" s="10">
        <v>207000</v>
      </c>
      <c r="C128" s="10">
        <v>24000</v>
      </c>
      <c r="D128" s="10">
        <v>183000</v>
      </c>
      <c r="E128" s="10">
        <v>48000</v>
      </c>
      <c r="F128" s="10">
        <v>70000</v>
      </c>
      <c r="G128" s="10">
        <v>20000</v>
      </c>
      <c r="H128" s="10">
        <v>37000</v>
      </c>
      <c r="I128" s="10">
        <v>8000</v>
      </c>
      <c r="J128" s="9">
        <v>26.1</v>
      </c>
      <c r="K128" s="9">
        <v>38.4</v>
      </c>
      <c r="L128" s="9">
        <v>10.7</v>
      </c>
      <c r="M128" s="9">
        <v>20.399999999999999</v>
      </c>
      <c r="N128" s="9">
        <v>4.4000000000000004</v>
      </c>
      <c r="O128" s="10"/>
    </row>
    <row r="129" spans="1:15" x14ac:dyDescent="0.25">
      <c r="A129" s="8" t="s">
        <v>287</v>
      </c>
      <c r="B129" s="10">
        <v>209000</v>
      </c>
      <c r="C129" s="10">
        <v>25000</v>
      </c>
      <c r="D129" s="10">
        <v>184000</v>
      </c>
      <c r="E129" s="10">
        <v>45000</v>
      </c>
      <c r="F129" s="10">
        <v>71000</v>
      </c>
      <c r="G129" s="10">
        <v>19000</v>
      </c>
      <c r="H129" s="10">
        <v>41000</v>
      </c>
      <c r="I129" s="10">
        <v>8000</v>
      </c>
      <c r="J129" s="9">
        <v>24.6</v>
      </c>
      <c r="K129" s="9">
        <v>38.4</v>
      </c>
      <c r="L129" s="9">
        <v>10.4</v>
      </c>
      <c r="M129" s="9">
        <v>22.1</v>
      </c>
      <c r="N129" s="9">
        <v>4.4000000000000004</v>
      </c>
      <c r="O129" s="10"/>
    </row>
    <row r="130" spans="1:15" x14ac:dyDescent="0.25">
      <c r="A130" s="8" t="s">
        <v>288</v>
      </c>
      <c r="B130" s="10">
        <v>212000</v>
      </c>
      <c r="C130" s="10">
        <v>27000</v>
      </c>
      <c r="D130" s="10">
        <v>185000</v>
      </c>
      <c r="E130" s="10">
        <v>48000</v>
      </c>
      <c r="F130" s="10">
        <v>70000</v>
      </c>
      <c r="G130" s="10">
        <v>20000</v>
      </c>
      <c r="H130" s="10">
        <v>40000</v>
      </c>
      <c r="I130" s="10" t="s">
        <v>559</v>
      </c>
      <c r="J130" s="9">
        <v>25.8</v>
      </c>
      <c r="K130" s="9">
        <v>37.700000000000003</v>
      </c>
      <c r="L130" s="9">
        <v>10.9</v>
      </c>
      <c r="M130" s="9">
        <v>21.7</v>
      </c>
      <c r="N130" s="9" t="s">
        <v>559</v>
      </c>
      <c r="O130" s="10"/>
    </row>
    <row r="131" spans="1:15" x14ac:dyDescent="0.25">
      <c r="A131" s="8" t="s">
        <v>289</v>
      </c>
      <c r="B131" s="10">
        <v>213000</v>
      </c>
      <c r="C131" s="10">
        <v>26000</v>
      </c>
      <c r="D131" s="10">
        <v>187000</v>
      </c>
      <c r="E131" s="10">
        <v>45000</v>
      </c>
      <c r="F131" s="10">
        <v>75000</v>
      </c>
      <c r="G131" s="10">
        <v>21000</v>
      </c>
      <c r="H131" s="10">
        <v>39000</v>
      </c>
      <c r="I131" s="10" t="s">
        <v>559</v>
      </c>
      <c r="J131" s="9">
        <v>24</v>
      </c>
      <c r="K131" s="9">
        <v>40.200000000000003</v>
      </c>
      <c r="L131" s="9">
        <v>11.3</v>
      </c>
      <c r="M131" s="9">
        <v>20.9</v>
      </c>
      <c r="N131" s="9" t="s">
        <v>559</v>
      </c>
      <c r="O131" s="10"/>
    </row>
    <row r="132" spans="1:15" x14ac:dyDescent="0.25">
      <c r="A132" s="8" t="s">
        <v>290</v>
      </c>
      <c r="B132" s="10">
        <v>205000</v>
      </c>
      <c r="C132" s="10">
        <v>24000</v>
      </c>
      <c r="D132" s="10">
        <v>181000</v>
      </c>
      <c r="E132" s="10">
        <v>43000</v>
      </c>
      <c r="F132" s="10">
        <v>74000</v>
      </c>
      <c r="G132" s="10">
        <v>22000</v>
      </c>
      <c r="H132" s="10">
        <v>36000</v>
      </c>
      <c r="I132" s="10" t="s">
        <v>559</v>
      </c>
      <c r="J132" s="9">
        <v>23.8</v>
      </c>
      <c r="K132" s="9">
        <v>40.700000000000003</v>
      </c>
      <c r="L132" s="9">
        <v>12.3</v>
      </c>
      <c r="M132" s="9">
        <v>19.899999999999999</v>
      </c>
      <c r="N132" s="9" t="s">
        <v>559</v>
      </c>
      <c r="O132" s="10"/>
    </row>
    <row r="133" spans="1:15" x14ac:dyDescent="0.25">
      <c r="A133" s="8" t="s">
        <v>291</v>
      </c>
      <c r="B133" s="10">
        <v>202000</v>
      </c>
      <c r="C133" s="10">
        <v>23000</v>
      </c>
      <c r="D133" s="10">
        <v>178000</v>
      </c>
      <c r="E133" s="10">
        <v>43000</v>
      </c>
      <c r="F133" s="10">
        <v>75000</v>
      </c>
      <c r="G133" s="10">
        <v>21000</v>
      </c>
      <c r="H133" s="10">
        <v>34000</v>
      </c>
      <c r="I133" s="10" t="s">
        <v>559</v>
      </c>
      <c r="J133" s="9">
        <v>24.3</v>
      </c>
      <c r="K133" s="9">
        <v>42</v>
      </c>
      <c r="L133" s="9">
        <v>12</v>
      </c>
      <c r="M133" s="9">
        <v>18.8</v>
      </c>
      <c r="N133" s="9" t="s">
        <v>559</v>
      </c>
      <c r="O133" s="10"/>
    </row>
    <row r="134" spans="1:15" x14ac:dyDescent="0.25">
      <c r="A134" s="8" t="s">
        <v>292</v>
      </c>
      <c r="B134" s="10">
        <v>199000</v>
      </c>
      <c r="C134" s="10">
        <v>20000</v>
      </c>
      <c r="D134" s="10">
        <v>179000</v>
      </c>
      <c r="E134" s="10">
        <v>42000</v>
      </c>
      <c r="F134" s="10">
        <v>73000</v>
      </c>
      <c r="G134" s="10">
        <v>23000</v>
      </c>
      <c r="H134" s="10">
        <v>35000</v>
      </c>
      <c r="I134" s="10" t="s">
        <v>559</v>
      </c>
      <c r="J134" s="9">
        <v>23.6</v>
      </c>
      <c r="K134" s="9">
        <v>40.6</v>
      </c>
      <c r="L134" s="9">
        <v>12.8</v>
      </c>
      <c r="M134" s="9">
        <v>19.5</v>
      </c>
      <c r="N134" s="9" t="s">
        <v>559</v>
      </c>
      <c r="O134" s="10"/>
    </row>
    <row r="135" spans="1:15" x14ac:dyDescent="0.25">
      <c r="A135" s="8" t="s">
        <v>293</v>
      </c>
      <c r="B135" s="10">
        <v>200000</v>
      </c>
      <c r="C135" s="10">
        <v>21000</v>
      </c>
      <c r="D135" s="10">
        <v>179000</v>
      </c>
      <c r="E135" s="10">
        <v>41000</v>
      </c>
      <c r="F135" s="10">
        <v>73000</v>
      </c>
      <c r="G135" s="10">
        <v>24000</v>
      </c>
      <c r="H135" s="10">
        <v>35000</v>
      </c>
      <c r="I135" s="10" t="s">
        <v>559</v>
      </c>
      <c r="J135" s="9">
        <v>23.1</v>
      </c>
      <c r="K135" s="9">
        <v>40.9</v>
      </c>
      <c r="L135" s="9">
        <v>13.1</v>
      </c>
      <c r="M135" s="9">
        <v>19.7</v>
      </c>
      <c r="N135" s="9" t="s">
        <v>559</v>
      </c>
      <c r="O135" s="10"/>
    </row>
    <row r="136" spans="1:15" x14ac:dyDescent="0.25">
      <c r="A136" s="8" t="s">
        <v>294</v>
      </c>
      <c r="B136" s="10">
        <v>205000</v>
      </c>
      <c r="C136" s="10">
        <v>22000</v>
      </c>
      <c r="D136" s="10">
        <v>183000</v>
      </c>
      <c r="E136" s="10">
        <v>43000</v>
      </c>
      <c r="F136" s="10">
        <v>74000</v>
      </c>
      <c r="G136" s="10">
        <v>25000</v>
      </c>
      <c r="H136" s="10">
        <v>37000</v>
      </c>
      <c r="I136" s="10" t="s">
        <v>559</v>
      </c>
      <c r="J136" s="9">
        <v>23.2</v>
      </c>
      <c r="K136" s="9">
        <v>40.200000000000003</v>
      </c>
      <c r="L136" s="9">
        <v>13.5</v>
      </c>
      <c r="M136" s="9">
        <v>20.100000000000001</v>
      </c>
      <c r="N136" s="9" t="s">
        <v>559</v>
      </c>
      <c r="O136" s="10"/>
    </row>
    <row r="137" spans="1:15" x14ac:dyDescent="0.25">
      <c r="A137" s="8" t="s">
        <v>295</v>
      </c>
      <c r="B137" s="10">
        <v>208000</v>
      </c>
      <c r="C137" s="10">
        <v>23000</v>
      </c>
      <c r="D137" s="10">
        <v>184000</v>
      </c>
      <c r="E137" s="10">
        <v>48000</v>
      </c>
      <c r="F137" s="10">
        <v>68000</v>
      </c>
      <c r="G137" s="10">
        <v>23000</v>
      </c>
      <c r="H137" s="10">
        <v>39000</v>
      </c>
      <c r="I137" s="10" t="s">
        <v>559</v>
      </c>
      <c r="J137" s="9">
        <v>26</v>
      </c>
      <c r="K137" s="9">
        <v>37</v>
      </c>
      <c r="L137" s="9">
        <v>12.6</v>
      </c>
      <c r="M137" s="9">
        <v>21.1</v>
      </c>
      <c r="N137" s="9" t="s">
        <v>559</v>
      </c>
      <c r="O137" s="10"/>
    </row>
    <row r="138" spans="1:15" x14ac:dyDescent="0.25">
      <c r="A138" s="8" t="s">
        <v>296</v>
      </c>
      <c r="B138" s="10">
        <v>213000</v>
      </c>
      <c r="C138" s="10">
        <v>24000</v>
      </c>
      <c r="D138" s="10">
        <v>189000</v>
      </c>
      <c r="E138" s="10">
        <v>46000</v>
      </c>
      <c r="F138" s="10">
        <v>75000</v>
      </c>
      <c r="G138" s="10">
        <v>22000</v>
      </c>
      <c r="H138" s="10">
        <v>39000</v>
      </c>
      <c r="I138" s="10" t="s">
        <v>559</v>
      </c>
      <c r="J138" s="9">
        <v>24.3</v>
      </c>
      <c r="K138" s="9">
        <v>39.799999999999997</v>
      </c>
      <c r="L138" s="9">
        <v>11.9</v>
      </c>
      <c r="M138" s="9">
        <v>20.6</v>
      </c>
      <c r="N138" s="9" t="s">
        <v>559</v>
      </c>
      <c r="O138" s="10"/>
    </row>
    <row r="139" spans="1:15" x14ac:dyDescent="0.25">
      <c r="A139" s="8" t="s">
        <v>297</v>
      </c>
      <c r="B139" s="10">
        <v>210000</v>
      </c>
      <c r="C139" s="10">
        <v>24000</v>
      </c>
      <c r="D139" s="10">
        <v>185000</v>
      </c>
      <c r="E139" s="10">
        <v>45000</v>
      </c>
      <c r="F139" s="10">
        <v>74000</v>
      </c>
      <c r="G139" s="10">
        <v>22000</v>
      </c>
      <c r="H139" s="10">
        <v>39000</v>
      </c>
      <c r="I139" s="10" t="s">
        <v>559</v>
      </c>
      <c r="J139" s="9">
        <v>24.2</v>
      </c>
      <c r="K139" s="9">
        <v>40.1</v>
      </c>
      <c r="L139" s="9">
        <v>12.1</v>
      </c>
      <c r="M139" s="9">
        <v>21.2</v>
      </c>
      <c r="N139" s="9" t="s">
        <v>559</v>
      </c>
      <c r="O139" s="10"/>
    </row>
    <row r="140" spans="1:15" x14ac:dyDescent="0.25">
      <c r="A140" s="8" t="s">
        <v>298</v>
      </c>
      <c r="B140" s="10">
        <v>207000</v>
      </c>
      <c r="C140" s="10">
        <v>24000</v>
      </c>
      <c r="D140" s="10">
        <v>184000</v>
      </c>
      <c r="E140" s="10">
        <v>44000</v>
      </c>
      <c r="F140" s="10">
        <v>74000</v>
      </c>
      <c r="G140" s="10">
        <v>21000</v>
      </c>
      <c r="H140" s="10">
        <v>40000</v>
      </c>
      <c r="I140" s="10" t="s">
        <v>559</v>
      </c>
      <c r="J140" s="9">
        <v>24.1</v>
      </c>
      <c r="K140" s="9">
        <v>40.1</v>
      </c>
      <c r="L140" s="9">
        <v>11.4</v>
      </c>
      <c r="M140" s="9">
        <v>22</v>
      </c>
      <c r="N140" s="9" t="s">
        <v>559</v>
      </c>
      <c r="O140" s="10"/>
    </row>
    <row r="141" spans="1:15" x14ac:dyDescent="0.25">
      <c r="A141" s="8" t="s">
        <v>299</v>
      </c>
      <c r="B141" s="10">
        <v>210000</v>
      </c>
      <c r="C141" s="10">
        <v>22000</v>
      </c>
      <c r="D141" s="10">
        <v>187000</v>
      </c>
      <c r="E141" s="10">
        <v>44000</v>
      </c>
      <c r="F141" s="10">
        <v>75000</v>
      </c>
      <c r="G141" s="10">
        <v>22000</v>
      </c>
      <c r="H141" s="10">
        <v>43000</v>
      </c>
      <c r="I141" s="10" t="s">
        <v>559</v>
      </c>
      <c r="J141" s="9">
        <v>23.4</v>
      </c>
      <c r="K141" s="9">
        <v>39.799999999999997</v>
      </c>
      <c r="L141" s="9">
        <v>11.6</v>
      </c>
      <c r="M141" s="9">
        <v>23</v>
      </c>
      <c r="N141" s="9" t="s">
        <v>559</v>
      </c>
      <c r="O141" s="10"/>
    </row>
    <row r="142" spans="1:15" x14ac:dyDescent="0.25">
      <c r="A142" s="8" t="s">
        <v>300</v>
      </c>
      <c r="B142" s="10">
        <v>209000</v>
      </c>
      <c r="C142" s="10">
        <v>23000</v>
      </c>
      <c r="D142" s="10">
        <v>186000</v>
      </c>
      <c r="E142" s="10">
        <v>45000</v>
      </c>
      <c r="F142" s="10">
        <v>72000</v>
      </c>
      <c r="G142" s="10">
        <v>21000</v>
      </c>
      <c r="H142" s="10">
        <v>42000</v>
      </c>
      <c r="I142" s="10" t="s">
        <v>559</v>
      </c>
      <c r="J142" s="9">
        <v>24.4</v>
      </c>
      <c r="K142" s="9">
        <v>38.700000000000003</v>
      </c>
      <c r="L142" s="9">
        <v>11.2</v>
      </c>
      <c r="M142" s="9">
        <v>22.7</v>
      </c>
      <c r="N142" s="9" t="s">
        <v>559</v>
      </c>
      <c r="O142" s="10"/>
    </row>
    <row r="143" spans="1:15" x14ac:dyDescent="0.25">
      <c r="A143" s="8" t="s">
        <v>301</v>
      </c>
      <c r="B143" s="10">
        <v>210000</v>
      </c>
      <c r="C143" s="10">
        <v>25000</v>
      </c>
      <c r="D143" s="10">
        <v>185000</v>
      </c>
      <c r="E143" s="10">
        <v>47000</v>
      </c>
      <c r="F143" s="10">
        <v>71000</v>
      </c>
      <c r="G143" s="10">
        <v>20000</v>
      </c>
      <c r="H143" s="10">
        <v>41000</v>
      </c>
      <c r="I143" s="10" t="s">
        <v>559</v>
      </c>
      <c r="J143" s="9">
        <v>25.4</v>
      </c>
      <c r="K143" s="9">
        <v>38.6</v>
      </c>
      <c r="L143" s="9">
        <v>11</v>
      </c>
      <c r="M143" s="9">
        <v>22.3</v>
      </c>
      <c r="N143" s="9" t="s">
        <v>559</v>
      </c>
      <c r="O143" s="10"/>
    </row>
    <row r="144" spans="1:15" x14ac:dyDescent="0.25">
      <c r="A144" s="8" t="s">
        <v>302</v>
      </c>
      <c r="B144" s="10">
        <v>206000</v>
      </c>
      <c r="C144" s="10">
        <v>24000</v>
      </c>
      <c r="D144" s="10">
        <v>182000</v>
      </c>
      <c r="E144" s="10">
        <v>45000</v>
      </c>
      <c r="F144" s="10">
        <v>70000</v>
      </c>
      <c r="G144" s="10">
        <v>21000</v>
      </c>
      <c r="H144" s="10">
        <v>41000</v>
      </c>
      <c r="I144" s="10" t="s">
        <v>559</v>
      </c>
      <c r="J144" s="9">
        <v>24.8</v>
      </c>
      <c r="K144" s="9">
        <v>38.4</v>
      </c>
      <c r="L144" s="9">
        <v>11.7</v>
      </c>
      <c r="M144" s="9">
        <v>22.3</v>
      </c>
      <c r="N144" s="9" t="s">
        <v>559</v>
      </c>
      <c r="O144" s="10"/>
    </row>
    <row r="145" spans="1:15" x14ac:dyDescent="0.25">
      <c r="A145" s="8" t="s">
        <v>303</v>
      </c>
      <c r="B145" s="10">
        <v>204000</v>
      </c>
      <c r="C145" s="10">
        <v>24000</v>
      </c>
      <c r="D145" s="10">
        <v>181000</v>
      </c>
      <c r="E145" s="10">
        <v>45000</v>
      </c>
      <c r="F145" s="10">
        <v>68000</v>
      </c>
      <c r="G145" s="10">
        <v>21000</v>
      </c>
      <c r="H145" s="10">
        <v>41000</v>
      </c>
      <c r="I145" s="10" t="s">
        <v>559</v>
      </c>
      <c r="J145" s="9">
        <v>25</v>
      </c>
      <c r="K145" s="9">
        <v>37.799999999999997</v>
      </c>
      <c r="L145" s="9">
        <v>11.8</v>
      </c>
      <c r="M145" s="9">
        <v>22.8</v>
      </c>
      <c r="N145" s="9" t="s">
        <v>559</v>
      </c>
      <c r="O145" s="10"/>
    </row>
    <row r="146" spans="1:15" x14ac:dyDescent="0.25">
      <c r="A146" s="8" t="s">
        <v>304</v>
      </c>
      <c r="B146" s="10">
        <v>202000</v>
      </c>
      <c r="C146" s="10">
        <v>23000</v>
      </c>
      <c r="D146" s="10">
        <v>179000</v>
      </c>
      <c r="E146" s="10">
        <v>43000</v>
      </c>
      <c r="F146" s="10">
        <v>69000</v>
      </c>
      <c r="G146" s="10">
        <v>22000</v>
      </c>
      <c r="H146" s="10">
        <v>39000</v>
      </c>
      <c r="I146" s="10" t="s">
        <v>559</v>
      </c>
      <c r="J146" s="9">
        <v>24.2</v>
      </c>
      <c r="K146" s="9">
        <v>38.799999999999997</v>
      </c>
      <c r="L146" s="9">
        <v>12.3</v>
      </c>
      <c r="M146" s="9">
        <v>21.7</v>
      </c>
      <c r="N146" s="9" t="s">
        <v>559</v>
      </c>
      <c r="O146" s="10"/>
    </row>
    <row r="147" spans="1:15" x14ac:dyDescent="0.25">
      <c r="A147" s="8" t="s">
        <v>305</v>
      </c>
      <c r="B147" s="10">
        <v>206000</v>
      </c>
      <c r="C147" s="10">
        <v>25000</v>
      </c>
      <c r="D147" s="10">
        <v>181000</v>
      </c>
      <c r="E147" s="10">
        <v>43000</v>
      </c>
      <c r="F147" s="10">
        <v>70000</v>
      </c>
      <c r="G147" s="10">
        <v>22000</v>
      </c>
      <c r="H147" s="10">
        <v>41000</v>
      </c>
      <c r="I147" s="10" t="s">
        <v>559</v>
      </c>
      <c r="J147" s="9">
        <v>23.6</v>
      </c>
      <c r="K147" s="9">
        <v>38.9</v>
      </c>
      <c r="L147" s="9">
        <v>12.1</v>
      </c>
      <c r="M147" s="9">
        <v>22.4</v>
      </c>
      <c r="N147" s="9" t="s">
        <v>559</v>
      </c>
      <c r="O147" s="10"/>
    </row>
    <row r="148" spans="1:15" x14ac:dyDescent="0.25">
      <c r="A148" s="8" t="s">
        <v>306</v>
      </c>
      <c r="B148" s="10">
        <v>208000</v>
      </c>
      <c r="C148" s="10">
        <v>24000</v>
      </c>
      <c r="D148" s="10">
        <v>184000</v>
      </c>
      <c r="E148" s="10">
        <v>42000</v>
      </c>
      <c r="F148" s="10">
        <v>71000</v>
      </c>
      <c r="G148" s="10">
        <v>20000</v>
      </c>
      <c r="H148" s="10">
        <v>45000</v>
      </c>
      <c r="I148" s="10" t="s">
        <v>559</v>
      </c>
      <c r="J148" s="9">
        <v>22.9</v>
      </c>
      <c r="K148" s="9">
        <v>38.799999999999997</v>
      </c>
      <c r="L148" s="9">
        <v>10.7</v>
      </c>
      <c r="M148" s="9">
        <v>24.5</v>
      </c>
      <c r="N148" s="9" t="s">
        <v>559</v>
      </c>
      <c r="O148" s="10"/>
    </row>
    <row r="149" spans="1:15" x14ac:dyDescent="0.25">
      <c r="A149" s="8" t="s">
        <v>307</v>
      </c>
      <c r="B149" s="10">
        <v>206000</v>
      </c>
      <c r="C149" s="10">
        <v>24000</v>
      </c>
      <c r="D149" s="10">
        <v>182000</v>
      </c>
      <c r="E149" s="10">
        <v>41000</v>
      </c>
      <c r="F149" s="10">
        <v>71000</v>
      </c>
      <c r="G149" s="10">
        <v>20000</v>
      </c>
      <c r="H149" s="10">
        <v>46000</v>
      </c>
      <c r="I149" s="10" t="s">
        <v>559</v>
      </c>
      <c r="J149" s="9">
        <v>22.5</v>
      </c>
      <c r="K149" s="9">
        <v>38.9</v>
      </c>
      <c r="L149" s="9">
        <v>10.9</v>
      </c>
      <c r="M149" s="9">
        <v>25.3</v>
      </c>
      <c r="N149" s="9" t="s">
        <v>559</v>
      </c>
      <c r="O149" s="10"/>
    </row>
    <row r="150" spans="1:15" x14ac:dyDescent="0.25">
      <c r="A150" s="8" t="s">
        <v>308</v>
      </c>
      <c r="B150" s="10">
        <v>205000</v>
      </c>
      <c r="C150" s="10">
        <v>25000</v>
      </c>
      <c r="D150" s="10">
        <v>180000</v>
      </c>
      <c r="E150" s="10">
        <v>43000</v>
      </c>
      <c r="F150" s="10">
        <v>64000</v>
      </c>
      <c r="G150" s="10">
        <v>20000</v>
      </c>
      <c r="H150" s="10">
        <v>47000</v>
      </c>
      <c r="I150" s="10" t="s">
        <v>559</v>
      </c>
      <c r="J150" s="9">
        <v>24.1</v>
      </c>
      <c r="K150" s="9">
        <v>35.6</v>
      </c>
      <c r="L150" s="9">
        <v>11.2</v>
      </c>
      <c r="M150" s="9">
        <v>25.9</v>
      </c>
      <c r="N150" s="9" t="s">
        <v>559</v>
      </c>
      <c r="O150" s="10"/>
    </row>
    <row r="151" spans="1:15" x14ac:dyDescent="0.25">
      <c r="A151" s="8" t="s">
        <v>309</v>
      </c>
      <c r="B151" s="10">
        <v>202000</v>
      </c>
      <c r="C151" s="10">
        <v>23000</v>
      </c>
      <c r="D151" s="10">
        <v>179000</v>
      </c>
      <c r="E151" s="10">
        <v>42000</v>
      </c>
      <c r="F151" s="10">
        <v>63000</v>
      </c>
      <c r="G151" s="10">
        <v>23000</v>
      </c>
      <c r="H151" s="10">
        <v>45000</v>
      </c>
      <c r="I151" s="10" t="s">
        <v>559</v>
      </c>
      <c r="J151" s="9">
        <v>23.2</v>
      </c>
      <c r="K151" s="9">
        <v>35.1</v>
      </c>
      <c r="L151" s="9">
        <v>12.9</v>
      </c>
      <c r="M151" s="9">
        <v>25</v>
      </c>
      <c r="N151" s="9" t="s">
        <v>559</v>
      </c>
      <c r="O151" s="10"/>
    </row>
    <row r="152" spans="1:15" x14ac:dyDescent="0.25">
      <c r="A152" s="8" t="s">
        <v>310</v>
      </c>
      <c r="B152" s="10">
        <v>203000</v>
      </c>
      <c r="C152" s="10">
        <v>22000</v>
      </c>
      <c r="D152" s="10">
        <v>181000</v>
      </c>
      <c r="E152" s="10">
        <v>42000</v>
      </c>
      <c r="F152" s="10">
        <v>64000</v>
      </c>
      <c r="G152" s="10">
        <v>24000</v>
      </c>
      <c r="H152" s="10">
        <v>45000</v>
      </c>
      <c r="I152" s="10" t="s">
        <v>559</v>
      </c>
      <c r="J152" s="9">
        <v>22.9</v>
      </c>
      <c r="K152" s="9">
        <v>35.1</v>
      </c>
      <c r="L152" s="9">
        <v>13.4</v>
      </c>
      <c r="M152" s="9">
        <v>24.6</v>
      </c>
      <c r="N152" s="9" t="s">
        <v>559</v>
      </c>
      <c r="O152" s="10"/>
    </row>
    <row r="153" spans="1:15" x14ac:dyDescent="0.25">
      <c r="A153" s="8" t="s">
        <v>311</v>
      </c>
      <c r="B153" s="10">
        <v>200000</v>
      </c>
      <c r="C153" s="10">
        <v>20000</v>
      </c>
      <c r="D153" s="10">
        <v>180000</v>
      </c>
      <c r="E153" s="10">
        <v>43000</v>
      </c>
      <c r="F153" s="10">
        <v>63000</v>
      </c>
      <c r="G153" s="10">
        <v>24000</v>
      </c>
      <c r="H153" s="10">
        <v>44000</v>
      </c>
      <c r="I153" s="10" t="s">
        <v>559</v>
      </c>
      <c r="J153" s="9">
        <v>24.1</v>
      </c>
      <c r="K153" s="9">
        <v>35.1</v>
      </c>
      <c r="L153" s="9">
        <v>13.2</v>
      </c>
      <c r="M153" s="9">
        <v>24.3</v>
      </c>
      <c r="N153" s="9" t="s">
        <v>559</v>
      </c>
      <c r="O153" s="10"/>
    </row>
    <row r="154" spans="1:15" x14ac:dyDescent="0.25">
      <c r="A154" s="8" t="s">
        <v>312</v>
      </c>
      <c r="B154" s="10">
        <v>198000</v>
      </c>
      <c r="C154" s="10">
        <v>22000</v>
      </c>
      <c r="D154" s="10">
        <v>176000</v>
      </c>
      <c r="E154" s="10">
        <v>43000</v>
      </c>
      <c r="F154" s="10">
        <v>61000</v>
      </c>
      <c r="G154" s="10">
        <v>24000</v>
      </c>
      <c r="H154" s="10">
        <v>41000</v>
      </c>
      <c r="I154" s="10" t="s">
        <v>559</v>
      </c>
      <c r="J154" s="9">
        <v>24.4</v>
      </c>
      <c r="K154" s="9">
        <v>34.700000000000003</v>
      </c>
      <c r="L154" s="9">
        <v>13.8</v>
      </c>
      <c r="M154" s="9">
        <v>23.4</v>
      </c>
      <c r="N154" s="9" t="s">
        <v>559</v>
      </c>
      <c r="O154" s="10"/>
    </row>
    <row r="155" spans="1:15" x14ac:dyDescent="0.25">
      <c r="A155" s="8" t="s">
        <v>313</v>
      </c>
      <c r="B155" s="10">
        <v>199000</v>
      </c>
      <c r="C155" s="10">
        <v>22000</v>
      </c>
      <c r="D155" s="10">
        <v>178000</v>
      </c>
      <c r="E155" s="10">
        <v>39000</v>
      </c>
      <c r="F155" s="10">
        <v>64000</v>
      </c>
      <c r="G155" s="10">
        <v>26000</v>
      </c>
      <c r="H155" s="10">
        <v>41000</v>
      </c>
      <c r="I155" s="10" t="s">
        <v>559</v>
      </c>
      <c r="J155" s="9">
        <v>22.1</v>
      </c>
      <c r="K155" s="9">
        <v>35.9</v>
      </c>
      <c r="L155" s="9">
        <v>14.9</v>
      </c>
      <c r="M155" s="9">
        <v>23</v>
      </c>
      <c r="N155" s="9" t="s">
        <v>559</v>
      </c>
      <c r="O155" s="10"/>
    </row>
    <row r="156" spans="1:15" x14ac:dyDescent="0.25">
      <c r="A156" s="8" t="s">
        <v>314</v>
      </c>
      <c r="B156" s="10">
        <v>207000</v>
      </c>
      <c r="C156" s="10">
        <v>24000</v>
      </c>
      <c r="D156" s="10">
        <v>183000</v>
      </c>
      <c r="E156" s="10">
        <v>37000</v>
      </c>
      <c r="F156" s="10">
        <v>68000</v>
      </c>
      <c r="G156" s="10">
        <v>27000</v>
      </c>
      <c r="H156" s="10">
        <v>41000</v>
      </c>
      <c r="I156" s="10">
        <v>9000</v>
      </c>
      <c r="J156" s="9">
        <v>20.5</v>
      </c>
      <c r="K156" s="9">
        <v>37.1</v>
      </c>
      <c r="L156" s="9">
        <v>15</v>
      </c>
      <c r="M156" s="9">
        <v>22.3</v>
      </c>
      <c r="N156" s="9">
        <v>5.0999999999999996</v>
      </c>
      <c r="O156" s="10"/>
    </row>
    <row r="157" spans="1:15" x14ac:dyDescent="0.25">
      <c r="A157" s="8" t="s">
        <v>315</v>
      </c>
      <c r="B157" s="10">
        <v>210000</v>
      </c>
      <c r="C157" s="10">
        <v>27000</v>
      </c>
      <c r="D157" s="10">
        <v>183000</v>
      </c>
      <c r="E157" s="10">
        <v>34000</v>
      </c>
      <c r="F157" s="10">
        <v>70000</v>
      </c>
      <c r="G157" s="10">
        <v>28000</v>
      </c>
      <c r="H157" s="10">
        <v>42000</v>
      </c>
      <c r="I157" s="10">
        <v>10000</v>
      </c>
      <c r="J157" s="9">
        <v>18.5</v>
      </c>
      <c r="K157" s="9">
        <v>38</v>
      </c>
      <c r="L157" s="9">
        <v>15.2</v>
      </c>
      <c r="M157" s="9">
        <v>23.1</v>
      </c>
      <c r="N157" s="9">
        <v>5.2</v>
      </c>
      <c r="O157" s="10"/>
    </row>
    <row r="158" spans="1:15" x14ac:dyDescent="0.25">
      <c r="A158" s="8" t="s">
        <v>316</v>
      </c>
      <c r="B158" s="10">
        <v>211000</v>
      </c>
      <c r="C158" s="10">
        <v>27000</v>
      </c>
      <c r="D158" s="10">
        <v>184000</v>
      </c>
      <c r="E158" s="10">
        <v>35000</v>
      </c>
      <c r="F158" s="10">
        <v>69000</v>
      </c>
      <c r="G158" s="10">
        <v>28000</v>
      </c>
      <c r="H158" s="10">
        <v>41000</v>
      </c>
      <c r="I158" s="10">
        <v>11000</v>
      </c>
      <c r="J158" s="9">
        <v>19.100000000000001</v>
      </c>
      <c r="K158" s="9">
        <v>37.299999999999997</v>
      </c>
      <c r="L158" s="9">
        <v>15.3</v>
      </c>
      <c r="M158" s="9">
        <v>22.3</v>
      </c>
      <c r="N158" s="9">
        <v>6</v>
      </c>
      <c r="O158" s="10"/>
    </row>
    <row r="159" spans="1:15" x14ac:dyDescent="0.25">
      <c r="A159" s="8" t="s">
        <v>317</v>
      </c>
      <c r="B159" s="10">
        <v>205000</v>
      </c>
      <c r="C159" s="10">
        <v>29000</v>
      </c>
      <c r="D159" s="10">
        <v>176000</v>
      </c>
      <c r="E159" s="10">
        <v>35000</v>
      </c>
      <c r="F159" s="10">
        <v>66000</v>
      </c>
      <c r="G159" s="10">
        <v>27000</v>
      </c>
      <c r="H159" s="10">
        <v>38000</v>
      </c>
      <c r="I159" s="10">
        <v>11000</v>
      </c>
      <c r="J159" s="9">
        <v>19.8</v>
      </c>
      <c r="K159" s="9">
        <v>37.200000000000003</v>
      </c>
      <c r="L159" s="9">
        <v>15.2</v>
      </c>
      <c r="M159" s="9">
        <v>21.4</v>
      </c>
      <c r="N159" s="9">
        <v>6.4</v>
      </c>
      <c r="O159" s="10"/>
    </row>
    <row r="160" spans="1:15" x14ac:dyDescent="0.25">
      <c r="A160" s="8" t="s">
        <v>318</v>
      </c>
      <c r="B160" s="10">
        <v>206000</v>
      </c>
      <c r="C160" s="10">
        <v>30000</v>
      </c>
      <c r="D160" s="10">
        <v>176000</v>
      </c>
      <c r="E160" s="10">
        <v>38000</v>
      </c>
      <c r="F160" s="10">
        <v>64000</v>
      </c>
      <c r="G160" s="10">
        <v>27000</v>
      </c>
      <c r="H160" s="10">
        <v>36000</v>
      </c>
      <c r="I160" s="10">
        <v>10000</v>
      </c>
      <c r="J160" s="9">
        <v>21.8</v>
      </c>
      <c r="K160" s="9">
        <v>36.5</v>
      </c>
      <c r="L160" s="9">
        <v>15.6</v>
      </c>
      <c r="M160" s="9">
        <v>20.5</v>
      </c>
      <c r="N160" s="9">
        <v>5.6</v>
      </c>
      <c r="O160" s="10"/>
    </row>
    <row r="161" spans="1:15" x14ac:dyDescent="0.25">
      <c r="A161" s="8" t="s">
        <v>319</v>
      </c>
      <c r="B161" s="10">
        <v>207000</v>
      </c>
      <c r="C161" s="10">
        <v>31000</v>
      </c>
      <c r="D161" s="10">
        <v>176000</v>
      </c>
      <c r="E161" s="10">
        <v>38000</v>
      </c>
      <c r="F161" s="10">
        <v>62000</v>
      </c>
      <c r="G161" s="10">
        <v>27000</v>
      </c>
      <c r="H161" s="10">
        <v>39000</v>
      </c>
      <c r="I161" s="10">
        <v>9000</v>
      </c>
      <c r="J161" s="9">
        <v>21.8</v>
      </c>
      <c r="K161" s="9">
        <v>35.200000000000003</v>
      </c>
      <c r="L161" s="9">
        <v>15.6</v>
      </c>
      <c r="M161" s="9">
        <v>22.1</v>
      </c>
      <c r="N161" s="9">
        <v>5.3</v>
      </c>
      <c r="O161" s="10"/>
    </row>
    <row r="162" spans="1:15" x14ac:dyDescent="0.25">
      <c r="A162" s="8" t="s">
        <v>320</v>
      </c>
      <c r="B162" s="10">
        <v>209000</v>
      </c>
      <c r="C162" s="10">
        <v>30000</v>
      </c>
      <c r="D162" s="10">
        <v>179000</v>
      </c>
      <c r="E162" s="10">
        <v>42000</v>
      </c>
      <c r="F162" s="10">
        <v>63000</v>
      </c>
      <c r="G162" s="10">
        <v>25000</v>
      </c>
      <c r="H162" s="10">
        <v>41000</v>
      </c>
      <c r="I162" s="10" t="s">
        <v>559</v>
      </c>
      <c r="J162" s="9">
        <v>23.6</v>
      </c>
      <c r="K162" s="9">
        <v>35.1</v>
      </c>
      <c r="L162" s="9">
        <v>14.2</v>
      </c>
      <c r="M162" s="9">
        <v>23</v>
      </c>
      <c r="N162" s="9" t="s">
        <v>559</v>
      </c>
      <c r="O162" s="10"/>
    </row>
    <row r="163" spans="1:15" x14ac:dyDescent="0.25">
      <c r="A163" s="8" t="s">
        <v>321</v>
      </c>
      <c r="B163" s="10">
        <v>210000</v>
      </c>
      <c r="C163" s="10">
        <v>29000</v>
      </c>
      <c r="D163" s="10">
        <v>181000</v>
      </c>
      <c r="E163" s="10">
        <v>44000</v>
      </c>
      <c r="F163" s="10">
        <v>62000</v>
      </c>
      <c r="G163" s="10">
        <v>26000</v>
      </c>
      <c r="H163" s="10">
        <v>42000</v>
      </c>
      <c r="I163" s="10" t="s">
        <v>559</v>
      </c>
      <c r="J163" s="9">
        <v>24.1</v>
      </c>
      <c r="K163" s="9">
        <v>34.4</v>
      </c>
      <c r="L163" s="9">
        <v>14.3</v>
      </c>
      <c r="M163" s="9">
        <v>23.4</v>
      </c>
      <c r="N163" s="9" t="s">
        <v>559</v>
      </c>
      <c r="O163" s="10"/>
    </row>
    <row r="164" spans="1:15" x14ac:dyDescent="0.25">
      <c r="A164" s="8" t="s">
        <v>322</v>
      </c>
      <c r="B164" s="10">
        <v>208000</v>
      </c>
      <c r="C164" s="10">
        <v>28000</v>
      </c>
      <c r="D164" s="10">
        <v>180000</v>
      </c>
      <c r="E164" s="10">
        <v>42000</v>
      </c>
      <c r="F164" s="10">
        <v>64000</v>
      </c>
      <c r="G164" s="10">
        <v>25000</v>
      </c>
      <c r="H164" s="10">
        <v>42000</v>
      </c>
      <c r="I164" s="10" t="s">
        <v>559</v>
      </c>
      <c r="J164" s="9">
        <v>23.4</v>
      </c>
      <c r="K164" s="9">
        <v>35.299999999999997</v>
      </c>
      <c r="L164" s="9">
        <v>14.1</v>
      </c>
      <c r="M164" s="9">
        <v>23.5</v>
      </c>
      <c r="N164" s="9" t="s">
        <v>559</v>
      </c>
      <c r="O164" s="10"/>
    </row>
    <row r="165" spans="1:15" x14ac:dyDescent="0.25">
      <c r="A165" s="8" t="s">
        <v>323</v>
      </c>
      <c r="B165" s="10">
        <v>206000</v>
      </c>
      <c r="C165" s="10">
        <v>30000</v>
      </c>
      <c r="D165" s="10">
        <v>177000</v>
      </c>
      <c r="E165" s="10">
        <v>42000</v>
      </c>
      <c r="F165" s="10">
        <v>62000</v>
      </c>
      <c r="G165" s="10">
        <v>26000</v>
      </c>
      <c r="H165" s="10">
        <v>39000</v>
      </c>
      <c r="I165" s="10">
        <v>8000</v>
      </c>
      <c r="J165" s="9">
        <v>23.6</v>
      </c>
      <c r="K165" s="9">
        <v>35.1</v>
      </c>
      <c r="L165" s="9">
        <v>14.6</v>
      </c>
      <c r="M165" s="9">
        <v>22.1</v>
      </c>
      <c r="N165" s="9">
        <v>4.5</v>
      </c>
      <c r="O165" s="10"/>
    </row>
    <row r="166" spans="1:15" x14ac:dyDescent="0.25">
      <c r="A166" s="8" t="s">
        <v>324</v>
      </c>
      <c r="B166" s="10">
        <v>203000</v>
      </c>
      <c r="C166" s="10">
        <v>28000</v>
      </c>
      <c r="D166" s="10">
        <v>175000</v>
      </c>
      <c r="E166" s="10">
        <v>40000</v>
      </c>
      <c r="F166" s="10">
        <v>62000</v>
      </c>
      <c r="G166" s="10">
        <v>26000</v>
      </c>
      <c r="H166" s="10">
        <v>38000</v>
      </c>
      <c r="I166" s="10">
        <v>9000</v>
      </c>
      <c r="J166" s="9">
        <v>23</v>
      </c>
      <c r="K166" s="9">
        <v>35.5</v>
      </c>
      <c r="L166" s="9">
        <v>14.7</v>
      </c>
      <c r="M166" s="9">
        <v>21.6</v>
      </c>
      <c r="N166" s="9">
        <v>5.2</v>
      </c>
      <c r="O166" s="10"/>
    </row>
    <row r="167" spans="1:15" x14ac:dyDescent="0.25">
      <c r="A167" s="8" t="s">
        <v>325</v>
      </c>
      <c r="B167" s="10">
        <v>204000</v>
      </c>
      <c r="C167" s="10">
        <v>26000</v>
      </c>
      <c r="D167" s="10">
        <v>178000</v>
      </c>
      <c r="E167" s="10">
        <v>38000</v>
      </c>
      <c r="F167" s="10">
        <v>69000</v>
      </c>
      <c r="G167" s="10">
        <v>25000</v>
      </c>
      <c r="H167" s="10">
        <v>37000</v>
      </c>
      <c r="I167" s="10">
        <v>9000</v>
      </c>
      <c r="J167" s="9">
        <v>21.4</v>
      </c>
      <c r="K167" s="9">
        <v>38.6</v>
      </c>
      <c r="L167" s="9">
        <v>13.9</v>
      </c>
      <c r="M167" s="9">
        <v>21.1</v>
      </c>
      <c r="N167" s="9">
        <v>5</v>
      </c>
      <c r="O167" s="10"/>
    </row>
    <row r="168" spans="1:15" x14ac:dyDescent="0.25">
      <c r="A168" s="8" t="s">
        <v>326</v>
      </c>
      <c r="B168" s="10">
        <v>210000</v>
      </c>
      <c r="C168" s="10">
        <v>25000</v>
      </c>
      <c r="D168" s="10">
        <v>184000</v>
      </c>
      <c r="E168" s="10">
        <v>38000</v>
      </c>
      <c r="F168" s="10">
        <v>70000</v>
      </c>
      <c r="G168" s="10">
        <v>27000</v>
      </c>
      <c r="H168" s="10">
        <v>38000</v>
      </c>
      <c r="I168" s="10">
        <v>11000</v>
      </c>
      <c r="J168" s="9">
        <v>20.7</v>
      </c>
      <c r="K168" s="9">
        <v>38.299999999999997</v>
      </c>
      <c r="L168" s="9">
        <v>14.5</v>
      </c>
      <c r="M168" s="9">
        <v>20.5</v>
      </c>
      <c r="N168" s="9">
        <v>5.9</v>
      </c>
      <c r="O168" s="10"/>
    </row>
    <row r="169" spans="1:15" x14ac:dyDescent="0.25">
      <c r="A169" s="8" t="s">
        <v>327</v>
      </c>
      <c r="B169" s="10">
        <v>210000</v>
      </c>
      <c r="C169" s="10">
        <v>23000</v>
      </c>
      <c r="D169" s="10">
        <v>187000</v>
      </c>
      <c r="E169" s="10">
        <v>41000</v>
      </c>
      <c r="F169" s="10">
        <v>69000</v>
      </c>
      <c r="G169" s="10">
        <v>27000</v>
      </c>
      <c r="H169" s="10">
        <v>38000</v>
      </c>
      <c r="I169" s="10">
        <v>11000</v>
      </c>
      <c r="J169" s="9">
        <v>22</v>
      </c>
      <c r="K169" s="9">
        <v>36.9</v>
      </c>
      <c r="L169" s="9">
        <v>14.5</v>
      </c>
      <c r="M169" s="9">
        <v>20.5</v>
      </c>
      <c r="N169" s="9">
        <v>6.1</v>
      </c>
      <c r="O169" s="10"/>
    </row>
    <row r="170" spans="1:15" x14ac:dyDescent="0.25">
      <c r="A170" s="8" t="s">
        <v>328</v>
      </c>
      <c r="B170" s="10">
        <v>206000</v>
      </c>
      <c r="C170" s="10">
        <v>24000</v>
      </c>
      <c r="D170" s="10">
        <v>182000</v>
      </c>
      <c r="E170" s="10">
        <v>41000</v>
      </c>
      <c r="F170" s="10">
        <v>64000</v>
      </c>
      <c r="G170" s="10">
        <v>29000</v>
      </c>
      <c r="H170" s="10">
        <v>37000</v>
      </c>
      <c r="I170" s="10">
        <v>12000</v>
      </c>
      <c r="J170" s="9">
        <v>22.5</v>
      </c>
      <c r="K170" s="9">
        <v>35</v>
      </c>
      <c r="L170" s="9">
        <v>15.8</v>
      </c>
      <c r="M170" s="9">
        <v>20.2</v>
      </c>
      <c r="N170" s="9">
        <v>6.5</v>
      </c>
      <c r="O170" s="10"/>
    </row>
    <row r="171" spans="1:15" x14ac:dyDescent="0.25">
      <c r="A171" s="8" t="s">
        <v>329</v>
      </c>
      <c r="B171" s="10">
        <v>205000</v>
      </c>
      <c r="C171" s="10">
        <v>18000</v>
      </c>
      <c r="D171" s="10">
        <v>187000</v>
      </c>
      <c r="E171" s="10">
        <v>41000</v>
      </c>
      <c r="F171" s="10">
        <v>68000</v>
      </c>
      <c r="G171" s="10">
        <v>29000</v>
      </c>
      <c r="H171" s="10">
        <v>38000</v>
      </c>
      <c r="I171" s="10">
        <v>11000</v>
      </c>
      <c r="J171" s="9">
        <v>22.1</v>
      </c>
      <c r="K171" s="9">
        <v>36.1</v>
      </c>
      <c r="L171" s="9">
        <v>15.6</v>
      </c>
      <c r="M171" s="9">
        <v>20.2</v>
      </c>
      <c r="N171" s="9">
        <v>5.9</v>
      </c>
      <c r="O171" s="10"/>
    </row>
    <row r="172" spans="1:15" x14ac:dyDescent="0.25">
      <c r="A172" s="8" t="s">
        <v>330</v>
      </c>
      <c r="B172" s="10">
        <v>210000</v>
      </c>
      <c r="C172" s="10">
        <v>19000</v>
      </c>
      <c r="D172" s="10">
        <v>191000</v>
      </c>
      <c r="E172" s="10">
        <v>39000</v>
      </c>
      <c r="F172" s="10">
        <v>73000</v>
      </c>
      <c r="G172" s="10">
        <v>30000</v>
      </c>
      <c r="H172" s="10">
        <v>38000</v>
      </c>
      <c r="I172" s="10">
        <v>11000</v>
      </c>
      <c r="J172" s="9">
        <v>20.6</v>
      </c>
      <c r="K172" s="9">
        <v>38</v>
      </c>
      <c r="L172" s="9">
        <v>15.8</v>
      </c>
      <c r="M172" s="9">
        <v>19.899999999999999</v>
      </c>
      <c r="N172" s="9">
        <v>5.6</v>
      </c>
      <c r="O172" s="10"/>
    </row>
    <row r="173" spans="1:15" x14ac:dyDescent="0.25">
      <c r="A173" s="8" t="s">
        <v>331</v>
      </c>
      <c r="B173" s="10">
        <v>214000</v>
      </c>
      <c r="C173" s="10">
        <v>20000</v>
      </c>
      <c r="D173" s="10">
        <v>194000</v>
      </c>
      <c r="E173" s="10">
        <v>41000</v>
      </c>
      <c r="F173" s="10">
        <v>75000</v>
      </c>
      <c r="G173" s="10">
        <v>30000</v>
      </c>
      <c r="H173" s="10">
        <v>39000</v>
      </c>
      <c r="I173" s="10">
        <v>9000</v>
      </c>
      <c r="J173" s="9">
        <v>21.3</v>
      </c>
      <c r="K173" s="9">
        <v>38.5</v>
      </c>
      <c r="L173" s="9">
        <v>15.5</v>
      </c>
      <c r="M173" s="9">
        <v>19.899999999999999</v>
      </c>
      <c r="N173" s="9">
        <v>4.8</v>
      </c>
      <c r="O173" s="10"/>
    </row>
    <row r="174" spans="1:15" x14ac:dyDescent="0.25">
      <c r="A174" s="8" t="s">
        <v>332</v>
      </c>
      <c r="B174" s="10">
        <v>214000</v>
      </c>
      <c r="C174" s="10">
        <v>20000</v>
      </c>
      <c r="D174" s="10">
        <v>194000</v>
      </c>
      <c r="E174" s="10">
        <v>40000</v>
      </c>
      <c r="F174" s="10">
        <v>74000</v>
      </c>
      <c r="G174" s="10">
        <v>31000</v>
      </c>
      <c r="H174" s="10">
        <v>42000</v>
      </c>
      <c r="I174" s="10" t="s">
        <v>559</v>
      </c>
      <c r="J174" s="9">
        <v>20.7</v>
      </c>
      <c r="K174" s="9">
        <v>38</v>
      </c>
      <c r="L174" s="9">
        <v>15.9</v>
      </c>
      <c r="M174" s="9">
        <v>21.9</v>
      </c>
      <c r="N174" s="9" t="s">
        <v>559</v>
      </c>
      <c r="O174" s="10"/>
    </row>
    <row r="175" spans="1:15" x14ac:dyDescent="0.25">
      <c r="A175" s="8" t="s">
        <v>333</v>
      </c>
      <c r="B175" s="10">
        <v>216000</v>
      </c>
      <c r="C175" s="10">
        <v>22000</v>
      </c>
      <c r="D175" s="10">
        <v>194000</v>
      </c>
      <c r="E175" s="10">
        <v>40000</v>
      </c>
      <c r="F175" s="10">
        <v>71000</v>
      </c>
      <c r="G175" s="10">
        <v>31000</v>
      </c>
      <c r="H175" s="10">
        <v>44000</v>
      </c>
      <c r="I175" s="10">
        <v>8000</v>
      </c>
      <c r="J175" s="9">
        <v>20.7</v>
      </c>
      <c r="K175" s="9">
        <v>36.700000000000003</v>
      </c>
      <c r="L175" s="9">
        <v>15.9</v>
      </c>
      <c r="M175" s="9">
        <v>22.5</v>
      </c>
      <c r="N175" s="9">
        <v>4.2</v>
      </c>
      <c r="O175" s="10"/>
    </row>
    <row r="176" spans="1:15" x14ac:dyDescent="0.25">
      <c r="A176" s="8" t="s">
        <v>334</v>
      </c>
      <c r="B176" s="10">
        <v>217000</v>
      </c>
      <c r="C176" s="10">
        <v>22000</v>
      </c>
      <c r="D176" s="10">
        <v>195000</v>
      </c>
      <c r="E176" s="10">
        <v>39000</v>
      </c>
      <c r="F176" s="10">
        <v>70000</v>
      </c>
      <c r="G176" s="10">
        <v>31000</v>
      </c>
      <c r="H176" s="10">
        <v>46000</v>
      </c>
      <c r="I176" s="10">
        <v>9000</v>
      </c>
      <c r="J176" s="9">
        <v>19.899999999999999</v>
      </c>
      <c r="K176" s="9">
        <v>35.700000000000003</v>
      </c>
      <c r="L176" s="9">
        <v>15.9</v>
      </c>
      <c r="M176" s="9">
        <v>23.7</v>
      </c>
      <c r="N176" s="9">
        <v>4.7</v>
      </c>
      <c r="O176" s="10"/>
    </row>
    <row r="177" spans="1:15" x14ac:dyDescent="0.25">
      <c r="A177" s="8" t="s">
        <v>335</v>
      </c>
      <c r="B177" s="10">
        <v>217000</v>
      </c>
      <c r="C177" s="10">
        <v>21000</v>
      </c>
      <c r="D177" s="10">
        <v>196000</v>
      </c>
      <c r="E177" s="10">
        <v>40000</v>
      </c>
      <c r="F177" s="10">
        <v>69000</v>
      </c>
      <c r="G177" s="10">
        <v>31000</v>
      </c>
      <c r="H177" s="10">
        <v>47000</v>
      </c>
      <c r="I177" s="10">
        <v>9000</v>
      </c>
      <c r="J177" s="9">
        <v>20.399999999999999</v>
      </c>
      <c r="K177" s="9">
        <v>35.200000000000003</v>
      </c>
      <c r="L177" s="9">
        <v>15.9</v>
      </c>
      <c r="M177" s="9">
        <v>23.8</v>
      </c>
      <c r="N177" s="9">
        <v>4.7</v>
      </c>
      <c r="O177" s="10"/>
    </row>
    <row r="178" spans="1:15" x14ac:dyDescent="0.25">
      <c r="A178" s="8" t="s">
        <v>336</v>
      </c>
      <c r="B178" s="10">
        <v>217000</v>
      </c>
      <c r="C178" s="10">
        <v>21000</v>
      </c>
      <c r="D178" s="10">
        <v>196000</v>
      </c>
      <c r="E178" s="10">
        <v>40000</v>
      </c>
      <c r="F178" s="10">
        <v>69000</v>
      </c>
      <c r="G178" s="10">
        <v>30000</v>
      </c>
      <c r="H178" s="10">
        <v>48000</v>
      </c>
      <c r="I178" s="10">
        <v>8000</v>
      </c>
      <c r="J178" s="9">
        <v>20.5</v>
      </c>
      <c r="K178" s="9">
        <v>35.200000000000003</v>
      </c>
      <c r="L178" s="9">
        <v>15.5</v>
      </c>
      <c r="M178" s="9">
        <v>24.4</v>
      </c>
      <c r="N178" s="9">
        <v>4.3</v>
      </c>
      <c r="O178" s="10"/>
    </row>
    <row r="179" spans="1:15" x14ac:dyDescent="0.25">
      <c r="A179" s="8" t="s">
        <v>337</v>
      </c>
      <c r="B179" s="10">
        <v>224000</v>
      </c>
      <c r="C179" s="10">
        <v>23000</v>
      </c>
      <c r="D179" s="10">
        <v>201000</v>
      </c>
      <c r="E179" s="10">
        <v>43000</v>
      </c>
      <c r="F179" s="10">
        <v>68000</v>
      </c>
      <c r="G179" s="10">
        <v>30000</v>
      </c>
      <c r="H179" s="10">
        <v>51000</v>
      </c>
      <c r="I179" s="10">
        <v>9000</v>
      </c>
      <c r="J179" s="9">
        <v>21.2</v>
      </c>
      <c r="K179" s="9">
        <v>34</v>
      </c>
      <c r="L179" s="9">
        <v>15.1</v>
      </c>
      <c r="M179" s="9">
        <v>25.3</v>
      </c>
      <c r="N179" s="9">
        <v>4.4000000000000004</v>
      </c>
      <c r="O179" s="10"/>
    </row>
    <row r="180" spans="1:15" x14ac:dyDescent="0.25">
      <c r="A180" s="8" t="s">
        <v>338</v>
      </c>
      <c r="B180" s="10">
        <v>223000</v>
      </c>
      <c r="C180" s="10">
        <v>24000</v>
      </c>
      <c r="D180" s="10">
        <v>198000</v>
      </c>
      <c r="E180" s="10">
        <v>43000</v>
      </c>
      <c r="F180" s="10">
        <v>66000</v>
      </c>
      <c r="G180" s="10">
        <v>30000</v>
      </c>
      <c r="H180" s="10">
        <v>51000</v>
      </c>
      <c r="I180" s="10">
        <v>8000</v>
      </c>
      <c r="J180" s="9">
        <v>21.5</v>
      </c>
      <c r="K180" s="9">
        <v>33.5</v>
      </c>
      <c r="L180" s="9">
        <v>15.3</v>
      </c>
      <c r="M180" s="9">
        <v>25.6</v>
      </c>
      <c r="N180" s="9">
        <v>4.0999999999999996</v>
      </c>
      <c r="O180" s="10"/>
    </row>
    <row r="181" spans="1:15" x14ac:dyDescent="0.25">
      <c r="A181" s="8" t="s">
        <v>339</v>
      </c>
      <c r="B181" s="10">
        <v>222000</v>
      </c>
      <c r="C181" s="10">
        <v>25000</v>
      </c>
      <c r="D181" s="10">
        <v>197000</v>
      </c>
      <c r="E181" s="10">
        <v>43000</v>
      </c>
      <c r="F181" s="10">
        <v>65000</v>
      </c>
      <c r="G181" s="10">
        <v>31000</v>
      </c>
      <c r="H181" s="10">
        <v>49000</v>
      </c>
      <c r="I181" s="10">
        <v>8000</v>
      </c>
      <c r="J181" s="9">
        <v>21.9</v>
      </c>
      <c r="K181" s="9">
        <v>33</v>
      </c>
      <c r="L181" s="9">
        <v>15.7</v>
      </c>
      <c r="M181" s="9">
        <v>25.1</v>
      </c>
      <c r="N181" s="9">
        <v>4.2</v>
      </c>
      <c r="O181" s="10"/>
    </row>
    <row r="182" spans="1:15" x14ac:dyDescent="0.25">
      <c r="A182" s="8" t="s">
        <v>340</v>
      </c>
      <c r="B182" s="10">
        <v>221000</v>
      </c>
      <c r="C182" s="10">
        <v>28000</v>
      </c>
      <c r="D182" s="10">
        <v>193000</v>
      </c>
      <c r="E182" s="10">
        <v>45000</v>
      </c>
      <c r="F182" s="10">
        <v>62000</v>
      </c>
      <c r="G182" s="10">
        <v>30000</v>
      </c>
      <c r="H182" s="10">
        <v>49000</v>
      </c>
      <c r="I182" s="10" t="s">
        <v>559</v>
      </c>
      <c r="J182" s="9">
        <v>23.1</v>
      </c>
      <c r="K182" s="9">
        <v>32.299999999999997</v>
      </c>
      <c r="L182" s="9">
        <v>15.3</v>
      </c>
      <c r="M182" s="9">
        <v>25.5</v>
      </c>
      <c r="N182" s="9" t="s">
        <v>559</v>
      </c>
      <c r="O182" s="10"/>
    </row>
    <row r="183" spans="1:15" x14ac:dyDescent="0.25">
      <c r="A183" s="8" t="s">
        <v>341</v>
      </c>
      <c r="B183" s="10">
        <v>215000</v>
      </c>
      <c r="C183" s="10">
        <v>31000</v>
      </c>
      <c r="D183" s="10">
        <v>184000</v>
      </c>
      <c r="E183" s="10">
        <v>43000</v>
      </c>
      <c r="F183" s="10">
        <v>59000</v>
      </c>
      <c r="G183" s="10">
        <v>30000</v>
      </c>
      <c r="H183" s="10">
        <v>44000</v>
      </c>
      <c r="I183" s="10" t="s">
        <v>559</v>
      </c>
      <c r="J183" s="9">
        <v>23.6</v>
      </c>
      <c r="K183" s="9">
        <v>32.1</v>
      </c>
      <c r="L183" s="9">
        <v>16.100000000000001</v>
      </c>
      <c r="M183" s="9">
        <v>24.2</v>
      </c>
      <c r="N183" s="9" t="s">
        <v>559</v>
      </c>
      <c r="O183" s="10"/>
    </row>
    <row r="184" spans="1:15" x14ac:dyDescent="0.25">
      <c r="A184" s="8" t="s">
        <v>342</v>
      </c>
      <c r="B184" s="10">
        <v>223000</v>
      </c>
      <c r="C184" s="10">
        <v>24000</v>
      </c>
      <c r="D184" s="10">
        <v>198000</v>
      </c>
      <c r="E184" s="10">
        <v>43000</v>
      </c>
      <c r="F184" s="10">
        <v>66000</v>
      </c>
      <c r="G184" s="10">
        <v>30000</v>
      </c>
      <c r="H184" s="10">
        <v>51000</v>
      </c>
      <c r="I184" s="10">
        <v>8000</v>
      </c>
      <c r="J184" s="9">
        <v>21.5</v>
      </c>
      <c r="K184" s="9">
        <v>33.5</v>
      </c>
      <c r="L184" s="9">
        <v>15.3</v>
      </c>
      <c r="M184" s="9">
        <v>25.6</v>
      </c>
      <c r="N184" s="9">
        <v>4.0999999999999996</v>
      </c>
      <c r="O184" s="10"/>
    </row>
    <row r="185" spans="1:15" x14ac:dyDescent="0.25">
      <c r="A185" s="8" t="s">
        <v>343</v>
      </c>
      <c r="B185" s="10">
        <v>210000</v>
      </c>
      <c r="C185" s="10">
        <v>27000</v>
      </c>
      <c r="D185" s="10">
        <v>184000</v>
      </c>
      <c r="E185" s="10">
        <v>40000</v>
      </c>
      <c r="F185" s="10">
        <v>59000</v>
      </c>
      <c r="G185" s="10">
        <v>30000</v>
      </c>
      <c r="H185" s="10">
        <v>48000</v>
      </c>
      <c r="I185" s="10" t="s">
        <v>559</v>
      </c>
      <c r="J185" s="9">
        <v>21.6</v>
      </c>
      <c r="K185" s="9">
        <v>32.1</v>
      </c>
      <c r="L185" s="9">
        <v>16.399999999999999</v>
      </c>
      <c r="M185" s="9">
        <v>26.1</v>
      </c>
      <c r="N185" s="9" t="s">
        <v>559</v>
      </c>
      <c r="O185" s="10"/>
    </row>
    <row r="186" spans="1:15" x14ac:dyDescent="0.25">
      <c r="A186" s="8" t="s">
        <v>344</v>
      </c>
      <c r="B186" s="10">
        <v>216000</v>
      </c>
      <c r="C186" s="10">
        <v>27000</v>
      </c>
      <c r="D186" s="10">
        <v>189000</v>
      </c>
      <c r="E186" s="10">
        <v>40000</v>
      </c>
      <c r="F186" s="10">
        <v>60000</v>
      </c>
      <c r="G186" s="10">
        <v>30000</v>
      </c>
      <c r="H186" s="10">
        <v>51000</v>
      </c>
      <c r="I186" s="10">
        <v>8000</v>
      </c>
      <c r="J186" s="9">
        <v>21</v>
      </c>
      <c r="K186" s="9">
        <v>31.9</v>
      </c>
      <c r="L186" s="9">
        <v>16</v>
      </c>
      <c r="M186" s="9">
        <v>26.8</v>
      </c>
      <c r="N186" s="9">
        <v>4.4000000000000004</v>
      </c>
      <c r="O186" s="10"/>
    </row>
    <row r="187" spans="1:15" x14ac:dyDescent="0.25">
      <c r="A187" s="8" t="s">
        <v>345</v>
      </c>
      <c r="B187" s="10">
        <v>212000</v>
      </c>
      <c r="C187" s="10">
        <v>26000</v>
      </c>
      <c r="D187" s="10">
        <v>186000</v>
      </c>
      <c r="E187" s="10">
        <v>39000</v>
      </c>
      <c r="F187" s="10">
        <v>59000</v>
      </c>
      <c r="G187" s="10">
        <v>30000</v>
      </c>
      <c r="H187" s="10">
        <v>50000</v>
      </c>
      <c r="I187" s="10" t="s">
        <v>559</v>
      </c>
      <c r="J187" s="9">
        <v>21</v>
      </c>
      <c r="K187" s="9">
        <v>31.9</v>
      </c>
      <c r="L187" s="9">
        <v>15.9</v>
      </c>
      <c r="M187" s="9">
        <v>27</v>
      </c>
      <c r="N187" s="9" t="s">
        <v>559</v>
      </c>
      <c r="O187" s="10"/>
    </row>
    <row r="188" spans="1:15" x14ac:dyDescent="0.25">
      <c r="A188" s="8" t="s">
        <v>346</v>
      </c>
      <c r="B188" s="10">
        <v>207000</v>
      </c>
      <c r="C188" s="10">
        <v>24000</v>
      </c>
      <c r="D188" s="10">
        <v>183000</v>
      </c>
      <c r="E188" s="10">
        <v>38000</v>
      </c>
      <c r="F188" s="10">
        <v>60000</v>
      </c>
      <c r="G188" s="10">
        <v>30000</v>
      </c>
      <c r="H188" s="10">
        <v>47000</v>
      </c>
      <c r="I188" s="10" t="s">
        <v>559</v>
      </c>
      <c r="J188" s="9">
        <v>20.9</v>
      </c>
      <c r="K188" s="9">
        <v>33</v>
      </c>
      <c r="L188" s="9">
        <v>16.600000000000001</v>
      </c>
      <c r="M188" s="9">
        <v>25.9</v>
      </c>
      <c r="N188" s="9" t="s">
        <v>559</v>
      </c>
      <c r="O188" s="10"/>
    </row>
    <row r="189" spans="1:15" x14ac:dyDescent="0.25">
      <c r="A189" s="8" t="s">
        <v>347</v>
      </c>
      <c r="B189" s="10">
        <v>210000</v>
      </c>
      <c r="C189" s="10">
        <v>22000</v>
      </c>
      <c r="D189" s="10">
        <v>187000</v>
      </c>
      <c r="E189" s="10">
        <v>41000</v>
      </c>
      <c r="F189" s="10">
        <v>61000</v>
      </c>
      <c r="G189" s="10">
        <v>29000</v>
      </c>
      <c r="H189" s="10">
        <v>48000</v>
      </c>
      <c r="I189" s="10" t="s">
        <v>559</v>
      </c>
      <c r="J189" s="9">
        <v>22.1</v>
      </c>
      <c r="K189" s="9">
        <v>32.799999999999997</v>
      </c>
      <c r="L189" s="9">
        <v>15.4</v>
      </c>
      <c r="M189" s="9">
        <v>25.8</v>
      </c>
      <c r="N189" s="9" t="s">
        <v>559</v>
      </c>
      <c r="O189" s="10"/>
    </row>
    <row r="190" spans="1:15" x14ac:dyDescent="0.25">
      <c r="A190" s="8" t="s">
        <v>348</v>
      </c>
      <c r="B190" s="10">
        <v>211000</v>
      </c>
      <c r="C190" s="10">
        <v>23000</v>
      </c>
      <c r="D190" s="10">
        <v>189000</v>
      </c>
      <c r="E190" s="10">
        <v>41000</v>
      </c>
      <c r="F190" s="10">
        <v>61000</v>
      </c>
      <c r="G190" s="10">
        <v>29000</v>
      </c>
      <c r="H190" s="10">
        <v>49000</v>
      </c>
      <c r="I190" s="10" t="s">
        <v>559</v>
      </c>
      <c r="J190" s="9">
        <v>21.9</v>
      </c>
      <c r="K190" s="9">
        <v>32.5</v>
      </c>
      <c r="L190" s="9">
        <v>15.6</v>
      </c>
      <c r="M190" s="9">
        <v>25.8</v>
      </c>
      <c r="N190" s="9" t="s">
        <v>559</v>
      </c>
      <c r="O190" s="10"/>
    </row>
    <row r="191" spans="1:15" x14ac:dyDescent="0.25">
      <c r="A191" s="8" t="s">
        <v>349</v>
      </c>
      <c r="B191" s="10">
        <v>210000</v>
      </c>
      <c r="C191" s="10">
        <v>22000</v>
      </c>
      <c r="D191" s="10">
        <v>187000</v>
      </c>
      <c r="E191" s="10">
        <v>41000</v>
      </c>
      <c r="F191" s="10">
        <v>57000</v>
      </c>
      <c r="G191" s="10">
        <v>31000</v>
      </c>
      <c r="H191" s="10">
        <v>50000</v>
      </c>
      <c r="I191" s="10" t="s">
        <v>559</v>
      </c>
      <c r="J191" s="9">
        <v>21.8</v>
      </c>
      <c r="K191" s="9">
        <v>30.7</v>
      </c>
      <c r="L191" s="9">
        <v>16.8</v>
      </c>
      <c r="M191" s="9">
        <v>26.7</v>
      </c>
      <c r="N191" s="9" t="s">
        <v>559</v>
      </c>
      <c r="O191" s="10"/>
    </row>
    <row r="192" spans="1:15" x14ac:dyDescent="0.25">
      <c r="A192" s="8" t="s">
        <v>350</v>
      </c>
      <c r="B192" s="10">
        <v>211000</v>
      </c>
      <c r="C192" s="10">
        <v>24000</v>
      </c>
      <c r="D192" s="10">
        <v>187000</v>
      </c>
      <c r="E192" s="10">
        <v>42000</v>
      </c>
      <c r="F192" s="10">
        <v>58000</v>
      </c>
      <c r="G192" s="10">
        <v>31000</v>
      </c>
      <c r="H192" s="10">
        <v>47000</v>
      </c>
      <c r="I192" s="10">
        <v>9000</v>
      </c>
      <c r="J192" s="9">
        <v>22.3</v>
      </c>
      <c r="K192" s="9">
        <v>30.8</v>
      </c>
      <c r="L192" s="9">
        <v>16.8</v>
      </c>
      <c r="M192" s="9">
        <v>25.3</v>
      </c>
      <c r="N192" s="9">
        <v>4.7</v>
      </c>
      <c r="O192" s="10"/>
    </row>
    <row r="193" spans="1:15" x14ac:dyDescent="0.25">
      <c r="A193" s="8" t="s">
        <v>351</v>
      </c>
      <c r="B193" s="10">
        <v>210000</v>
      </c>
      <c r="C193" s="10">
        <v>25000</v>
      </c>
      <c r="D193" s="10">
        <v>185000</v>
      </c>
      <c r="E193" s="10">
        <v>41000</v>
      </c>
      <c r="F193" s="10">
        <v>58000</v>
      </c>
      <c r="G193" s="10">
        <v>32000</v>
      </c>
      <c r="H193" s="10">
        <v>45000</v>
      </c>
      <c r="I193" s="10">
        <v>9000</v>
      </c>
      <c r="J193" s="9">
        <v>22.2</v>
      </c>
      <c r="K193" s="9">
        <v>31.4</v>
      </c>
      <c r="L193" s="9">
        <v>17.100000000000001</v>
      </c>
      <c r="M193" s="9">
        <v>24.4</v>
      </c>
      <c r="N193" s="9">
        <v>5</v>
      </c>
      <c r="O193" s="10"/>
    </row>
    <row r="194" spans="1:15" x14ac:dyDescent="0.25">
      <c r="A194" s="8" t="s">
        <v>352</v>
      </c>
      <c r="B194" s="10">
        <v>208000</v>
      </c>
      <c r="C194" s="10">
        <v>26000</v>
      </c>
      <c r="D194" s="10">
        <v>182000</v>
      </c>
      <c r="E194" s="10">
        <v>40000</v>
      </c>
      <c r="F194" s="10">
        <v>61000</v>
      </c>
      <c r="G194" s="10">
        <v>29000</v>
      </c>
      <c r="H194" s="10">
        <v>42000</v>
      </c>
      <c r="I194" s="10">
        <v>10000</v>
      </c>
      <c r="J194" s="9">
        <v>22.1</v>
      </c>
      <c r="K194" s="9">
        <v>33.200000000000003</v>
      </c>
      <c r="L194" s="9">
        <v>15.9</v>
      </c>
      <c r="M194" s="9">
        <v>23.2</v>
      </c>
      <c r="N194" s="9">
        <v>5.6</v>
      </c>
      <c r="O194" s="10"/>
    </row>
    <row r="195" spans="1:15" x14ac:dyDescent="0.25">
      <c r="A195" s="8" t="s">
        <v>353</v>
      </c>
      <c r="B195" s="10">
        <v>207000</v>
      </c>
      <c r="C195" s="10">
        <v>25000</v>
      </c>
      <c r="D195" s="10">
        <v>182000</v>
      </c>
      <c r="E195" s="10">
        <v>40000</v>
      </c>
      <c r="F195" s="10">
        <v>61000</v>
      </c>
      <c r="G195" s="10">
        <v>30000</v>
      </c>
      <c r="H195" s="10">
        <v>42000</v>
      </c>
      <c r="I195" s="10">
        <v>10000</v>
      </c>
      <c r="J195" s="9">
        <v>21.7</v>
      </c>
      <c r="K195" s="9">
        <v>33.5</v>
      </c>
      <c r="L195" s="9">
        <v>16.2</v>
      </c>
      <c r="M195" s="9">
        <v>23.2</v>
      </c>
      <c r="N195" s="9">
        <v>5.3</v>
      </c>
      <c r="O195" s="10"/>
    </row>
    <row r="196" spans="1:15" x14ac:dyDescent="0.25">
      <c r="A196" s="8" t="s">
        <v>354</v>
      </c>
      <c r="B196" s="10">
        <v>208000</v>
      </c>
      <c r="C196" s="10">
        <v>28000</v>
      </c>
      <c r="D196" s="10">
        <v>180000</v>
      </c>
      <c r="E196" s="10">
        <v>41000</v>
      </c>
      <c r="F196" s="10">
        <v>60000</v>
      </c>
      <c r="G196" s="10">
        <v>29000</v>
      </c>
      <c r="H196" s="10">
        <v>41000</v>
      </c>
      <c r="I196" s="10">
        <v>10000</v>
      </c>
      <c r="J196" s="9">
        <v>22.5</v>
      </c>
      <c r="K196" s="9">
        <v>33.299999999999997</v>
      </c>
      <c r="L196" s="9">
        <v>16</v>
      </c>
      <c r="M196" s="9">
        <v>22.9</v>
      </c>
      <c r="N196" s="9">
        <v>5.3</v>
      </c>
      <c r="O196" s="10"/>
    </row>
    <row r="197" spans="1:15" x14ac:dyDescent="0.25">
      <c r="A197" s="8" t="s">
        <v>355</v>
      </c>
      <c r="B197" s="10">
        <v>213000</v>
      </c>
      <c r="C197" s="10">
        <v>27000</v>
      </c>
      <c r="D197" s="10">
        <v>186000</v>
      </c>
      <c r="E197" s="10">
        <v>43000</v>
      </c>
      <c r="F197" s="10">
        <v>60000</v>
      </c>
      <c r="G197" s="10">
        <v>30000</v>
      </c>
      <c r="H197" s="10">
        <v>43000</v>
      </c>
      <c r="I197" s="10">
        <v>11000</v>
      </c>
      <c r="J197" s="9">
        <v>23.1</v>
      </c>
      <c r="K197" s="9">
        <v>32.200000000000003</v>
      </c>
      <c r="L197" s="9">
        <v>16</v>
      </c>
      <c r="M197" s="9">
        <v>23.1</v>
      </c>
      <c r="N197" s="9">
        <v>5.7</v>
      </c>
      <c r="O197" s="10"/>
    </row>
    <row r="198" spans="1:15" x14ac:dyDescent="0.25">
      <c r="A198" s="8" t="s">
        <v>356</v>
      </c>
      <c r="B198" s="10">
        <v>207000</v>
      </c>
      <c r="C198" s="10">
        <v>29000</v>
      </c>
      <c r="D198" s="10">
        <v>178000</v>
      </c>
      <c r="E198" s="10">
        <v>42000</v>
      </c>
      <c r="F198" s="10">
        <v>54000</v>
      </c>
      <c r="G198" s="10">
        <v>30000</v>
      </c>
      <c r="H198" s="10">
        <v>43000</v>
      </c>
      <c r="I198" s="10">
        <v>9000</v>
      </c>
      <c r="J198" s="9">
        <v>23.7</v>
      </c>
      <c r="K198" s="9">
        <v>30.4</v>
      </c>
      <c r="L198" s="9">
        <v>16.8</v>
      </c>
      <c r="M198" s="9">
        <v>24</v>
      </c>
      <c r="N198" s="9">
        <v>5</v>
      </c>
      <c r="O198" s="10"/>
    </row>
    <row r="199" spans="1:15" x14ac:dyDescent="0.25">
      <c r="A199" s="8" t="s">
        <v>357</v>
      </c>
      <c r="B199" s="10">
        <v>206000</v>
      </c>
      <c r="C199" s="10">
        <v>25000</v>
      </c>
      <c r="D199" s="10">
        <v>180000</v>
      </c>
      <c r="E199" s="10">
        <v>41000</v>
      </c>
      <c r="F199" s="10">
        <v>57000</v>
      </c>
      <c r="G199" s="10">
        <v>30000</v>
      </c>
      <c r="H199" s="10">
        <v>44000</v>
      </c>
      <c r="I199" s="10" t="s">
        <v>559</v>
      </c>
      <c r="J199" s="9">
        <v>22.8</v>
      </c>
      <c r="K199" s="9">
        <v>31.8</v>
      </c>
      <c r="L199" s="9">
        <v>16.399999999999999</v>
      </c>
      <c r="M199" s="9">
        <v>24.6</v>
      </c>
      <c r="N199" s="9" t="s">
        <v>559</v>
      </c>
      <c r="O199" s="10"/>
    </row>
    <row r="200" spans="1:15" x14ac:dyDescent="0.25">
      <c r="A200" s="8" t="s">
        <v>358</v>
      </c>
      <c r="B200" s="10">
        <v>204000</v>
      </c>
      <c r="C200" s="10">
        <v>26000</v>
      </c>
      <c r="D200" s="10">
        <v>178000</v>
      </c>
      <c r="E200" s="10">
        <v>44000</v>
      </c>
      <c r="F200" s="10">
        <v>57000</v>
      </c>
      <c r="G200" s="10">
        <v>27000</v>
      </c>
      <c r="H200" s="10">
        <v>43000</v>
      </c>
      <c r="I200" s="10" t="s">
        <v>559</v>
      </c>
      <c r="J200" s="9">
        <v>24.9</v>
      </c>
      <c r="K200" s="9">
        <v>32</v>
      </c>
      <c r="L200" s="9">
        <v>15.2</v>
      </c>
      <c r="M200" s="9">
        <v>24.1</v>
      </c>
      <c r="N200" s="9" t="s">
        <v>559</v>
      </c>
      <c r="O200" s="10"/>
    </row>
    <row r="201" spans="1:15" x14ac:dyDescent="0.25">
      <c r="A201" s="8" t="s">
        <v>359</v>
      </c>
      <c r="B201" s="10">
        <v>203000</v>
      </c>
      <c r="C201" s="10">
        <v>27000</v>
      </c>
      <c r="D201" s="10">
        <v>176000</v>
      </c>
      <c r="E201" s="10">
        <v>44000</v>
      </c>
      <c r="F201" s="10">
        <v>57000</v>
      </c>
      <c r="G201" s="10">
        <v>26000</v>
      </c>
      <c r="H201" s="10">
        <v>43000</v>
      </c>
      <c r="I201" s="10" t="s">
        <v>559</v>
      </c>
      <c r="J201" s="9">
        <v>25.1</v>
      </c>
      <c r="K201" s="9">
        <v>32.200000000000003</v>
      </c>
      <c r="L201" s="9">
        <v>14.9</v>
      </c>
      <c r="M201" s="9">
        <v>24.3</v>
      </c>
      <c r="N201" s="9" t="s">
        <v>559</v>
      </c>
      <c r="O201" s="10"/>
    </row>
    <row r="202" spans="1:15" x14ac:dyDescent="0.25">
      <c r="A202" s="8" t="s">
        <v>360</v>
      </c>
      <c r="B202" s="10">
        <v>198000</v>
      </c>
      <c r="C202" s="10">
        <v>26000</v>
      </c>
      <c r="D202" s="10">
        <v>172000</v>
      </c>
      <c r="E202" s="10">
        <v>44000</v>
      </c>
      <c r="F202" s="10">
        <v>53000</v>
      </c>
      <c r="G202" s="10">
        <v>26000</v>
      </c>
      <c r="H202" s="10">
        <v>44000</v>
      </c>
      <c r="I202" s="10" t="s">
        <v>559</v>
      </c>
      <c r="J202" s="9">
        <v>25.5</v>
      </c>
      <c r="K202" s="9">
        <v>30.7</v>
      </c>
      <c r="L202" s="9">
        <v>15</v>
      </c>
      <c r="M202" s="9">
        <v>25.8</v>
      </c>
      <c r="N202" s="9" t="s">
        <v>559</v>
      </c>
      <c r="O202" s="10"/>
    </row>
    <row r="203" spans="1:15" x14ac:dyDescent="0.25">
      <c r="A203" s="8" t="s">
        <v>361</v>
      </c>
      <c r="B203" s="10">
        <v>193000</v>
      </c>
      <c r="C203" s="10">
        <v>27000</v>
      </c>
      <c r="D203" s="10">
        <v>166000</v>
      </c>
      <c r="E203" s="10">
        <v>42000</v>
      </c>
      <c r="F203" s="10">
        <v>51000</v>
      </c>
      <c r="G203" s="10">
        <v>26000</v>
      </c>
      <c r="H203" s="10">
        <v>43000</v>
      </c>
      <c r="I203" s="10" t="s">
        <v>559</v>
      </c>
      <c r="J203" s="9">
        <v>25.1</v>
      </c>
      <c r="K203" s="9">
        <v>30.9</v>
      </c>
      <c r="L203" s="9">
        <v>15.4</v>
      </c>
      <c r="M203" s="9">
        <v>25.6</v>
      </c>
      <c r="N203" s="9" t="s">
        <v>559</v>
      </c>
      <c r="O203" s="10"/>
    </row>
    <row r="204" spans="1:15" x14ac:dyDescent="0.25">
      <c r="A204" s="8" t="s">
        <v>362</v>
      </c>
      <c r="B204" s="10">
        <v>193000</v>
      </c>
      <c r="C204" s="10">
        <v>28000</v>
      </c>
      <c r="D204" s="10">
        <v>165000</v>
      </c>
      <c r="E204" s="10">
        <v>39000</v>
      </c>
      <c r="F204" s="10">
        <v>50000</v>
      </c>
      <c r="G204" s="10">
        <v>27000</v>
      </c>
      <c r="H204" s="10">
        <v>45000</v>
      </c>
      <c r="I204" s="10" t="s">
        <v>559</v>
      </c>
      <c r="J204" s="9">
        <v>24</v>
      </c>
      <c r="K204" s="9">
        <v>30.2</v>
      </c>
      <c r="L204" s="9">
        <v>16.399999999999999</v>
      </c>
      <c r="M204" s="9">
        <v>27.1</v>
      </c>
      <c r="N204" s="9" t="s">
        <v>559</v>
      </c>
      <c r="O204" s="10"/>
    </row>
    <row r="205" spans="1:15" x14ac:dyDescent="0.25">
      <c r="A205" s="8" t="s">
        <v>363</v>
      </c>
      <c r="B205" s="10">
        <v>192000</v>
      </c>
      <c r="C205" s="10">
        <v>30000</v>
      </c>
      <c r="D205" s="10">
        <v>163000</v>
      </c>
      <c r="E205" s="10">
        <v>42000</v>
      </c>
      <c r="F205" s="10">
        <v>49000</v>
      </c>
      <c r="G205" s="10">
        <v>26000</v>
      </c>
      <c r="H205" s="10">
        <v>42000</v>
      </c>
      <c r="I205" s="10" t="s">
        <v>559</v>
      </c>
      <c r="J205" s="9">
        <v>25.7</v>
      </c>
      <c r="K205" s="9">
        <v>30</v>
      </c>
      <c r="L205" s="9">
        <v>16.2</v>
      </c>
      <c r="M205" s="9">
        <v>26.1</v>
      </c>
      <c r="N205" s="9" t="s">
        <v>559</v>
      </c>
      <c r="O205" s="10"/>
    </row>
    <row r="206" spans="1:15" x14ac:dyDescent="0.25">
      <c r="A206" s="8" t="s">
        <v>364</v>
      </c>
      <c r="B206" s="10">
        <v>189000</v>
      </c>
      <c r="C206" s="10">
        <v>27000</v>
      </c>
      <c r="D206" s="10">
        <v>162000</v>
      </c>
      <c r="E206" s="10">
        <v>42000</v>
      </c>
      <c r="F206" s="10">
        <v>47000</v>
      </c>
      <c r="G206" s="10">
        <v>26000</v>
      </c>
      <c r="H206" s="10">
        <v>44000</v>
      </c>
      <c r="I206" s="10" t="s">
        <v>559</v>
      </c>
      <c r="J206" s="9">
        <v>26</v>
      </c>
      <c r="K206" s="9">
        <v>29</v>
      </c>
      <c r="L206" s="9">
        <v>16</v>
      </c>
      <c r="M206" s="9">
        <v>27</v>
      </c>
      <c r="N206" s="9" t="s">
        <v>559</v>
      </c>
      <c r="O206" s="10"/>
    </row>
    <row r="207" spans="1:15" x14ac:dyDescent="0.25">
      <c r="A207" s="8" t="s">
        <v>365</v>
      </c>
      <c r="B207" s="10">
        <v>190000</v>
      </c>
      <c r="C207" s="10">
        <v>28000</v>
      </c>
      <c r="D207" s="10">
        <v>162000</v>
      </c>
      <c r="E207" s="10">
        <v>43000</v>
      </c>
      <c r="F207" s="10">
        <v>45000</v>
      </c>
      <c r="G207" s="10">
        <v>27000</v>
      </c>
      <c r="H207" s="10">
        <v>45000</v>
      </c>
      <c r="I207" s="10" t="s">
        <v>559</v>
      </c>
      <c r="J207" s="9">
        <v>26.4</v>
      </c>
      <c r="K207" s="9">
        <v>27.5</v>
      </c>
      <c r="L207" s="9">
        <v>16.600000000000001</v>
      </c>
      <c r="M207" s="9">
        <v>27.5</v>
      </c>
      <c r="N207" s="9" t="s">
        <v>559</v>
      </c>
      <c r="O207" s="10"/>
    </row>
    <row r="208" spans="1:15" x14ac:dyDescent="0.25">
      <c r="A208" s="8" t="s">
        <v>366</v>
      </c>
      <c r="B208" s="10">
        <v>193000</v>
      </c>
      <c r="C208" s="10">
        <v>29000</v>
      </c>
      <c r="D208" s="10">
        <v>165000</v>
      </c>
      <c r="E208" s="10">
        <v>41000</v>
      </c>
      <c r="F208" s="10">
        <v>48000</v>
      </c>
      <c r="G208" s="10">
        <v>27000</v>
      </c>
      <c r="H208" s="10">
        <v>47000</v>
      </c>
      <c r="I208" s="10" t="s">
        <v>559</v>
      </c>
      <c r="J208" s="9">
        <v>24.7</v>
      </c>
      <c r="K208" s="9">
        <v>28.9</v>
      </c>
      <c r="L208" s="9">
        <v>16.100000000000001</v>
      </c>
      <c r="M208" s="9">
        <v>28.3</v>
      </c>
      <c r="N208" s="9" t="s">
        <v>559</v>
      </c>
      <c r="O208" s="10"/>
    </row>
    <row r="209" spans="1:15" x14ac:dyDescent="0.25">
      <c r="A209" s="8" t="s">
        <v>367</v>
      </c>
      <c r="B209" s="10">
        <v>192000</v>
      </c>
      <c r="C209" s="10">
        <v>28000</v>
      </c>
      <c r="D209" s="10">
        <v>164000</v>
      </c>
      <c r="E209" s="10">
        <v>38000</v>
      </c>
      <c r="F209" s="10">
        <v>45000</v>
      </c>
      <c r="G209" s="10">
        <v>27000</v>
      </c>
      <c r="H209" s="10">
        <v>48000</v>
      </c>
      <c r="I209" s="10" t="s">
        <v>559</v>
      </c>
      <c r="J209" s="9">
        <v>23.3</v>
      </c>
      <c r="K209" s="9">
        <v>27.6</v>
      </c>
      <c r="L209" s="9">
        <v>16.7</v>
      </c>
      <c r="M209" s="9">
        <v>28.9</v>
      </c>
      <c r="N209" s="9" t="s">
        <v>559</v>
      </c>
      <c r="O209" s="10"/>
    </row>
    <row r="210" spans="1:15" x14ac:dyDescent="0.25">
      <c r="A210" s="8" t="s">
        <v>368</v>
      </c>
      <c r="B210" s="10">
        <v>196000</v>
      </c>
      <c r="C210" s="10">
        <v>28000</v>
      </c>
      <c r="D210" s="10">
        <v>168000</v>
      </c>
      <c r="E210" s="10">
        <v>39000</v>
      </c>
      <c r="F210" s="10">
        <v>50000</v>
      </c>
      <c r="G210" s="10">
        <v>28000</v>
      </c>
      <c r="H210" s="10">
        <v>46000</v>
      </c>
      <c r="I210" s="10" t="s">
        <v>559</v>
      </c>
      <c r="J210" s="9">
        <v>22.9</v>
      </c>
      <c r="K210" s="9">
        <v>29.6</v>
      </c>
      <c r="L210" s="9">
        <v>16.899999999999999</v>
      </c>
      <c r="M210" s="9">
        <v>27.5</v>
      </c>
      <c r="N210" s="9" t="s">
        <v>559</v>
      </c>
      <c r="O210" s="10"/>
    </row>
    <row r="211" spans="1:15" x14ac:dyDescent="0.25">
      <c r="A211" s="8" t="s">
        <v>369</v>
      </c>
      <c r="B211" s="10">
        <v>196000</v>
      </c>
      <c r="C211" s="10">
        <v>29000</v>
      </c>
      <c r="D211" s="10">
        <v>167000</v>
      </c>
      <c r="E211" s="10">
        <v>37000</v>
      </c>
      <c r="F211" s="10">
        <v>51000</v>
      </c>
      <c r="G211" s="10">
        <v>26000</v>
      </c>
      <c r="H211" s="10">
        <v>47000</v>
      </c>
      <c r="I211" s="10" t="s">
        <v>559</v>
      </c>
      <c r="J211" s="9">
        <v>21.9</v>
      </c>
      <c r="K211" s="9">
        <v>30.6</v>
      </c>
      <c r="L211" s="9">
        <v>15.7</v>
      </c>
      <c r="M211" s="9">
        <v>28.4</v>
      </c>
      <c r="N211" s="9" t="s">
        <v>559</v>
      </c>
      <c r="O211" s="10"/>
    </row>
    <row r="212" spans="1:15" x14ac:dyDescent="0.25">
      <c r="A212" s="8" t="s">
        <v>370</v>
      </c>
      <c r="B212" s="10">
        <v>197000</v>
      </c>
      <c r="C212" s="10">
        <v>30000</v>
      </c>
      <c r="D212" s="10">
        <v>167000</v>
      </c>
      <c r="E212" s="10">
        <v>35000</v>
      </c>
      <c r="F212" s="10">
        <v>54000</v>
      </c>
      <c r="G212" s="10">
        <v>24000</v>
      </c>
      <c r="H212" s="10">
        <v>49000</v>
      </c>
      <c r="I212" s="10" t="s">
        <v>559</v>
      </c>
      <c r="J212" s="9">
        <v>21</v>
      </c>
      <c r="K212" s="9">
        <v>32.200000000000003</v>
      </c>
      <c r="L212" s="9">
        <v>14.5</v>
      </c>
      <c r="M212" s="9">
        <v>29.7</v>
      </c>
      <c r="N212" s="9" t="s">
        <v>559</v>
      </c>
      <c r="O212" s="10"/>
    </row>
    <row r="213" spans="1:15" x14ac:dyDescent="0.25">
      <c r="A213" s="8" t="s">
        <v>371</v>
      </c>
      <c r="B213" s="10">
        <v>194000</v>
      </c>
      <c r="C213" s="10">
        <v>28000</v>
      </c>
      <c r="D213" s="10">
        <v>165000</v>
      </c>
      <c r="E213" s="10">
        <v>31000</v>
      </c>
      <c r="F213" s="10">
        <v>55000</v>
      </c>
      <c r="G213" s="10">
        <v>24000</v>
      </c>
      <c r="H213" s="10">
        <v>50000</v>
      </c>
      <c r="I213" s="10" t="s">
        <v>559</v>
      </c>
      <c r="J213" s="9">
        <v>18.7</v>
      </c>
      <c r="K213" s="9">
        <v>33.299999999999997</v>
      </c>
      <c r="L213" s="9">
        <v>14.4</v>
      </c>
      <c r="M213" s="9">
        <v>30.4</v>
      </c>
      <c r="N213" s="9" t="s">
        <v>559</v>
      </c>
      <c r="O213" s="10"/>
    </row>
    <row r="214" spans="1:15" x14ac:dyDescent="0.25">
      <c r="A214" s="8" t="s">
        <v>372</v>
      </c>
      <c r="B214" s="10">
        <v>199000</v>
      </c>
      <c r="C214" s="10">
        <v>29000</v>
      </c>
      <c r="D214" s="10">
        <v>170000</v>
      </c>
      <c r="E214" s="10">
        <v>33000</v>
      </c>
      <c r="F214" s="10">
        <v>55000</v>
      </c>
      <c r="G214" s="10">
        <v>24000</v>
      </c>
      <c r="H214" s="10">
        <v>51000</v>
      </c>
      <c r="I214" s="10" t="s">
        <v>559</v>
      </c>
      <c r="J214" s="9">
        <v>19.2</v>
      </c>
      <c r="K214" s="9">
        <v>32.6</v>
      </c>
      <c r="L214" s="9">
        <v>14</v>
      </c>
      <c r="M214" s="9">
        <v>30.2</v>
      </c>
      <c r="N214" s="9" t="s">
        <v>559</v>
      </c>
      <c r="O214" s="10"/>
    </row>
    <row r="215" spans="1:15" x14ac:dyDescent="0.25">
      <c r="A215" s="8" t="s">
        <v>373</v>
      </c>
      <c r="B215" s="10">
        <v>196000</v>
      </c>
      <c r="C215" s="10">
        <v>30000</v>
      </c>
      <c r="D215" s="10">
        <v>166000</v>
      </c>
      <c r="E215" s="10">
        <v>32000</v>
      </c>
      <c r="F215" s="10">
        <v>53000</v>
      </c>
      <c r="G215" s="10">
        <v>24000</v>
      </c>
      <c r="H215" s="10">
        <v>52000</v>
      </c>
      <c r="I215" s="10" t="s">
        <v>559</v>
      </c>
      <c r="J215" s="9">
        <v>19</v>
      </c>
      <c r="K215" s="9">
        <v>32.1</v>
      </c>
      <c r="L215" s="9">
        <v>14.7</v>
      </c>
      <c r="M215" s="9">
        <v>31.2</v>
      </c>
      <c r="N215" s="9" t="s">
        <v>559</v>
      </c>
      <c r="O215" s="10"/>
    </row>
    <row r="216" spans="1:15" x14ac:dyDescent="0.25">
      <c r="A216" s="8" t="s">
        <v>374</v>
      </c>
      <c r="B216" s="10">
        <v>196000</v>
      </c>
      <c r="C216" s="10">
        <v>33000</v>
      </c>
      <c r="D216" s="10">
        <v>163000</v>
      </c>
      <c r="E216" s="10">
        <v>32000</v>
      </c>
      <c r="F216" s="10">
        <v>53000</v>
      </c>
      <c r="G216" s="10">
        <v>23000</v>
      </c>
      <c r="H216" s="10">
        <v>50000</v>
      </c>
      <c r="I216" s="10" t="s">
        <v>559</v>
      </c>
      <c r="J216" s="9">
        <v>19.399999999999999</v>
      </c>
      <c r="K216" s="9">
        <v>32.299999999999997</v>
      </c>
      <c r="L216" s="9">
        <v>14.2</v>
      </c>
      <c r="M216" s="9">
        <v>30.4</v>
      </c>
      <c r="N216" s="9" t="s">
        <v>559</v>
      </c>
      <c r="O216" s="10"/>
    </row>
    <row r="217" spans="1:15" x14ac:dyDescent="0.25">
      <c r="A217" s="8" t="s">
        <v>375</v>
      </c>
      <c r="B217" s="10">
        <v>194000</v>
      </c>
      <c r="C217" s="10">
        <v>35000</v>
      </c>
      <c r="D217" s="10">
        <v>159000</v>
      </c>
      <c r="E217" s="10">
        <v>31000</v>
      </c>
      <c r="F217" s="10">
        <v>49000</v>
      </c>
      <c r="G217" s="10">
        <v>25000</v>
      </c>
      <c r="H217" s="10">
        <v>48000</v>
      </c>
      <c r="I217" s="10" t="s">
        <v>559</v>
      </c>
      <c r="J217" s="9">
        <v>19.8</v>
      </c>
      <c r="K217" s="9">
        <v>30.6</v>
      </c>
      <c r="L217" s="9">
        <v>15.8</v>
      </c>
      <c r="M217" s="9">
        <v>30.2</v>
      </c>
      <c r="N217" s="9" t="s">
        <v>559</v>
      </c>
      <c r="O217" s="10"/>
    </row>
    <row r="218" spans="1:15" x14ac:dyDescent="0.25">
      <c r="A218" s="8" t="s">
        <v>376</v>
      </c>
      <c r="B218" s="10">
        <v>191000</v>
      </c>
      <c r="C218" s="10">
        <v>35000</v>
      </c>
      <c r="D218" s="10">
        <v>157000</v>
      </c>
      <c r="E218" s="10">
        <v>31000</v>
      </c>
      <c r="F218" s="10">
        <v>50000</v>
      </c>
      <c r="G218" s="10">
        <v>24000</v>
      </c>
      <c r="H218" s="10">
        <v>44000</v>
      </c>
      <c r="I218" s="10" t="s">
        <v>559</v>
      </c>
      <c r="J218" s="9">
        <v>19.600000000000001</v>
      </c>
      <c r="K218" s="9">
        <v>32.1</v>
      </c>
      <c r="L218" s="9">
        <v>15.5</v>
      </c>
      <c r="M218" s="9">
        <v>27.9</v>
      </c>
      <c r="N218" s="9" t="s">
        <v>559</v>
      </c>
      <c r="O218" s="10"/>
    </row>
    <row r="219" spans="1:15" x14ac:dyDescent="0.25">
      <c r="A219" s="8" t="s">
        <v>377</v>
      </c>
      <c r="B219" s="10">
        <v>188000</v>
      </c>
      <c r="C219" s="10">
        <v>34000</v>
      </c>
      <c r="D219" s="10">
        <v>155000</v>
      </c>
      <c r="E219" s="10">
        <v>27000</v>
      </c>
      <c r="F219" s="10">
        <v>50000</v>
      </c>
      <c r="G219" s="10">
        <v>24000</v>
      </c>
      <c r="H219" s="10">
        <v>45000</v>
      </c>
      <c r="I219" s="10">
        <v>8000</v>
      </c>
      <c r="J219" s="9">
        <v>17.7</v>
      </c>
      <c r="K219" s="9">
        <v>32.6</v>
      </c>
      <c r="L219" s="9">
        <v>15.3</v>
      </c>
      <c r="M219" s="9">
        <v>29</v>
      </c>
      <c r="N219" s="9">
        <v>5.4</v>
      </c>
      <c r="O219" s="10"/>
    </row>
    <row r="220" spans="1:15" x14ac:dyDescent="0.25">
      <c r="A220" s="8" t="s">
        <v>378</v>
      </c>
      <c r="B220" s="10">
        <v>188000</v>
      </c>
      <c r="C220" s="10">
        <v>33000</v>
      </c>
      <c r="D220" s="10">
        <v>155000</v>
      </c>
      <c r="E220" s="10">
        <v>27000</v>
      </c>
      <c r="F220" s="10">
        <v>53000</v>
      </c>
      <c r="G220" s="10">
        <v>24000</v>
      </c>
      <c r="H220" s="10">
        <v>43000</v>
      </c>
      <c r="I220" s="10" t="s">
        <v>559</v>
      </c>
      <c r="J220" s="9">
        <v>17.3</v>
      </c>
      <c r="K220" s="9">
        <v>34.200000000000003</v>
      </c>
      <c r="L220" s="9">
        <v>15.8</v>
      </c>
      <c r="M220" s="9">
        <v>28.1</v>
      </c>
      <c r="N220" s="9" t="s">
        <v>559</v>
      </c>
      <c r="O220" s="10"/>
    </row>
    <row r="221" spans="1:15" x14ac:dyDescent="0.25">
      <c r="A221" s="8" t="s">
        <v>379</v>
      </c>
      <c r="B221" s="10">
        <v>192000</v>
      </c>
      <c r="C221" s="10">
        <v>34000</v>
      </c>
      <c r="D221" s="10">
        <v>158000</v>
      </c>
      <c r="E221" s="10">
        <v>25000</v>
      </c>
      <c r="F221" s="10">
        <v>55000</v>
      </c>
      <c r="G221" s="10">
        <v>26000</v>
      </c>
      <c r="H221" s="10">
        <v>45000</v>
      </c>
      <c r="I221" s="10" t="s">
        <v>559</v>
      </c>
      <c r="J221" s="9">
        <v>15.8</v>
      </c>
      <c r="K221" s="9">
        <v>34.5</v>
      </c>
      <c r="L221" s="9">
        <v>16.399999999999999</v>
      </c>
      <c r="M221" s="9">
        <v>28.7</v>
      </c>
      <c r="N221" s="9" t="s">
        <v>559</v>
      </c>
      <c r="O221" s="10"/>
    </row>
    <row r="222" spans="1:15" x14ac:dyDescent="0.25">
      <c r="A222" s="8" t="s">
        <v>380</v>
      </c>
      <c r="B222" s="10">
        <v>195000</v>
      </c>
      <c r="C222" s="10">
        <v>34000</v>
      </c>
      <c r="D222" s="10">
        <v>161000</v>
      </c>
      <c r="E222" s="10">
        <v>25000</v>
      </c>
      <c r="F222" s="10">
        <v>57000</v>
      </c>
      <c r="G222" s="10">
        <v>24000</v>
      </c>
      <c r="H222" s="10">
        <v>46000</v>
      </c>
      <c r="I222" s="10">
        <v>8000</v>
      </c>
      <c r="J222" s="9">
        <v>15.7</v>
      </c>
      <c r="K222" s="9">
        <v>35.6</v>
      </c>
      <c r="L222" s="9">
        <v>14.8</v>
      </c>
      <c r="M222" s="9">
        <v>28.7</v>
      </c>
      <c r="N222" s="9">
        <v>5.2</v>
      </c>
      <c r="O222" s="10"/>
    </row>
    <row r="223" spans="1:15" x14ac:dyDescent="0.25">
      <c r="A223" s="8" t="s">
        <v>381</v>
      </c>
      <c r="B223" s="10">
        <v>197000</v>
      </c>
      <c r="C223" s="10">
        <v>33000</v>
      </c>
      <c r="D223" s="10">
        <v>164000</v>
      </c>
      <c r="E223" s="10">
        <v>28000</v>
      </c>
      <c r="F223" s="10">
        <v>57000</v>
      </c>
      <c r="G223" s="10">
        <v>25000</v>
      </c>
      <c r="H223" s="10">
        <v>47000</v>
      </c>
      <c r="I223" s="10" t="s">
        <v>559</v>
      </c>
      <c r="J223" s="9">
        <v>17</v>
      </c>
      <c r="K223" s="9">
        <v>34.6</v>
      </c>
      <c r="L223" s="9">
        <v>15</v>
      </c>
      <c r="M223" s="9">
        <v>28.7</v>
      </c>
      <c r="N223" s="9" t="s">
        <v>559</v>
      </c>
      <c r="O223" s="10"/>
    </row>
    <row r="224" spans="1:15" x14ac:dyDescent="0.25">
      <c r="A224" s="8" t="s">
        <v>382</v>
      </c>
      <c r="B224" s="10">
        <v>199000</v>
      </c>
      <c r="C224" s="10">
        <v>33000</v>
      </c>
      <c r="D224" s="10">
        <v>166000</v>
      </c>
      <c r="E224" s="10">
        <v>29000</v>
      </c>
      <c r="F224" s="10">
        <v>58000</v>
      </c>
      <c r="G224" s="10">
        <v>25000</v>
      </c>
      <c r="H224" s="10">
        <v>47000</v>
      </c>
      <c r="I224" s="10">
        <v>8000</v>
      </c>
      <c r="J224" s="9">
        <v>17.5</v>
      </c>
      <c r="K224" s="9">
        <v>34.5</v>
      </c>
      <c r="L224" s="9">
        <v>14.9</v>
      </c>
      <c r="M224" s="9">
        <v>28.2</v>
      </c>
      <c r="N224" s="9">
        <v>4.9000000000000004</v>
      </c>
      <c r="O224" s="10"/>
    </row>
    <row r="225" spans="1:15" x14ac:dyDescent="0.25">
      <c r="A225" s="8" t="s">
        <v>383</v>
      </c>
      <c r="B225" s="10">
        <v>193000</v>
      </c>
      <c r="C225" s="10">
        <v>29000</v>
      </c>
      <c r="D225" s="10">
        <v>164000</v>
      </c>
      <c r="E225" s="10">
        <v>30000</v>
      </c>
      <c r="F225" s="10">
        <v>56000</v>
      </c>
      <c r="G225" s="10">
        <v>25000</v>
      </c>
      <c r="H225" s="10">
        <v>48000</v>
      </c>
      <c r="I225" s="10" t="s">
        <v>559</v>
      </c>
      <c r="J225" s="9">
        <v>18.100000000000001</v>
      </c>
      <c r="K225" s="9">
        <v>33.9</v>
      </c>
      <c r="L225" s="9">
        <v>15.5</v>
      </c>
      <c r="M225" s="9">
        <v>29.3</v>
      </c>
      <c r="N225" s="9" t="s">
        <v>559</v>
      </c>
      <c r="O225" s="10"/>
    </row>
    <row r="226" spans="1:15" x14ac:dyDescent="0.25">
      <c r="A226" s="8" t="s">
        <v>384</v>
      </c>
      <c r="B226" s="10">
        <v>191000</v>
      </c>
      <c r="C226" s="10">
        <v>28000</v>
      </c>
      <c r="D226" s="10">
        <v>164000</v>
      </c>
      <c r="E226" s="10">
        <v>28000</v>
      </c>
      <c r="F226" s="10">
        <v>56000</v>
      </c>
      <c r="G226" s="10">
        <v>25000</v>
      </c>
      <c r="H226" s="10">
        <v>47000</v>
      </c>
      <c r="I226" s="10" t="s">
        <v>559</v>
      </c>
      <c r="J226" s="9">
        <v>17.2</v>
      </c>
      <c r="K226" s="9">
        <v>34.5</v>
      </c>
      <c r="L226" s="9">
        <v>15.2</v>
      </c>
      <c r="M226" s="9">
        <v>29</v>
      </c>
      <c r="N226" s="9" t="s">
        <v>559</v>
      </c>
      <c r="O226" s="10"/>
    </row>
    <row r="227" spans="1:15" x14ac:dyDescent="0.25">
      <c r="A227" s="8" t="s">
        <v>385</v>
      </c>
      <c r="B227" s="10">
        <v>197000</v>
      </c>
      <c r="C227" s="10">
        <v>28000</v>
      </c>
      <c r="D227" s="10">
        <v>169000</v>
      </c>
      <c r="E227" s="10">
        <v>33000</v>
      </c>
      <c r="F227" s="10">
        <v>57000</v>
      </c>
      <c r="G227" s="10">
        <v>26000</v>
      </c>
      <c r="H227" s="10">
        <v>45000</v>
      </c>
      <c r="I227" s="10">
        <v>8000</v>
      </c>
      <c r="J227" s="9">
        <v>19.399999999999999</v>
      </c>
      <c r="K227" s="9">
        <v>34</v>
      </c>
      <c r="L227" s="9">
        <v>15.4</v>
      </c>
      <c r="M227" s="9">
        <v>26.5</v>
      </c>
      <c r="N227" s="9">
        <v>4.7</v>
      </c>
      <c r="O227" s="10"/>
    </row>
    <row r="228" spans="1:15" x14ac:dyDescent="0.25">
      <c r="A228" s="8" t="s">
        <v>386</v>
      </c>
      <c r="B228" s="10">
        <v>206000</v>
      </c>
      <c r="C228" s="10">
        <v>32000</v>
      </c>
      <c r="D228" s="10">
        <v>174000</v>
      </c>
      <c r="E228" s="10">
        <v>36000</v>
      </c>
      <c r="F228" s="10">
        <v>60000</v>
      </c>
      <c r="G228" s="10">
        <v>26000</v>
      </c>
      <c r="H228" s="10">
        <v>44000</v>
      </c>
      <c r="I228" s="10">
        <v>8000</v>
      </c>
      <c r="J228" s="9">
        <v>20.8</v>
      </c>
      <c r="K228" s="9">
        <v>34.5</v>
      </c>
      <c r="L228" s="9">
        <v>14.8</v>
      </c>
      <c r="M228" s="9">
        <v>25.2</v>
      </c>
      <c r="N228" s="9">
        <v>4.5999999999999996</v>
      </c>
      <c r="O228" s="10"/>
    </row>
    <row r="229" spans="1:15" x14ac:dyDescent="0.25">
      <c r="A229" s="8" t="s">
        <v>387</v>
      </c>
      <c r="B229" s="10">
        <v>198000</v>
      </c>
      <c r="C229" s="10">
        <v>32000</v>
      </c>
      <c r="D229" s="10">
        <v>166000</v>
      </c>
      <c r="E229" s="10">
        <v>35000</v>
      </c>
      <c r="F229" s="10">
        <v>60000</v>
      </c>
      <c r="G229" s="10">
        <v>23000</v>
      </c>
      <c r="H229" s="10">
        <v>41000</v>
      </c>
      <c r="I229" s="10" t="s">
        <v>559</v>
      </c>
      <c r="J229" s="9">
        <v>21</v>
      </c>
      <c r="K229" s="9">
        <v>35.9</v>
      </c>
      <c r="L229" s="9">
        <v>13.8</v>
      </c>
      <c r="M229" s="9">
        <v>24.7</v>
      </c>
      <c r="N229" s="9" t="s">
        <v>559</v>
      </c>
      <c r="O229" s="10"/>
    </row>
    <row r="230" spans="1:15" x14ac:dyDescent="0.25">
      <c r="A230" s="8" t="s">
        <v>388</v>
      </c>
      <c r="B230" s="10">
        <v>203000</v>
      </c>
      <c r="C230" s="10">
        <v>32000</v>
      </c>
      <c r="D230" s="10">
        <v>171000</v>
      </c>
      <c r="E230" s="10">
        <v>34000</v>
      </c>
      <c r="F230" s="10">
        <v>64000</v>
      </c>
      <c r="G230" s="10">
        <v>24000</v>
      </c>
      <c r="H230" s="10">
        <v>40000</v>
      </c>
      <c r="I230" s="10">
        <v>10000</v>
      </c>
      <c r="J230" s="9">
        <v>19.7</v>
      </c>
      <c r="K230" s="9">
        <v>37.200000000000003</v>
      </c>
      <c r="L230" s="9">
        <v>13.9</v>
      </c>
      <c r="M230" s="9">
        <v>23.4</v>
      </c>
      <c r="N230" s="9">
        <v>6</v>
      </c>
      <c r="O230" s="10"/>
    </row>
    <row r="231" spans="1:15" x14ac:dyDescent="0.25">
      <c r="A231" s="8" t="s">
        <v>389</v>
      </c>
      <c r="B231" s="10">
        <v>197000</v>
      </c>
      <c r="C231" s="10">
        <v>33000</v>
      </c>
      <c r="D231" s="10">
        <v>164000</v>
      </c>
      <c r="E231" s="10">
        <v>33000</v>
      </c>
      <c r="F231" s="10">
        <v>61000</v>
      </c>
      <c r="G231" s="10">
        <v>25000</v>
      </c>
      <c r="H231" s="10">
        <v>36000</v>
      </c>
      <c r="I231" s="10">
        <v>9000</v>
      </c>
      <c r="J231" s="9">
        <v>20.100000000000001</v>
      </c>
      <c r="K231" s="9">
        <v>37</v>
      </c>
      <c r="L231" s="9">
        <v>14.9</v>
      </c>
      <c r="M231" s="9">
        <v>22.2</v>
      </c>
      <c r="N231" s="9">
        <v>5.8</v>
      </c>
      <c r="O231" s="10"/>
    </row>
    <row r="232" spans="1:15" x14ac:dyDescent="0.25">
      <c r="A232" s="8" t="s">
        <v>390</v>
      </c>
      <c r="B232" s="10">
        <v>196000</v>
      </c>
      <c r="C232" s="10">
        <v>35000</v>
      </c>
      <c r="D232" s="10">
        <v>161000</v>
      </c>
      <c r="E232" s="10">
        <v>31000</v>
      </c>
      <c r="F232" s="10">
        <v>60000</v>
      </c>
      <c r="G232" s="10">
        <v>25000</v>
      </c>
      <c r="H232" s="10">
        <v>35000</v>
      </c>
      <c r="I232" s="10">
        <v>9000</v>
      </c>
      <c r="J232" s="9">
        <v>19.5</v>
      </c>
      <c r="K232" s="9">
        <v>37.299999999999997</v>
      </c>
      <c r="L232" s="9">
        <v>15.8</v>
      </c>
      <c r="M232" s="9">
        <v>21.6</v>
      </c>
      <c r="N232" s="9">
        <v>5.8</v>
      </c>
      <c r="O232" s="10"/>
    </row>
    <row r="233" spans="1:15" x14ac:dyDescent="0.25">
      <c r="A233" s="8" t="s">
        <v>391</v>
      </c>
      <c r="B233" s="10">
        <v>193000</v>
      </c>
      <c r="C233" s="10">
        <v>34000</v>
      </c>
      <c r="D233" s="10">
        <v>159000</v>
      </c>
      <c r="E233" s="10">
        <v>31000</v>
      </c>
      <c r="F233" s="10">
        <v>59000</v>
      </c>
      <c r="G233" s="10">
        <v>24000</v>
      </c>
      <c r="H233" s="10">
        <v>37000</v>
      </c>
      <c r="I233" s="10">
        <v>8000</v>
      </c>
      <c r="J233" s="9">
        <v>19.3</v>
      </c>
      <c r="K233" s="9">
        <v>37</v>
      </c>
      <c r="L233" s="9">
        <v>15.1</v>
      </c>
      <c r="M233" s="9">
        <v>23.4</v>
      </c>
      <c r="N233" s="9">
        <v>5.2</v>
      </c>
      <c r="O233" s="10"/>
    </row>
    <row r="234" spans="1:15" x14ac:dyDescent="0.25">
      <c r="A234" s="8" t="s">
        <v>392</v>
      </c>
      <c r="B234" s="10">
        <v>194000</v>
      </c>
      <c r="C234" s="10">
        <v>32000</v>
      </c>
      <c r="D234" s="10">
        <v>162000</v>
      </c>
      <c r="E234" s="10">
        <v>32000</v>
      </c>
      <c r="F234" s="10">
        <v>58000</v>
      </c>
      <c r="G234" s="10">
        <v>24000</v>
      </c>
      <c r="H234" s="10">
        <v>40000</v>
      </c>
      <c r="I234" s="10" t="s">
        <v>559</v>
      </c>
      <c r="J234" s="9">
        <v>19.7</v>
      </c>
      <c r="K234" s="9">
        <v>36</v>
      </c>
      <c r="L234" s="9">
        <v>14.9</v>
      </c>
      <c r="M234" s="9">
        <v>24.6</v>
      </c>
      <c r="N234" s="9" t="s">
        <v>559</v>
      </c>
      <c r="O234" s="10"/>
    </row>
    <row r="235" spans="1:15" x14ac:dyDescent="0.25">
      <c r="A235" s="8" t="s">
        <v>393</v>
      </c>
      <c r="B235" s="10">
        <v>193000</v>
      </c>
      <c r="C235" s="10">
        <v>31000</v>
      </c>
      <c r="D235" s="10">
        <v>162000</v>
      </c>
      <c r="E235" s="10">
        <v>33000</v>
      </c>
      <c r="F235" s="10">
        <v>59000</v>
      </c>
      <c r="G235" s="10">
        <v>23000</v>
      </c>
      <c r="H235" s="10">
        <v>38000</v>
      </c>
      <c r="I235" s="10">
        <v>10000</v>
      </c>
      <c r="J235" s="9">
        <v>20.100000000000001</v>
      </c>
      <c r="K235" s="9">
        <v>36.200000000000003</v>
      </c>
      <c r="L235" s="9">
        <v>14.4</v>
      </c>
      <c r="M235" s="9">
        <v>23.4</v>
      </c>
      <c r="N235" s="9">
        <v>5.9</v>
      </c>
      <c r="O235" s="10"/>
    </row>
    <row r="236" spans="1:15" x14ac:dyDescent="0.25">
      <c r="A236" s="8" t="s">
        <v>394</v>
      </c>
      <c r="B236" s="10">
        <v>187000</v>
      </c>
      <c r="C236" s="10">
        <v>30000</v>
      </c>
      <c r="D236" s="10">
        <v>156000</v>
      </c>
      <c r="E236" s="10">
        <v>32000</v>
      </c>
      <c r="F236" s="10">
        <v>58000</v>
      </c>
      <c r="G236" s="10">
        <v>22000</v>
      </c>
      <c r="H236" s="10">
        <v>35000</v>
      </c>
      <c r="I236" s="10">
        <v>9000</v>
      </c>
      <c r="J236" s="9">
        <v>20.6</v>
      </c>
      <c r="K236" s="9">
        <v>37.299999999999997</v>
      </c>
      <c r="L236" s="9">
        <v>14.3</v>
      </c>
      <c r="M236" s="9">
        <v>22.2</v>
      </c>
      <c r="N236" s="9">
        <v>5.7</v>
      </c>
      <c r="O236" s="10"/>
    </row>
    <row r="237" spans="1:15" x14ac:dyDescent="0.25">
      <c r="A237" s="8" t="s">
        <v>395</v>
      </c>
      <c r="B237" s="10">
        <v>190000</v>
      </c>
      <c r="C237" s="10">
        <v>30000</v>
      </c>
      <c r="D237" s="10">
        <v>159000</v>
      </c>
      <c r="E237" s="10">
        <v>32000</v>
      </c>
      <c r="F237" s="10">
        <v>58000</v>
      </c>
      <c r="G237" s="10">
        <v>23000</v>
      </c>
      <c r="H237" s="10">
        <v>35000</v>
      </c>
      <c r="I237" s="10">
        <v>11000</v>
      </c>
      <c r="J237" s="9">
        <v>20.3</v>
      </c>
      <c r="K237" s="9">
        <v>36.1</v>
      </c>
      <c r="L237" s="9">
        <v>14.3</v>
      </c>
      <c r="M237" s="9">
        <v>22.1</v>
      </c>
      <c r="N237" s="9">
        <v>7.1</v>
      </c>
      <c r="O237" s="10"/>
    </row>
    <row r="238" spans="1:15" x14ac:dyDescent="0.25">
      <c r="A238" s="8" t="s">
        <v>396</v>
      </c>
      <c r="B238" s="10">
        <v>193000</v>
      </c>
      <c r="C238" s="10">
        <v>30000</v>
      </c>
      <c r="D238" s="10">
        <v>162000</v>
      </c>
      <c r="E238" s="10">
        <v>35000</v>
      </c>
      <c r="F238" s="10">
        <v>56000</v>
      </c>
      <c r="G238" s="10">
        <v>23000</v>
      </c>
      <c r="H238" s="10">
        <v>39000</v>
      </c>
      <c r="I238" s="10">
        <v>8000</v>
      </c>
      <c r="J238" s="9">
        <v>21.5</v>
      </c>
      <c r="K238" s="9">
        <v>34.6</v>
      </c>
      <c r="L238" s="9">
        <v>14.4</v>
      </c>
      <c r="M238" s="9">
        <v>24.3</v>
      </c>
      <c r="N238" s="9">
        <v>5.2</v>
      </c>
      <c r="O238" s="10"/>
    </row>
    <row r="239" spans="1:15" x14ac:dyDescent="0.25">
      <c r="A239" s="8" t="s">
        <v>397</v>
      </c>
      <c r="B239" s="10">
        <v>196000</v>
      </c>
      <c r="C239" s="10">
        <v>32000</v>
      </c>
      <c r="D239" s="10">
        <v>164000</v>
      </c>
      <c r="E239" s="10">
        <v>36000</v>
      </c>
      <c r="F239" s="10">
        <v>56000</v>
      </c>
      <c r="G239" s="10">
        <v>23000</v>
      </c>
      <c r="H239" s="10">
        <v>42000</v>
      </c>
      <c r="I239" s="10" t="s">
        <v>559</v>
      </c>
      <c r="J239" s="9">
        <v>21.9</v>
      </c>
      <c r="K239" s="9">
        <v>34.4</v>
      </c>
      <c r="L239" s="9">
        <v>13.9</v>
      </c>
      <c r="M239" s="9">
        <v>25.3</v>
      </c>
      <c r="N239" s="9" t="s">
        <v>559</v>
      </c>
      <c r="O239" s="10"/>
    </row>
    <row r="240" spans="1:15" x14ac:dyDescent="0.25">
      <c r="A240" s="8" t="s">
        <v>398</v>
      </c>
      <c r="B240" s="10">
        <v>195000</v>
      </c>
      <c r="C240" s="10">
        <v>30000</v>
      </c>
      <c r="D240" s="10">
        <v>165000</v>
      </c>
      <c r="E240" s="10">
        <v>37000</v>
      </c>
      <c r="F240" s="10">
        <v>59000</v>
      </c>
      <c r="G240" s="10">
        <v>23000</v>
      </c>
      <c r="H240" s="10">
        <v>41000</v>
      </c>
      <c r="I240" s="10" t="s">
        <v>559</v>
      </c>
      <c r="J240" s="9">
        <v>22.5</v>
      </c>
      <c r="K240" s="9">
        <v>35.6</v>
      </c>
      <c r="L240" s="9">
        <v>13.8</v>
      </c>
      <c r="M240" s="9">
        <v>25.1</v>
      </c>
      <c r="N240" s="9" t="s">
        <v>559</v>
      </c>
      <c r="O240" s="10"/>
    </row>
    <row r="241" spans="1:15" x14ac:dyDescent="0.25">
      <c r="A241" s="8" t="s">
        <v>399</v>
      </c>
      <c r="B241" s="10">
        <v>196000</v>
      </c>
      <c r="C241" s="10">
        <v>29000</v>
      </c>
      <c r="D241" s="10">
        <v>166000</v>
      </c>
      <c r="E241" s="10">
        <v>37000</v>
      </c>
      <c r="F241" s="10">
        <v>61000</v>
      </c>
      <c r="G241" s="10">
        <v>23000</v>
      </c>
      <c r="H241" s="10">
        <v>40000</v>
      </c>
      <c r="I241" s="10" t="s">
        <v>559</v>
      </c>
      <c r="J241" s="9">
        <v>22.5</v>
      </c>
      <c r="K241" s="9">
        <v>36.6</v>
      </c>
      <c r="L241" s="9">
        <v>14.1</v>
      </c>
      <c r="M241" s="9">
        <v>23.7</v>
      </c>
      <c r="N241" s="9" t="s">
        <v>559</v>
      </c>
      <c r="O241" s="10"/>
    </row>
    <row r="242" spans="1:15" x14ac:dyDescent="0.25">
      <c r="A242" s="8" t="s">
        <v>400</v>
      </c>
      <c r="B242" s="10">
        <v>190000</v>
      </c>
      <c r="C242" s="10">
        <v>27000</v>
      </c>
      <c r="D242" s="10">
        <v>163000</v>
      </c>
      <c r="E242" s="10">
        <v>38000</v>
      </c>
      <c r="F242" s="10">
        <v>59000</v>
      </c>
      <c r="G242" s="10">
        <v>23000</v>
      </c>
      <c r="H242" s="10">
        <v>38000</v>
      </c>
      <c r="I242" s="10" t="s">
        <v>559</v>
      </c>
      <c r="J242" s="9">
        <v>23.4</v>
      </c>
      <c r="K242" s="9">
        <v>36.200000000000003</v>
      </c>
      <c r="L242" s="9">
        <v>14.4</v>
      </c>
      <c r="M242" s="9">
        <v>23.3</v>
      </c>
      <c r="N242" s="9" t="s">
        <v>559</v>
      </c>
      <c r="O242" s="10"/>
    </row>
    <row r="243" spans="1:15" x14ac:dyDescent="0.25">
      <c r="A243" s="8" t="s">
        <v>401</v>
      </c>
      <c r="B243" s="10">
        <v>189000</v>
      </c>
      <c r="C243" s="10">
        <v>29000</v>
      </c>
      <c r="D243" s="10">
        <v>160000</v>
      </c>
      <c r="E243" s="10">
        <v>36000</v>
      </c>
      <c r="F243" s="10">
        <v>57000</v>
      </c>
      <c r="G243" s="10">
        <v>24000</v>
      </c>
      <c r="H243" s="10">
        <v>37000</v>
      </c>
      <c r="I243" s="10" t="s">
        <v>559</v>
      </c>
      <c r="J243" s="9">
        <v>22.3</v>
      </c>
      <c r="K243" s="9">
        <v>35.700000000000003</v>
      </c>
      <c r="L243" s="9">
        <v>15.2</v>
      </c>
      <c r="M243" s="9">
        <v>23.4</v>
      </c>
      <c r="N243" s="9" t="s">
        <v>559</v>
      </c>
      <c r="O243" s="10"/>
    </row>
    <row r="244" spans="1:15" x14ac:dyDescent="0.25">
      <c r="A244" s="8" t="s">
        <v>402</v>
      </c>
      <c r="B244" s="10">
        <v>192000</v>
      </c>
      <c r="C244" s="10">
        <v>27000</v>
      </c>
      <c r="D244" s="10">
        <v>165000</v>
      </c>
      <c r="E244" s="10">
        <v>40000</v>
      </c>
      <c r="F244" s="10">
        <v>56000</v>
      </c>
      <c r="G244" s="10">
        <v>24000</v>
      </c>
      <c r="H244" s="10">
        <v>39000</v>
      </c>
      <c r="I244" s="10" t="s">
        <v>559</v>
      </c>
      <c r="J244" s="9">
        <v>24.1</v>
      </c>
      <c r="K244" s="9">
        <v>34.299999999999997</v>
      </c>
      <c r="L244" s="9">
        <v>14.4</v>
      </c>
      <c r="M244" s="9">
        <v>23.6</v>
      </c>
      <c r="N244" s="9" t="s">
        <v>559</v>
      </c>
      <c r="O244" s="10"/>
    </row>
    <row r="245" spans="1:15" x14ac:dyDescent="0.25">
      <c r="A245" s="8" t="s">
        <v>403</v>
      </c>
      <c r="B245" s="10">
        <v>195000</v>
      </c>
      <c r="C245" s="10">
        <v>26000</v>
      </c>
      <c r="D245" s="10">
        <v>169000</v>
      </c>
      <c r="E245" s="10">
        <v>40000</v>
      </c>
      <c r="F245" s="10">
        <v>58000</v>
      </c>
      <c r="G245" s="10">
        <v>25000</v>
      </c>
      <c r="H245" s="10">
        <v>40000</v>
      </c>
      <c r="I245" s="10" t="s">
        <v>559</v>
      </c>
      <c r="J245" s="9">
        <v>23.4</v>
      </c>
      <c r="K245" s="9">
        <v>34.1</v>
      </c>
      <c r="L245" s="9">
        <v>14.9</v>
      </c>
      <c r="M245" s="9">
        <v>23.5</v>
      </c>
      <c r="N245" s="9" t="s">
        <v>559</v>
      </c>
      <c r="O245" s="10"/>
    </row>
    <row r="246" spans="1:15" x14ac:dyDescent="0.25">
      <c r="A246" s="8" t="s">
        <v>404</v>
      </c>
      <c r="B246" s="10">
        <v>198000</v>
      </c>
      <c r="C246" s="10">
        <v>28000</v>
      </c>
      <c r="D246" s="10">
        <v>170000</v>
      </c>
      <c r="E246" s="10">
        <v>41000</v>
      </c>
      <c r="F246" s="10">
        <v>59000</v>
      </c>
      <c r="G246" s="10">
        <v>24000</v>
      </c>
      <c r="H246" s="10">
        <v>39000</v>
      </c>
      <c r="I246" s="10" t="s">
        <v>559</v>
      </c>
      <c r="J246" s="9">
        <v>23.9</v>
      </c>
      <c r="K246" s="9">
        <v>34.9</v>
      </c>
      <c r="L246" s="9">
        <v>14.4</v>
      </c>
      <c r="M246" s="9">
        <v>22.6</v>
      </c>
      <c r="N246" s="9" t="s">
        <v>559</v>
      </c>
      <c r="O246" s="10"/>
    </row>
    <row r="247" spans="1:15" x14ac:dyDescent="0.25">
      <c r="A247" s="8" t="s">
        <v>405</v>
      </c>
      <c r="B247" s="10">
        <v>200000</v>
      </c>
      <c r="C247" s="10">
        <v>30000</v>
      </c>
      <c r="D247" s="10">
        <v>170000</v>
      </c>
      <c r="E247" s="10">
        <v>43000</v>
      </c>
      <c r="F247" s="10">
        <v>61000</v>
      </c>
      <c r="G247" s="10">
        <v>23000</v>
      </c>
      <c r="H247" s="10">
        <v>36000</v>
      </c>
      <c r="I247" s="10" t="s">
        <v>559</v>
      </c>
      <c r="J247" s="9">
        <v>25.5</v>
      </c>
      <c r="K247" s="9">
        <v>35.799999999999997</v>
      </c>
      <c r="L247" s="9">
        <v>13.7</v>
      </c>
      <c r="M247" s="9">
        <v>21.4</v>
      </c>
      <c r="N247" s="9" t="s">
        <v>559</v>
      </c>
      <c r="O247" s="10"/>
    </row>
    <row r="248" spans="1:15" x14ac:dyDescent="0.25">
      <c r="A248" s="8" t="s">
        <v>406</v>
      </c>
      <c r="B248" s="10">
        <v>193000</v>
      </c>
      <c r="C248" s="10">
        <v>30000</v>
      </c>
      <c r="D248" s="10">
        <v>162000</v>
      </c>
      <c r="E248" s="10">
        <v>44000</v>
      </c>
      <c r="F248" s="10">
        <v>56000</v>
      </c>
      <c r="G248" s="10">
        <v>21000</v>
      </c>
      <c r="H248" s="10">
        <v>36000</v>
      </c>
      <c r="I248" s="10" t="s">
        <v>559</v>
      </c>
      <c r="J248" s="9">
        <v>27</v>
      </c>
      <c r="K248" s="9">
        <v>34.799999999999997</v>
      </c>
      <c r="L248" s="9">
        <v>13.1</v>
      </c>
      <c r="M248" s="9">
        <v>22.1</v>
      </c>
      <c r="N248" s="9" t="s">
        <v>559</v>
      </c>
      <c r="O248" s="10"/>
    </row>
    <row r="249" spans="1:15" x14ac:dyDescent="0.25">
      <c r="A249" s="8" t="s">
        <v>407</v>
      </c>
      <c r="B249" s="10">
        <v>193000</v>
      </c>
      <c r="C249" s="10">
        <v>32000</v>
      </c>
      <c r="D249" s="10">
        <v>162000</v>
      </c>
      <c r="E249" s="10">
        <v>46000</v>
      </c>
      <c r="F249" s="10">
        <v>54000</v>
      </c>
      <c r="G249" s="10">
        <v>22000</v>
      </c>
      <c r="H249" s="10">
        <v>36000</v>
      </c>
      <c r="I249" s="10" t="s">
        <v>559</v>
      </c>
      <c r="J249" s="9">
        <v>28.3</v>
      </c>
      <c r="K249" s="9">
        <v>33.700000000000003</v>
      </c>
      <c r="L249" s="9">
        <v>13.5</v>
      </c>
      <c r="M249" s="9">
        <v>22.1</v>
      </c>
      <c r="N249" s="9" t="s">
        <v>559</v>
      </c>
      <c r="O249" s="10"/>
    </row>
    <row r="250" spans="1:15" x14ac:dyDescent="0.25">
      <c r="A250" s="8" t="s">
        <v>408</v>
      </c>
      <c r="B250" s="10">
        <v>195000</v>
      </c>
      <c r="C250" s="10">
        <v>36000</v>
      </c>
      <c r="D250" s="10">
        <v>159000</v>
      </c>
      <c r="E250" s="10">
        <v>44000</v>
      </c>
      <c r="F250" s="10">
        <v>51000</v>
      </c>
      <c r="G250" s="10">
        <v>22000</v>
      </c>
      <c r="H250" s="10">
        <v>39000</v>
      </c>
      <c r="I250" s="10" t="s">
        <v>559</v>
      </c>
      <c r="J250" s="9">
        <v>27.5</v>
      </c>
      <c r="K250" s="9">
        <v>31.9</v>
      </c>
      <c r="L250" s="9">
        <v>13.5</v>
      </c>
      <c r="M250" s="9">
        <v>24.3</v>
      </c>
      <c r="N250" s="9" t="s">
        <v>559</v>
      </c>
      <c r="O250" s="10"/>
    </row>
    <row r="251" spans="1:15" x14ac:dyDescent="0.25">
      <c r="A251" s="8" t="s">
        <v>409</v>
      </c>
      <c r="B251" s="10">
        <v>198000</v>
      </c>
      <c r="C251" s="10">
        <v>35000</v>
      </c>
      <c r="D251" s="10">
        <v>163000</v>
      </c>
      <c r="E251" s="10">
        <v>45000</v>
      </c>
      <c r="F251" s="10">
        <v>56000</v>
      </c>
      <c r="G251" s="10">
        <v>21000</v>
      </c>
      <c r="H251" s="10">
        <v>36000</v>
      </c>
      <c r="I251" s="10" t="s">
        <v>559</v>
      </c>
      <c r="J251" s="9">
        <v>27.5</v>
      </c>
      <c r="K251" s="9">
        <v>34.6</v>
      </c>
      <c r="L251" s="9">
        <v>13.1</v>
      </c>
      <c r="M251" s="9">
        <v>22.3</v>
      </c>
      <c r="N251" s="9" t="s">
        <v>559</v>
      </c>
      <c r="O251" s="10"/>
    </row>
    <row r="252" spans="1:15" x14ac:dyDescent="0.25">
      <c r="A252" s="8" t="s">
        <v>410</v>
      </c>
      <c r="B252" s="10">
        <v>198000</v>
      </c>
      <c r="C252" s="10">
        <v>36000</v>
      </c>
      <c r="D252" s="10">
        <v>163000</v>
      </c>
      <c r="E252" s="10">
        <v>46000</v>
      </c>
      <c r="F252" s="10">
        <v>56000</v>
      </c>
      <c r="G252" s="10">
        <v>20000</v>
      </c>
      <c r="H252" s="10">
        <v>35000</v>
      </c>
      <c r="I252" s="10" t="s">
        <v>559</v>
      </c>
      <c r="J252" s="9">
        <v>28.4</v>
      </c>
      <c r="K252" s="9">
        <v>34.299999999999997</v>
      </c>
      <c r="L252" s="9">
        <v>12.5</v>
      </c>
      <c r="M252" s="9">
        <v>21.4</v>
      </c>
      <c r="N252" s="9" t="s">
        <v>559</v>
      </c>
      <c r="O252" s="10"/>
    </row>
    <row r="253" spans="1:15" x14ac:dyDescent="0.25">
      <c r="A253" s="8" t="s">
        <v>411</v>
      </c>
      <c r="B253" s="10">
        <v>199000</v>
      </c>
      <c r="C253" s="10">
        <v>32000</v>
      </c>
      <c r="D253" s="10">
        <v>166000</v>
      </c>
      <c r="E253" s="10">
        <v>47000</v>
      </c>
      <c r="F253" s="10">
        <v>57000</v>
      </c>
      <c r="G253" s="10">
        <v>21000</v>
      </c>
      <c r="H253" s="10">
        <v>36000</v>
      </c>
      <c r="I253" s="10" t="s">
        <v>559</v>
      </c>
      <c r="J253" s="9">
        <v>27.9</v>
      </c>
      <c r="K253" s="9">
        <v>34.1</v>
      </c>
      <c r="L253" s="9">
        <v>12.5</v>
      </c>
      <c r="M253" s="9">
        <v>21.7</v>
      </c>
      <c r="N253" s="9" t="s">
        <v>559</v>
      </c>
      <c r="O253" s="10"/>
    </row>
    <row r="254" spans="1:15" x14ac:dyDescent="0.25">
      <c r="A254" s="8" t="s">
        <v>412</v>
      </c>
      <c r="B254" s="10">
        <v>200000</v>
      </c>
      <c r="C254" s="10">
        <v>34000</v>
      </c>
      <c r="D254" s="10">
        <v>165000</v>
      </c>
      <c r="E254" s="10">
        <v>47000</v>
      </c>
      <c r="F254" s="10">
        <v>57000</v>
      </c>
      <c r="G254" s="10">
        <v>21000</v>
      </c>
      <c r="H254" s="10">
        <v>32000</v>
      </c>
      <c r="I254" s="10">
        <v>9000</v>
      </c>
      <c r="J254" s="9">
        <v>28.2</v>
      </c>
      <c r="K254" s="9">
        <v>34.299999999999997</v>
      </c>
      <c r="L254" s="9">
        <v>12.7</v>
      </c>
      <c r="M254" s="9">
        <v>19.3</v>
      </c>
      <c r="N254" s="9">
        <v>5.6</v>
      </c>
      <c r="O254" s="10"/>
    </row>
    <row r="255" spans="1:15" x14ac:dyDescent="0.25">
      <c r="A255" s="8" t="s">
        <v>413</v>
      </c>
      <c r="B255" s="10">
        <v>198000</v>
      </c>
      <c r="C255" s="10">
        <v>33000</v>
      </c>
      <c r="D255" s="10">
        <v>165000</v>
      </c>
      <c r="E255" s="10">
        <v>45000</v>
      </c>
      <c r="F255" s="10">
        <v>56000</v>
      </c>
      <c r="G255" s="10">
        <v>22000</v>
      </c>
      <c r="H255" s="10">
        <v>32000</v>
      </c>
      <c r="I255" s="10">
        <v>10000</v>
      </c>
      <c r="J255" s="9">
        <v>27.2</v>
      </c>
      <c r="K255" s="9">
        <v>34.1</v>
      </c>
      <c r="L255" s="9">
        <v>13.2</v>
      </c>
      <c r="M255" s="9">
        <v>19.5</v>
      </c>
      <c r="N255" s="9">
        <v>5.9</v>
      </c>
      <c r="O255" s="10"/>
    </row>
    <row r="256" spans="1:15" x14ac:dyDescent="0.25">
      <c r="A256" s="8" t="s">
        <v>414</v>
      </c>
      <c r="B256" s="10">
        <v>197000</v>
      </c>
      <c r="C256" s="10">
        <v>30000</v>
      </c>
      <c r="D256" s="10">
        <v>167000</v>
      </c>
      <c r="E256" s="10">
        <v>45000</v>
      </c>
      <c r="F256" s="10">
        <v>57000</v>
      </c>
      <c r="G256" s="10">
        <v>23000</v>
      </c>
      <c r="H256" s="10">
        <v>31000</v>
      </c>
      <c r="I256" s="10">
        <v>12000</v>
      </c>
      <c r="J256" s="9">
        <v>27.1</v>
      </c>
      <c r="K256" s="9">
        <v>34.299999999999997</v>
      </c>
      <c r="L256" s="9">
        <v>13.5</v>
      </c>
      <c r="M256" s="9">
        <v>18.3</v>
      </c>
      <c r="N256" s="9">
        <v>6.9</v>
      </c>
      <c r="O256" s="10"/>
    </row>
    <row r="257" spans="1:15" x14ac:dyDescent="0.25">
      <c r="A257" s="8" t="s">
        <v>415</v>
      </c>
      <c r="B257" s="10">
        <v>197000</v>
      </c>
      <c r="C257" s="10">
        <v>30000</v>
      </c>
      <c r="D257" s="10">
        <v>168000</v>
      </c>
      <c r="E257" s="10">
        <v>45000</v>
      </c>
      <c r="F257" s="10">
        <v>57000</v>
      </c>
      <c r="G257" s="10">
        <v>22000</v>
      </c>
      <c r="H257" s="10">
        <v>35000</v>
      </c>
      <c r="I257" s="10">
        <v>10000</v>
      </c>
      <c r="J257" s="9">
        <v>27</v>
      </c>
      <c r="K257" s="9">
        <v>33.700000000000003</v>
      </c>
      <c r="L257" s="9">
        <v>12.9</v>
      </c>
      <c r="M257" s="9">
        <v>20.6</v>
      </c>
      <c r="N257" s="9">
        <v>5.9</v>
      </c>
      <c r="O257" s="10"/>
    </row>
    <row r="258" spans="1:15" x14ac:dyDescent="0.25">
      <c r="A258" s="8" t="s">
        <v>416</v>
      </c>
      <c r="B258" s="10">
        <v>200000</v>
      </c>
      <c r="C258" s="10">
        <v>29000</v>
      </c>
      <c r="D258" s="10">
        <v>171000</v>
      </c>
      <c r="E258" s="10">
        <v>46000</v>
      </c>
      <c r="F258" s="10">
        <v>57000</v>
      </c>
      <c r="G258" s="10">
        <v>23000</v>
      </c>
      <c r="H258" s="10">
        <v>35000</v>
      </c>
      <c r="I258" s="10">
        <v>9000</v>
      </c>
      <c r="J258" s="9">
        <v>27.1</v>
      </c>
      <c r="K258" s="9">
        <v>33.200000000000003</v>
      </c>
      <c r="L258" s="9">
        <v>13.7</v>
      </c>
      <c r="M258" s="9">
        <v>20.6</v>
      </c>
      <c r="N258" s="9">
        <v>5.4</v>
      </c>
      <c r="O258" s="10"/>
    </row>
    <row r="259" spans="1:15" x14ac:dyDescent="0.25">
      <c r="A259" s="8" t="s">
        <v>417</v>
      </c>
      <c r="B259" s="10">
        <v>196000</v>
      </c>
      <c r="C259" s="10">
        <v>30000</v>
      </c>
      <c r="D259" s="10">
        <v>166000</v>
      </c>
      <c r="E259" s="10">
        <v>44000</v>
      </c>
      <c r="F259" s="10">
        <v>54000</v>
      </c>
      <c r="G259" s="10">
        <v>23000</v>
      </c>
      <c r="H259" s="10">
        <v>36000</v>
      </c>
      <c r="I259" s="10">
        <v>9000</v>
      </c>
      <c r="J259" s="9">
        <v>26.3</v>
      </c>
      <c r="K259" s="9">
        <v>32.799999999999997</v>
      </c>
      <c r="L259" s="9">
        <v>14</v>
      </c>
      <c r="M259" s="9">
        <v>21.5</v>
      </c>
      <c r="N259" s="9">
        <v>5.4</v>
      </c>
      <c r="O259" s="10"/>
    </row>
    <row r="260" spans="1:15" x14ac:dyDescent="0.25">
      <c r="A260" s="8" t="s">
        <v>418</v>
      </c>
      <c r="B260" s="10">
        <v>193000</v>
      </c>
      <c r="C260" s="10">
        <v>33000</v>
      </c>
      <c r="D260" s="10">
        <v>160000</v>
      </c>
      <c r="E260" s="10">
        <v>40000</v>
      </c>
      <c r="F260" s="10">
        <v>51000</v>
      </c>
      <c r="G260" s="10">
        <v>22000</v>
      </c>
      <c r="H260" s="10">
        <v>37000</v>
      </c>
      <c r="I260" s="10">
        <v>11000</v>
      </c>
      <c r="J260" s="9">
        <v>25</v>
      </c>
      <c r="K260" s="9">
        <v>31.8</v>
      </c>
      <c r="L260" s="9">
        <v>13.6</v>
      </c>
      <c r="M260" s="9">
        <v>23</v>
      </c>
      <c r="N260" s="9">
        <v>6.6</v>
      </c>
      <c r="O260" s="10"/>
    </row>
    <row r="261" spans="1:15" x14ac:dyDescent="0.25">
      <c r="A261" s="8" t="s">
        <v>419</v>
      </c>
      <c r="B261" s="10">
        <v>192000</v>
      </c>
      <c r="C261" s="10">
        <v>33000</v>
      </c>
      <c r="D261" s="10">
        <v>158000</v>
      </c>
      <c r="E261" s="10">
        <v>39000</v>
      </c>
      <c r="F261" s="10">
        <v>50000</v>
      </c>
      <c r="G261" s="10">
        <v>21000</v>
      </c>
      <c r="H261" s="10">
        <v>38000</v>
      </c>
      <c r="I261" s="10">
        <v>11000</v>
      </c>
      <c r="J261" s="9">
        <v>24.4</v>
      </c>
      <c r="K261" s="9">
        <v>31.5</v>
      </c>
      <c r="L261" s="9">
        <v>13.1</v>
      </c>
      <c r="M261" s="9">
        <v>24.1</v>
      </c>
      <c r="N261" s="9">
        <v>6.9</v>
      </c>
      <c r="O261" s="10"/>
    </row>
    <row r="262" spans="1:15" x14ac:dyDescent="0.25">
      <c r="A262" s="8" t="s">
        <v>420</v>
      </c>
      <c r="B262" s="10">
        <v>186000</v>
      </c>
      <c r="C262" s="10">
        <v>32000</v>
      </c>
      <c r="D262" s="10">
        <v>154000</v>
      </c>
      <c r="E262" s="10">
        <v>38000</v>
      </c>
      <c r="F262" s="10">
        <v>50000</v>
      </c>
      <c r="G262" s="10">
        <v>20000</v>
      </c>
      <c r="H262" s="10">
        <v>36000</v>
      </c>
      <c r="I262" s="10">
        <v>10000</v>
      </c>
      <c r="J262" s="9">
        <v>24.6</v>
      </c>
      <c r="K262" s="9">
        <v>32.299999999999997</v>
      </c>
      <c r="L262" s="9">
        <v>13</v>
      </c>
      <c r="M262" s="9">
        <v>23.6</v>
      </c>
      <c r="N262" s="9">
        <v>6.6</v>
      </c>
      <c r="O262" s="10"/>
    </row>
    <row r="263" spans="1:15" x14ac:dyDescent="0.25">
      <c r="A263" s="8" t="s">
        <v>421</v>
      </c>
      <c r="B263" s="10">
        <v>195000</v>
      </c>
      <c r="C263" s="10">
        <v>37000</v>
      </c>
      <c r="D263" s="10">
        <v>159000</v>
      </c>
      <c r="E263" s="10">
        <v>39000</v>
      </c>
      <c r="F263" s="10">
        <v>49000</v>
      </c>
      <c r="G263" s="10">
        <v>23000</v>
      </c>
      <c r="H263" s="10">
        <v>37000</v>
      </c>
      <c r="I263" s="10">
        <v>10000</v>
      </c>
      <c r="J263" s="9">
        <v>24.7</v>
      </c>
      <c r="K263" s="9">
        <v>31.1</v>
      </c>
      <c r="L263" s="9">
        <v>14.6</v>
      </c>
      <c r="M263" s="9">
        <v>23.4</v>
      </c>
      <c r="N263" s="9">
        <v>6.2</v>
      </c>
      <c r="O263" s="10"/>
    </row>
    <row r="264" spans="1:15" x14ac:dyDescent="0.25">
      <c r="A264" s="8" t="s">
        <v>422</v>
      </c>
      <c r="B264" s="10">
        <v>191000</v>
      </c>
      <c r="C264" s="10">
        <v>34000</v>
      </c>
      <c r="D264" s="10">
        <v>157000</v>
      </c>
      <c r="E264" s="10">
        <v>37000</v>
      </c>
      <c r="F264" s="10">
        <v>49000</v>
      </c>
      <c r="G264" s="10">
        <v>25000</v>
      </c>
      <c r="H264" s="10">
        <v>37000</v>
      </c>
      <c r="I264" s="10">
        <v>10000</v>
      </c>
      <c r="J264" s="9">
        <v>23.9</v>
      </c>
      <c r="K264" s="9">
        <v>31</v>
      </c>
      <c r="L264" s="9">
        <v>15.7</v>
      </c>
      <c r="M264" s="9">
        <v>23.3</v>
      </c>
      <c r="N264" s="9">
        <v>6.1</v>
      </c>
      <c r="O264" s="10"/>
    </row>
    <row r="265" spans="1:15" x14ac:dyDescent="0.25">
      <c r="A265" s="8" t="s">
        <v>423</v>
      </c>
      <c r="B265" s="10">
        <v>186000</v>
      </c>
      <c r="C265" s="10">
        <v>32000</v>
      </c>
      <c r="D265" s="10">
        <v>154000</v>
      </c>
      <c r="E265" s="10">
        <v>38000</v>
      </c>
      <c r="F265" s="10">
        <v>45000</v>
      </c>
      <c r="G265" s="10">
        <v>24000</v>
      </c>
      <c r="H265" s="10">
        <v>34000</v>
      </c>
      <c r="I265" s="10">
        <v>13000</v>
      </c>
      <c r="J265" s="9">
        <v>24.9</v>
      </c>
      <c r="K265" s="9">
        <v>29.1</v>
      </c>
      <c r="L265" s="9">
        <v>15.5</v>
      </c>
      <c r="M265" s="9">
        <v>22.2</v>
      </c>
      <c r="N265" s="9">
        <v>8.4</v>
      </c>
      <c r="O265" s="10"/>
    </row>
    <row r="266" spans="1:15" x14ac:dyDescent="0.25">
      <c r="A266" s="8" t="s">
        <v>424</v>
      </c>
      <c r="B266" s="10">
        <v>179000</v>
      </c>
      <c r="C266" s="10">
        <v>30000</v>
      </c>
      <c r="D266" s="10">
        <v>149000</v>
      </c>
      <c r="E266" s="10">
        <v>38000</v>
      </c>
      <c r="F266" s="10">
        <v>44000</v>
      </c>
      <c r="G266" s="10">
        <v>23000</v>
      </c>
      <c r="H266" s="10">
        <v>31000</v>
      </c>
      <c r="I266" s="10">
        <v>13000</v>
      </c>
      <c r="J266" s="9">
        <v>25.2</v>
      </c>
      <c r="K266" s="9">
        <v>29.6</v>
      </c>
      <c r="L266" s="9">
        <v>15.2</v>
      </c>
      <c r="M266" s="9">
        <v>21</v>
      </c>
      <c r="N266" s="9">
        <v>8.9</v>
      </c>
      <c r="O266" s="10"/>
    </row>
    <row r="267" spans="1:15" x14ac:dyDescent="0.25">
      <c r="A267" s="8" t="s">
        <v>425</v>
      </c>
      <c r="B267" s="10">
        <v>178000</v>
      </c>
      <c r="C267" s="10">
        <v>32000</v>
      </c>
      <c r="D267" s="10">
        <v>146000</v>
      </c>
      <c r="E267" s="10">
        <v>38000</v>
      </c>
      <c r="F267" s="10">
        <v>44000</v>
      </c>
      <c r="G267" s="10">
        <v>20000</v>
      </c>
      <c r="H267" s="10">
        <v>30000</v>
      </c>
      <c r="I267" s="10">
        <v>14000</v>
      </c>
      <c r="J267" s="9">
        <v>26.1</v>
      </c>
      <c r="K267" s="9">
        <v>30.3</v>
      </c>
      <c r="L267" s="9">
        <v>13.9</v>
      </c>
      <c r="M267" s="9">
        <v>20.399999999999999</v>
      </c>
      <c r="N267" s="9">
        <v>9.3000000000000007</v>
      </c>
      <c r="O267" s="10"/>
    </row>
    <row r="268" spans="1:15" x14ac:dyDescent="0.25">
      <c r="A268" s="8" t="s">
        <v>426</v>
      </c>
      <c r="B268" s="10">
        <v>183000</v>
      </c>
      <c r="C268" s="10">
        <v>35000</v>
      </c>
      <c r="D268" s="10">
        <v>148000</v>
      </c>
      <c r="E268" s="10">
        <v>37000</v>
      </c>
      <c r="F268" s="10">
        <v>48000</v>
      </c>
      <c r="G268" s="10">
        <v>19000</v>
      </c>
      <c r="H268" s="10">
        <v>33000</v>
      </c>
      <c r="I268" s="10">
        <v>11000</v>
      </c>
      <c r="J268" s="9">
        <v>25.2</v>
      </c>
      <c r="K268" s="9">
        <v>32.200000000000003</v>
      </c>
      <c r="L268" s="9">
        <v>13</v>
      </c>
      <c r="M268" s="9">
        <v>22.3</v>
      </c>
      <c r="N268" s="9">
        <v>7.3</v>
      </c>
      <c r="O268" s="10"/>
    </row>
    <row r="269" spans="1:15" x14ac:dyDescent="0.25">
      <c r="A269" s="8" t="s">
        <v>427</v>
      </c>
      <c r="B269" s="10">
        <v>183000</v>
      </c>
      <c r="C269" s="10">
        <v>35000</v>
      </c>
      <c r="D269" s="10">
        <v>148000</v>
      </c>
      <c r="E269" s="10">
        <v>37000</v>
      </c>
      <c r="F269" s="10">
        <v>46000</v>
      </c>
      <c r="G269" s="10">
        <v>19000</v>
      </c>
      <c r="H269" s="10">
        <v>32000</v>
      </c>
      <c r="I269" s="10">
        <v>13000</v>
      </c>
      <c r="J269" s="9">
        <v>25.1</v>
      </c>
      <c r="K269" s="9">
        <v>31.4</v>
      </c>
      <c r="L269" s="9">
        <v>12.7</v>
      </c>
      <c r="M269" s="9">
        <v>21.7</v>
      </c>
      <c r="N269" s="9">
        <v>9.1</v>
      </c>
      <c r="O269" s="10"/>
    </row>
    <row r="270" spans="1:15" x14ac:dyDescent="0.25">
      <c r="A270" s="8" t="s">
        <v>428</v>
      </c>
      <c r="B270" s="10">
        <v>182000</v>
      </c>
      <c r="C270" s="10">
        <v>36000</v>
      </c>
      <c r="D270" s="10">
        <v>147000</v>
      </c>
      <c r="E270" s="10">
        <v>38000</v>
      </c>
      <c r="F270" s="10">
        <v>45000</v>
      </c>
      <c r="G270" s="10">
        <v>18000</v>
      </c>
      <c r="H270" s="10">
        <v>33000</v>
      </c>
      <c r="I270" s="10">
        <v>13000</v>
      </c>
      <c r="J270" s="9">
        <v>25.7</v>
      </c>
      <c r="K270" s="9">
        <v>30.9</v>
      </c>
      <c r="L270" s="9">
        <v>12.1</v>
      </c>
      <c r="M270" s="9">
        <v>22.4</v>
      </c>
      <c r="N270" s="9">
        <v>8.8000000000000007</v>
      </c>
      <c r="O270" s="10"/>
    </row>
    <row r="271" spans="1:15" x14ac:dyDescent="0.25">
      <c r="A271" s="8" t="s">
        <v>429</v>
      </c>
      <c r="B271" s="10">
        <v>183000</v>
      </c>
      <c r="C271" s="10">
        <v>39000</v>
      </c>
      <c r="D271" s="10">
        <v>144000</v>
      </c>
      <c r="E271" s="10">
        <v>38000</v>
      </c>
      <c r="F271" s="10">
        <v>45000</v>
      </c>
      <c r="G271" s="10">
        <v>17000</v>
      </c>
      <c r="H271" s="10">
        <v>32000</v>
      </c>
      <c r="I271" s="10">
        <v>11000</v>
      </c>
      <c r="J271" s="9">
        <v>26.7</v>
      </c>
      <c r="K271" s="9">
        <v>31.3</v>
      </c>
      <c r="L271" s="9">
        <v>12</v>
      </c>
      <c r="M271" s="9">
        <v>22</v>
      </c>
      <c r="N271" s="9">
        <v>7.9</v>
      </c>
      <c r="O271" s="10"/>
    </row>
    <row r="272" spans="1:15" x14ac:dyDescent="0.25">
      <c r="A272" s="8" t="s">
        <v>430</v>
      </c>
      <c r="B272" s="10">
        <v>187000</v>
      </c>
      <c r="C272" s="10">
        <v>41000</v>
      </c>
      <c r="D272" s="10">
        <v>146000</v>
      </c>
      <c r="E272" s="10">
        <v>39000</v>
      </c>
      <c r="F272" s="10">
        <v>46000</v>
      </c>
      <c r="G272" s="10">
        <v>17000</v>
      </c>
      <c r="H272" s="10">
        <v>35000</v>
      </c>
      <c r="I272" s="10">
        <v>8000</v>
      </c>
      <c r="J272" s="9">
        <v>26.6</v>
      </c>
      <c r="K272" s="9">
        <v>31.7</v>
      </c>
      <c r="L272" s="9">
        <v>12</v>
      </c>
      <c r="M272" s="9">
        <v>23.9</v>
      </c>
      <c r="N272" s="9">
        <v>5.8</v>
      </c>
      <c r="O272" s="10"/>
    </row>
    <row r="273" spans="1:15" x14ac:dyDescent="0.25">
      <c r="A273" s="8" t="s">
        <v>431</v>
      </c>
      <c r="B273" s="10">
        <v>191000</v>
      </c>
      <c r="C273" s="10">
        <v>43000</v>
      </c>
      <c r="D273" s="10">
        <v>147000</v>
      </c>
      <c r="E273" s="10">
        <v>42000</v>
      </c>
      <c r="F273" s="10">
        <v>47000</v>
      </c>
      <c r="G273" s="10">
        <v>16000</v>
      </c>
      <c r="H273" s="10">
        <v>34000</v>
      </c>
      <c r="I273" s="10">
        <v>9000</v>
      </c>
      <c r="J273" s="9">
        <v>28.2</v>
      </c>
      <c r="K273" s="9">
        <v>31.7</v>
      </c>
      <c r="L273" s="9">
        <v>10.8</v>
      </c>
      <c r="M273" s="9">
        <v>23.1</v>
      </c>
      <c r="N273" s="9">
        <v>6.1</v>
      </c>
      <c r="O273" s="10"/>
    </row>
    <row r="274" spans="1:15" x14ac:dyDescent="0.25">
      <c r="A274" s="8" t="s">
        <v>432</v>
      </c>
      <c r="B274" s="10">
        <v>192000</v>
      </c>
      <c r="C274" s="10">
        <v>41000</v>
      </c>
      <c r="D274" s="10">
        <v>150000</v>
      </c>
      <c r="E274" s="10">
        <v>39000</v>
      </c>
      <c r="F274" s="10">
        <v>48000</v>
      </c>
      <c r="G274" s="10">
        <v>20000</v>
      </c>
      <c r="H274" s="10">
        <v>33000</v>
      </c>
      <c r="I274" s="10">
        <v>9000</v>
      </c>
      <c r="J274" s="9">
        <v>25.9</v>
      </c>
      <c r="K274" s="9">
        <v>32.200000000000003</v>
      </c>
      <c r="L274" s="9">
        <v>13.4</v>
      </c>
      <c r="M274" s="9">
        <v>22.2</v>
      </c>
      <c r="N274" s="9">
        <v>6.3</v>
      </c>
      <c r="O274" s="10"/>
    </row>
    <row r="275" spans="1:15" x14ac:dyDescent="0.25">
      <c r="A275" s="8" t="s">
        <v>433</v>
      </c>
      <c r="B275" s="10">
        <v>192000</v>
      </c>
      <c r="C275" s="10">
        <v>36000</v>
      </c>
      <c r="D275" s="10">
        <v>156000</v>
      </c>
      <c r="E275" s="10">
        <v>43000</v>
      </c>
      <c r="F275" s="10">
        <v>45000</v>
      </c>
      <c r="G275" s="10">
        <v>22000</v>
      </c>
      <c r="H275" s="10">
        <v>35000</v>
      </c>
      <c r="I275" s="10">
        <v>10000</v>
      </c>
      <c r="J275" s="9">
        <v>27.9</v>
      </c>
      <c r="K275" s="9">
        <v>29.1</v>
      </c>
      <c r="L275" s="9">
        <v>14.2</v>
      </c>
      <c r="M275" s="9">
        <v>22.5</v>
      </c>
      <c r="N275" s="9">
        <v>6.4</v>
      </c>
      <c r="O275" s="10"/>
    </row>
    <row r="276" spans="1:15" x14ac:dyDescent="0.25">
      <c r="A276" s="8" t="s">
        <v>434</v>
      </c>
      <c r="B276" s="10">
        <v>188000</v>
      </c>
      <c r="C276" s="10">
        <v>34000</v>
      </c>
      <c r="D276" s="10">
        <v>154000</v>
      </c>
      <c r="E276" s="10">
        <v>42000</v>
      </c>
      <c r="F276" s="10">
        <v>48000</v>
      </c>
      <c r="G276" s="10">
        <v>23000</v>
      </c>
      <c r="H276" s="10">
        <v>32000</v>
      </c>
      <c r="I276" s="10">
        <v>8000</v>
      </c>
      <c r="J276" s="9">
        <v>27.2</v>
      </c>
      <c r="K276" s="9">
        <v>31.3</v>
      </c>
      <c r="L276" s="9">
        <v>15.1</v>
      </c>
      <c r="M276" s="9">
        <v>21</v>
      </c>
      <c r="N276" s="9">
        <v>5.3</v>
      </c>
      <c r="O276" s="10"/>
    </row>
    <row r="277" spans="1:15" x14ac:dyDescent="0.25">
      <c r="A277" s="8" t="s">
        <v>435</v>
      </c>
      <c r="B277" s="10">
        <v>195000</v>
      </c>
      <c r="C277" s="10">
        <v>35000</v>
      </c>
      <c r="D277" s="10">
        <v>160000</v>
      </c>
      <c r="E277" s="10">
        <v>42000</v>
      </c>
      <c r="F277" s="10">
        <v>49000</v>
      </c>
      <c r="G277" s="10">
        <v>23000</v>
      </c>
      <c r="H277" s="10">
        <v>35000</v>
      </c>
      <c r="I277" s="10">
        <v>10000</v>
      </c>
      <c r="J277" s="9">
        <v>26.2</v>
      </c>
      <c r="K277" s="9">
        <v>30.9</v>
      </c>
      <c r="L277" s="9">
        <v>14.5</v>
      </c>
      <c r="M277" s="9">
        <v>22.1</v>
      </c>
      <c r="N277" s="9">
        <v>6.3</v>
      </c>
      <c r="O277" s="10"/>
    </row>
    <row r="278" spans="1:15" x14ac:dyDescent="0.25">
      <c r="A278" s="8" t="s">
        <v>436</v>
      </c>
      <c r="B278" s="10">
        <v>197000</v>
      </c>
      <c r="C278" s="10">
        <v>34000</v>
      </c>
      <c r="D278" s="10">
        <v>163000</v>
      </c>
      <c r="E278" s="10">
        <v>42000</v>
      </c>
      <c r="F278" s="10">
        <v>50000</v>
      </c>
      <c r="G278" s="10">
        <v>22000</v>
      </c>
      <c r="H278" s="10">
        <v>37000</v>
      </c>
      <c r="I278" s="10">
        <v>12000</v>
      </c>
      <c r="J278" s="9">
        <v>25.8</v>
      </c>
      <c r="K278" s="9">
        <v>31</v>
      </c>
      <c r="L278" s="9">
        <v>13.4</v>
      </c>
      <c r="M278" s="9">
        <v>22.6</v>
      </c>
      <c r="N278" s="9">
        <v>7.2</v>
      </c>
      <c r="O278" s="10"/>
    </row>
    <row r="279" spans="1:15" x14ac:dyDescent="0.25">
      <c r="A279" s="8" t="s">
        <v>437</v>
      </c>
      <c r="B279" s="10">
        <v>199000</v>
      </c>
      <c r="C279" s="10">
        <v>33000</v>
      </c>
      <c r="D279" s="10">
        <v>166000</v>
      </c>
      <c r="E279" s="10">
        <v>40000</v>
      </c>
      <c r="F279" s="10">
        <v>52000</v>
      </c>
      <c r="G279" s="10">
        <v>23000</v>
      </c>
      <c r="H279" s="10">
        <v>40000</v>
      </c>
      <c r="I279" s="10">
        <v>12000</v>
      </c>
      <c r="J279" s="9">
        <v>23.9</v>
      </c>
      <c r="K279" s="9">
        <v>31.3</v>
      </c>
      <c r="L279" s="9">
        <v>13.7</v>
      </c>
      <c r="M279" s="9">
        <v>24.2</v>
      </c>
      <c r="N279" s="9">
        <v>7</v>
      </c>
      <c r="O279" s="10"/>
    </row>
    <row r="280" spans="1:15" x14ac:dyDescent="0.25">
      <c r="A280" s="8" t="s">
        <v>438</v>
      </c>
      <c r="B280" s="10">
        <v>196000</v>
      </c>
      <c r="C280" s="10">
        <v>34000</v>
      </c>
      <c r="D280" s="10">
        <v>162000</v>
      </c>
      <c r="E280" s="10">
        <v>39000</v>
      </c>
      <c r="F280" s="10">
        <v>50000</v>
      </c>
      <c r="G280" s="10">
        <v>23000</v>
      </c>
      <c r="H280" s="10">
        <v>38000</v>
      </c>
      <c r="I280" s="10">
        <v>11000</v>
      </c>
      <c r="J280" s="9">
        <v>24.1</v>
      </c>
      <c r="K280" s="9">
        <v>30.9</v>
      </c>
      <c r="L280" s="9">
        <v>14.4</v>
      </c>
      <c r="M280" s="9">
        <v>23.6</v>
      </c>
      <c r="N280" s="9">
        <v>7.1</v>
      </c>
      <c r="O280" s="10"/>
    </row>
    <row r="281" spans="1:15" x14ac:dyDescent="0.25">
      <c r="A281" s="8" t="s">
        <v>439</v>
      </c>
      <c r="B281" s="10">
        <v>192000</v>
      </c>
      <c r="C281" s="10">
        <v>34000</v>
      </c>
      <c r="D281" s="10">
        <v>158000</v>
      </c>
      <c r="E281" s="10">
        <v>39000</v>
      </c>
      <c r="F281" s="10">
        <v>50000</v>
      </c>
      <c r="G281" s="10">
        <v>21000</v>
      </c>
      <c r="H281" s="10">
        <v>38000</v>
      </c>
      <c r="I281" s="10">
        <v>10000</v>
      </c>
      <c r="J281" s="9">
        <v>24.7</v>
      </c>
      <c r="K281" s="9">
        <v>31.7</v>
      </c>
      <c r="L281" s="9">
        <v>13</v>
      </c>
      <c r="M281" s="9">
        <v>24.1</v>
      </c>
      <c r="N281" s="9">
        <v>6.4</v>
      </c>
      <c r="O281" s="10"/>
    </row>
    <row r="282" spans="1:15" x14ac:dyDescent="0.25">
      <c r="A282" s="8" t="s">
        <v>440</v>
      </c>
      <c r="B282" s="10">
        <v>192000</v>
      </c>
      <c r="C282" s="10">
        <v>35000</v>
      </c>
      <c r="D282" s="10">
        <v>158000</v>
      </c>
      <c r="E282" s="10">
        <v>38000</v>
      </c>
      <c r="F282" s="10">
        <v>48000</v>
      </c>
      <c r="G282" s="10">
        <v>23000</v>
      </c>
      <c r="H282" s="10">
        <v>40000</v>
      </c>
      <c r="I282" s="10">
        <v>8000</v>
      </c>
      <c r="J282" s="9">
        <v>23.9</v>
      </c>
      <c r="K282" s="9">
        <v>30.5</v>
      </c>
      <c r="L282" s="9">
        <v>14.6</v>
      </c>
      <c r="M282" s="9">
        <v>25.7</v>
      </c>
      <c r="N282" s="9">
        <v>5.3</v>
      </c>
      <c r="O282" s="10"/>
    </row>
    <row r="283" spans="1:15" x14ac:dyDescent="0.25">
      <c r="A283" s="8" t="s">
        <v>441</v>
      </c>
      <c r="B283" s="10">
        <v>189000</v>
      </c>
      <c r="C283" s="10">
        <v>33000</v>
      </c>
      <c r="D283" s="10">
        <v>157000</v>
      </c>
      <c r="E283" s="10">
        <v>40000</v>
      </c>
      <c r="F283" s="10">
        <v>44000</v>
      </c>
      <c r="G283" s="10">
        <v>24000</v>
      </c>
      <c r="H283" s="10">
        <v>40000</v>
      </c>
      <c r="I283" s="11">
        <v>9000</v>
      </c>
      <c r="J283" s="9">
        <v>25.2</v>
      </c>
      <c r="K283" s="9">
        <v>27.9</v>
      </c>
      <c r="L283" s="9">
        <v>15.4</v>
      </c>
      <c r="M283" s="9">
        <v>25.8</v>
      </c>
      <c r="N283" s="12">
        <v>5.7</v>
      </c>
      <c r="O283" s="10" t="s">
        <v>684</v>
      </c>
    </row>
    <row r="284" spans="1:15" x14ac:dyDescent="0.25">
      <c r="A284" s="8" t="s">
        <v>443</v>
      </c>
      <c r="B284" s="10">
        <v>191000</v>
      </c>
      <c r="C284" s="10">
        <v>32000</v>
      </c>
      <c r="D284" s="10">
        <v>158000</v>
      </c>
      <c r="E284" s="10">
        <v>39000</v>
      </c>
      <c r="F284" s="10">
        <v>46000</v>
      </c>
      <c r="G284" s="10">
        <v>25000</v>
      </c>
      <c r="H284" s="10">
        <v>39000</v>
      </c>
      <c r="I284" s="11">
        <v>9000</v>
      </c>
      <c r="J284" s="9">
        <v>24.9</v>
      </c>
      <c r="K284" s="9">
        <v>28.9</v>
      </c>
      <c r="L284" s="9">
        <v>16</v>
      </c>
      <c r="M284" s="9">
        <v>24.5</v>
      </c>
      <c r="N284" s="12">
        <v>5.6</v>
      </c>
      <c r="O284" s="10" t="s">
        <v>684</v>
      </c>
    </row>
    <row r="285" spans="1:15" x14ac:dyDescent="0.25">
      <c r="A285" s="8" t="s">
        <v>444</v>
      </c>
      <c r="B285" s="10">
        <v>187000</v>
      </c>
      <c r="C285" s="10">
        <v>32000</v>
      </c>
      <c r="D285" s="10">
        <v>154000</v>
      </c>
      <c r="E285" s="10">
        <v>37000</v>
      </c>
      <c r="F285" s="10">
        <v>48000</v>
      </c>
      <c r="G285" s="10">
        <v>23000</v>
      </c>
      <c r="H285" s="10">
        <v>38000</v>
      </c>
      <c r="I285" s="11">
        <v>8000</v>
      </c>
      <c r="J285" s="9">
        <v>23.9</v>
      </c>
      <c r="K285" s="9">
        <v>31</v>
      </c>
      <c r="L285" s="9">
        <v>15.1</v>
      </c>
      <c r="M285" s="9">
        <v>24.6</v>
      </c>
      <c r="N285" s="12">
        <v>5.4</v>
      </c>
      <c r="O285" s="10" t="s">
        <v>684</v>
      </c>
    </row>
    <row r="286" spans="1:15" x14ac:dyDescent="0.25">
      <c r="A286" s="8" t="s">
        <v>445</v>
      </c>
      <c r="B286" s="10">
        <v>183000</v>
      </c>
      <c r="C286" s="10">
        <v>28000</v>
      </c>
      <c r="D286" s="10">
        <v>155000</v>
      </c>
      <c r="E286" s="10">
        <v>38000</v>
      </c>
      <c r="F286" s="10">
        <v>50000</v>
      </c>
      <c r="G286" s="10">
        <v>24000</v>
      </c>
      <c r="H286" s="10">
        <v>36000</v>
      </c>
      <c r="I286" s="11">
        <v>8000</v>
      </c>
      <c r="J286" s="9">
        <v>24.2</v>
      </c>
      <c r="K286" s="9">
        <v>32.1</v>
      </c>
      <c r="L286" s="9">
        <v>15.3</v>
      </c>
      <c r="M286" s="9">
        <v>23.5</v>
      </c>
      <c r="N286" s="12">
        <v>5</v>
      </c>
      <c r="O286" s="10" t="s">
        <v>684</v>
      </c>
    </row>
    <row r="287" spans="1:15" x14ac:dyDescent="0.25">
      <c r="A287" s="8" t="s">
        <v>446</v>
      </c>
      <c r="B287" s="10">
        <v>181000</v>
      </c>
      <c r="C287" s="10">
        <v>30000</v>
      </c>
      <c r="D287" s="10">
        <v>151000</v>
      </c>
      <c r="E287" s="10">
        <v>36000</v>
      </c>
      <c r="F287" s="10">
        <v>47000</v>
      </c>
      <c r="G287" s="10">
        <v>23000</v>
      </c>
      <c r="H287" s="10">
        <v>34000</v>
      </c>
      <c r="I287" s="11">
        <v>10000</v>
      </c>
      <c r="J287" s="9">
        <v>23.9</v>
      </c>
      <c r="K287" s="9">
        <v>31.3</v>
      </c>
      <c r="L287" s="9">
        <v>15.6</v>
      </c>
      <c r="M287" s="9">
        <v>22.6</v>
      </c>
      <c r="N287" s="12">
        <v>6.6</v>
      </c>
      <c r="O287" s="10" t="s">
        <v>684</v>
      </c>
    </row>
    <row r="288" spans="1:15" x14ac:dyDescent="0.25">
      <c r="A288" s="8" t="s">
        <v>447</v>
      </c>
      <c r="B288" s="10">
        <v>186000</v>
      </c>
      <c r="C288" s="10">
        <v>31000</v>
      </c>
      <c r="D288" s="10">
        <v>156000</v>
      </c>
      <c r="E288" s="10">
        <v>36000</v>
      </c>
      <c r="F288" s="10">
        <v>45000</v>
      </c>
      <c r="G288" s="10">
        <v>24000</v>
      </c>
      <c r="H288" s="10">
        <v>39000</v>
      </c>
      <c r="I288" s="10">
        <v>11000</v>
      </c>
      <c r="J288" s="9">
        <v>23.3</v>
      </c>
      <c r="K288" s="9">
        <v>28.8</v>
      </c>
      <c r="L288" s="9">
        <v>15.6</v>
      </c>
      <c r="M288" s="9">
        <v>25</v>
      </c>
      <c r="N288" s="9">
        <v>7.3</v>
      </c>
      <c r="O288" s="10"/>
    </row>
    <row r="289" spans="1:15" x14ac:dyDescent="0.25">
      <c r="A289" s="8" t="s">
        <v>448</v>
      </c>
      <c r="B289" s="10">
        <v>182000</v>
      </c>
      <c r="C289" s="10">
        <v>30000</v>
      </c>
      <c r="D289" s="10">
        <v>152000</v>
      </c>
      <c r="E289" s="10">
        <v>34000</v>
      </c>
      <c r="F289" s="10">
        <v>45000</v>
      </c>
      <c r="G289" s="10">
        <v>22000</v>
      </c>
      <c r="H289" s="10">
        <v>38000</v>
      </c>
      <c r="I289" s="10">
        <v>12000</v>
      </c>
      <c r="J289" s="9">
        <v>22.4</v>
      </c>
      <c r="K289" s="9">
        <v>29.9</v>
      </c>
      <c r="L289" s="9">
        <v>14.7</v>
      </c>
      <c r="M289" s="9">
        <v>25.3</v>
      </c>
      <c r="N289" s="9">
        <v>7.8</v>
      </c>
      <c r="O289" s="10"/>
    </row>
    <row r="290" spans="1:15" x14ac:dyDescent="0.25">
      <c r="A290" s="8" t="s">
        <v>449</v>
      </c>
      <c r="B290" s="10">
        <v>183000</v>
      </c>
      <c r="C290" s="10">
        <v>32000</v>
      </c>
      <c r="D290" s="10">
        <v>150000</v>
      </c>
      <c r="E290" s="10">
        <v>28000</v>
      </c>
      <c r="F290" s="10">
        <v>45000</v>
      </c>
      <c r="G290" s="10">
        <v>25000</v>
      </c>
      <c r="H290" s="10">
        <v>39000</v>
      </c>
      <c r="I290" s="10">
        <v>14000</v>
      </c>
      <c r="J290" s="9">
        <v>18.399999999999999</v>
      </c>
      <c r="K290" s="9">
        <v>30.2</v>
      </c>
      <c r="L290" s="9">
        <v>16.3</v>
      </c>
      <c r="M290" s="9">
        <v>25.8</v>
      </c>
      <c r="N290" s="9">
        <v>9.3000000000000007</v>
      </c>
      <c r="O290" s="10"/>
    </row>
    <row r="291" spans="1:15" x14ac:dyDescent="0.25">
      <c r="A291" s="8" t="s">
        <v>450</v>
      </c>
      <c r="B291" s="10">
        <v>191000</v>
      </c>
      <c r="C291" s="10">
        <v>34000</v>
      </c>
      <c r="D291" s="10">
        <v>157000</v>
      </c>
      <c r="E291" s="10">
        <v>28000</v>
      </c>
      <c r="F291" s="10">
        <v>47000</v>
      </c>
      <c r="G291" s="10">
        <v>25000</v>
      </c>
      <c r="H291" s="10">
        <v>42000</v>
      </c>
      <c r="I291" s="10">
        <v>14000</v>
      </c>
      <c r="J291" s="9">
        <v>18.2</v>
      </c>
      <c r="K291" s="9">
        <v>30.2</v>
      </c>
      <c r="L291" s="9">
        <v>15.8</v>
      </c>
      <c r="M291" s="9">
        <v>27</v>
      </c>
      <c r="N291" s="9">
        <v>8.8000000000000007</v>
      </c>
      <c r="O291" s="10"/>
    </row>
    <row r="292" spans="1:15" x14ac:dyDescent="0.25">
      <c r="A292" s="8" t="s">
        <v>451</v>
      </c>
      <c r="B292" s="10">
        <v>192000</v>
      </c>
      <c r="C292" s="10">
        <v>34000</v>
      </c>
      <c r="D292" s="10">
        <v>158000</v>
      </c>
      <c r="E292" s="10">
        <v>30000</v>
      </c>
      <c r="F292" s="10">
        <v>48000</v>
      </c>
      <c r="G292" s="10">
        <v>24000</v>
      </c>
      <c r="H292" s="10">
        <v>44000</v>
      </c>
      <c r="I292" s="10">
        <v>12000</v>
      </c>
      <c r="J292" s="9">
        <v>19.100000000000001</v>
      </c>
      <c r="K292" s="9">
        <v>30.6</v>
      </c>
      <c r="L292" s="9">
        <v>14.9</v>
      </c>
      <c r="M292" s="9">
        <v>27.6</v>
      </c>
      <c r="N292" s="9">
        <v>7.8</v>
      </c>
      <c r="O292" s="10"/>
    </row>
    <row r="293" spans="1:15" x14ac:dyDescent="0.25">
      <c r="A293" s="8" t="s">
        <v>452</v>
      </c>
      <c r="B293" s="10">
        <v>190000</v>
      </c>
      <c r="C293" s="10">
        <v>36000</v>
      </c>
      <c r="D293" s="10">
        <v>154000</v>
      </c>
      <c r="E293" s="10">
        <v>32000</v>
      </c>
      <c r="F293" s="10">
        <v>48000</v>
      </c>
      <c r="G293" s="10">
        <v>22000</v>
      </c>
      <c r="H293" s="10">
        <v>42000</v>
      </c>
      <c r="I293" s="10">
        <v>10000</v>
      </c>
      <c r="J293" s="9">
        <v>20.6</v>
      </c>
      <c r="K293" s="9">
        <v>31.3</v>
      </c>
      <c r="L293" s="9">
        <v>14.4</v>
      </c>
      <c r="M293" s="9">
        <v>27.3</v>
      </c>
      <c r="N293" s="9">
        <v>6.4</v>
      </c>
      <c r="O293" s="10"/>
    </row>
    <row r="294" spans="1:15" x14ac:dyDescent="0.25">
      <c r="A294" s="8" t="s">
        <v>453</v>
      </c>
      <c r="B294" s="10">
        <v>183000</v>
      </c>
      <c r="C294" s="10">
        <v>37000</v>
      </c>
      <c r="D294" s="10">
        <v>145000</v>
      </c>
      <c r="E294" s="10">
        <v>33000</v>
      </c>
      <c r="F294" s="10">
        <v>45000</v>
      </c>
      <c r="G294" s="10">
        <v>22000</v>
      </c>
      <c r="H294" s="10">
        <v>34000</v>
      </c>
      <c r="I294" s="10">
        <v>10000</v>
      </c>
      <c r="J294" s="9">
        <v>22.7</v>
      </c>
      <c r="K294" s="9">
        <v>31.3</v>
      </c>
      <c r="L294" s="9">
        <v>15.4</v>
      </c>
      <c r="M294" s="9">
        <v>23.5</v>
      </c>
      <c r="N294" s="9">
        <v>7.1</v>
      </c>
      <c r="O294" s="10"/>
    </row>
    <row r="295" spans="1:15" x14ac:dyDescent="0.25">
      <c r="A295" s="8" t="s">
        <v>454</v>
      </c>
      <c r="B295" s="10">
        <v>178000</v>
      </c>
      <c r="C295" s="10">
        <v>38000</v>
      </c>
      <c r="D295" s="10">
        <v>140000</v>
      </c>
      <c r="E295" s="10">
        <v>34000</v>
      </c>
      <c r="F295" s="10">
        <v>43000</v>
      </c>
      <c r="G295" s="10">
        <v>20000</v>
      </c>
      <c r="H295" s="10">
        <v>33000</v>
      </c>
      <c r="I295" s="10">
        <v>11000</v>
      </c>
      <c r="J295" s="9">
        <v>24.1</v>
      </c>
      <c r="K295" s="9">
        <v>30.7</v>
      </c>
      <c r="L295" s="9">
        <v>13.9</v>
      </c>
      <c r="M295" s="9">
        <v>23.5</v>
      </c>
      <c r="N295" s="9">
        <v>7.8</v>
      </c>
      <c r="O295" s="10"/>
    </row>
    <row r="296" spans="1:15" x14ac:dyDescent="0.25">
      <c r="A296" s="8" t="s">
        <v>455</v>
      </c>
      <c r="B296" s="10">
        <v>178000</v>
      </c>
      <c r="C296" s="10">
        <v>37000</v>
      </c>
      <c r="D296" s="10">
        <v>142000</v>
      </c>
      <c r="E296" s="10">
        <v>33000</v>
      </c>
      <c r="F296" s="10">
        <v>43000</v>
      </c>
      <c r="G296" s="10">
        <v>21000</v>
      </c>
      <c r="H296" s="10">
        <v>34000</v>
      </c>
      <c r="I296" s="10">
        <v>11000</v>
      </c>
      <c r="J296" s="9">
        <v>23.4</v>
      </c>
      <c r="K296" s="9">
        <v>30.5</v>
      </c>
      <c r="L296" s="9">
        <v>14.6</v>
      </c>
      <c r="M296" s="9">
        <v>23.8</v>
      </c>
      <c r="N296" s="9">
        <v>7.7</v>
      </c>
      <c r="O296" s="10"/>
    </row>
    <row r="297" spans="1:15" x14ac:dyDescent="0.25">
      <c r="A297" s="8" t="s">
        <v>456</v>
      </c>
      <c r="B297" s="10">
        <v>177000</v>
      </c>
      <c r="C297" s="10">
        <v>34000</v>
      </c>
      <c r="D297" s="10">
        <v>143000</v>
      </c>
      <c r="E297" s="10">
        <v>32000</v>
      </c>
      <c r="F297" s="10">
        <v>46000</v>
      </c>
      <c r="G297" s="10">
        <v>19000</v>
      </c>
      <c r="H297" s="10">
        <v>34000</v>
      </c>
      <c r="I297" s="10">
        <v>11000</v>
      </c>
      <c r="J297" s="9">
        <v>22.7</v>
      </c>
      <c r="K297" s="9">
        <v>32.299999999999997</v>
      </c>
      <c r="L297" s="9">
        <v>13.1</v>
      </c>
      <c r="M297" s="9">
        <v>24.1</v>
      </c>
      <c r="N297" s="9">
        <v>7.9</v>
      </c>
      <c r="O297" s="10"/>
    </row>
    <row r="298" spans="1:15" x14ac:dyDescent="0.25">
      <c r="A298" s="8" t="s">
        <v>457</v>
      </c>
      <c r="B298" s="10">
        <v>177000</v>
      </c>
      <c r="C298" s="10">
        <v>34000</v>
      </c>
      <c r="D298" s="10">
        <v>143000</v>
      </c>
      <c r="E298" s="10">
        <v>32000</v>
      </c>
      <c r="F298" s="10">
        <v>47000</v>
      </c>
      <c r="G298" s="10">
        <v>19000</v>
      </c>
      <c r="H298" s="10">
        <v>35000</v>
      </c>
      <c r="I298" s="10">
        <v>11000</v>
      </c>
      <c r="J298" s="9">
        <v>22</v>
      </c>
      <c r="K298" s="9">
        <v>32.700000000000003</v>
      </c>
      <c r="L298" s="9">
        <v>13.1</v>
      </c>
      <c r="M298" s="9">
        <v>24.2</v>
      </c>
      <c r="N298" s="9">
        <v>8</v>
      </c>
      <c r="O298" s="10"/>
    </row>
    <row r="299" spans="1:15" x14ac:dyDescent="0.25">
      <c r="A299" s="8" t="s">
        <v>458</v>
      </c>
      <c r="B299" s="10">
        <v>175000</v>
      </c>
      <c r="C299" s="10">
        <v>34000</v>
      </c>
      <c r="D299" s="10">
        <v>141000</v>
      </c>
      <c r="E299" s="10">
        <v>32000</v>
      </c>
      <c r="F299" s="10">
        <v>46000</v>
      </c>
      <c r="G299" s="10">
        <v>17000</v>
      </c>
      <c r="H299" s="10">
        <v>35000</v>
      </c>
      <c r="I299" s="10">
        <v>11000</v>
      </c>
      <c r="J299" s="9">
        <v>22.5</v>
      </c>
      <c r="K299" s="9">
        <v>32.5</v>
      </c>
      <c r="L299" s="9">
        <v>12.3</v>
      </c>
      <c r="M299" s="9">
        <v>25</v>
      </c>
      <c r="N299" s="9">
        <v>7.7</v>
      </c>
      <c r="O299" s="10"/>
    </row>
    <row r="300" spans="1:15" x14ac:dyDescent="0.25">
      <c r="A300" s="8" t="s">
        <v>459</v>
      </c>
      <c r="B300" s="10">
        <v>174000</v>
      </c>
      <c r="C300" s="10">
        <v>34000</v>
      </c>
      <c r="D300" s="10">
        <v>140000</v>
      </c>
      <c r="E300" s="10">
        <v>31000</v>
      </c>
      <c r="F300" s="10">
        <v>43000</v>
      </c>
      <c r="G300" s="10">
        <v>20000</v>
      </c>
      <c r="H300" s="10">
        <v>36000</v>
      </c>
      <c r="I300" s="10">
        <v>10000</v>
      </c>
      <c r="J300" s="9">
        <v>22.3</v>
      </c>
      <c r="K300" s="9">
        <v>31</v>
      </c>
      <c r="L300" s="9">
        <v>14.1</v>
      </c>
      <c r="M300" s="9">
        <v>25.4</v>
      </c>
      <c r="N300" s="9">
        <v>7.2</v>
      </c>
      <c r="O300" s="10"/>
    </row>
    <row r="301" spans="1:15" x14ac:dyDescent="0.25">
      <c r="A301" s="8" t="s">
        <v>460</v>
      </c>
      <c r="B301" s="10">
        <v>177000</v>
      </c>
      <c r="C301" s="10">
        <v>36000</v>
      </c>
      <c r="D301" s="10">
        <v>142000</v>
      </c>
      <c r="E301" s="10">
        <v>31000</v>
      </c>
      <c r="F301" s="10">
        <v>45000</v>
      </c>
      <c r="G301" s="10">
        <v>20000</v>
      </c>
      <c r="H301" s="10">
        <v>34000</v>
      </c>
      <c r="I301" s="10">
        <v>11000</v>
      </c>
      <c r="J301" s="9">
        <v>22.1</v>
      </c>
      <c r="K301" s="9">
        <v>31.5</v>
      </c>
      <c r="L301" s="9">
        <v>14.4</v>
      </c>
      <c r="M301" s="9">
        <v>24.3</v>
      </c>
      <c r="N301" s="9">
        <v>7.7</v>
      </c>
      <c r="O301" s="10"/>
    </row>
    <row r="302" spans="1:15" x14ac:dyDescent="0.25">
      <c r="A302" s="8" t="s">
        <v>461</v>
      </c>
      <c r="B302" s="10">
        <v>182000</v>
      </c>
      <c r="C302" s="10">
        <v>37000</v>
      </c>
      <c r="D302" s="10">
        <v>146000</v>
      </c>
      <c r="E302" s="10">
        <v>35000</v>
      </c>
      <c r="F302" s="10">
        <v>45000</v>
      </c>
      <c r="G302" s="10">
        <v>20000</v>
      </c>
      <c r="H302" s="10">
        <v>34000</v>
      </c>
      <c r="I302" s="10">
        <v>11000</v>
      </c>
      <c r="J302" s="9">
        <v>24.1</v>
      </c>
      <c r="K302" s="9">
        <v>31.2</v>
      </c>
      <c r="L302" s="9">
        <v>13.7</v>
      </c>
      <c r="M302" s="9">
        <v>23.3</v>
      </c>
      <c r="N302" s="9">
        <v>7.7</v>
      </c>
      <c r="O302" s="10"/>
    </row>
    <row r="303" spans="1:15" x14ac:dyDescent="0.25">
      <c r="A303" s="8" t="s">
        <v>462</v>
      </c>
      <c r="B303" s="10">
        <v>180000</v>
      </c>
      <c r="C303" s="10">
        <v>37000</v>
      </c>
      <c r="D303" s="10">
        <v>143000</v>
      </c>
      <c r="E303" s="10">
        <v>37000</v>
      </c>
      <c r="F303" s="10">
        <v>44000</v>
      </c>
      <c r="G303" s="10">
        <v>19000</v>
      </c>
      <c r="H303" s="10">
        <v>32000</v>
      </c>
      <c r="I303" s="10">
        <v>11000</v>
      </c>
      <c r="J303" s="9">
        <v>25.8</v>
      </c>
      <c r="K303" s="9">
        <v>30.9</v>
      </c>
      <c r="L303" s="9">
        <v>13.4</v>
      </c>
      <c r="M303" s="9">
        <v>22.4</v>
      </c>
      <c r="N303" s="9">
        <v>7.5</v>
      </c>
      <c r="O303" s="10"/>
    </row>
    <row r="304" spans="1:15" x14ac:dyDescent="0.25">
      <c r="A304" s="8" t="s">
        <v>463</v>
      </c>
      <c r="B304" s="10">
        <v>180000</v>
      </c>
      <c r="C304" s="10">
        <v>35000</v>
      </c>
      <c r="D304" s="10">
        <v>145000</v>
      </c>
      <c r="E304" s="10">
        <v>38000</v>
      </c>
      <c r="F304" s="10">
        <v>42000</v>
      </c>
      <c r="G304" s="10">
        <v>19000</v>
      </c>
      <c r="H304" s="10">
        <v>33000</v>
      </c>
      <c r="I304" s="10">
        <v>12000</v>
      </c>
      <c r="J304" s="9">
        <v>26.6</v>
      </c>
      <c r="K304" s="9">
        <v>28.9</v>
      </c>
      <c r="L304" s="9">
        <v>13.4</v>
      </c>
      <c r="M304" s="9">
        <v>22.6</v>
      </c>
      <c r="N304" s="9">
        <v>8.5</v>
      </c>
      <c r="O304" s="10"/>
    </row>
    <row r="305" spans="1:15" x14ac:dyDescent="0.25">
      <c r="A305" s="8" t="s">
        <v>464</v>
      </c>
      <c r="B305" s="10">
        <v>176000</v>
      </c>
      <c r="C305" s="10">
        <v>31000</v>
      </c>
      <c r="D305" s="10">
        <v>145000</v>
      </c>
      <c r="E305" s="10">
        <v>39000</v>
      </c>
      <c r="F305" s="10">
        <v>44000</v>
      </c>
      <c r="G305" s="10">
        <v>18000</v>
      </c>
      <c r="H305" s="10">
        <v>31000</v>
      </c>
      <c r="I305" s="10">
        <v>13000</v>
      </c>
      <c r="J305" s="9">
        <v>26.7</v>
      </c>
      <c r="K305" s="9">
        <v>30.5</v>
      </c>
      <c r="L305" s="9">
        <v>12.5</v>
      </c>
      <c r="M305" s="9">
        <v>21.6</v>
      </c>
      <c r="N305" s="9">
        <v>8.6999999999999993</v>
      </c>
      <c r="O305" s="10"/>
    </row>
    <row r="306" spans="1:15" x14ac:dyDescent="0.25">
      <c r="A306" s="8" t="s">
        <v>465</v>
      </c>
      <c r="B306" s="10">
        <v>175000</v>
      </c>
      <c r="C306" s="10">
        <v>30000</v>
      </c>
      <c r="D306" s="10">
        <v>145000</v>
      </c>
      <c r="E306" s="10">
        <v>39000</v>
      </c>
      <c r="F306" s="10">
        <v>44000</v>
      </c>
      <c r="G306" s="10">
        <v>18000</v>
      </c>
      <c r="H306" s="10">
        <v>31000</v>
      </c>
      <c r="I306" s="10">
        <v>14000</v>
      </c>
      <c r="J306" s="9">
        <v>26.6</v>
      </c>
      <c r="K306" s="9">
        <v>30.6</v>
      </c>
      <c r="L306" s="9">
        <v>12.1</v>
      </c>
      <c r="M306" s="9">
        <v>21.3</v>
      </c>
      <c r="N306" s="9">
        <v>9.5</v>
      </c>
      <c r="O306" s="10"/>
    </row>
    <row r="307" spans="1:15" x14ac:dyDescent="0.25">
      <c r="A307" s="8" t="s">
        <v>466</v>
      </c>
      <c r="B307" s="10">
        <v>175000</v>
      </c>
      <c r="C307" s="10">
        <v>30000</v>
      </c>
      <c r="D307" s="10">
        <v>145000</v>
      </c>
      <c r="E307" s="10">
        <v>39000</v>
      </c>
      <c r="F307" s="10">
        <v>45000</v>
      </c>
      <c r="G307" s="10">
        <v>18000</v>
      </c>
      <c r="H307" s="10">
        <v>31000</v>
      </c>
      <c r="I307" s="10">
        <v>13000</v>
      </c>
      <c r="J307" s="9">
        <v>26.8</v>
      </c>
      <c r="K307" s="9">
        <v>30.9</v>
      </c>
      <c r="L307" s="9">
        <v>12.3</v>
      </c>
      <c r="M307" s="9">
        <v>21.1</v>
      </c>
      <c r="N307" s="9">
        <v>9</v>
      </c>
      <c r="O307" s="10"/>
    </row>
    <row r="308" spans="1:15" x14ac:dyDescent="0.25">
      <c r="A308" s="8" t="s">
        <v>467</v>
      </c>
      <c r="B308" s="10">
        <v>176000</v>
      </c>
      <c r="C308" s="10">
        <v>31000</v>
      </c>
      <c r="D308" s="10">
        <v>145000</v>
      </c>
      <c r="E308" s="10">
        <v>38000</v>
      </c>
      <c r="F308" s="10">
        <v>44000</v>
      </c>
      <c r="G308" s="10">
        <v>19000</v>
      </c>
      <c r="H308" s="10">
        <v>32000</v>
      </c>
      <c r="I308" s="10">
        <v>12000</v>
      </c>
      <c r="J308" s="9">
        <v>26.493558415418399</v>
      </c>
      <c r="K308" s="9">
        <v>30.336451303826401</v>
      </c>
      <c r="L308" s="9">
        <v>13.313986751497501</v>
      </c>
      <c r="M308" s="9">
        <v>21.733196390782599</v>
      </c>
      <c r="N308" s="9">
        <v>8.1228071384751104</v>
      </c>
      <c r="O308" s="10"/>
    </row>
    <row r="309" spans="1:15" x14ac:dyDescent="0.25">
      <c r="A309" s="8" t="s">
        <v>468</v>
      </c>
      <c r="B309" s="10">
        <v>180000</v>
      </c>
      <c r="C309" s="10">
        <v>34000</v>
      </c>
      <c r="D309" s="10">
        <v>146000</v>
      </c>
      <c r="E309" s="10">
        <v>41000</v>
      </c>
      <c r="F309" s="10">
        <v>43000</v>
      </c>
      <c r="G309" s="10">
        <v>19000</v>
      </c>
      <c r="H309" s="10">
        <v>31000</v>
      </c>
      <c r="I309" s="10">
        <v>11000</v>
      </c>
      <c r="J309" s="9">
        <v>28.014055411813999</v>
      </c>
      <c r="K309" s="9">
        <v>29.589112546239399</v>
      </c>
      <c r="L309" s="9">
        <v>13.0081189219609</v>
      </c>
      <c r="M309" s="9">
        <v>21.6088230651504</v>
      </c>
      <c r="N309" s="9">
        <v>7.7798900548353203</v>
      </c>
      <c r="O309" s="10"/>
    </row>
    <row r="310" spans="1:15" x14ac:dyDescent="0.25">
      <c r="A310" s="8" t="s">
        <v>469</v>
      </c>
      <c r="B310" s="10">
        <v>191000</v>
      </c>
      <c r="C310" s="10">
        <v>34000</v>
      </c>
      <c r="D310" s="10">
        <v>156000</v>
      </c>
      <c r="E310" s="10">
        <v>47000</v>
      </c>
      <c r="F310" s="10">
        <v>44000</v>
      </c>
      <c r="G310" s="10">
        <v>20000</v>
      </c>
      <c r="H310" s="10">
        <v>32000</v>
      </c>
      <c r="I310" s="10">
        <v>14000</v>
      </c>
      <c r="J310" s="9">
        <v>29.987004756387201</v>
      </c>
      <c r="K310" s="9">
        <v>27.852712036924402</v>
      </c>
      <c r="L310" s="9">
        <v>12.961955304043901</v>
      </c>
      <c r="M310" s="9">
        <v>20.508798996229501</v>
      </c>
      <c r="N310" s="9">
        <v>8.6895289064150401</v>
      </c>
      <c r="O310" s="10"/>
    </row>
    <row r="311" spans="1:15" x14ac:dyDescent="0.25">
      <c r="A311" s="8" t="s">
        <v>470</v>
      </c>
      <c r="B311" s="10">
        <v>189000</v>
      </c>
      <c r="C311" s="10">
        <v>36000</v>
      </c>
      <c r="D311" s="10">
        <v>152000</v>
      </c>
      <c r="E311" s="10">
        <v>46000</v>
      </c>
      <c r="F311" s="10">
        <v>43000</v>
      </c>
      <c r="G311" s="10">
        <v>18000</v>
      </c>
      <c r="H311" s="10">
        <v>31000</v>
      </c>
      <c r="I311" s="10">
        <v>14000</v>
      </c>
      <c r="J311" s="9">
        <v>30.211985082774799</v>
      </c>
      <c r="K311" s="9">
        <v>28.0007103440565</v>
      </c>
      <c r="L311" s="9">
        <v>11.7660600240728</v>
      </c>
      <c r="M311" s="9">
        <v>20.566433612428401</v>
      </c>
      <c r="N311" s="9">
        <v>9.4548109366675703</v>
      </c>
      <c r="O311" s="10"/>
    </row>
    <row r="312" spans="1:15" x14ac:dyDescent="0.25">
      <c r="A312" s="8" t="s">
        <v>471</v>
      </c>
      <c r="B312" s="10">
        <v>195000</v>
      </c>
      <c r="C312" s="10">
        <v>39000</v>
      </c>
      <c r="D312" s="10">
        <v>156000</v>
      </c>
      <c r="E312" s="10">
        <v>48000</v>
      </c>
      <c r="F312" s="10">
        <v>44000</v>
      </c>
      <c r="G312" s="10">
        <v>18000</v>
      </c>
      <c r="H312" s="10">
        <v>30000</v>
      </c>
      <c r="I312" s="10">
        <v>15000</v>
      </c>
      <c r="J312" s="9">
        <v>30.5835977309874</v>
      </c>
      <c r="K312" s="9">
        <v>28.4600839662853</v>
      </c>
      <c r="L312" s="9">
        <v>11.850142614492199</v>
      </c>
      <c r="M312" s="9">
        <v>19.382110694484499</v>
      </c>
      <c r="N312" s="9">
        <v>9.7240649937506003</v>
      </c>
      <c r="O312" s="10"/>
    </row>
    <row r="313" spans="1:15" x14ac:dyDescent="0.25">
      <c r="A313" s="8" t="s">
        <v>472</v>
      </c>
      <c r="B313" s="10">
        <v>189000</v>
      </c>
      <c r="C313" s="10">
        <v>39000</v>
      </c>
      <c r="D313" s="10">
        <v>150000</v>
      </c>
      <c r="E313" s="10">
        <v>50000</v>
      </c>
      <c r="F313" s="10">
        <v>41000</v>
      </c>
      <c r="G313" s="10">
        <v>19000</v>
      </c>
      <c r="H313" s="10">
        <v>29000</v>
      </c>
      <c r="I313" s="10">
        <v>11000</v>
      </c>
      <c r="J313" s="9">
        <v>33.159470942525402</v>
      </c>
      <c r="K313" s="9">
        <v>27.230585551635102</v>
      </c>
      <c r="L313" s="9">
        <v>12.978983105111199</v>
      </c>
      <c r="M313" s="9">
        <v>19.606875346001701</v>
      </c>
      <c r="N313" s="9">
        <v>7.0240850547266298</v>
      </c>
      <c r="O313" s="10"/>
    </row>
    <row r="314" spans="1:15" x14ac:dyDescent="0.25">
      <c r="A314" s="8" t="s">
        <v>473</v>
      </c>
      <c r="B314" s="10">
        <v>180000</v>
      </c>
      <c r="C314" s="10">
        <v>36000</v>
      </c>
      <c r="D314" s="10">
        <v>145000</v>
      </c>
      <c r="E314" s="10">
        <v>49000</v>
      </c>
      <c r="F314" s="10">
        <v>41000</v>
      </c>
      <c r="G314" s="10">
        <v>19000</v>
      </c>
      <c r="H314" s="10">
        <v>28000</v>
      </c>
      <c r="I314" s="11">
        <v>7000</v>
      </c>
      <c r="J314" s="9">
        <v>33.966412467072701</v>
      </c>
      <c r="K314" s="9">
        <v>28.542489127954799</v>
      </c>
      <c r="L314" s="9">
        <v>13.2269059784149</v>
      </c>
      <c r="M314" s="9">
        <v>19.5842004466354</v>
      </c>
      <c r="N314" s="12">
        <v>4.6799919799221499</v>
      </c>
      <c r="O314" s="10" t="s">
        <v>684</v>
      </c>
    </row>
    <row r="315" spans="1:15" x14ac:dyDescent="0.25">
      <c r="A315" s="8" t="s">
        <v>474</v>
      </c>
      <c r="B315" s="10">
        <v>184000</v>
      </c>
      <c r="C315" s="10">
        <v>33000</v>
      </c>
      <c r="D315" s="10">
        <v>152000</v>
      </c>
      <c r="E315" s="10">
        <v>50000</v>
      </c>
      <c r="F315" s="10">
        <v>41000</v>
      </c>
      <c r="G315" s="10">
        <v>21000</v>
      </c>
      <c r="H315" s="10">
        <v>31000</v>
      </c>
      <c r="I315" s="11">
        <v>9000</v>
      </c>
      <c r="J315" s="9">
        <v>32.625426654893801</v>
      </c>
      <c r="K315" s="9">
        <v>27.178740396146601</v>
      </c>
      <c r="L315" s="9">
        <v>13.8275721195029</v>
      </c>
      <c r="M315" s="9">
        <v>20.237608887600299</v>
      </c>
      <c r="N315" s="12">
        <v>6.1306519418563301</v>
      </c>
      <c r="O315" s="10" t="s">
        <v>684</v>
      </c>
    </row>
    <row r="316" spans="1:15" x14ac:dyDescent="0.25">
      <c r="A316" s="8" t="s">
        <v>475</v>
      </c>
      <c r="B316" s="10">
        <v>182000</v>
      </c>
      <c r="C316" s="10">
        <v>32000</v>
      </c>
      <c r="D316" s="10">
        <v>150000</v>
      </c>
      <c r="E316" s="10">
        <v>50000</v>
      </c>
      <c r="F316" s="10">
        <v>40000</v>
      </c>
      <c r="G316" s="10">
        <v>20000</v>
      </c>
      <c r="H316" s="10">
        <v>31000</v>
      </c>
      <c r="I316" s="11">
        <v>9000</v>
      </c>
      <c r="J316" s="9">
        <v>33.346232111285303</v>
      </c>
      <c r="K316" s="9">
        <v>26.504319978650301</v>
      </c>
      <c r="L316" s="9">
        <v>13.428295026186699</v>
      </c>
      <c r="M316" s="9">
        <v>20.541081495813501</v>
      </c>
      <c r="N316" s="12">
        <v>6.1800713880641798</v>
      </c>
      <c r="O316" s="10" t="s">
        <v>684</v>
      </c>
    </row>
    <row r="317" spans="1:15" x14ac:dyDescent="0.25">
      <c r="A317" s="8" t="s">
        <v>476</v>
      </c>
      <c r="B317" s="10">
        <v>191000</v>
      </c>
      <c r="C317" s="10">
        <v>32000</v>
      </c>
      <c r="D317" s="10">
        <v>159000</v>
      </c>
      <c r="E317" s="10">
        <v>48000</v>
      </c>
      <c r="F317" s="10">
        <v>41000</v>
      </c>
      <c r="G317" s="10">
        <v>23000</v>
      </c>
      <c r="H317" s="10">
        <v>36000</v>
      </c>
      <c r="I317" s="11">
        <v>11000</v>
      </c>
      <c r="J317" s="9">
        <v>30.270603324698801</v>
      </c>
      <c r="K317" s="9">
        <v>25.735608480245499</v>
      </c>
      <c r="L317" s="9">
        <v>14.3487664411639</v>
      </c>
      <c r="M317" s="9">
        <v>22.746020169504298</v>
      </c>
      <c r="N317" s="12">
        <v>6.8990015843875003</v>
      </c>
      <c r="O317" s="10" t="s">
        <v>684</v>
      </c>
    </row>
    <row r="318" spans="1:15" x14ac:dyDescent="0.25">
      <c r="A318" s="8" t="s">
        <v>477</v>
      </c>
      <c r="B318" s="10">
        <v>192000</v>
      </c>
      <c r="C318" s="10">
        <v>28000</v>
      </c>
      <c r="D318" s="10">
        <v>164000</v>
      </c>
      <c r="E318" s="10">
        <v>51000</v>
      </c>
      <c r="F318" s="10">
        <v>40000</v>
      </c>
      <c r="G318" s="10">
        <v>24000</v>
      </c>
      <c r="H318" s="10">
        <v>40000</v>
      </c>
      <c r="I318" s="11">
        <v>8000</v>
      </c>
      <c r="J318" s="9">
        <v>31.368039627153401</v>
      </c>
      <c r="K318" s="9">
        <v>24.5778634522473</v>
      </c>
      <c r="L318" s="9">
        <v>14.643014006149</v>
      </c>
      <c r="M318" s="9">
        <v>24.230759845785901</v>
      </c>
      <c r="N318" s="12">
        <v>5.1803230686642898</v>
      </c>
      <c r="O318" s="10" t="s">
        <v>684</v>
      </c>
    </row>
    <row r="319" spans="1:15" x14ac:dyDescent="0.25">
      <c r="A319" s="8" t="s">
        <v>478</v>
      </c>
      <c r="B319" s="10">
        <v>190000</v>
      </c>
      <c r="C319" s="10">
        <v>30000</v>
      </c>
      <c r="D319" s="10">
        <v>160000</v>
      </c>
      <c r="E319" s="10">
        <v>47000</v>
      </c>
      <c r="F319" s="10">
        <v>39000</v>
      </c>
      <c r="G319" s="10">
        <v>23000</v>
      </c>
      <c r="H319" s="10">
        <v>42000</v>
      </c>
      <c r="I319" s="10">
        <v>9000</v>
      </c>
      <c r="J319" s="9">
        <v>29.420207554587599</v>
      </c>
      <c r="K319" s="9">
        <v>24.271281209632601</v>
      </c>
      <c r="L319" s="9">
        <v>14.3004237208809</v>
      </c>
      <c r="M319" s="9">
        <v>26.4510412051396</v>
      </c>
      <c r="N319" s="9">
        <v>5.5570463097593104</v>
      </c>
      <c r="O319" s="10"/>
    </row>
    <row r="320" spans="1:15" x14ac:dyDescent="0.25">
      <c r="A320" s="8" t="s">
        <v>479</v>
      </c>
      <c r="B320" s="10">
        <v>189000</v>
      </c>
      <c r="C320" s="10">
        <v>30000</v>
      </c>
      <c r="D320" s="10">
        <v>159000</v>
      </c>
      <c r="E320" s="10">
        <v>49000</v>
      </c>
      <c r="F320" s="10">
        <v>36000</v>
      </c>
      <c r="G320" s="10">
        <v>23000</v>
      </c>
      <c r="H320" s="10">
        <v>40000</v>
      </c>
      <c r="I320" s="10">
        <v>10000</v>
      </c>
      <c r="J320" s="9">
        <v>31.102644384925899</v>
      </c>
      <c r="K320" s="9">
        <v>22.498648257824399</v>
      </c>
      <c r="L320" s="9">
        <v>14.7358758660581</v>
      </c>
      <c r="M320" s="9">
        <v>25.398921121128701</v>
      </c>
      <c r="N320" s="9">
        <v>6.2639103700629999</v>
      </c>
      <c r="O320" s="10"/>
    </row>
    <row r="321" spans="1:15" x14ac:dyDescent="0.25">
      <c r="A321" s="8" t="s">
        <v>480</v>
      </c>
      <c r="B321" s="10">
        <v>188000</v>
      </c>
      <c r="C321" s="10">
        <v>32000</v>
      </c>
      <c r="D321" s="10">
        <v>156000</v>
      </c>
      <c r="E321" s="10">
        <v>48000</v>
      </c>
      <c r="F321" s="10">
        <v>34000</v>
      </c>
      <c r="G321" s="10">
        <v>21000</v>
      </c>
      <c r="H321" s="10">
        <v>42000</v>
      </c>
      <c r="I321" s="10">
        <v>11000</v>
      </c>
      <c r="J321" s="9">
        <v>30.839259401627299</v>
      </c>
      <c r="K321" s="9">
        <v>22.069959638669999</v>
      </c>
      <c r="L321" s="9">
        <v>13.375616631430599</v>
      </c>
      <c r="M321" s="9">
        <v>26.6525722339676</v>
      </c>
      <c r="N321" s="9">
        <v>7.0625920943045699</v>
      </c>
      <c r="O321" s="10"/>
    </row>
    <row r="322" spans="1:15" x14ac:dyDescent="0.25">
      <c r="A322" s="8" t="s">
        <v>481</v>
      </c>
      <c r="B322" s="10">
        <v>186000</v>
      </c>
      <c r="C322" s="10">
        <v>31000</v>
      </c>
      <c r="D322" s="10">
        <v>155000</v>
      </c>
      <c r="E322" s="10">
        <v>47000</v>
      </c>
      <c r="F322" s="10">
        <v>35000</v>
      </c>
      <c r="G322" s="10">
        <v>22000</v>
      </c>
      <c r="H322" s="10">
        <v>41000</v>
      </c>
      <c r="I322" s="10">
        <v>11000</v>
      </c>
      <c r="J322" s="9">
        <v>30.2685950413223</v>
      </c>
      <c r="K322" s="9">
        <v>22.3327737603306</v>
      </c>
      <c r="L322" s="9">
        <v>13.8836518595041</v>
      </c>
      <c r="M322" s="9">
        <v>26.677427685950398</v>
      </c>
      <c r="N322" s="9">
        <v>6.83755165289256</v>
      </c>
      <c r="O322" s="10"/>
    </row>
    <row r="323" spans="1:15" x14ac:dyDescent="0.25">
      <c r="A323" s="8" t="s">
        <v>482</v>
      </c>
      <c r="B323" s="10">
        <v>187000</v>
      </c>
      <c r="C323" s="10">
        <v>33000</v>
      </c>
      <c r="D323" s="10">
        <v>154000</v>
      </c>
      <c r="E323" s="10">
        <v>48000</v>
      </c>
      <c r="F323" s="10">
        <v>35000</v>
      </c>
      <c r="G323" s="10">
        <v>21000</v>
      </c>
      <c r="H323" s="10">
        <v>40000</v>
      </c>
      <c r="I323" s="10">
        <v>10000</v>
      </c>
      <c r="J323" s="9">
        <v>31.073343633554501</v>
      </c>
      <c r="K323" s="9">
        <v>22.6594045779722</v>
      </c>
      <c r="L323" s="9">
        <v>13.7975357370068</v>
      </c>
      <c r="M323" s="9">
        <v>25.762454395554499</v>
      </c>
      <c r="N323" s="9">
        <v>6.7072616559120304</v>
      </c>
      <c r="O323" s="10"/>
    </row>
    <row r="324" spans="1:15" x14ac:dyDescent="0.25">
      <c r="A324" s="8" t="s">
        <v>483</v>
      </c>
      <c r="B324" s="10">
        <v>173000</v>
      </c>
      <c r="C324" s="10">
        <v>30000</v>
      </c>
      <c r="D324" s="10">
        <v>143000</v>
      </c>
      <c r="E324" s="10">
        <v>43000</v>
      </c>
      <c r="F324" s="10">
        <v>31000</v>
      </c>
      <c r="G324" s="10">
        <v>21000</v>
      </c>
      <c r="H324" s="10">
        <v>38000</v>
      </c>
      <c r="I324" s="11">
        <v>10000</v>
      </c>
      <c r="J324" s="9">
        <v>29.907908916600199</v>
      </c>
      <c r="K324" s="9">
        <v>21.8856279128354</v>
      </c>
      <c r="L324" s="9">
        <v>14.5946172901709</v>
      </c>
      <c r="M324" s="9">
        <v>26.9037522218023</v>
      </c>
      <c r="N324" s="12">
        <v>6.7080936585912001</v>
      </c>
      <c r="O324" s="10" t="s">
        <v>684</v>
      </c>
    </row>
    <row r="325" spans="1:15" x14ac:dyDescent="0.25">
      <c r="A325" s="8" t="s">
        <v>484</v>
      </c>
      <c r="B325" s="10">
        <v>172000</v>
      </c>
      <c r="C325" s="10">
        <v>29000</v>
      </c>
      <c r="D325" s="10">
        <v>143000</v>
      </c>
      <c r="E325" s="10">
        <v>44000</v>
      </c>
      <c r="F325" s="10">
        <v>30000</v>
      </c>
      <c r="G325" s="10">
        <v>21000</v>
      </c>
      <c r="H325" s="10">
        <v>39000</v>
      </c>
      <c r="I325" s="11">
        <v>10000</v>
      </c>
      <c r="J325" s="9">
        <v>30.781856787639999</v>
      </c>
      <c r="K325" s="9">
        <v>20.743581147151701</v>
      </c>
      <c r="L325" s="9">
        <v>14.3484759589864</v>
      </c>
      <c r="M325" s="9">
        <v>27.422261336015399</v>
      </c>
      <c r="N325" s="12">
        <v>6.7038247702064604</v>
      </c>
      <c r="O325" s="10" t="s">
        <v>684</v>
      </c>
    </row>
    <row r="326" spans="1:15" x14ac:dyDescent="0.25">
      <c r="A326" s="8" t="s">
        <v>485</v>
      </c>
      <c r="B326" s="10">
        <v>168000</v>
      </c>
      <c r="C326" s="10">
        <v>30000</v>
      </c>
      <c r="D326" s="10">
        <v>138000</v>
      </c>
      <c r="E326" s="10">
        <v>39000</v>
      </c>
      <c r="F326" s="10">
        <v>28000</v>
      </c>
      <c r="G326" s="10">
        <v>22000</v>
      </c>
      <c r="H326" s="10">
        <v>35000</v>
      </c>
      <c r="I326" s="10">
        <v>14000</v>
      </c>
      <c r="J326" s="9">
        <v>28.570910620277601</v>
      </c>
      <c r="K326" s="9">
        <v>20.030310501355999</v>
      </c>
      <c r="L326" s="9">
        <v>15.643264252461799</v>
      </c>
      <c r="M326" s="9">
        <v>25.732745493307</v>
      </c>
      <c r="N326" s="9">
        <v>10.022769132597601</v>
      </c>
      <c r="O326" s="10"/>
    </row>
    <row r="327" spans="1:15" x14ac:dyDescent="0.25">
      <c r="A327" s="8" t="s">
        <v>486</v>
      </c>
      <c r="B327" s="10">
        <v>175000</v>
      </c>
      <c r="C327" s="10">
        <v>29000</v>
      </c>
      <c r="D327" s="10">
        <v>145000</v>
      </c>
      <c r="E327" s="10">
        <v>41000</v>
      </c>
      <c r="F327" s="10">
        <v>30000</v>
      </c>
      <c r="G327" s="10">
        <v>22000</v>
      </c>
      <c r="H327" s="10">
        <v>37000</v>
      </c>
      <c r="I327" s="10">
        <v>15000</v>
      </c>
      <c r="J327" s="9">
        <v>28.060621063344101</v>
      </c>
      <c r="K327" s="9">
        <v>20.857056412795298</v>
      </c>
      <c r="L327" s="9">
        <v>15.2597849107462</v>
      </c>
      <c r="M327" s="9">
        <v>25.409824793024701</v>
      </c>
      <c r="N327" s="9">
        <v>10.4127128200897</v>
      </c>
      <c r="O327" s="10"/>
    </row>
    <row r="328" spans="1:15" x14ac:dyDescent="0.25">
      <c r="A328" s="8" t="s">
        <v>487</v>
      </c>
      <c r="B328" s="10">
        <v>180000</v>
      </c>
      <c r="C328" s="10">
        <v>27000</v>
      </c>
      <c r="D328" s="10">
        <v>154000</v>
      </c>
      <c r="E328" s="10">
        <v>45000</v>
      </c>
      <c r="F328" s="10">
        <v>33000</v>
      </c>
      <c r="G328" s="10">
        <v>21000</v>
      </c>
      <c r="H328" s="10">
        <v>41000</v>
      </c>
      <c r="I328" s="10">
        <v>15000</v>
      </c>
      <c r="J328" s="9">
        <v>29.013992840872099</v>
      </c>
      <c r="K328" s="9">
        <v>21.450699642043599</v>
      </c>
      <c r="L328" s="9">
        <v>13.4272697689554</v>
      </c>
      <c r="M328" s="9">
        <v>26.5532053368044</v>
      </c>
      <c r="N328" s="9">
        <v>9.5548324113244405</v>
      </c>
      <c r="O328" s="10"/>
    </row>
    <row r="329" spans="1:15" x14ac:dyDescent="0.25">
      <c r="A329" s="8" t="s">
        <v>488</v>
      </c>
      <c r="B329" s="10">
        <v>187000</v>
      </c>
      <c r="C329" s="10">
        <v>28000</v>
      </c>
      <c r="D329" s="10">
        <v>158000</v>
      </c>
      <c r="E329" s="10">
        <v>45000</v>
      </c>
      <c r="F329" s="10">
        <v>34000</v>
      </c>
      <c r="G329" s="10">
        <v>19000</v>
      </c>
      <c r="H329" s="10">
        <v>48000</v>
      </c>
      <c r="I329" s="10">
        <v>12000</v>
      </c>
      <c r="J329" s="9">
        <v>28.621242940708299</v>
      </c>
      <c r="K329" s="9">
        <v>21.390127730540399</v>
      </c>
      <c r="L329" s="9">
        <v>11.9404682189739</v>
      </c>
      <c r="M329" s="9">
        <v>30.202397948225499</v>
      </c>
      <c r="N329" s="9">
        <v>7.8457631615519698</v>
      </c>
      <c r="O329" s="10"/>
    </row>
    <row r="330" spans="1:15" x14ac:dyDescent="0.25">
      <c r="A330" s="8" t="s">
        <v>489</v>
      </c>
      <c r="B330" s="10">
        <v>188000</v>
      </c>
      <c r="C330" s="10">
        <v>28000</v>
      </c>
      <c r="D330" s="10">
        <v>160000</v>
      </c>
      <c r="E330" s="10">
        <v>48000</v>
      </c>
      <c r="F330" s="10">
        <v>35000</v>
      </c>
      <c r="G330" s="10">
        <v>17000</v>
      </c>
      <c r="H330" s="10">
        <v>47000</v>
      </c>
      <c r="I330" s="10">
        <v>13000</v>
      </c>
      <c r="J330" s="9">
        <v>29.757029244160599</v>
      </c>
      <c r="K330" s="9">
        <v>21.7427515811885</v>
      </c>
      <c r="L330" s="9">
        <v>10.7671112781013</v>
      </c>
      <c r="M330" s="9">
        <v>29.4508109462083</v>
      </c>
      <c r="N330" s="9">
        <v>8.2822969503412907</v>
      </c>
      <c r="O330" s="10"/>
    </row>
    <row r="331" spans="1:15" x14ac:dyDescent="0.25">
      <c r="A331" s="8" t="s">
        <v>490</v>
      </c>
      <c r="B331" s="10">
        <v>190000</v>
      </c>
      <c r="C331" s="10">
        <v>28000</v>
      </c>
      <c r="D331" s="10">
        <v>162000</v>
      </c>
      <c r="E331" s="10">
        <v>47000</v>
      </c>
      <c r="F331" s="10">
        <v>35000</v>
      </c>
      <c r="G331" s="10">
        <v>18000</v>
      </c>
      <c r="H331" s="10">
        <v>48000</v>
      </c>
      <c r="I331" s="10">
        <v>13000</v>
      </c>
      <c r="J331" s="9">
        <v>28.9945768120065</v>
      </c>
      <c r="K331" s="9">
        <v>21.692133594701701</v>
      </c>
      <c r="L331" s="9">
        <v>11.2891356910081</v>
      </c>
      <c r="M331" s="9">
        <v>29.8392831745129</v>
      </c>
      <c r="N331" s="9">
        <v>8.1848707277708002</v>
      </c>
      <c r="O331" s="10"/>
    </row>
    <row r="332" spans="1:15" x14ac:dyDescent="0.25">
      <c r="A332" s="8" t="s">
        <v>491</v>
      </c>
      <c r="B332" s="10">
        <v>189000</v>
      </c>
      <c r="C332" s="10">
        <v>26000</v>
      </c>
      <c r="D332" s="10">
        <v>163000</v>
      </c>
      <c r="E332" s="10">
        <v>48000</v>
      </c>
      <c r="F332" s="10">
        <v>36000</v>
      </c>
      <c r="G332" s="10">
        <v>18000</v>
      </c>
      <c r="H332" s="10">
        <v>47000</v>
      </c>
      <c r="I332" s="10">
        <v>14000</v>
      </c>
      <c r="J332" s="9">
        <v>29.483148546527701</v>
      </c>
      <c r="K332" s="9">
        <v>22.107611500297299</v>
      </c>
      <c r="L332" s="9">
        <v>10.9603397870815</v>
      </c>
      <c r="M332" s="9">
        <v>28.994061080773001</v>
      </c>
      <c r="N332" s="9">
        <v>8.4548390853206392</v>
      </c>
      <c r="O332" s="10"/>
    </row>
    <row r="333" spans="1:15" x14ac:dyDescent="0.25">
      <c r="A333" s="8" t="s">
        <v>492</v>
      </c>
      <c r="B333" s="10">
        <v>188000</v>
      </c>
      <c r="C333" s="10">
        <v>24000</v>
      </c>
      <c r="D333" s="10">
        <v>164000</v>
      </c>
      <c r="E333" s="10">
        <v>48000</v>
      </c>
      <c r="F333" s="10">
        <v>38000</v>
      </c>
      <c r="G333" s="10">
        <v>18000</v>
      </c>
      <c r="H333" s="10">
        <v>48000</v>
      </c>
      <c r="I333" s="10">
        <v>13000</v>
      </c>
      <c r="J333" s="9">
        <v>29.020846802229801</v>
      </c>
      <c r="K333" s="9">
        <v>23.054074824040299</v>
      </c>
      <c r="L333" s="9">
        <v>10.704570682735801</v>
      </c>
      <c r="M333" s="9">
        <v>29.323973212652</v>
      </c>
      <c r="N333" s="9">
        <v>7.8965344783420104</v>
      </c>
      <c r="O333" s="10"/>
    </row>
    <row r="334" spans="1:15" x14ac:dyDescent="0.25">
      <c r="A334" s="8" t="s">
        <v>493</v>
      </c>
      <c r="B334" s="10">
        <v>187000</v>
      </c>
      <c r="C334" s="10">
        <v>25000</v>
      </c>
      <c r="D334" s="10">
        <v>162000</v>
      </c>
      <c r="E334" s="10">
        <v>49000</v>
      </c>
      <c r="F334" s="10">
        <v>38000</v>
      </c>
      <c r="G334" s="10">
        <v>17000</v>
      </c>
      <c r="H334" s="10">
        <v>43000</v>
      </c>
      <c r="I334" s="10">
        <v>15000</v>
      </c>
      <c r="J334" s="9">
        <v>30.254842124158898</v>
      </c>
      <c r="K334" s="9">
        <v>23.289858929997301</v>
      </c>
      <c r="L334" s="9">
        <v>10.344101862569699</v>
      </c>
      <c r="M334" s="9">
        <v>26.799586508285302</v>
      </c>
      <c r="N334" s="9">
        <v>9.3116105749887108</v>
      </c>
      <c r="O334" s="10"/>
    </row>
    <row r="335" spans="1:15" x14ac:dyDescent="0.25">
      <c r="A335" s="8" t="s">
        <v>494</v>
      </c>
      <c r="B335" s="10">
        <v>191000</v>
      </c>
      <c r="C335" s="10">
        <v>26000</v>
      </c>
      <c r="D335" s="10">
        <v>165000</v>
      </c>
      <c r="E335" s="10">
        <v>52000</v>
      </c>
      <c r="F335" s="10">
        <v>38000</v>
      </c>
      <c r="G335" s="10">
        <v>18000</v>
      </c>
      <c r="H335" s="10">
        <v>42000</v>
      </c>
      <c r="I335" s="10">
        <v>15000</v>
      </c>
      <c r="J335" s="9">
        <v>31.3620452215272</v>
      </c>
      <c r="K335" s="9">
        <v>22.969915004883699</v>
      </c>
      <c r="L335" s="9">
        <v>11.073025425733899</v>
      </c>
      <c r="M335" s="9">
        <v>25.508848349541701</v>
      </c>
      <c r="N335" s="9">
        <v>9.0861659983134402</v>
      </c>
      <c r="O335" s="10"/>
    </row>
    <row r="336" spans="1:15" x14ac:dyDescent="0.25">
      <c r="A336" s="8" t="s">
        <v>495</v>
      </c>
      <c r="B336" s="10">
        <v>190000</v>
      </c>
      <c r="C336" s="10">
        <v>26000</v>
      </c>
      <c r="D336" s="10">
        <v>165000</v>
      </c>
      <c r="E336" s="10">
        <v>53000</v>
      </c>
      <c r="F336" s="10">
        <v>38000</v>
      </c>
      <c r="G336" s="10">
        <v>18000</v>
      </c>
      <c r="H336" s="10">
        <v>41000</v>
      </c>
      <c r="I336" s="10">
        <v>14000</v>
      </c>
      <c r="J336" s="9">
        <v>32.449494949494898</v>
      </c>
      <c r="K336" s="9">
        <v>23.071459790209801</v>
      </c>
      <c r="L336" s="9">
        <v>10.7232177544678</v>
      </c>
      <c r="M336" s="9">
        <v>25.183930652680701</v>
      </c>
      <c r="N336" s="9">
        <v>8.5718968531468498</v>
      </c>
      <c r="O336" s="10"/>
    </row>
    <row r="337" spans="1:15" x14ac:dyDescent="0.25">
      <c r="A337" s="8" t="s">
        <v>496</v>
      </c>
      <c r="B337" s="10">
        <v>188000</v>
      </c>
      <c r="C337" s="10">
        <v>24000</v>
      </c>
      <c r="D337" s="10">
        <v>164000</v>
      </c>
      <c r="E337" s="10">
        <v>55000</v>
      </c>
      <c r="F337" s="10">
        <v>40000</v>
      </c>
      <c r="G337" s="10">
        <v>18000</v>
      </c>
      <c r="H337" s="10">
        <v>39000</v>
      </c>
      <c r="I337" s="10">
        <v>12000</v>
      </c>
      <c r="J337" s="9">
        <v>33.643034172903398</v>
      </c>
      <c r="K337" s="9">
        <v>24.379479165394901</v>
      </c>
      <c r="L337" s="9">
        <v>10.9441195502216</v>
      </c>
      <c r="M337" s="9">
        <v>23.895393556106299</v>
      </c>
      <c r="N337" s="9">
        <v>7.1379735553737804</v>
      </c>
      <c r="O337" s="10"/>
    </row>
    <row r="338" spans="1:15" x14ac:dyDescent="0.25">
      <c r="A338" s="8" t="s">
        <v>497</v>
      </c>
      <c r="B338" s="10">
        <v>181000</v>
      </c>
      <c r="C338" s="10">
        <v>22000</v>
      </c>
      <c r="D338" s="10">
        <v>158000</v>
      </c>
      <c r="E338" s="10">
        <v>52000</v>
      </c>
      <c r="F338" s="10">
        <v>41000</v>
      </c>
      <c r="G338" s="10">
        <v>18000</v>
      </c>
      <c r="H338" s="10">
        <v>36000</v>
      </c>
      <c r="I338" s="10">
        <v>12000</v>
      </c>
      <c r="J338" s="9">
        <v>33.092491949107</v>
      </c>
      <c r="K338" s="9">
        <v>25.644545954940298</v>
      </c>
      <c r="L338" s="9">
        <v>11.2079819305694</v>
      </c>
      <c r="M338" s="9">
        <v>22.740530315012901</v>
      </c>
      <c r="N338" s="9">
        <v>7.3144498503704396</v>
      </c>
      <c r="O338" s="10"/>
    </row>
    <row r="339" spans="1:15" x14ac:dyDescent="0.25">
      <c r="A339" s="8" t="s">
        <v>498</v>
      </c>
      <c r="B339" s="10">
        <v>182000</v>
      </c>
      <c r="C339" s="10">
        <v>25000</v>
      </c>
      <c r="D339" s="10">
        <v>157000</v>
      </c>
      <c r="E339" s="10">
        <v>54000</v>
      </c>
      <c r="F339" s="10">
        <v>40000</v>
      </c>
      <c r="G339" s="10">
        <v>18000</v>
      </c>
      <c r="H339" s="10">
        <v>33000</v>
      </c>
      <c r="I339" s="10">
        <v>13000</v>
      </c>
      <c r="J339" s="9">
        <v>34.346931256590402</v>
      </c>
      <c r="K339" s="9">
        <v>25.2645687497618</v>
      </c>
      <c r="L339" s="9">
        <v>11.4333083480492</v>
      </c>
      <c r="M339" s="9">
        <v>20.7665823942678</v>
      </c>
      <c r="N339" s="9">
        <v>8.1886092513307798</v>
      </c>
      <c r="O339" s="10"/>
    </row>
    <row r="340" spans="1:15" x14ac:dyDescent="0.25">
      <c r="A340" s="8" t="s">
        <v>499</v>
      </c>
      <c r="B340" s="10">
        <v>184000</v>
      </c>
      <c r="C340" s="10">
        <v>26000</v>
      </c>
      <c r="D340" s="10">
        <v>159000</v>
      </c>
      <c r="E340" s="10">
        <v>53000</v>
      </c>
      <c r="F340" s="10">
        <v>41000</v>
      </c>
      <c r="G340" s="10">
        <v>19000</v>
      </c>
      <c r="H340" s="10">
        <v>34000</v>
      </c>
      <c r="I340" s="10">
        <v>12000</v>
      </c>
      <c r="J340" s="9">
        <v>33.346156271678097</v>
      </c>
      <c r="K340" s="9">
        <v>25.736267894305399</v>
      </c>
      <c r="L340" s="9">
        <v>12.0054234722835</v>
      </c>
      <c r="M340" s="9">
        <v>21.4927161505959</v>
      </c>
      <c r="N340" s="9">
        <v>7.4194362111370404</v>
      </c>
      <c r="O340" s="10"/>
    </row>
    <row r="341" spans="1:15" x14ac:dyDescent="0.25">
      <c r="A341" s="8" t="s">
        <v>500</v>
      </c>
      <c r="B341" s="10">
        <v>186000</v>
      </c>
      <c r="C341" s="10">
        <v>24000</v>
      </c>
      <c r="D341" s="10">
        <v>162000</v>
      </c>
      <c r="E341" s="10">
        <v>59000</v>
      </c>
      <c r="F341" s="10">
        <v>39000</v>
      </c>
      <c r="G341" s="10">
        <v>18000</v>
      </c>
      <c r="H341" s="10">
        <v>36000</v>
      </c>
      <c r="I341" s="10">
        <v>10000</v>
      </c>
      <c r="J341" s="9">
        <v>36.139986782045803</v>
      </c>
      <c r="K341" s="9">
        <v>24.350683442350601</v>
      </c>
      <c r="L341" s="9">
        <v>11.306909778197801</v>
      </c>
      <c r="M341" s="9">
        <v>22.070277515271702</v>
      </c>
      <c r="N341" s="9">
        <v>6.1321424821341397</v>
      </c>
      <c r="O341" s="10"/>
    </row>
    <row r="342" spans="1:15" x14ac:dyDescent="0.25">
      <c r="A342" s="10"/>
      <c r="B342" s="10"/>
      <c r="C342" s="10"/>
      <c r="D342" s="10"/>
      <c r="E342" s="10"/>
      <c r="F342" s="10"/>
      <c r="G342" s="10"/>
      <c r="H342" s="10"/>
      <c r="I342" s="10"/>
      <c r="J342" s="9"/>
      <c r="K342" s="9"/>
      <c r="L342" s="9"/>
      <c r="M342" s="9"/>
      <c r="N342" s="9"/>
      <c r="O342" s="10"/>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ColWidth="10.90625" defaultRowHeight="15" x14ac:dyDescent="0.25"/>
  <cols>
    <col min="3" max="3" width="84.7265625" customWidth="1"/>
  </cols>
  <sheetData>
    <row r="1" spans="1:3" ht="19.2" x14ac:dyDescent="0.35">
      <c r="A1" s="2" t="s">
        <v>17</v>
      </c>
    </row>
    <row r="2" spans="1:3" ht="31.2" x14ac:dyDescent="0.3">
      <c r="A2" s="5" t="s">
        <v>18</v>
      </c>
      <c r="B2" s="5" t="s">
        <v>19</v>
      </c>
      <c r="C2" s="5" t="s">
        <v>20</v>
      </c>
    </row>
    <row r="3" spans="1:3" x14ac:dyDescent="0.25">
      <c r="A3" t="s">
        <v>21</v>
      </c>
      <c r="B3" s="1" t="str">
        <f>HYPERLINK("#Notes!A2", "Notes")</f>
        <v>Notes</v>
      </c>
      <c r="C3" t="s">
        <v>21</v>
      </c>
    </row>
    <row r="4" spans="1:3" x14ac:dyDescent="0.25">
      <c r="A4" t="s">
        <v>22</v>
      </c>
      <c r="B4" s="1" t="str">
        <f>HYPERLINK("#2.1a!A6", "2.1a")</f>
        <v>2.1a</v>
      </c>
      <c r="C4" t="s">
        <v>23</v>
      </c>
    </row>
    <row r="5" spans="1:3" x14ac:dyDescent="0.25">
      <c r="A5" t="s">
        <v>24</v>
      </c>
      <c r="B5" s="1" t="str">
        <f>HYPERLINK("#2.1b!A6", "2.1b")</f>
        <v>2.1b</v>
      </c>
      <c r="C5" t="s">
        <v>25</v>
      </c>
    </row>
    <row r="6" spans="1:3" x14ac:dyDescent="0.25">
      <c r="A6" t="s">
        <v>26</v>
      </c>
      <c r="B6" s="1" t="str">
        <f>HYPERLINK("#2.2a!A6", "2.2a")</f>
        <v>2.2a</v>
      </c>
      <c r="C6" s="4" t="s">
        <v>27</v>
      </c>
    </row>
    <row r="7" spans="1:3" x14ac:dyDescent="0.25">
      <c r="A7" t="s">
        <v>28</v>
      </c>
      <c r="B7" s="1" t="str">
        <f>HYPERLINK("#2.2b!A7", "2.2b")</f>
        <v>2.2b</v>
      </c>
      <c r="C7" s="4" t="s">
        <v>29</v>
      </c>
    </row>
    <row r="8" spans="1:3" x14ac:dyDescent="0.25">
      <c r="A8" t="s">
        <v>30</v>
      </c>
      <c r="B8" s="1" t="str">
        <f>HYPERLINK("#2.3a!A7", "2.3a")</f>
        <v>2.3a</v>
      </c>
      <c r="C8" s="4" t="s">
        <v>31</v>
      </c>
    </row>
    <row r="9" spans="1:3" x14ac:dyDescent="0.25">
      <c r="A9" t="s">
        <v>32</v>
      </c>
      <c r="B9" s="1" t="str">
        <f>HYPERLINK("#2.3b!A7", "2.3b")</f>
        <v>2.3b</v>
      </c>
      <c r="C9" s="4" t="s">
        <v>33</v>
      </c>
    </row>
    <row r="10" spans="1:3" x14ac:dyDescent="0.25">
      <c r="A10" t="s">
        <v>34</v>
      </c>
      <c r="B10" s="1" t="str">
        <f>HYPERLINK("#2.3c!A7", "2.3c")</f>
        <v>2.3c</v>
      </c>
      <c r="C10" t="s">
        <v>35</v>
      </c>
    </row>
    <row r="11" spans="1:3" x14ac:dyDescent="0.25">
      <c r="A11" t="s">
        <v>36</v>
      </c>
      <c r="B11" s="1" t="str">
        <f>HYPERLINK("#2.4a!A7", "2.4a")</f>
        <v>2.4a</v>
      </c>
      <c r="C11" t="s">
        <v>37</v>
      </c>
    </row>
    <row r="12" spans="1:3" x14ac:dyDescent="0.25">
      <c r="A12" t="s">
        <v>38</v>
      </c>
      <c r="B12" s="1" t="str">
        <f>HYPERLINK("#2.4b!A7", "2.4b")</f>
        <v>2.4b</v>
      </c>
      <c r="C12" t="s">
        <v>39</v>
      </c>
    </row>
    <row r="13" spans="1:3" x14ac:dyDescent="0.25">
      <c r="A13" t="s">
        <v>40</v>
      </c>
      <c r="B13" s="1" t="str">
        <f>HYPERLINK("#2.4c!A7", "2.4c")</f>
        <v>2.4c</v>
      </c>
      <c r="C13" t="s">
        <v>41</v>
      </c>
    </row>
    <row r="14" spans="1:3" x14ac:dyDescent="0.25">
      <c r="A14" t="s">
        <v>42</v>
      </c>
      <c r="B14" s="1" t="str">
        <f>HYPERLINK("#2.5a!A8", "2.5a")</f>
        <v>2.5a</v>
      </c>
      <c r="C14" t="s">
        <v>43</v>
      </c>
    </row>
    <row r="15" spans="1:3" x14ac:dyDescent="0.25">
      <c r="A15" t="s">
        <v>44</v>
      </c>
      <c r="B15" s="1" t="str">
        <f>HYPERLINK("#2.5b!A8", "2.5b")</f>
        <v>2.5b</v>
      </c>
      <c r="C15" t="s">
        <v>45</v>
      </c>
    </row>
    <row r="16" spans="1:3" x14ac:dyDescent="0.25">
      <c r="A16" t="s">
        <v>46</v>
      </c>
      <c r="B16" s="1" t="str">
        <f>HYPERLINK("#2.5c!A8", "2.5c")</f>
        <v>2.5c</v>
      </c>
      <c r="C16" t="s">
        <v>47</v>
      </c>
    </row>
    <row r="17" spans="1:3" x14ac:dyDescent="0.25">
      <c r="A17" t="s">
        <v>48</v>
      </c>
      <c r="B17" s="1" t="str">
        <f>HYPERLINK("#2.6a!A8", "2.6a")</f>
        <v>2.6a</v>
      </c>
      <c r="C17" t="s">
        <v>49</v>
      </c>
    </row>
    <row r="18" spans="1:3" x14ac:dyDescent="0.25">
      <c r="A18" t="s">
        <v>50</v>
      </c>
      <c r="B18" s="1" t="str">
        <f>HYPERLINK("#2.6b!A8", "2.6b")</f>
        <v>2.6b</v>
      </c>
      <c r="C18" t="s">
        <v>51</v>
      </c>
    </row>
    <row r="19" spans="1:3" x14ac:dyDescent="0.25">
      <c r="A19" t="s">
        <v>52</v>
      </c>
      <c r="B19" s="1" t="str">
        <f>HYPERLINK("#2.6c!A8", "2.6c")</f>
        <v>2.6c</v>
      </c>
      <c r="C19" t="s">
        <v>53</v>
      </c>
    </row>
    <row r="20" spans="1:3" x14ac:dyDescent="0.25">
      <c r="A20" t="s">
        <v>54</v>
      </c>
      <c r="B20" s="1" t="str">
        <f>HYPERLINK("#2.7a!A7", "2.7a")</f>
        <v>2.7a</v>
      </c>
      <c r="C20" t="s">
        <v>55</v>
      </c>
    </row>
    <row r="21" spans="1:3" x14ac:dyDescent="0.25">
      <c r="A21" t="s">
        <v>56</v>
      </c>
      <c r="B21" s="1" t="str">
        <f>HYPERLINK("#2.7b!A7", "2.7b")</f>
        <v>2.7b</v>
      </c>
      <c r="C21" t="s">
        <v>57</v>
      </c>
    </row>
    <row r="22" spans="1:3" x14ac:dyDescent="0.25">
      <c r="A22" t="s">
        <v>58</v>
      </c>
      <c r="B22" s="1" t="str">
        <f>HYPERLINK("#2.7c!A7", "2.7c")</f>
        <v>2.7c</v>
      </c>
      <c r="C22" t="s">
        <v>59</v>
      </c>
    </row>
    <row r="23" spans="1:3" x14ac:dyDescent="0.25">
      <c r="A23" t="s">
        <v>60</v>
      </c>
      <c r="B23" s="1" t="str">
        <f>HYPERLINK("#2.8a!A8", "2.8a")</f>
        <v>2.8a</v>
      </c>
      <c r="C23" t="s">
        <v>61</v>
      </c>
    </row>
    <row r="24" spans="1:3" x14ac:dyDescent="0.25">
      <c r="A24" t="s">
        <v>62</v>
      </c>
      <c r="B24" s="1" t="str">
        <f>HYPERLINK("#2.8b!A8", "2.8b")</f>
        <v>2.8b</v>
      </c>
      <c r="C24" t="s">
        <v>63</v>
      </c>
    </row>
    <row r="25" spans="1:3" x14ac:dyDescent="0.25">
      <c r="A25" t="s">
        <v>64</v>
      </c>
      <c r="B25" s="1" t="str">
        <f>HYPERLINK("#2.8c!A8", "2.8c")</f>
        <v>2.8c</v>
      </c>
      <c r="C25" t="s">
        <v>65</v>
      </c>
    </row>
    <row r="26" spans="1:3" x14ac:dyDescent="0.25">
      <c r="A26" t="s">
        <v>66</v>
      </c>
      <c r="B26" s="1" t="str">
        <f>HYPERLINK("#2.9a!A7", "2.9a")</f>
        <v>2.9a</v>
      </c>
      <c r="C26" t="s">
        <v>67</v>
      </c>
    </row>
    <row r="27" spans="1:3" x14ac:dyDescent="0.25">
      <c r="A27" t="s">
        <v>68</v>
      </c>
      <c r="B27" s="1" t="str">
        <f>HYPERLINK("#2.9b!A7", "2.9b")</f>
        <v>2.9b</v>
      </c>
      <c r="C27" t="s">
        <v>69</v>
      </c>
    </row>
    <row r="28" spans="1:3" x14ac:dyDescent="0.25">
      <c r="A28" t="s">
        <v>70</v>
      </c>
      <c r="B28" s="1" t="str">
        <f>HYPERLINK("#2.9c!A7", "2.9c")</f>
        <v>2.9c</v>
      </c>
      <c r="C28" t="s">
        <v>71</v>
      </c>
    </row>
    <row r="29" spans="1:3" x14ac:dyDescent="0.25">
      <c r="A29" t="s">
        <v>72</v>
      </c>
      <c r="B29" s="1" t="str">
        <f>HYPERLINK("#2.10a!A7", "2.10a")</f>
        <v>2.10a</v>
      </c>
      <c r="C29" t="s">
        <v>73</v>
      </c>
    </row>
    <row r="30" spans="1:3" x14ac:dyDescent="0.25">
      <c r="A30" t="s">
        <v>74</v>
      </c>
      <c r="B30" s="1" t="str">
        <f>HYPERLINK("#2.10b!A7", "2.10b")</f>
        <v>2.10b</v>
      </c>
      <c r="C30" t="s">
        <v>75</v>
      </c>
    </row>
    <row r="31" spans="1:3" x14ac:dyDescent="0.25">
      <c r="A31" t="s">
        <v>76</v>
      </c>
      <c r="B31" s="1" t="str">
        <f>HYPERLINK("#2.10c!A7", "2.10c")</f>
        <v>2.10c</v>
      </c>
      <c r="C31" t="s">
        <v>77</v>
      </c>
    </row>
    <row r="32" spans="1:3" x14ac:dyDescent="0.25">
      <c r="A32" t="s">
        <v>78</v>
      </c>
      <c r="B32" s="1" t="str">
        <f>HYPERLINK("#2.11!A7", "2.11")</f>
        <v>2.11</v>
      </c>
      <c r="C32" t="s">
        <v>79</v>
      </c>
    </row>
    <row r="33" spans="1:3" x14ac:dyDescent="0.25">
      <c r="A33" t="s">
        <v>80</v>
      </c>
      <c r="B33" s="1" t="str">
        <f>HYPERLINK("#2.12!A8", "2.12")</f>
        <v>2.12</v>
      </c>
      <c r="C33" t="s">
        <v>81</v>
      </c>
    </row>
    <row r="34" spans="1:3" x14ac:dyDescent="0.25">
      <c r="A34" t="s">
        <v>82</v>
      </c>
      <c r="B34" s="1" t="str">
        <f>HYPERLINK("#2.48!A3", "2.48")</f>
        <v>2.48</v>
      </c>
      <c r="C34" t="s">
        <v>83</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685</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686</v>
      </c>
    </row>
    <row r="7" spans="1:16" ht="70.05" customHeight="1" x14ac:dyDescent="0.3">
      <c r="A7" s="5" t="s">
        <v>135</v>
      </c>
      <c r="B7" s="6" t="s">
        <v>687</v>
      </c>
      <c r="C7" s="6" t="s">
        <v>580</v>
      </c>
      <c r="D7" s="6" t="s">
        <v>688</v>
      </c>
      <c r="E7" s="6" t="s">
        <v>689</v>
      </c>
      <c r="F7" s="6" t="s">
        <v>690</v>
      </c>
      <c r="G7" s="6" t="s">
        <v>691</v>
      </c>
      <c r="H7" s="6" t="s">
        <v>692</v>
      </c>
      <c r="I7" s="6" t="s">
        <v>693</v>
      </c>
      <c r="J7" s="6" t="s">
        <v>694</v>
      </c>
      <c r="K7" s="6" t="s">
        <v>695</v>
      </c>
      <c r="L7" s="6" t="s">
        <v>696</v>
      </c>
      <c r="M7" s="6" t="s">
        <v>697</v>
      </c>
      <c r="N7" s="6" t="s">
        <v>698</v>
      </c>
      <c r="O7" s="6" t="s">
        <v>699</v>
      </c>
      <c r="P7" s="6" t="s">
        <v>163</v>
      </c>
    </row>
    <row r="8" spans="1:16" x14ac:dyDescent="0.25">
      <c r="A8" s="8" t="s">
        <v>164</v>
      </c>
      <c r="B8" s="10">
        <v>509000</v>
      </c>
      <c r="C8" s="10">
        <v>320000</v>
      </c>
      <c r="D8" s="10">
        <v>89000</v>
      </c>
      <c r="E8" s="10">
        <v>52000</v>
      </c>
      <c r="F8" s="10">
        <v>68000</v>
      </c>
      <c r="G8" s="10">
        <v>111000</v>
      </c>
      <c r="H8" s="10">
        <v>189000</v>
      </c>
      <c r="I8" s="9">
        <v>42.2</v>
      </c>
      <c r="J8" s="9">
        <v>31.9</v>
      </c>
      <c r="K8" s="9">
        <v>40.9</v>
      </c>
      <c r="L8" s="9">
        <v>20.8</v>
      </c>
      <c r="M8" s="9">
        <v>22.2</v>
      </c>
      <c r="N8" s="9">
        <v>48.6</v>
      </c>
      <c r="O8" s="9">
        <v>93.5</v>
      </c>
      <c r="P8" s="10"/>
    </row>
    <row r="9" spans="1:16" x14ac:dyDescent="0.25">
      <c r="A9" s="8" t="s">
        <v>165</v>
      </c>
      <c r="B9" s="10">
        <v>501000</v>
      </c>
      <c r="C9" s="10">
        <v>313000</v>
      </c>
      <c r="D9" s="10">
        <v>88000</v>
      </c>
      <c r="E9" s="10">
        <v>50000</v>
      </c>
      <c r="F9" s="10">
        <v>68000</v>
      </c>
      <c r="G9" s="10">
        <v>106000</v>
      </c>
      <c r="H9" s="10">
        <v>188000</v>
      </c>
      <c r="I9" s="9">
        <v>41.5</v>
      </c>
      <c r="J9" s="9">
        <v>31.2</v>
      </c>
      <c r="K9" s="9">
        <v>40.9</v>
      </c>
      <c r="L9" s="9">
        <v>19.899999999999999</v>
      </c>
      <c r="M9" s="9">
        <v>22.3</v>
      </c>
      <c r="N9" s="9">
        <v>46.3</v>
      </c>
      <c r="O9" s="9">
        <v>92.9</v>
      </c>
      <c r="P9" s="10"/>
    </row>
    <row r="10" spans="1:16" x14ac:dyDescent="0.25">
      <c r="A10" s="8" t="s">
        <v>166</v>
      </c>
      <c r="B10" s="10">
        <v>501000</v>
      </c>
      <c r="C10" s="10">
        <v>313000</v>
      </c>
      <c r="D10" s="10">
        <v>89000</v>
      </c>
      <c r="E10" s="10">
        <v>50000</v>
      </c>
      <c r="F10" s="10">
        <v>67000</v>
      </c>
      <c r="G10" s="10">
        <v>107000</v>
      </c>
      <c r="H10" s="10">
        <v>187000</v>
      </c>
      <c r="I10" s="9">
        <v>41.5</v>
      </c>
      <c r="J10" s="9">
        <v>31.2</v>
      </c>
      <c r="K10" s="9">
        <v>41.3</v>
      </c>
      <c r="L10" s="9">
        <v>20.100000000000001</v>
      </c>
      <c r="M10" s="9">
        <v>21.7</v>
      </c>
      <c r="N10" s="9">
        <v>46.4</v>
      </c>
      <c r="O10" s="9">
        <v>92.8</v>
      </c>
      <c r="P10" s="10"/>
    </row>
    <row r="11" spans="1:16" x14ac:dyDescent="0.25">
      <c r="A11" s="8" t="s">
        <v>167</v>
      </c>
      <c r="B11" s="10">
        <v>503000</v>
      </c>
      <c r="C11" s="10">
        <v>315000</v>
      </c>
      <c r="D11" s="10">
        <v>90000</v>
      </c>
      <c r="E11" s="10">
        <v>51000</v>
      </c>
      <c r="F11" s="10">
        <v>67000</v>
      </c>
      <c r="G11" s="10">
        <v>107000</v>
      </c>
      <c r="H11" s="10">
        <v>188000</v>
      </c>
      <c r="I11" s="9">
        <v>41.7</v>
      </c>
      <c r="J11" s="9">
        <v>31.4</v>
      </c>
      <c r="K11" s="9">
        <v>41.7</v>
      </c>
      <c r="L11" s="9">
        <v>20.2</v>
      </c>
      <c r="M11" s="9">
        <v>21.8</v>
      </c>
      <c r="N11" s="9">
        <v>46.6</v>
      </c>
      <c r="O11" s="9">
        <v>92.8</v>
      </c>
      <c r="P11" s="10"/>
    </row>
    <row r="12" spans="1:16" x14ac:dyDescent="0.25">
      <c r="A12" s="8" t="s">
        <v>168</v>
      </c>
      <c r="B12" s="10">
        <v>500000</v>
      </c>
      <c r="C12" s="10">
        <v>310000</v>
      </c>
      <c r="D12" s="10">
        <v>83000</v>
      </c>
      <c r="E12" s="10">
        <v>51000</v>
      </c>
      <c r="F12" s="10">
        <v>68000</v>
      </c>
      <c r="G12" s="10">
        <v>108000</v>
      </c>
      <c r="H12" s="10">
        <v>189000</v>
      </c>
      <c r="I12" s="9">
        <v>41.4</v>
      </c>
      <c r="J12" s="9">
        <v>30.8</v>
      </c>
      <c r="K12" s="9">
        <v>38.700000000000003</v>
      </c>
      <c r="L12" s="9">
        <v>20.2</v>
      </c>
      <c r="M12" s="9">
        <v>22</v>
      </c>
      <c r="N12" s="9">
        <v>46.9</v>
      </c>
      <c r="O12" s="9">
        <v>93.7</v>
      </c>
      <c r="P12" s="10"/>
    </row>
    <row r="13" spans="1:16" x14ac:dyDescent="0.25">
      <c r="A13" s="8" t="s">
        <v>169</v>
      </c>
      <c r="B13" s="10">
        <v>495000</v>
      </c>
      <c r="C13" s="10">
        <v>305000</v>
      </c>
      <c r="D13" s="10">
        <v>80000</v>
      </c>
      <c r="E13" s="10">
        <v>51000</v>
      </c>
      <c r="F13" s="10">
        <v>69000</v>
      </c>
      <c r="G13" s="10">
        <v>106000</v>
      </c>
      <c r="H13" s="10">
        <v>190000</v>
      </c>
      <c r="I13" s="9">
        <v>41</v>
      </c>
      <c r="J13" s="9">
        <v>30.4</v>
      </c>
      <c r="K13" s="9">
        <v>37.200000000000003</v>
      </c>
      <c r="L13" s="9">
        <v>20.3</v>
      </c>
      <c r="M13" s="9">
        <v>22.3</v>
      </c>
      <c r="N13" s="9">
        <v>45.7</v>
      </c>
      <c r="O13" s="9">
        <v>93.8</v>
      </c>
      <c r="P13" s="10"/>
    </row>
    <row r="14" spans="1:16" x14ac:dyDescent="0.25">
      <c r="A14" s="8" t="s">
        <v>170</v>
      </c>
      <c r="B14" s="10">
        <v>497000</v>
      </c>
      <c r="C14" s="10">
        <v>306000</v>
      </c>
      <c r="D14" s="10">
        <v>81000</v>
      </c>
      <c r="E14" s="10">
        <v>53000</v>
      </c>
      <c r="F14" s="10">
        <v>69000</v>
      </c>
      <c r="G14" s="10">
        <v>103000</v>
      </c>
      <c r="H14" s="10">
        <v>191000</v>
      </c>
      <c r="I14" s="9">
        <v>41.1</v>
      </c>
      <c r="J14" s="9">
        <v>30.4</v>
      </c>
      <c r="K14" s="9">
        <v>37.700000000000003</v>
      </c>
      <c r="L14" s="9">
        <v>21.2</v>
      </c>
      <c r="M14" s="9">
        <v>22.2</v>
      </c>
      <c r="N14" s="9">
        <v>44.7</v>
      </c>
      <c r="O14" s="9">
        <v>94</v>
      </c>
      <c r="P14" s="10"/>
    </row>
    <row r="15" spans="1:16" x14ac:dyDescent="0.25">
      <c r="A15" s="8" t="s">
        <v>171</v>
      </c>
      <c r="B15" s="10">
        <v>489000</v>
      </c>
      <c r="C15" s="10">
        <v>299000</v>
      </c>
      <c r="D15" s="10">
        <v>77000</v>
      </c>
      <c r="E15" s="10">
        <v>50000</v>
      </c>
      <c r="F15" s="10">
        <v>67000</v>
      </c>
      <c r="G15" s="10">
        <v>104000</v>
      </c>
      <c r="H15" s="10">
        <v>190000</v>
      </c>
      <c r="I15" s="9">
        <v>40.4</v>
      </c>
      <c r="J15" s="9">
        <v>29.7</v>
      </c>
      <c r="K15" s="9">
        <v>35.799999999999997</v>
      </c>
      <c r="L15" s="9">
        <v>20.100000000000001</v>
      </c>
      <c r="M15" s="9">
        <v>21.7</v>
      </c>
      <c r="N15" s="9">
        <v>45.1</v>
      </c>
      <c r="O15" s="9">
        <v>93.7</v>
      </c>
      <c r="P15" s="10"/>
    </row>
    <row r="16" spans="1:16" x14ac:dyDescent="0.25">
      <c r="A16" s="8" t="s">
        <v>172</v>
      </c>
      <c r="B16" s="10">
        <v>487000</v>
      </c>
      <c r="C16" s="10">
        <v>298000</v>
      </c>
      <c r="D16" s="10">
        <v>77000</v>
      </c>
      <c r="E16" s="10">
        <v>50000</v>
      </c>
      <c r="F16" s="10">
        <v>67000</v>
      </c>
      <c r="G16" s="10">
        <v>103000</v>
      </c>
      <c r="H16" s="10">
        <v>189000</v>
      </c>
      <c r="I16" s="9">
        <v>40.200000000000003</v>
      </c>
      <c r="J16" s="9">
        <v>29.5</v>
      </c>
      <c r="K16" s="9">
        <v>36.1</v>
      </c>
      <c r="L16" s="9">
        <v>19.899999999999999</v>
      </c>
      <c r="M16" s="9">
        <v>21.6</v>
      </c>
      <c r="N16" s="9">
        <v>44.5</v>
      </c>
      <c r="O16" s="9">
        <v>93.3</v>
      </c>
      <c r="P16" s="10"/>
    </row>
    <row r="17" spans="1:16" x14ac:dyDescent="0.25">
      <c r="A17" s="8" t="s">
        <v>174</v>
      </c>
      <c r="B17" s="10">
        <v>484000</v>
      </c>
      <c r="C17" s="10">
        <v>295000</v>
      </c>
      <c r="D17" s="10">
        <v>78000</v>
      </c>
      <c r="E17" s="10">
        <v>48000</v>
      </c>
      <c r="F17" s="10">
        <v>66000</v>
      </c>
      <c r="G17" s="10">
        <v>103000</v>
      </c>
      <c r="H17" s="10">
        <v>189000</v>
      </c>
      <c r="I17" s="9">
        <v>39.9</v>
      </c>
      <c r="J17" s="9">
        <v>29.2</v>
      </c>
      <c r="K17" s="9">
        <v>36.299999999999997</v>
      </c>
      <c r="L17" s="9">
        <v>19.2</v>
      </c>
      <c r="M17" s="9">
        <v>21.1</v>
      </c>
      <c r="N17" s="9">
        <v>44.4</v>
      </c>
      <c r="O17" s="9">
        <v>93.2</v>
      </c>
      <c r="P17" s="10"/>
    </row>
    <row r="18" spans="1:16" x14ac:dyDescent="0.25">
      <c r="A18" s="8" t="s">
        <v>175</v>
      </c>
      <c r="B18" s="10">
        <v>481000</v>
      </c>
      <c r="C18" s="10">
        <v>292000</v>
      </c>
      <c r="D18" s="10">
        <v>77000</v>
      </c>
      <c r="E18" s="10">
        <v>49000</v>
      </c>
      <c r="F18" s="10">
        <v>64000</v>
      </c>
      <c r="G18" s="10">
        <v>103000</v>
      </c>
      <c r="H18" s="10">
        <v>189000</v>
      </c>
      <c r="I18" s="9">
        <v>39.6</v>
      </c>
      <c r="J18" s="9">
        <v>28.9</v>
      </c>
      <c r="K18" s="9">
        <v>36</v>
      </c>
      <c r="L18" s="9">
        <v>19.5</v>
      </c>
      <c r="M18" s="9">
        <v>20.399999999999999</v>
      </c>
      <c r="N18" s="9">
        <v>44.1</v>
      </c>
      <c r="O18" s="9">
        <v>92.9</v>
      </c>
      <c r="P18" s="10"/>
    </row>
    <row r="19" spans="1:16" x14ac:dyDescent="0.25">
      <c r="A19" s="8" t="s">
        <v>176</v>
      </c>
      <c r="B19" s="10">
        <v>486000</v>
      </c>
      <c r="C19" s="10">
        <v>298000</v>
      </c>
      <c r="D19" s="10">
        <v>79000</v>
      </c>
      <c r="E19" s="10">
        <v>47000</v>
      </c>
      <c r="F19" s="10">
        <v>66000</v>
      </c>
      <c r="G19" s="10">
        <v>107000</v>
      </c>
      <c r="H19" s="10">
        <v>188000</v>
      </c>
      <c r="I19" s="9">
        <v>40</v>
      </c>
      <c r="J19" s="9">
        <v>29.5</v>
      </c>
      <c r="K19" s="9">
        <v>36.9</v>
      </c>
      <c r="L19" s="9">
        <v>18.8</v>
      </c>
      <c r="M19" s="9">
        <v>20.9</v>
      </c>
      <c r="N19" s="9">
        <v>45.7</v>
      </c>
      <c r="O19" s="9">
        <v>92.5</v>
      </c>
      <c r="P19" s="10"/>
    </row>
    <row r="20" spans="1:16" x14ac:dyDescent="0.25">
      <c r="A20" s="8" t="s">
        <v>177</v>
      </c>
      <c r="B20" s="10">
        <v>488000</v>
      </c>
      <c r="C20" s="10">
        <v>300000</v>
      </c>
      <c r="D20" s="10">
        <v>81000</v>
      </c>
      <c r="E20" s="10">
        <v>48000</v>
      </c>
      <c r="F20" s="10">
        <v>64000</v>
      </c>
      <c r="G20" s="10">
        <v>107000</v>
      </c>
      <c r="H20" s="10">
        <v>188000</v>
      </c>
      <c r="I20" s="9">
        <v>40.200000000000003</v>
      </c>
      <c r="J20" s="9">
        <v>29.7</v>
      </c>
      <c r="K20" s="9">
        <v>37.9</v>
      </c>
      <c r="L20" s="9">
        <v>19</v>
      </c>
      <c r="M20" s="9">
        <v>20.5</v>
      </c>
      <c r="N20" s="9">
        <v>45.8</v>
      </c>
      <c r="O20" s="9">
        <v>92.4</v>
      </c>
      <c r="P20" s="10"/>
    </row>
    <row r="21" spans="1:16" x14ac:dyDescent="0.25">
      <c r="A21" s="8" t="s">
        <v>178</v>
      </c>
      <c r="B21" s="10">
        <v>495000</v>
      </c>
      <c r="C21" s="10">
        <v>306000</v>
      </c>
      <c r="D21" s="10">
        <v>83000</v>
      </c>
      <c r="E21" s="10">
        <v>49000</v>
      </c>
      <c r="F21" s="10">
        <v>64000</v>
      </c>
      <c r="G21" s="10">
        <v>109000</v>
      </c>
      <c r="H21" s="10">
        <v>190000</v>
      </c>
      <c r="I21" s="9">
        <v>40.700000000000003</v>
      </c>
      <c r="J21" s="9">
        <v>30.1</v>
      </c>
      <c r="K21" s="9">
        <v>39.1</v>
      </c>
      <c r="L21" s="9">
        <v>19.5</v>
      </c>
      <c r="M21" s="9">
        <v>20.5</v>
      </c>
      <c r="N21" s="9">
        <v>46.4</v>
      </c>
      <c r="O21" s="9">
        <v>93.2</v>
      </c>
      <c r="P21" s="10"/>
    </row>
    <row r="22" spans="1:16" x14ac:dyDescent="0.25">
      <c r="A22" s="8" t="s">
        <v>179</v>
      </c>
      <c r="B22" s="10">
        <v>500000</v>
      </c>
      <c r="C22" s="10">
        <v>308000</v>
      </c>
      <c r="D22" s="10">
        <v>81000</v>
      </c>
      <c r="E22" s="10">
        <v>49000</v>
      </c>
      <c r="F22" s="10">
        <v>68000</v>
      </c>
      <c r="G22" s="10">
        <v>110000</v>
      </c>
      <c r="H22" s="10">
        <v>192000</v>
      </c>
      <c r="I22" s="9">
        <v>41</v>
      </c>
      <c r="J22" s="9">
        <v>30.3</v>
      </c>
      <c r="K22" s="9">
        <v>38</v>
      </c>
      <c r="L22" s="9">
        <v>19.5</v>
      </c>
      <c r="M22" s="9">
        <v>21.5</v>
      </c>
      <c r="N22" s="9">
        <v>46.9</v>
      </c>
      <c r="O22" s="9">
        <v>94</v>
      </c>
      <c r="P22" s="10"/>
    </row>
    <row r="23" spans="1:16" x14ac:dyDescent="0.25">
      <c r="A23" s="8" t="s">
        <v>180</v>
      </c>
      <c r="B23" s="10">
        <v>501000</v>
      </c>
      <c r="C23" s="10">
        <v>309000</v>
      </c>
      <c r="D23" s="10">
        <v>81000</v>
      </c>
      <c r="E23" s="10">
        <v>47000</v>
      </c>
      <c r="F23" s="10">
        <v>69000</v>
      </c>
      <c r="G23" s="10">
        <v>112000</v>
      </c>
      <c r="H23" s="10">
        <v>192000</v>
      </c>
      <c r="I23" s="9">
        <v>41.1</v>
      </c>
      <c r="J23" s="9">
        <v>30.4</v>
      </c>
      <c r="K23" s="9">
        <v>38</v>
      </c>
      <c r="L23" s="9">
        <v>18.600000000000001</v>
      </c>
      <c r="M23" s="9">
        <v>21.9</v>
      </c>
      <c r="N23" s="9">
        <v>47.7</v>
      </c>
      <c r="O23" s="9">
        <v>94.3</v>
      </c>
      <c r="P23" s="10"/>
    </row>
    <row r="24" spans="1:16" x14ac:dyDescent="0.25">
      <c r="A24" s="8" t="s">
        <v>181</v>
      </c>
      <c r="B24" s="10">
        <v>497000</v>
      </c>
      <c r="C24" s="10">
        <v>306000</v>
      </c>
      <c r="D24" s="10">
        <v>81000</v>
      </c>
      <c r="E24" s="10">
        <v>48000</v>
      </c>
      <c r="F24" s="10">
        <v>69000</v>
      </c>
      <c r="G24" s="10">
        <v>108000</v>
      </c>
      <c r="H24" s="10">
        <v>192000</v>
      </c>
      <c r="I24" s="9">
        <v>40.700000000000003</v>
      </c>
      <c r="J24" s="9">
        <v>30</v>
      </c>
      <c r="K24" s="9">
        <v>38</v>
      </c>
      <c r="L24" s="9">
        <v>18.7</v>
      </c>
      <c r="M24" s="9">
        <v>21.8</v>
      </c>
      <c r="N24" s="9">
        <v>46.2</v>
      </c>
      <c r="O24" s="9">
        <v>94</v>
      </c>
      <c r="P24" s="10"/>
    </row>
    <row r="25" spans="1:16" x14ac:dyDescent="0.25">
      <c r="A25" s="8" t="s">
        <v>182</v>
      </c>
      <c r="B25" s="10">
        <v>491000</v>
      </c>
      <c r="C25" s="10">
        <v>299000</v>
      </c>
      <c r="D25" s="10">
        <v>76000</v>
      </c>
      <c r="E25" s="10">
        <v>45000</v>
      </c>
      <c r="F25" s="10">
        <v>69000</v>
      </c>
      <c r="G25" s="10">
        <v>109000</v>
      </c>
      <c r="H25" s="10">
        <v>192000</v>
      </c>
      <c r="I25" s="9">
        <v>40.200000000000003</v>
      </c>
      <c r="J25" s="9">
        <v>29.4</v>
      </c>
      <c r="K25" s="9">
        <v>35.799999999999997</v>
      </c>
      <c r="L25" s="9">
        <v>17.8</v>
      </c>
      <c r="M25" s="9">
        <v>21.7</v>
      </c>
      <c r="N25" s="9">
        <v>46.5</v>
      </c>
      <c r="O25" s="9">
        <v>94.1</v>
      </c>
      <c r="P25" s="10"/>
    </row>
    <row r="26" spans="1:16" x14ac:dyDescent="0.25">
      <c r="A26" s="8" t="s">
        <v>183</v>
      </c>
      <c r="B26" s="10">
        <v>490000</v>
      </c>
      <c r="C26" s="10">
        <v>299000</v>
      </c>
      <c r="D26" s="10">
        <v>77000</v>
      </c>
      <c r="E26" s="10">
        <v>47000</v>
      </c>
      <c r="F26" s="10">
        <v>68000</v>
      </c>
      <c r="G26" s="10">
        <v>107000</v>
      </c>
      <c r="H26" s="10">
        <v>191000</v>
      </c>
      <c r="I26" s="9">
        <v>40.1</v>
      </c>
      <c r="J26" s="9">
        <v>29.3</v>
      </c>
      <c r="K26" s="9">
        <v>36.299999999999997</v>
      </c>
      <c r="L26" s="9">
        <v>18.3</v>
      </c>
      <c r="M26" s="9">
        <v>21.4</v>
      </c>
      <c r="N26" s="9">
        <v>45.6</v>
      </c>
      <c r="O26" s="9">
        <v>93.6</v>
      </c>
      <c r="P26" s="10"/>
    </row>
    <row r="27" spans="1:16" x14ac:dyDescent="0.25">
      <c r="A27" s="8" t="s">
        <v>184</v>
      </c>
      <c r="B27" s="10">
        <v>492000</v>
      </c>
      <c r="C27" s="10">
        <v>302000</v>
      </c>
      <c r="D27" s="10">
        <v>78000</v>
      </c>
      <c r="E27" s="10">
        <v>46000</v>
      </c>
      <c r="F27" s="10">
        <v>70000</v>
      </c>
      <c r="G27" s="10">
        <v>108000</v>
      </c>
      <c r="H27" s="10">
        <v>191000</v>
      </c>
      <c r="I27" s="9">
        <v>40.200000000000003</v>
      </c>
      <c r="J27" s="9">
        <v>29.6</v>
      </c>
      <c r="K27" s="9">
        <v>36.6</v>
      </c>
      <c r="L27" s="9">
        <v>18.100000000000001</v>
      </c>
      <c r="M27" s="9">
        <v>22.1</v>
      </c>
      <c r="N27" s="9">
        <v>45.7</v>
      </c>
      <c r="O27" s="9">
        <v>93.2</v>
      </c>
      <c r="P27" s="10"/>
    </row>
    <row r="28" spans="1:16" x14ac:dyDescent="0.25">
      <c r="A28" s="8" t="s">
        <v>185</v>
      </c>
      <c r="B28" s="10">
        <v>496000</v>
      </c>
      <c r="C28" s="10">
        <v>306000</v>
      </c>
      <c r="D28" s="10">
        <v>82000</v>
      </c>
      <c r="E28" s="10">
        <v>45000</v>
      </c>
      <c r="F28" s="10">
        <v>70000</v>
      </c>
      <c r="G28" s="10">
        <v>109000</v>
      </c>
      <c r="H28" s="10">
        <v>190000</v>
      </c>
      <c r="I28" s="9">
        <v>40.5</v>
      </c>
      <c r="J28" s="9">
        <v>30</v>
      </c>
      <c r="K28" s="9">
        <v>38.700000000000003</v>
      </c>
      <c r="L28" s="9">
        <v>17.600000000000001</v>
      </c>
      <c r="M28" s="9">
        <v>21.9</v>
      </c>
      <c r="N28" s="9">
        <v>46.2</v>
      </c>
      <c r="O28" s="9">
        <v>93</v>
      </c>
      <c r="P28" s="10"/>
    </row>
    <row r="29" spans="1:16" x14ac:dyDescent="0.25">
      <c r="A29" s="8" t="s">
        <v>186</v>
      </c>
      <c r="B29" s="10">
        <v>496000</v>
      </c>
      <c r="C29" s="10">
        <v>307000</v>
      </c>
      <c r="D29" s="10">
        <v>81000</v>
      </c>
      <c r="E29" s="10">
        <v>44000</v>
      </c>
      <c r="F29" s="10">
        <v>70000</v>
      </c>
      <c r="G29" s="10">
        <v>110000</v>
      </c>
      <c r="H29" s="10">
        <v>189000</v>
      </c>
      <c r="I29" s="9">
        <v>40.4</v>
      </c>
      <c r="J29" s="9">
        <v>30</v>
      </c>
      <c r="K29" s="9">
        <v>38.4</v>
      </c>
      <c r="L29" s="9">
        <v>17.399999999999999</v>
      </c>
      <c r="M29" s="9">
        <v>22.1</v>
      </c>
      <c r="N29" s="9">
        <v>46.6</v>
      </c>
      <c r="O29" s="9">
        <v>92.5</v>
      </c>
      <c r="P29" s="10"/>
    </row>
    <row r="30" spans="1:16" x14ac:dyDescent="0.25">
      <c r="A30" s="8" t="s">
        <v>187</v>
      </c>
      <c r="B30" s="10">
        <v>493000</v>
      </c>
      <c r="C30" s="10">
        <v>303000</v>
      </c>
      <c r="D30" s="10">
        <v>80000</v>
      </c>
      <c r="E30" s="10">
        <v>45000</v>
      </c>
      <c r="F30" s="10">
        <v>70000</v>
      </c>
      <c r="G30" s="10">
        <v>108000</v>
      </c>
      <c r="H30" s="10">
        <v>191000</v>
      </c>
      <c r="I30" s="9">
        <v>40.200000000000003</v>
      </c>
      <c r="J30" s="9">
        <v>29.6</v>
      </c>
      <c r="K30" s="9">
        <v>37.700000000000003</v>
      </c>
      <c r="L30" s="9">
        <v>17.7</v>
      </c>
      <c r="M30" s="9">
        <v>21.9</v>
      </c>
      <c r="N30" s="9">
        <v>45.5</v>
      </c>
      <c r="O30" s="9">
        <v>93.1</v>
      </c>
      <c r="P30" s="10"/>
    </row>
    <row r="31" spans="1:16" x14ac:dyDescent="0.25">
      <c r="A31" s="8" t="s">
        <v>188</v>
      </c>
      <c r="B31" s="10">
        <v>494000</v>
      </c>
      <c r="C31" s="10">
        <v>302000</v>
      </c>
      <c r="D31" s="10">
        <v>80000</v>
      </c>
      <c r="E31" s="10">
        <v>42000</v>
      </c>
      <c r="F31" s="10">
        <v>71000</v>
      </c>
      <c r="G31" s="10">
        <v>108000</v>
      </c>
      <c r="H31" s="10">
        <v>192000</v>
      </c>
      <c r="I31" s="9">
        <v>40.200000000000003</v>
      </c>
      <c r="J31" s="9">
        <v>29.5</v>
      </c>
      <c r="K31" s="9">
        <v>38</v>
      </c>
      <c r="L31" s="9">
        <v>16.7</v>
      </c>
      <c r="M31" s="9">
        <v>22.3</v>
      </c>
      <c r="N31" s="9">
        <v>45.5</v>
      </c>
      <c r="O31" s="9">
        <v>93.7</v>
      </c>
      <c r="P31" s="10"/>
    </row>
    <row r="32" spans="1:16" x14ac:dyDescent="0.25">
      <c r="A32" s="8" t="s">
        <v>189</v>
      </c>
      <c r="B32" s="10">
        <v>495000</v>
      </c>
      <c r="C32" s="10">
        <v>303000</v>
      </c>
      <c r="D32" s="10">
        <v>82000</v>
      </c>
      <c r="E32" s="10">
        <v>42000</v>
      </c>
      <c r="F32" s="10">
        <v>72000</v>
      </c>
      <c r="G32" s="10">
        <v>108000</v>
      </c>
      <c r="H32" s="10">
        <v>192000</v>
      </c>
      <c r="I32" s="9">
        <v>40.299999999999997</v>
      </c>
      <c r="J32" s="9">
        <v>29.6</v>
      </c>
      <c r="K32" s="9">
        <v>38.700000000000003</v>
      </c>
      <c r="L32" s="9">
        <v>16.399999999999999</v>
      </c>
      <c r="M32" s="9">
        <v>22.4</v>
      </c>
      <c r="N32" s="9">
        <v>45.2</v>
      </c>
      <c r="O32" s="9">
        <v>93.8</v>
      </c>
      <c r="P32" s="10"/>
    </row>
    <row r="33" spans="1:16" x14ac:dyDescent="0.25">
      <c r="A33" s="8" t="s">
        <v>190</v>
      </c>
      <c r="B33" s="10">
        <v>497000</v>
      </c>
      <c r="C33" s="10">
        <v>304000</v>
      </c>
      <c r="D33" s="10">
        <v>84000</v>
      </c>
      <c r="E33" s="10">
        <v>41000</v>
      </c>
      <c r="F33" s="10">
        <v>69000</v>
      </c>
      <c r="G33" s="10">
        <v>109000</v>
      </c>
      <c r="H33" s="10">
        <v>193000</v>
      </c>
      <c r="I33" s="9">
        <v>40.4</v>
      </c>
      <c r="J33" s="9">
        <v>29.6</v>
      </c>
      <c r="K33" s="9">
        <v>39.700000000000003</v>
      </c>
      <c r="L33" s="9">
        <v>16.3</v>
      </c>
      <c r="M33" s="9">
        <v>21.7</v>
      </c>
      <c r="N33" s="9">
        <v>45.7</v>
      </c>
      <c r="O33" s="9">
        <v>94.1</v>
      </c>
      <c r="P33" s="10"/>
    </row>
    <row r="34" spans="1:16" x14ac:dyDescent="0.25">
      <c r="A34" s="8" t="s">
        <v>191</v>
      </c>
      <c r="B34" s="10">
        <v>500000</v>
      </c>
      <c r="C34" s="10">
        <v>307000</v>
      </c>
      <c r="D34" s="10">
        <v>87000</v>
      </c>
      <c r="E34" s="10">
        <v>45000</v>
      </c>
      <c r="F34" s="10">
        <v>68000</v>
      </c>
      <c r="G34" s="10">
        <v>108000</v>
      </c>
      <c r="H34" s="10">
        <v>193000</v>
      </c>
      <c r="I34" s="9">
        <v>40.6</v>
      </c>
      <c r="J34" s="9">
        <v>29.9</v>
      </c>
      <c r="K34" s="9">
        <v>41</v>
      </c>
      <c r="L34" s="9">
        <v>17.5</v>
      </c>
      <c r="M34" s="9">
        <v>21.2</v>
      </c>
      <c r="N34" s="9">
        <v>45</v>
      </c>
      <c r="O34" s="9">
        <v>94.1</v>
      </c>
      <c r="P34" s="10"/>
    </row>
    <row r="35" spans="1:16" x14ac:dyDescent="0.25">
      <c r="A35" s="8" t="s">
        <v>192</v>
      </c>
      <c r="B35" s="10">
        <v>491000</v>
      </c>
      <c r="C35" s="10">
        <v>298000</v>
      </c>
      <c r="D35" s="10">
        <v>82000</v>
      </c>
      <c r="E35" s="10">
        <v>43000</v>
      </c>
      <c r="F35" s="10">
        <v>69000</v>
      </c>
      <c r="G35" s="10">
        <v>104000</v>
      </c>
      <c r="H35" s="10">
        <v>193000</v>
      </c>
      <c r="I35" s="9">
        <v>39.9</v>
      </c>
      <c r="J35" s="9">
        <v>29</v>
      </c>
      <c r="K35" s="9">
        <v>38.9</v>
      </c>
      <c r="L35" s="9">
        <v>16.8</v>
      </c>
      <c r="M35" s="9">
        <v>21.6</v>
      </c>
      <c r="N35" s="9">
        <v>43.4</v>
      </c>
      <c r="O35" s="9">
        <v>94.1</v>
      </c>
      <c r="P35" s="10"/>
    </row>
    <row r="36" spans="1:16" x14ac:dyDescent="0.25">
      <c r="A36" s="8" t="s">
        <v>193</v>
      </c>
      <c r="B36" s="10">
        <v>489000</v>
      </c>
      <c r="C36" s="10">
        <v>295000</v>
      </c>
      <c r="D36" s="10">
        <v>77000</v>
      </c>
      <c r="E36" s="10">
        <v>42000</v>
      </c>
      <c r="F36" s="10">
        <v>71000</v>
      </c>
      <c r="G36" s="10">
        <v>105000</v>
      </c>
      <c r="H36" s="10">
        <v>193000</v>
      </c>
      <c r="I36" s="9">
        <v>39.700000000000003</v>
      </c>
      <c r="J36" s="9">
        <v>28.8</v>
      </c>
      <c r="K36" s="9">
        <v>36.5</v>
      </c>
      <c r="L36" s="9">
        <v>16.5</v>
      </c>
      <c r="M36" s="9">
        <v>22</v>
      </c>
      <c r="N36" s="9">
        <v>43.9</v>
      </c>
      <c r="O36" s="9">
        <v>94.1</v>
      </c>
      <c r="P36" s="10"/>
    </row>
    <row r="37" spans="1:16" x14ac:dyDescent="0.25">
      <c r="A37" s="8" t="s">
        <v>194</v>
      </c>
      <c r="B37" s="10">
        <v>480000</v>
      </c>
      <c r="C37" s="10">
        <v>288000</v>
      </c>
      <c r="D37" s="10">
        <v>71000</v>
      </c>
      <c r="E37" s="10">
        <v>44000</v>
      </c>
      <c r="F37" s="10">
        <v>68000</v>
      </c>
      <c r="G37" s="10">
        <v>105000</v>
      </c>
      <c r="H37" s="10">
        <v>192000</v>
      </c>
      <c r="I37" s="9">
        <v>38.9</v>
      </c>
      <c r="J37" s="9">
        <v>28.1</v>
      </c>
      <c r="K37" s="9">
        <v>33.799999999999997</v>
      </c>
      <c r="L37" s="9">
        <v>17.3</v>
      </c>
      <c r="M37" s="9">
        <v>21.1</v>
      </c>
      <c r="N37" s="9">
        <v>43.8</v>
      </c>
      <c r="O37" s="9">
        <v>93.4</v>
      </c>
      <c r="P37" s="10"/>
    </row>
    <row r="38" spans="1:16" x14ac:dyDescent="0.25">
      <c r="A38" s="8" t="s">
        <v>195</v>
      </c>
      <c r="B38" s="10">
        <v>478000</v>
      </c>
      <c r="C38" s="10">
        <v>285000</v>
      </c>
      <c r="D38" s="10">
        <v>67000</v>
      </c>
      <c r="E38" s="10">
        <v>46000</v>
      </c>
      <c r="F38" s="10">
        <v>65000</v>
      </c>
      <c r="G38" s="10">
        <v>106000</v>
      </c>
      <c r="H38" s="10">
        <v>193000</v>
      </c>
      <c r="I38" s="9">
        <v>38.799999999999997</v>
      </c>
      <c r="J38" s="9">
        <v>27.7</v>
      </c>
      <c r="K38" s="9">
        <v>32</v>
      </c>
      <c r="L38" s="9">
        <v>18.2</v>
      </c>
      <c r="M38" s="9">
        <v>20.3</v>
      </c>
      <c r="N38" s="9">
        <v>44</v>
      </c>
      <c r="O38" s="9">
        <v>94</v>
      </c>
      <c r="P38" s="10"/>
    </row>
    <row r="39" spans="1:16" x14ac:dyDescent="0.25">
      <c r="A39" s="8" t="s">
        <v>196</v>
      </c>
      <c r="B39" s="10">
        <v>476000</v>
      </c>
      <c r="C39" s="10">
        <v>284000</v>
      </c>
      <c r="D39" s="10">
        <v>65000</v>
      </c>
      <c r="E39" s="10">
        <v>45000</v>
      </c>
      <c r="F39" s="10">
        <v>68000</v>
      </c>
      <c r="G39" s="10">
        <v>106000</v>
      </c>
      <c r="H39" s="10">
        <v>192000</v>
      </c>
      <c r="I39" s="9">
        <v>38.6</v>
      </c>
      <c r="J39" s="9">
        <v>27.6</v>
      </c>
      <c r="K39" s="9">
        <v>31</v>
      </c>
      <c r="L39" s="9">
        <v>17.7</v>
      </c>
      <c r="M39" s="9">
        <v>21.1</v>
      </c>
      <c r="N39" s="9">
        <v>43.8</v>
      </c>
      <c r="O39" s="9">
        <v>93.5</v>
      </c>
      <c r="P39" s="10"/>
    </row>
    <row r="40" spans="1:16" x14ac:dyDescent="0.25">
      <c r="A40" s="8" t="s">
        <v>197</v>
      </c>
      <c r="B40" s="10">
        <v>476000</v>
      </c>
      <c r="C40" s="10">
        <v>283000</v>
      </c>
      <c r="D40" s="10">
        <v>63000</v>
      </c>
      <c r="E40" s="10">
        <v>44000</v>
      </c>
      <c r="F40" s="10">
        <v>69000</v>
      </c>
      <c r="G40" s="10">
        <v>107000</v>
      </c>
      <c r="H40" s="10">
        <v>193000</v>
      </c>
      <c r="I40" s="9">
        <v>38.5</v>
      </c>
      <c r="J40" s="9">
        <v>27.4</v>
      </c>
      <c r="K40" s="9">
        <v>29.9</v>
      </c>
      <c r="L40" s="9">
        <v>17.100000000000001</v>
      </c>
      <c r="M40" s="9">
        <v>21.2</v>
      </c>
      <c r="N40" s="9">
        <v>44.4</v>
      </c>
      <c r="O40" s="9">
        <v>93.9</v>
      </c>
      <c r="P40" s="10"/>
    </row>
    <row r="41" spans="1:16" x14ac:dyDescent="0.25">
      <c r="A41" s="8" t="s">
        <v>198</v>
      </c>
      <c r="B41" s="10">
        <v>478000</v>
      </c>
      <c r="C41" s="10">
        <v>285000</v>
      </c>
      <c r="D41" s="10">
        <v>63000</v>
      </c>
      <c r="E41" s="10">
        <v>43000</v>
      </c>
      <c r="F41" s="10">
        <v>70000</v>
      </c>
      <c r="G41" s="10">
        <v>109000</v>
      </c>
      <c r="H41" s="10">
        <v>193000</v>
      </c>
      <c r="I41" s="9">
        <v>38.700000000000003</v>
      </c>
      <c r="J41" s="9">
        <v>27.7</v>
      </c>
      <c r="K41" s="9">
        <v>30.1</v>
      </c>
      <c r="L41" s="9">
        <v>17</v>
      </c>
      <c r="M41" s="9">
        <v>21.4</v>
      </c>
      <c r="N41" s="9">
        <v>45.1</v>
      </c>
      <c r="O41" s="9">
        <v>93.7</v>
      </c>
      <c r="P41" s="10"/>
    </row>
    <row r="42" spans="1:16" x14ac:dyDescent="0.25">
      <c r="A42" s="8" t="s">
        <v>199</v>
      </c>
      <c r="B42" s="10">
        <v>483000</v>
      </c>
      <c r="C42" s="10">
        <v>290000</v>
      </c>
      <c r="D42" s="10">
        <v>64000</v>
      </c>
      <c r="E42" s="10">
        <v>43000</v>
      </c>
      <c r="F42" s="10">
        <v>69000</v>
      </c>
      <c r="G42" s="10">
        <v>113000</v>
      </c>
      <c r="H42" s="10">
        <v>192000</v>
      </c>
      <c r="I42" s="9">
        <v>39</v>
      </c>
      <c r="J42" s="9">
        <v>28.2</v>
      </c>
      <c r="K42" s="9">
        <v>30.7</v>
      </c>
      <c r="L42" s="9">
        <v>17.100000000000001</v>
      </c>
      <c r="M42" s="9">
        <v>21.3</v>
      </c>
      <c r="N42" s="9">
        <v>46.7</v>
      </c>
      <c r="O42" s="9">
        <v>93.3</v>
      </c>
      <c r="P42" s="10"/>
    </row>
    <row r="43" spans="1:16" x14ac:dyDescent="0.25">
      <c r="A43" s="8" t="s">
        <v>200</v>
      </c>
      <c r="B43" s="10">
        <v>490000</v>
      </c>
      <c r="C43" s="10">
        <v>297000</v>
      </c>
      <c r="D43" s="10">
        <v>68000</v>
      </c>
      <c r="E43" s="10">
        <v>45000</v>
      </c>
      <c r="F43" s="10">
        <v>71000</v>
      </c>
      <c r="G43" s="10">
        <v>114000</v>
      </c>
      <c r="H43" s="10">
        <v>193000</v>
      </c>
      <c r="I43" s="9">
        <v>39.6</v>
      </c>
      <c r="J43" s="9">
        <v>28.8</v>
      </c>
      <c r="K43" s="9">
        <v>32.200000000000003</v>
      </c>
      <c r="L43" s="9">
        <v>17.7</v>
      </c>
      <c r="M43" s="9">
        <v>21.8</v>
      </c>
      <c r="N43" s="9">
        <v>46.8</v>
      </c>
      <c r="O43" s="9">
        <v>93.5</v>
      </c>
      <c r="P43" s="10"/>
    </row>
    <row r="44" spans="1:16" x14ac:dyDescent="0.25">
      <c r="A44" s="8" t="s">
        <v>201</v>
      </c>
      <c r="B44" s="10">
        <v>495000</v>
      </c>
      <c r="C44" s="10">
        <v>301000</v>
      </c>
      <c r="D44" s="10">
        <v>68000</v>
      </c>
      <c r="E44" s="10">
        <v>46000</v>
      </c>
      <c r="F44" s="10">
        <v>72000</v>
      </c>
      <c r="G44" s="10">
        <v>115000</v>
      </c>
      <c r="H44" s="10">
        <v>194000</v>
      </c>
      <c r="I44" s="9">
        <v>40</v>
      </c>
      <c r="J44" s="9">
        <v>29.1</v>
      </c>
      <c r="K44" s="9">
        <v>32.299999999999997</v>
      </c>
      <c r="L44" s="9">
        <v>18</v>
      </c>
      <c r="M44" s="9">
        <v>22.1</v>
      </c>
      <c r="N44" s="9">
        <v>47.4</v>
      </c>
      <c r="O44" s="9">
        <v>94.3</v>
      </c>
      <c r="P44" s="10"/>
    </row>
    <row r="45" spans="1:16" x14ac:dyDescent="0.25">
      <c r="A45" s="8" t="s">
        <v>202</v>
      </c>
      <c r="B45" s="10">
        <v>502000</v>
      </c>
      <c r="C45" s="10">
        <v>306000</v>
      </c>
      <c r="D45" s="10">
        <v>71000</v>
      </c>
      <c r="E45" s="10">
        <v>46000</v>
      </c>
      <c r="F45" s="10">
        <v>72000</v>
      </c>
      <c r="G45" s="10">
        <v>117000</v>
      </c>
      <c r="H45" s="10">
        <v>196000</v>
      </c>
      <c r="I45" s="9">
        <v>40.5</v>
      </c>
      <c r="J45" s="9">
        <v>29.7</v>
      </c>
      <c r="K45" s="9">
        <v>33.9</v>
      </c>
      <c r="L45" s="9">
        <v>18.3</v>
      </c>
      <c r="M45" s="9">
        <v>22.2</v>
      </c>
      <c r="N45" s="9">
        <v>47.9</v>
      </c>
      <c r="O45" s="9">
        <v>95</v>
      </c>
      <c r="P45" s="10"/>
    </row>
    <row r="46" spans="1:16" x14ac:dyDescent="0.25">
      <c r="A46" s="8" t="s">
        <v>203</v>
      </c>
      <c r="B46" s="10">
        <v>506000</v>
      </c>
      <c r="C46" s="10">
        <v>308000</v>
      </c>
      <c r="D46" s="10">
        <v>73000</v>
      </c>
      <c r="E46" s="10">
        <v>47000</v>
      </c>
      <c r="F46" s="10">
        <v>72000</v>
      </c>
      <c r="G46" s="10">
        <v>117000</v>
      </c>
      <c r="H46" s="10">
        <v>198000</v>
      </c>
      <c r="I46" s="9">
        <v>40.799999999999997</v>
      </c>
      <c r="J46" s="9">
        <v>29.8</v>
      </c>
      <c r="K46" s="9">
        <v>34.799999999999997</v>
      </c>
      <c r="L46" s="9">
        <v>18.399999999999999</v>
      </c>
      <c r="M46" s="9">
        <v>21.9</v>
      </c>
      <c r="N46" s="9">
        <v>48</v>
      </c>
      <c r="O46" s="9">
        <v>95.9</v>
      </c>
      <c r="P46" s="10"/>
    </row>
    <row r="47" spans="1:16" x14ac:dyDescent="0.25">
      <c r="A47" s="8" t="s">
        <v>204</v>
      </c>
      <c r="B47" s="10">
        <v>506000</v>
      </c>
      <c r="C47" s="10">
        <v>309000</v>
      </c>
      <c r="D47" s="10">
        <v>71000</v>
      </c>
      <c r="E47" s="10">
        <v>47000</v>
      </c>
      <c r="F47" s="10">
        <v>72000</v>
      </c>
      <c r="G47" s="10">
        <v>119000</v>
      </c>
      <c r="H47" s="10">
        <v>197000</v>
      </c>
      <c r="I47" s="9">
        <v>40.799999999999997</v>
      </c>
      <c r="J47" s="9">
        <v>29.8</v>
      </c>
      <c r="K47" s="9">
        <v>33.9</v>
      </c>
      <c r="L47" s="9">
        <v>18.5</v>
      </c>
      <c r="M47" s="9">
        <v>22.1</v>
      </c>
      <c r="N47" s="9">
        <v>48.5</v>
      </c>
      <c r="O47" s="9">
        <v>95.6</v>
      </c>
      <c r="P47" s="10"/>
    </row>
    <row r="48" spans="1:16" x14ac:dyDescent="0.25">
      <c r="A48" s="8" t="s">
        <v>205</v>
      </c>
      <c r="B48" s="10">
        <v>501000</v>
      </c>
      <c r="C48" s="10">
        <v>303000</v>
      </c>
      <c r="D48" s="10">
        <v>68000</v>
      </c>
      <c r="E48" s="10">
        <v>45000</v>
      </c>
      <c r="F48" s="10">
        <v>71000</v>
      </c>
      <c r="G48" s="10">
        <v>118000</v>
      </c>
      <c r="H48" s="10">
        <v>198000</v>
      </c>
      <c r="I48" s="9">
        <v>40.299999999999997</v>
      </c>
      <c r="J48" s="9">
        <v>29.3</v>
      </c>
      <c r="K48" s="9">
        <v>32.9</v>
      </c>
      <c r="L48" s="9">
        <v>17.899999999999999</v>
      </c>
      <c r="M48" s="9">
        <v>21.6</v>
      </c>
      <c r="N48" s="9">
        <v>48.3</v>
      </c>
      <c r="O48" s="9">
        <v>95.8</v>
      </c>
      <c r="P48" s="10"/>
    </row>
    <row r="49" spans="1:16" x14ac:dyDescent="0.25">
      <c r="A49" s="8" t="s">
        <v>206</v>
      </c>
      <c r="B49" s="10">
        <v>500000</v>
      </c>
      <c r="C49" s="10">
        <v>302000</v>
      </c>
      <c r="D49" s="10">
        <v>64000</v>
      </c>
      <c r="E49" s="10">
        <v>49000</v>
      </c>
      <c r="F49" s="10">
        <v>71000</v>
      </c>
      <c r="G49" s="10">
        <v>119000</v>
      </c>
      <c r="H49" s="10">
        <v>198000</v>
      </c>
      <c r="I49" s="9">
        <v>40.299999999999997</v>
      </c>
      <c r="J49" s="9">
        <v>29.2</v>
      </c>
      <c r="K49" s="9">
        <v>30.6</v>
      </c>
      <c r="L49" s="9">
        <v>19.2</v>
      </c>
      <c r="M49" s="9">
        <v>21.6</v>
      </c>
      <c r="N49" s="9">
        <v>48.4</v>
      </c>
      <c r="O49" s="9">
        <v>95.8</v>
      </c>
      <c r="P49" s="10"/>
    </row>
    <row r="50" spans="1:16" x14ac:dyDescent="0.25">
      <c r="A50" s="8" t="s">
        <v>207</v>
      </c>
      <c r="B50" s="10">
        <v>504000</v>
      </c>
      <c r="C50" s="10">
        <v>307000</v>
      </c>
      <c r="D50" s="10">
        <v>66000</v>
      </c>
      <c r="E50" s="10">
        <v>48000</v>
      </c>
      <c r="F50" s="10">
        <v>72000</v>
      </c>
      <c r="G50" s="10">
        <v>120000</v>
      </c>
      <c r="H50" s="10">
        <v>197000</v>
      </c>
      <c r="I50" s="9">
        <v>40.5</v>
      </c>
      <c r="J50" s="9">
        <v>29.6</v>
      </c>
      <c r="K50" s="9">
        <v>31.8</v>
      </c>
      <c r="L50" s="9">
        <v>18.899999999999999</v>
      </c>
      <c r="M50" s="9">
        <v>22</v>
      </c>
      <c r="N50" s="9">
        <v>48.8</v>
      </c>
      <c r="O50" s="9">
        <v>95.3</v>
      </c>
      <c r="P50" s="10"/>
    </row>
    <row r="51" spans="1:16" x14ac:dyDescent="0.25">
      <c r="A51" s="8" t="s">
        <v>208</v>
      </c>
      <c r="B51" s="10">
        <v>506000</v>
      </c>
      <c r="C51" s="10">
        <v>309000</v>
      </c>
      <c r="D51" s="10">
        <v>71000</v>
      </c>
      <c r="E51" s="10">
        <v>48000</v>
      </c>
      <c r="F51" s="10">
        <v>70000</v>
      </c>
      <c r="G51" s="10">
        <v>120000</v>
      </c>
      <c r="H51" s="10">
        <v>197000</v>
      </c>
      <c r="I51" s="9">
        <v>40.700000000000003</v>
      </c>
      <c r="J51" s="9">
        <v>29.8</v>
      </c>
      <c r="K51" s="9">
        <v>34.1</v>
      </c>
      <c r="L51" s="9">
        <v>18.899999999999999</v>
      </c>
      <c r="M51" s="9">
        <v>21.2</v>
      </c>
      <c r="N51" s="9">
        <v>48.8</v>
      </c>
      <c r="O51" s="9">
        <v>95.1</v>
      </c>
      <c r="P51" s="10"/>
    </row>
    <row r="52" spans="1:16" x14ac:dyDescent="0.25">
      <c r="A52" s="8" t="s">
        <v>209</v>
      </c>
      <c r="B52" s="10">
        <v>502000</v>
      </c>
      <c r="C52" s="10">
        <v>306000</v>
      </c>
      <c r="D52" s="10">
        <v>75000</v>
      </c>
      <c r="E52" s="10">
        <v>48000</v>
      </c>
      <c r="F52" s="10">
        <v>65000</v>
      </c>
      <c r="G52" s="10">
        <v>118000</v>
      </c>
      <c r="H52" s="10">
        <v>196000</v>
      </c>
      <c r="I52" s="9">
        <v>40.4</v>
      </c>
      <c r="J52" s="9">
        <v>29.5</v>
      </c>
      <c r="K52" s="9">
        <v>36</v>
      </c>
      <c r="L52" s="9">
        <v>18.899999999999999</v>
      </c>
      <c r="M52" s="9">
        <v>19.899999999999999</v>
      </c>
      <c r="N52" s="9">
        <v>47.9</v>
      </c>
      <c r="O52" s="9">
        <v>94.6</v>
      </c>
      <c r="P52" s="10"/>
    </row>
    <row r="53" spans="1:16" x14ac:dyDescent="0.25">
      <c r="A53" s="8" t="s">
        <v>210</v>
      </c>
      <c r="B53" s="10">
        <v>501000</v>
      </c>
      <c r="C53" s="10">
        <v>305000</v>
      </c>
      <c r="D53" s="10">
        <v>74000</v>
      </c>
      <c r="E53" s="10">
        <v>49000</v>
      </c>
      <c r="F53" s="10">
        <v>63000</v>
      </c>
      <c r="G53" s="10">
        <v>119000</v>
      </c>
      <c r="H53" s="10">
        <v>195000</v>
      </c>
      <c r="I53" s="9">
        <v>40.200000000000003</v>
      </c>
      <c r="J53" s="9">
        <v>29.4</v>
      </c>
      <c r="K53" s="9">
        <v>35.700000000000003</v>
      </c>
      <c r="L53" s="9">
        <v>19.3</v>
      </c>
      <c r="M53" s="9">
        <v>19.2</v>
      </c>
      <c r="N53" s="9">
        <v>48.3</v>
      </c>
      <c r="O53" s="9">
        <v>94.3</v>
      </c>
      <c r="P53" s="10"/>
    </row>
    <row r="54" spans="1:16" x14ac:dyDescent="0.25">
      <c r="A54" s="8" t="s">
        <v>211</v>
      </c>
      <c r="B54" s="10">
        <v>498000</v>
      </c>
      <c r="C54" s="10">
        <v>303000</v>
      </c>
      <c r="D54" s="10">
        <v>75000</v>
      </c>
      <c r="E54" s="10">
        <v>48000</v>
      </c>
      <c r="F54" s="10">
        <v>62000</v>
      </c>
      <c r="G54" s="10">
        <v>118000</v>
      </c>
      <c r="H54" s="10">
        <v>195000</v>
      </c>
      <c r="I54" s="9">
        <v>40</v>
      </c>
      <c r="J54" s="9">
        <v>29.2</v>
      </c>
      <c r="K54" s="9">
        <v>36.299999999999997</v>
      </c>
      <c r="L54" s="9">
        <v>18.899999999999999</v>
      </c>
      <c r="M54" s="9">
        <v>18.7</v>
      </c>
      <c r="N54" s="9">
        <v>47.8</v>
      </c>
      <c r="O54" s="9">
        <v>93.9</v>
      </c>
      <c r="P54" s="10"/>
    </row>
    <row r="55" spans="1:16" x14ac:dyDescent="0.25">
      <c r="A55" s="8" t="s">
        <v>212</v>
      </c>
      <c r="B55" s="10">
        <v>498000</v>
      </c>
      <c r="C55" s="10">
        <v>305000</v>
      </c>
      <c r="D55" s="10">
        <v>79000</v>
      </c>
      <c r="E55" s="10">
        <v>45000</v>
      </c>
      <c r="F55" s="10">
        <v>63000</v>
      </c>
      <c r="G55" s="10">
        <v>117000</v>
      </c>
      <c r="H55" s="10">
        <v>193000</v>
      </c>
      <c r="I55" s="9">
        <v>40</v>
      </c>
      <c r="J55" s="9">
        <v>29.3</v>
      </c>
      <c r="K55" s="9">
        <v>38.1</v>
      </c>
      <c r="L55" s="9">
        <v>18</v>
      </c>
      <c r="M55" s="9">
        <v>19</v>
      </c>
      <c r="N55" s="9">
        <v>47.3</v>
      </c>
      <c r="O55" s="9">
        <v>93.3</v>
      </c>
      <c r="P55" s="10"/>
    </row>
    <row r="56" spans="1:16" x14ac:dyDescent="0.25">
      <c r="A56" s="8" t="s">
        <v>213</v>
      </c>
      <c r="B56" s="10">
        <v>504000</v>
      </c>
      <c r="C56" s="10">
        <v>312000</v>
      </c>
      <c r="D56" s="10">
        <v>83000</v>
      </c>
      <c r="E56" s="10">
        <v>47000</v>
      </c>
      <c r="F56" s="10">
        <v>65000</v>
      </c>
      <c r="G56" s="10">
        <v>118000</v>
      </c>
      <c r="H56" s="10">
        <v>193000</v>
      </c>
      <c r="I56" s="9">
        <v>40.5</v>
      </c>
      <c r="J56" s="9">
        <v>30</v>
      </c>
      <c r="K56" s="9">
        <v>39.9</v>
      </c>
      <c r="L56" s="9">
        <v>18.600000000000001</v>
      </c>
      <c r="M56" s="9">
        <v>19.600000000000001</v>
      </c>
      <c r="N56" s="9">
        <v>47.3</v>
      </c>
      <c r="O56" s="9">
        <v>93.1</v>
      </c>
      <c r="P56" s="10"/>
    </row>
    <row r="57" spans="1:16" x14ac:dyDescent="0.25">
      <c r="A57" s="8" t="s">
        <v>214</v>
      </c>
      <c r="B57" s="10">
        <v>503000</v>
      </c>
      <c r="C57" s="10">
        <v>311000</v>
      </c>
      <c r="D57" s="10">
        <v>81000</v>
      </c>
      <c r="E57" s="10">
        <v>48000</v>
      </c>
      <c r="F57" s="10">
        <v>65000</v>
      </c>
      <c r="G57" s="10">
        <v>117000</v>
      </c>
      <c r="H57" s="10">
        <v>193000</v>
      </c>
      <c r="I57" s="9">
        <v>40.4</v>
      </c>
      <c r="J57" s="9">
        <v>29.9</v>
      </c>
      <c r="K57" s="9">
        <v>39.200000000000003</v>
      </c>
      <c r="L57" s="9">
        <v>19.3</v>
      </c>
      <c r="M57" s="9">
        <v>19.5</v>
      </c>
      <c r="N57" s="9">
        <v>46.8</v>
      </c>
      <c r="O57" s="9">
        <v>93</v>
      </c>
      <c r="P57" s="10"/>
    </row>
    <row r="58" spans="1:16" x14ac:dyDescent="0.25">
      <c r="A58" s="8" t="s">
        <v>215</v>
      </c>
      <c r="B58" s="10">
        <v>507000</v>
      </c>
      <c r="C58" s="10">
        <v>313000</v>
      </c>
      <c r="D58" s="10">
        <v>83000</v>
      </c>
      <c r="E58" s="10">
        <v>50000</v>
      </c>
      <c r="F58" s="10">
        <v>66000</v>
      </c>
      <c r="G58" s="10">
        <v>115000</v>
      </c>
      <c r="H58" s="10">
        <v>194000</v>
      </c>
      <c r="I58" s="9">
        <v>40.6</v>
      </c>
      <c r="J58" s="9">
        <v>30.1</v>
      </c>
      <c r="K58" s="9">
        <v>39.9</v>
      </c>
      <c r="L58" s="9">
        <v>19.899999999999999</v>
      </c>
      <c r="M58" s="9">
        <v>19.7</v>
      </c>
      <c r="N58" s="9">
        <v>46</v>
      </c>
      <c r="O58" s="9">
        <v>93.6</v>
      </c>
      <c r="P58" s="10"/>
    </row>
    <row r="59" spans="1:16" x14ac:dyDescent="0.25">
      <c r="A59" s="8" t="s">
        <v>216</v>
      </c>
      <c r="B59" s="10">
        <v>504000</v>
      </c>
      <c r="C59" s="10">
        <v>312000</v>
      </c>
      <c r="D59" s="10">
        <v>80000</v>
      </c>
      <c r="E59" s="10">
        <v>50000</v>
      </c>
      <c r="F59" s="10">
        <v>67000</v>
      </c>
      <c r="G59" s="10">
        <v>114000</v>
      </c>
      <c r="H59" s="10">
        <v>192000</v>
      </c>
      <c r="I59" s="9">
        <v>40.4</v>
      </c>
      <c r="J59" s="9">
        <v>30</v>
      </c>
      <c r="K59" s="9">
        <v>38.9</v>
      </c>
      <c r="L59" s="9">
        <v>20.2</v>
      </c>
      <c r="M59" s="9">
        <v>20</v>
      </c>
      <c r="N59" s="9">
        <v>45.7</v>
      </c>
      <c r="O59" s="9">
        <v>92.8</v>
      </c>
      <c r="P59" s="10"/>
    </row>
    <row r="60" spans="1:16" x14ac:dyDescent="0.25">
      <c r="A60" s="8" t="s">
        <v>217</v>
      </c>
      <c r="B60" s="10">
        <v>500000</v>
      </c>
      <c r="C60" s="10">
        <v>308000</v>
      </c>
      <c r="D60" s="10">
        <v>77000</v>
      </c>
      <c r="E60" s="10">
        <v>48000</v>
      </c>
      <c r="F60" s="10">
        <v>69000</v>
      </c>
      <c r="G60" s="10">
        <v>114000</v>
      </c>
      <c r="H60" s="10">
        <v>193000</v>
      </c>
      <c r="I60" s="9">
        <v>40.1</v>
      </c>
      <c r="J60" s="9">
        <v>29.6</v>
      </c>
      <c r="K60" s="9">
        <v>37.299999999999997</v>
      </c>
      <c r="L60" s="9">
        <v>19.100000000000001</v>
      </c>
      <c r="M60" s="9">
        <v>20.6</v>
      </c>
      <c r="N60" s="9">
        <v>45.6</v>
      </c>
      <c r="O60" s="9">
        <v>92.9</v>
      </c>
      <c r="P60" s="10"/>
    </row>
    <row r="61" spans="1:16" x14ac:dyDescent="0.25">
      <c r="A61" s="8" t="s">
        <v>218</v>
      </c>
      <c r="B61" s="10">
        <v>497000</v>
      </c>
      <c r="C61" s="10">
        <v>304000</v>
      </c>
      <c r="D61" s="10">
        <v>73000</v>
      </c>
      <c r="E61" s="10">
        <v>45000</v>
      </c>
      <c r="F61" s="10">
        <v>70000</v>
      </c>
      <c r="G61" s="10">
        <v>115000</v>
      </c>
      <c r="H61" s="10">
        <v>193000</v>
      </c>
      <c r="I61" s="9">
        <v>39.799999999999997</v>
      </c>
      <c r="J61" s="9">
        <v>29.2</v>
      </c>
      <c r="K61" s="9">
        <v>35.6</v>
      </c>
      <c r="L61" s="9">
        <v>18.2</v>
      </c>
      <c r="M61" s="9">
        <v>21</v>
      </c>
      <c r="N61" s="9">
        <v>46</v>
      </c>
      <c r="O61" s="9">
        <v>92.9</v>
      </c>
      <c r="P61" s="10"/>
    </row>
    <row r="62" spans="1:16" x14ac:dyDescent="0.25">
      <c r="A62" s="8" t="s">
        <v>219</v>
      </c>
      <c r="B62" s="10">
        <v>497000</v>
      </c>
      <c r="C62" s="10">
        <v>304000</v>
      </c>
      <c r="D62" s="10">
        <v>75000</v>
      </c>
      <c r="E62" s="10">
        <v>44000</v>
      </c>
      <c r="F62" s="10">
        <v>71000</v>
      </c>
      <c r="G62" s="10">
        <v>114000</v>
      </c>
      <c r="H62" s="10">
        <v>193000</v>
      </c>
      <c r="I62" s="9">
        <v>39.799999999999997</v>
      </c>
      <c r="J62" s="9">
        <v>29.2</v>
      </c>
      <c r="K62" s="9">
        <v>36.299999999999997</v>
      </c>
      <c r="L62" s="9">
        <v>17.600000000000001</v>
      </c>
      <c r="M62" s="9">
        <v>21.2</v>
      </c>
      <c r="N62" s="9">
        <v>45.5</v>
      </c>
      <c r="O62" s="9">
        <v>92.9</v>
      </c>
      <c r="P62" s="10"/>
    </row>
    <row r="63" spans="1:16" x14ac:dyDescent="0.25">
      <c r="A63" s="8" t="s">
        <v>220</v>
      </c>
      <c r="B63" s="10">
        <v>501000</v>
      </c>
      <c r="C63" s="10">
        <v>308000</v>
      </c>
      <c r="D63" s="10">
        <v>77000</v>
      </c>
      <c r="E63" s="10">
        <v>47000</v>
      </c>
      <c r="F63" s="10">
        <v>73000</v>
      </c>
      <c r="G63" s="10">
        <v>112000</v>
      </c>
      <c r="H63" s="10">
        <v>193000</v>
      </c>
      <c r="I63" s="9">
        <v>40.1</v>
      </c>
      <c r="J63" s="9">
        <v>29.5</v>
      </c>
      <c r="K63" s="9">
        <v>37.1</v>
      </c>
      <c r="L63" s="9">
        <v>18.8</v>
      </c>
      <c r="M63" s="9">
        <v>21.6</v>
      </c>
      <c r="N63" s="9">
        <v>44.6</v>
      </c>
      <c r="O63" s="9">
        <v>93.1</v>
      </c>
      <c r="P63" s="10"/>
    </row>
    <row r="64" spans="1:16" x14ac:dyDescent="0.25">
      <c r="A64" s="8" t="s">
        <v>221</v>
      </c>
      <c r="B64" s="10">
        <v>507000</v>
      </c>
      <c r="C64" s="10">
        <v>312000</v>
      </c>
      <c r="D64" s="10">
        <v>78000</v>
      </c>
      <c r="E64" s="10">
        <v>46000</v>
      </c>
      <c r="F64" s="10">
        <v>74000</v>
      </c>
      <c r="G64" s="10">
        <v>114000</v>
      </c>
      <c r="H64" s="10">
        <v>195000</v>
      </c>
      <c r="I64" s="9">
        <v>40.5</v>
      </c>
      <c r="J64" s="9">
        <v>30</v>
      </c>
      <c r="K64" s="9">
        <v>38</v>
      </c>
      <c r="L64" s="9">
        <v>18.600000000000001</v>
      </c>
      <c r="M64" s="9">
        <v>21.9</v>
      </c>
      <c r="N64" s="9">
        <v>45.3</v>
      </c>
      <c r="O64" s="9">
        <v>93.7</v>
      </c>
      <c r="P64" s="10"/>
    </row>
    <row r="65" spans="1:16" x14ac:dyDescent="0.25">
      <c r="A65" s="8" t="s">
        <v>222</v>
      </c>
      <c r="B65" s="10">
        <v>507000</v>
      </c>
      <c r="C65" s="10">
        <v>311000</v>
      </c>
      <c r="D65" s="10">
        <v>77000</v>
      </c>
      <c r="E65" s="10">
        <v>46000</v>
      </c>
      <c r="F65" s="10">
        <v>73000</v>
      </c>
      <c r="G65" s="10">
        <v>115000</v>
      </c>
      <c r="H65" s="10">
        <v>196000</v>
      </c>
      <c r="I65" s="9">
        <v>40.5</v>
      </c>
      <c r="J65" s="9">
        <v>29.8</v>
      </c>
      <c r="K65" s="9">
        <v>37.5</v>
      </c>
      <c r="L65" s="9">
        <v>18.399999999999999</v>
      </c>
      <c r="M65" s="9">
        <v>21.7</v>
      </c>
      <c r="N65" s="9">
        <v>45.4</v>
      </c>
      <c r="O65" s="9">
        <v>94.2</v>
      </c>
      <c r="P65" s="10"/>
    </row>
    <row r="66" spans="1:16" x14ac:dyDescent="0.25">
      <c r="A66" s="8" t="s">
        <v>223</v>
      </c>
      <c r="B66" s="10">
        <v>509000</v>
      </c>
      <c r="C66" s="10">
        <v>312000</v>
      </c>
      <c r="D66" s="10">
        <v>78000</v>
      </c>
      <c r="E66" s="10">
        <v>46000</v>
      </c>
      <c r="F66" s="10">
        <v>75000</v>
      </c>
      <c r="G66" s="10">
        <v>113000</v>
      </c>
      <c r="H66" s="10">
        <v>197000</v>
      </c>
      <c r="I66" s="9">
        <v>40.700000000000003</v>
      </c>
      <c r="J66" s="9">
        <v>29.9</v>
      </c>
      <c r="K66" s="9">
        <v>37.700000000000003</v>
      </c>
      <c r="L66" s="9">
        <v>18.600000000000001</v>
      </c>
      <c r="M66" s="9">
        <v>22.3</v>
      </c>
      <c r="N66" s="9">
        <v>44.8</v>
      </c>
      <c r="O66" s="9">
        <v>94.6</v>
      </c>
      <c r="P66" s="10"/>
    </row>
    <row r="67" spans="1:16" x14ac:dyDescent="0.25">
      <c r="A67" s="8" t="s">
        <v>225</v>
      </c>
      <c r="B67" s="10">
        <v>513000</v>
      </c>
      <c r="C67" s="10">
        <v>316000</v>
      </c>
      <c r="D67" s="10">
        <v>81000</v>
      </c>
      <c r="E67" s="10">
        <v>47000</v>
      </c>
      <c r="F67" s="10">
        <v>74000</v>
      </c>
      <c r="G67" s="10">
        <v>113000</v>
      </c>
      <c r="H67" s="10">
        <v>197000</v>
      </c>
      <c r="I67" s="9">
        <v>41</v>
      </c>
      <c r="J67" s="9">
        <v>30.3</v>
      </c>
      <c r="K67" s="9">
        <v>39.299999999999997</v>
      </c>
      <c r="L67" s="9">
        <v>19.2</v>
      </c>
      <c r="M67" s="9">
        <v>21.9</v>
      </c>
      <c r="N67" s="9">
        <v>44.8</v>
      </c>
      <c r="O67" s="9">
        <v>94.8</v>
      </c>
      <c r="P67" s="10"/>
    </row>
    <row r="68" spans="1:16" x14ac:dyDescent="0.25">
      <c r="A68" s="8" t="s">
        <v>226</v>
      </c>
      <c r="B68" s="10">
        <v>517000</v>
      </c>
      <c r="C68" s="10">
        <v>320000</v>
      </c>
      <c r="D68" s="10">
        <v>83000</v>
      </c>
      <c r="E68" s="10">
        <v>46000</v>
      </c>
      <c r="F68" s="10">
        <v>74000</v>
      </c>
      <c r="G68" s="10">
        <v>117000</v>
      </c>
      <c r="H68" s="10">
        <v>197000</v>
      </c>
      <c r="I68" s="9">
        <v>41.2</v>
      </c>
      <c r="J68" s="9">
        <v>30.6</v>
      </c>
      <c r="K68" s="9">
        <v>40.1</v>
      </c>
      <c r="L68" s="9">
        <v>18.8</v>
      </c>
      <c r="M68" s="9">
        <v>21.7</v>
      </c>
      <c r="N68" s="9">
        <v>46.1</v>
      </c>
      <c r="O68" s="9">
        <v>94.8</v>
      </c>
      <c r="P68" s="10"/>
    </row>
    <row r="69" spans="1:16" x14ac:dyDescent="0.25">
      <c r="A69" s="8" t="s">
        <v>227</v>
      </c>
      <c r="B69" s="10">
        <v>531000</v>
      </c>
      <c r="C69" s="10">
        <v>335000</v>
      </c>
      <c r="D69" s="10">
        <v>87000</v>
      </c>
      <c r="E69" s="10">
        <v>49000</v>
      </c>
      <c r="F69" s="10">
        <v>78000</v>
      </c>
      <c r="G69" s="10">
        <v>120000</v>
      </c>
      <c r="H69" s="10">
        <v>197000</v>
      </c>
      <c r="I69" s="9">
        <v>42.4</v>
      </c>
      <c r="J69" s="9">
        <v>32</v>
      </c>
      <c r="K69" s="9">
        <v>42.2</v>
      </c>
      <c r="L69" s="9">
        <v>20</v>
      </c>
      <c r="M69" s="9">
        <v>23</v>
      </c>
      <c r="N69" s="9">
        <v>47.4</v>
      </c>
      <c r="O69" s="9">
        <v>94.4</v>
      </c>
      <c r="P69" s="10"/>
    </row>
    <row r="70" spans="1:16" x14ac:dyDescent="0.25">
      <c r="A70" s="8" t="s">
        <v>228</v>
      </c>
      <c r="B70" s="10">
        <v>532000</v>
      </c>
      <c r="C70" s="10">
        <v>335000</v>
      </c>
      <c r="D70" s="10">
        <v>88000</v>
      </c>
      <c r="E70" s="10">
        <v>52000</v>
      </c>
      <c r="F70" s="10">
        <v>78000</v>
      </c>
      <c r="G70" s="10">
        <v>118000</v>
      </c>
      <c r="H70" s="10">
        <v>196000</v>
      </c>
      <c r="I70" s="9">
        <v>42.4</v>
      </c>
      <c r="J70" s="9">
        <v>32</v>
      </c>
      <c r="K70" s="9">
        <v>42.4</v>
      </c>
      <c r="L70" s="9">
        <v>21</v>
      </c>
      <c r="M70" s="9">
        <v>23.1</v>
      </c>
      <c r="N70" s="9">
        <v>46.2</v>
      </c>
      <c r="O70" s="9">
        <v>94.2</v>
      </c>
      <c r="P70" s="10"/>
    </row>
    <row r="71" spans="1:16" x14ac:dyDescent="0.25">
      <c r="A71" s="8" t="s">
        <v>229</v>
      </c>
      <c r="B71" s="10">
        <v>535000</v>
      </c>
      <c r="C71" s="10">
        <v>338000</v>
      </c>
      <c r="D71" s="10">
        <v>90000</v>
      </c>
      <c r="E71" s="10">
        <v>51000</v>
      </c>
      <c r="F71" s="10">
        <v>81000</v>
      </c>
      <c r="G71" s="10">
        <v>117000</v>
      </c>
      <c r="H71" s="10">
        <v>197000</v>
      </c>
      <c r="I71" s="9">
        <v>42.6</v>
      </c>
      <c r="J71" s="9">
        <v>32.200000000000003</v>
      </c>
      <c r="K71" s="9">
        <v>43.3</v>
      </c>
      <c r="L71" s="9">
        <v>20.8</v>
      </c>
      <c r="M71" s="9">
        <v>23.7</v>
      </c>
      <c r="N71" s="9">
        <v>45.8</v>
      </c>
      <c r="O71" s="9">
        <v>94.4</v>
      </c>
      <c r="P71" s="10"/>
    </row>
    <row r="72" spans="1:16" x14ac:dyDescent="0.25">
      <c r="A72" s="8" t="s">
        <v>230</v>
      </c>
      <c r="B72" s="10">
        <v>531000</v>
      </c>
      <c r="C72" s="10">
        <v>335000</v>
      </c>
      <c r="D72" s="10">
        <v>89000</v>
      </c>
      <c r="E72" s="10">
        <v>50000</v>
      </c>
      <c r="F72" s="10">
        <v>80000</v>
      </c>
      <c r="G72" s="10">
        <v>116000</v>
      </c>
      <c r="H72" s="10">
        <v>197000</v>
      </c>
      <c r="I72" s="9">
        <v>42.3</v>
      </c>
      <c r="J72" s="9">
        <v>31.9</v>
      </c>
      <c r="K72" s="9">
        <v>43</v>
      </c>
      <c r="L72" s="9">
        <v>20.3</v>
      </c>
      <c r="M72" s="9">
        <v>23.5</v>
      </c>
      <c r="N72" s="9">
        <v>45.4</v>
      </c>
      <c r="O72" s="9">
        <v>94.3</v>
      </c>
      <c r="P72" s="10"/>
    </row>
    <row r="73" spans="1:16" x14ac:dyDescent="0.25">
      <c r="A73" s="8" t="s">
        <v>231</v>
      </c>
      <c r="B73" s="10">
        <v>525000</v>
      </c>
      <c r="C73" s="10">
        <v>328000</v>
      </c>
      <c r="D73" s="10">
        <v>87000</v>
      </c>
      <c r="E73" s="10">
        <v>45000</v>
      </c>
      <c r="F73" s="10">
        <v>79000</v>
      </c>
      <c r="G73" s="10">
        <v>118000</v>
      </c>
      <c r="H73" s="10">
        <v>196000</v>
      </c>
      <c r="I73" s="9">
        <v>41.7</v>
      </c>
      <c r="J73" s="9">
        <v>31.3</v>
      </c>
      <c r="K73" s="9">
        <v>42</v>
      </c>
      <c r="L73" s="9">
        <v>18.399999999999999</v>
      </c>
      <c r="M73" s="9">
        <v>23.1</v>
      </c>
      <c r="N73" s="9">
        <v>46</v>
      </c>
      <c r="O73" s="9">
        <v>94.1</v>
      </c>
      <c r="P73" s="10"/>
    </row>
    <row r="74" spans="1:16" x14ac:dyDescent="0.25">
      <c r="A74" s="8" t="s">
        <v>232</v>
      </c>
      <c r="B74" s="10">
        <v>522000</v>
      </c>
      <c r="C74" s="10">
        <v>323000</v>
      </c>
      <c r="D74" s="10">
        <v>84000</v>
      </c>
      <c r="E74" s="10">
        <v>44000</v>
      </c>
      <c r="F74" s="10">
        <v>78000</v>
      </c>
      <c r="G74" s="10">
        <v>117000</v>
      </c>
      <c r="H74" s="10">
        <v>198000</v>
      </c>
      <c r="I74" s="9">
        <v>41.5</v>
      </c>
      <c r="J74" s="9">
        <v>30.8</v>
      </c>
      <c r="K74" s="9">
        <v>40.799999999999997</v>
      </c>
      <c r="L74" s="9">
        <v>17.899999999999999</v>
      </c>
      <c r="M74" s="9">
        <v>22.8</v>
      </c>
      <c r="N74" s="9">
        <v>45.7</v>
      </c>
      <c r="O74" s="9">
        <v>94.9</v>
      </c>
      <c r="P74" s="10"/>
    </row>
    <row r="75" spans="1:16" x14ac:dyDescent="0.25">
      <c r="A75" s="8" t="s">
        <v>234</v>
      </c>
      <c r="B75" s="10">
        <v>520000</v>
      </c>
      <c r="C75" s="10">
        <v>322000</v>
      </c>
      <c r="D75" s="10">
        <v>88000</v>
      </c>
      <c r="E75" s="10">
        <v>43000</v>
      </c>
      <c r="F75" s="10">
        <v>74000</v>
      </c>
      <c r="G75" s="10">
        <v>118000</v>
      </c>
      <c r="H75" s="10">
        <v>198000</v>
      </c>
      <c r="I75" s="9">
        <v>41.3</v>
      </c>
      <c r="J75" s="9">
        <v>30.7</v>
      </c>
      <c r="K75" s="9">
        <v>42.4</v>
      </c>
      <c r="L75" s="9">
        <v>17.5</v>
      </c>
      <c r="M75" s="9">
        <v>21.5</v>
      </c>
      <c r="N75" s="9">
        <v>46</v>
      </c>
      <c r="O75" s="9">
        <v>94.6</v>
      </c>
      <c r="P75" s="10"/>
    </row>
    <row r="76" spans="1:16" x14ac:dyDescent="0.25">
      <c r="A76" s="8" t="s">
        <v>235</v>
      </c>
      <c r="B76" s="10">
        <v>517000</v>
      </c>
      <c r="C76" s="10">
        <v>318000</v>
      </c>
      <c r="D76" s="10">
        <v>85000</v>
      </c>
      <c r="E76" s="10">
        <v>45000</v>
      </c>
      <c r="F76" s="10">
        <v>72000</v>
      </c>
      <c r="G76" s="10">
        <v>116000</v>
      </c>
      <c r="H76" s="10">
        <v>199000</v>
      </c>
      <c r="I76" s="9">
        <v>41</v>
      </c>
      <c r="J76" s="9">
        <v>30.3</v>
      </c>
      <c r="K76" s="9">
        <v>41</v>
      </c>
      <c r="L76" s="9">
        <v>18.600000000000001</v>
      </c>
      <c r="M76" s="9">
        <v>20.9</v>
      </c>
      <c r="N76" s="9">
        <v>45.2</v>
      </c>
      <c r="O76" s="9">
        <v>94.9</v>
      </c>
      <c r="P76" s="10"/>
    </row>
    <row r="77" spans="1:16" x14ac:dyDescent="0.25">
      <c r="A77" s="8" t="s">
        <v>236</v>
      </c>
      <c r="B77" s="10">
        <v>515000</v>
      </c>
      <c r="C77" s="10">
        <v>316000</v>
      </c>
      <c r="D77" s="10">
        <v>85000</v>
      </c>
      <c r="E77" s="10">
        <v>43000</v>
      </c>
      <c r="F77" s="10">
        <v>72000</v>
      </c>
      <c r="G77" s="10">
        <v>116000</v>
      </c>
      <c r="H77" s="10">
        <v>199000</v>
      </c>
      <c r="I77" s="9">
        <v>40.799999999999997</v>
      </c>
      <c r="J77" s="9">
        <v>30</v>
      </c>
      <c r="K77" s="9">
        <v>41</v>
      </c>
      <c r="L77" s="9">
        <v>17.8</v>
      </c>
      <c r="M77" s="9">
        <v>20.8</v>
      </c>
      <c r="N77" s="9">
        <v>45.1</v>
      </c>
      <c r="O77" s="9">
        <v>94.8</v>
      </c>
      <c r="P77" s="10"/>
    </row>
    <row r="78" spans="1:16" x14ac:dyDescent="0.25">
      <c r="A78" s="8" t="s">
        <v>237</v>
      </c>
      <c r="B78" s="10">
        <v>512000</v>
      </c>
      <c r="C78" s="10">
        <v>314000</v>
      </c>
      <c r="D78" s="10">
        <v>82000</v>
      </c>
      <c r="E78" s="10">
        <v>44000</v>
      </c>
      <c r="F78" s="10">
        <v>70000</v>
      </c>
      <c r="G78" s="10">
        <v>117000</v>
      </c>
      <c r="H78" s="10">
        <v>198000</v>
      </c>
      <c r="I78" s="9">
        <v>40.5</v>
      </c>
      <c r="J78" s="9">
        <v>29.8</v>
      </c>
      <c r="K78" s="9">
        <v>39.6</v>
      </c>
      <c r="L78" s="9">
        <v>18.2</v>
      </c>
      <c r="M78" s="9">
        <v>20.399999999999999</v>
      </c>
      <c r="N78" s="9">
        <v>45.5</v>
      </c>
      <c r="O78" s="9">
        <v>94.3</v>
      </c>
      <c r="P78" s="10"/>
    </row>
    <row r="79" spans="1:16" x14ac:dyDescent="0.25">
      <c r="A79" s="8" t="s">
        <v>238</v>
      </c>
      <c r="B79" s="10">
        <v>521000</v>
      </c>
      <c r="C79" s="10">
        <v>323000</v>
      </c>
      <c r="D79" s="10">
        <v>86000</v>
      </c>
      <c r="E79" s="10">
        <v>45000</v>
      </c>
      <c r="F79" s="10">
        <v>73000</v>
      </c>
      <c r="G79" s="10">
        <v>119000</v>
      </c>
      <c r="H79" s="10">
        <v>198000</v>
      </c>
      <c r="I79" s="9">
        <v>41.2</v>
      </c>
      <c r="J79" s="9">
        <v>30.7</v>
      </c>
      <c r="K79" s="9">
        <v>41.5</v>
      </c>
      <c r="L79" s="9">
        <v>18.600000000000001</v>
      </c>
      <c r="M79" s="9">
        <v>21</v>
      </c>
      <c r="N79" s="9">
        <v>46.3</v>
      </c>
      <c r="O79" s="9">
        <v>94.2</v>
      </c>
      <c r="P79" s="10"/>
    </row>
    <row r="80" spans="1:16" x14ac:dyDescent="0.25">
      <c r="A80" s="8" t="s">
        <v>239</v>
      </c>
      <c r="B80" s="10">
        <v>523000</v>
      </c>
      <c r="C80" s="10">
        <v>325000</v>
      </c>
      <c r="D80" s="10">
        <v>87000</v>
      </c>
      <c r="E80" s="10">
        <v>45000</v>
      </c>
      <c r="F80" s="10">
        <v>71000</v>
      </c>
      <c r="G80" s="10">
        <v>122000</v>
      </c>
      <c r="H80" s="10">
        <v>199000</v>
      </c>
      <c r="I80" s="9">
        <v>41.4</v>
      </c>
      <c r="J80" s="9">
        <v>30.8</v>
      </c>
      <c r="K80" s="9">
        <v>41.6</v>
      </c>
      <c r="L80" s="9">
        <v>18.399999999999999</v>
      </c>
      <c r="M80" s="9">
        <v>20.6</v>
      </c>
      <c r="N80" s="9">
        <v>47.3</v>
      </c>
      <c r="O80" s="9">
        <v>94.5</v>
      </c>
      <c r="P80" s="10"/>
    </row>
    <row r="81" spans="1:16" x14ac:dyDescent="0.25">
      <c r="A81" s="8" t="s">
        <v>240</v>
      </c>
      <c r="B81" s="10">
        <v>524000</v>
      </c>
      <c r="C81" s="10">
        <v>324000</v>
      </c>
      <c r="D81" s="10">
        <v>85000</v>
      </c>
      <c r="E81" s="10">
        <v>44000</v>
      </c>
      <c r="F81" s="10">
        <v>73000</v>
      </c>
      <c r="G81" s="10">
        <v>122000</v>
      </c>
      <c r="H81" s="10">
        <v>200000</v>
      </c>
      <c r="I81" s="9">
        <v>41.4</v>
      </c>
      <c r="J81" s="9">
        <v>30.7</v>
      </c>
      <c r="K81" s="9">
        <v>40.799999999999997</v>
      </c>
      <c r="L81" s="9">
        <v>18.3</v>
      </c>
      <c r="M81" s="9">
        <v>21</v>
      </c>
      <c r="N81" s="9">
        <v>47.2</v>
      </c>
      <c r="O81" s="9">
        <v>94.8</v>
      </c>
      <c r="P81" s="10"/>
    </row>
    <row r="82" spans="1:16" x14ac:dyDescent="0.25">
      <c r="A82" s="8" t="s">
        <v>241</v>
      </c>
      <c r="B82" s="10">
        <v>520000</v>
      </c>
      <c r="C82" s="10">
        <v>320000</v>
      </c>
      <c r="D82" s="10">
        <v>83000</v>
      </c>
      <c r="E82" s="10">
        <v>47000</v>
      </c>
      <c r="F82" s="10">
        <v>71000</v>
      </c>
      <c r="G82" s="10">
        <v>120000</v>
      </c>
      <c r="H82" s="10">
        <v>200000</v>
      </c>
      <c r="I82" s="9">
        <v>41.1</v>
      </c>
      <c r="J82" s="9">
        <v>30.3</v>
      </c>
      <c r="K82" s="9">
        <v>39.6</v>
      </c>
      <c r="L82" s="9">
        <v>19.3</v>
      </c>
      <c r="M82" s="9">
        <v>20.399999999999999</v>
      </c>
      <c r="N82" s="9">
        <v>46.4</v>
      </c>
      <c r="O82" s="9">
        <v>95.1</v>
      </c>
      <c r="P82" s="10"/>
    </row>
    <row r="83" spans="1:16" x14ac:dyDescent="0.25">
      <c r="A83" s="8" t="s">
        <v>242</v>
      </c>
      <c r="B83" s="10">
        <v>522000</v>
      </c>
      <c r="C83" s="10">
        <v>321000</v>
      </c>
      <c r="D83" s="10">
        <v>83000</v>
      </c>
      <c r="E83" s="10">
        <v>47000</v>
      </c>
      <c r="F83" s="10">
        <v>71000</v>
      </c>
      <c r="G83" s="10">
        <v>120000</v>
      </c>
      <c r="H83" s="10">
        <v>201000</v>
      </c>
      <c r="I83" s="9">
        <v>41.2</v>
      </c>
      <c r="J83" s="9">
        <v>30.4</v>
      </c>
      <c r="K83" s="9">
        <v>39.6</v>
      </c>
      <c r="L83" s="9">
        <v>19.5</v>
      </c>
      <c r="M83" s="9">
        <v>20.5</v>
      </c>
      <c r="N83" s="9">
        <v>46.4</v>
      </c>
      <c r="O83" s="9">
        <v>95.3</v>
      </c>
      <c r="P83" s="10"/>
    </row>
    <row r="84" spans="1:16" x14ac:dyDescent="0.25">
      <c r="A84" s="8" t="s">
        <v>243</v>
      </c>
      <c r="B84" s="10">
        <v>511000</v>
      </c>
      <c r="C84" s="10">
        <v>309000</v>
      </c>
      <c r="D84" s="10">
        <v>77000</v>
      </c>
      <c r="E84" s="10">
        <v>45000</v>
      </c>
      <c r="F84" s="10">
        <v>70000</v>
      </c>
      <c r="G84" s="10">
        <v>116000</v>
      </c>
      <c r="H84" s="10">
        <v>202000</v>
      </c>
      <c r="I84" s="9">
        <v>40.200000000000003</v>
      </c>
      <c r="J84" s="9">
        <v>29.2</v>
      </c>
      <c r="K84" s="9">
        <v>36.5</v>
      </c>
      <c r="L84" s="9">
        <v>18.8</v>
      </c>
      <c r="M84" s="9">
        <v>20.2</v>
      </c>
      <c r="N84" s="9">
        <v>44.8</v>
      </c>
      <c r="O84" s="9">
        <v>95.6</v>
      </c>
      <c r="P84" s="10"/>
    </row>
    <row r="85" spans="1:16" x14ac:dyDescent="0.25">
      <c r="A85" s="8" t="s">
        <v>244</v>
      </c>
      <c r="B85" s="10">
        <v>506000</v>
      </c>
      <c r="C85" s="10">
        <v>304000</v>
      </c>
      <c r="D85" s="10">
        <v>75000</v>
      </c>
      <c r="E85" s="10">
        <v>40000</v>
      </c>
      <c r="F85" s="10">
        <v>70000</v>
      </c>
      <c r="G85" s="10">
        <v>119000</v>
      </c>
      <c r="H85" s="10">
        <v>202000</v>
      </c>
      <c r="I85" s="9">
        <v>39.799999999999997</v>
      </c>
      <c r="J85" s="9">
        <v>28.7</v>
      </c>
      <c r="K85" s="9">
        <v>35.9</v>
      </c>
      <c r="L85" s="9">
        <v>16.7</v>
      </c>
      <c r="M85" s="9">
        <v>19.899999999999999</v>
      </c>
      <c r="N85" s="9">
        <v>45.7</v>
      </c>
      <c r="O85" s="9">
        <v>95.4</v>
      </c>
      <c r="P85" s="10"/>
    </row>
    <row r="86" spans="1:16" x14ac:dyDescent="0.25">
      <c r="A86" s="8" t="s">
        <v>245</v>
      </c>
      <c r="B86" s="10">
        <v>505000</v>
      </c>
      <c r="C86" s="10">
        <v>303000</v>
      </c>
      <c r="D86" s="10">
        <v>77000</v>
      </c>
      <c r="E86" s="10">
        <v>39000</v>
      </c>
      <c r="F86" s="10">
        <v>69000</v>
      </c>
      <c r="G86" s="10">
        <v>119000</v>
      </c>
      <c r="H86" s="10">
        <v>202000</v>
      </c>
      <c r="I86" s="9">
        <v>39.700000000000003</v>
      </c>
      <c r="J86" s="9">
        <v>28.6</v>
      </c>
      <c r="K86" s="9">
        <v>36.6</v>
      </c>
      <c r="L86" s="9">
        <v>16.3</v>
      </c>
      <c r="M86" s="9">
        <v>19.600000000000001</v>
      </c>
      <c r="N86" s="9">
        <v>45.6</v>
      </c>
      <c r="O86" s="9">
        <v>95.3</v>
      </c>
      <c r="P86" s="10"/>
    </row>
    <row r="87" spans="1:16" x14ac:dyDescent="0.25">
      <c r="A87" s="8" t="s">
        <v>246</v>
      </c>
      <c r="B87" s="10">
        <v>514000</v>
      </c>
      <c r="C87" s="10">
        <v>311000</v>
      </c>
      <c r="D87" s="10">
        <v>82000</v>
      </c>
      <c r="E87" s="10">
        <v>39000</v>
      </c>
      <c r="F87" s="10">
        <v>71000</v>
      </c>
      <c r="G87" s="10">
        <v>120000</v>
      </c>
      <c r="H87" s="10">
        <v>203000</v>
      </c>
      <c r="I87" s="9">
        <v>40.4</v>
      </c>
      <c r="J87" s="9">
        <v>29.3</v>
      </c>
      <c r="K87" s="9">
        <v>38.799999999999997</v>
      </c>
      <c r="L87" s="9">
        <v>16.2</v>
      </c>
      <c r="M87" s="9">
        <v>20.2</v>
      </c>
      <c r="N87" s="9">
        <v>46.1</v>
      </c>
      <c r="O87" s="9">
        <v>95.6</v>
      </c>
      <c r="P87" s="10"/>
    </row>
    <row r="88" spans="1:16" x14ac:dyDescent="0.25">
      <c r="A88" s="8" t="s">
        <v>247</v>
      </c>
      <c r="B88" s="10">
        <v>521000</v>
      </c>
      <c r="C88" s="10">
        <v>317000</v>
      </c>
      <c r="D88" s="10">
        <v>82000</v>
      </c>
      <c r="E88" s="10">
        <v>40000</v>
      </c>
      <c r="F88" s="10">
        <v>74000</v>
      </c>
      <c r="G88" s="10">
        <v>122000</v>
      </c>
      <c r="H88" s="10">
        <v>204000</v>
      </c>
      <c r="I88" s="9">
        <v>40.9</v>
      </c>
      <c r="J88" s="9">
        <v>29.9</v>
      </c>
      <c r="K88" s="9">
        <v>38.799999999999997</v>
      </c>
      <c r="L88" s="9">
        <v>16.7</v>
      </c>
      <c r="M88" s="9">
        <v>21.1</v>
      </c>
      <c r="N88" s="9">
        <v>46.6</v>
      </c>
      <c r="O88" s="9">
        <v>95.8</v>
      </c>
      <c r="P88" s="10"/>
    </row>
    <row r="89" spans="1:16" x14ac:dyDescent="0.25">
      <c r="A89" s="8" t="s">
        <v>248</v>
      </c>
      <c r="B89" s="10">
        <v>525000</v>
      </c>
      <c r="C89" s="10">
        <v>322000</v>
      </c>
      <c r="D89" s="10">
        <v>84000</v>
      </c>
      <c r="E89" s="10">
        <v>41000</v>
      </c>
      <c r="F89" s="10">
        <v>76000</v>
      </c>
      <c r="G89" s="10">
        <v>121000</v>
      </c>
      <c r="H89" s="10">
        <v>203000</v>
      </c>
      <c r="I89" s="9">
        <v>41.2</v>
      </c>
      <c r="J89" s="9">
        <v>30.3</v>
      </c>
      <c r="K89" s="9">
        <v>39.9</v>
      </c>
      <c r="L89" s="9">
        <v>17.100000000000001</v>
      </c>
      <c r="M89" s="9">
        <v>21.7</v>
      </c>
      <c r="N89" s="9">
        <v>46.3</v>
      </c>
      <c r="O89" s="9">
        <v>95.4</v>
      </c>
      <c r="P89" s="10"/>
    </row>
    <row r="90" spans="1:16" x14ac:dyDescent="0.25">
      <c r="A90" s="8" t="s">
        <v>249</v>
      </c>
      <c r="B90" s="10">
        <v>532000</v>
      </c>
      <c r="C90" s="10">
        <v>330000</v>
      </c>
      <c r="D90" s="10">
        <v>88000</v>
      </c>
      <c r="E90" s="10">
        <v>43000</v>
      </c>
      <c r="F90" s="10">
        <v>75000</v>
      </c>
      <c r="G90" s="10">
        <v>123000</v>
      </c>
      <c r="H90" s="10">
        <v>202000</v>
      </c>
      <c r="I90" s="9">
        <v>41.6</v>
      </c>
      <c r="J90" s="9">
        <v>31</v>
      </c>
      <c r="K90" s="9">
        <v>41.7</v>
      </c>
      <c r="L90" s="9">
        <v>17.899999999999999</v>
      </c>
      <c r="M90" s="9">
        <v>21.4</v>
      </c>
      <c r="N90" s="9">
        <v>47.2</v>
      </c>
      <c r="O90" s="9">
        <v>94.9</v>
      </c>
      <c r="P90" s="10"/>
    </row>
    <row r="91" spans="1:16" x14ac:dyDescent="0.25">
      <c r="A91" s="8" t="s">
        <v>250</v>
      </c>
      <c r="B91" s="10">
        <v>531000</v>
      </c>
      <c r="C91" s="10">
        <v>329000</v>
      </c>
      <c r="D91" s="10">
        <v>89000</v>
      </c>
      <c r="E91" s="10">
        <v>42000</v>
      </c>
      <c r="F91" s="10">
        <v>75000</v>
      </c>
      <c r="G91" s="10">
        <v>123000</v>
      </c>
      <c r="H91" s="10">
        <v>203000</v>
      </c>
      <c r="I91" s="9">
        <v>41.6</v>
      </c>
      <c r="J91" s="9">
        <v>30.9</v>
      </c>
      <c r="K91" s="9">
        <v>42.1</v>
      </c>
      <c r="L91" s="9">
        <v>17.5</v>
      </c>
      <c r="M91" s="9">
        <v>21.3</v>
      </c>
      <c r="N91" s="9">
        <v>46.8</v>
      </c>
      <c r="O91" s="9">
        <v>95.1</v>
      </c>
      <c r="P91" s="10"/>
    </row>
    <row r="92" spans="1:16" x14ac:dyDescent="0.25">
      <c r="A92" s="8" t="s">
        <v>251</v>
      </c>
      <c r="B92" s="10">
        <v>528000</v>
      </c>
      <c r="C92" s="10">
        <v>325000</v>
      </c>
      <c r="D92" s="10">
        <v>89000</v>
      </c>
      <c r="E92" s="10">
        <v>42000</v>
      </c>
      <c r="F92" s="10">
        <v>75000</v>
      </c>
      <c r="G92" s="10">
        <v>118000</v>
      </c>
      <c r="H92" s="10">
        <v>203000</v>
      </c>
      <c r="I92" s="9">
        <v>41.3</v>
      </c>
      <c r="J92" s="9">
        <v>30.5</v>
      </c>
      <c r="K92" s="9">
        <v>42.1</v>
      </c>
      <c r="L92" s="9">
        <v>17.600000000000001</v>
      </c>
      <c r="M92" s="9">
        <v>21.3</v>
      </c>
      <c r="N92" s="9">
        <v>45.2</v>
      </c>
      <c r="O92" s="9">
        <v>95</v>
      </c>
      <c r="P92" s="10"/>
    </row>
    <row r="93" spans="1:16" x14ac:dyDescent="0.25">
      <c r="A93" s="8" t="s">
        <v>252</v>
      </c>
      <c r="B93" s="10">
        <v>523000</v>
      </c>
      <c r="C93" s="10">
        <v>322000</v>
      </c>
      <c r="D93" s="10">
        <v>91000</v>
      </c>
      <c r="E93" s="10">
        <v>37000</v>
      </c>
      <c r="F93" s="10">
        <v>77000</v>
      </c>
      <c r="G93" s="10">
        <v>116000</v>
      </c>
      <c r="H93" s="10">
        <v>202000</v>
      </c>
      <c r="I93" s="9">
        <v>40.9</v>
      </c>
      <c r="J93" s="9">
        <v>30.1</v>
      </c>
      <c r="K93" s="9">
        <v>42.8</v>
      </c>
      <c r="L93" s="9">
        <v>15.8</v>
      </c>
      <c r="M93" s="9">
        <v>21.6</v>
      </c>
      <c r="N93" s="9">
        <v>44.4</v>
      </c>
      <c r="O93" s="9">
        <v>94.4</v>
      </c>
      <c r="P93" s="10"/>
    </row>
    <row r="94" spans="1:16" x14ac:dyDescent="0.25">
      <c r="A94" s="8" t="s">
        <v>253</v>
      </c>
      <c r="B94" s="10">
        <v>526000</v>
      </c>
      <c r="C94" s="10">
        <v>325000</v>
      </c>
      <c r="D94" s="10">
        <v>95000</v>
      </c>
      <c r="E94" s="10">
        <v>37000</v>
      </c>
      <c r="F94" s="10">
        <v>79000</v>
      </c>
      <c r="G94" s="10">
        <v>114000</v>
      </c>
      <c r="H94" s="10">
        <v>201000</v>
      </c>
      <c r="I94" s="9">
        <v>41.1</v>
      </c>
      <c r="J94" s="9">
        <v>30.4</v>
      </c>
      <c r="K94" s="9">
        <v>44.7</v>
      </c>
      <c r="L94" s="9">
        <v>15.4</v>
      </c>
      <c r="M94" s="9">
        <v>22.4</v>
      </c>
      <c r="N94" s="9">
        <v>43.3</v>
      </c>
      <c r="O94" s="9">
        <v>94.2</v>
      </c>
      <c r="P94" s="10"/>
    </row>
    <row r="95" spans="1:16" x14ac:dyDescent="0.25">
      <c r="A95" s="8" t="s">
        <v>254</v>
      </c>
      <c r="B95" s="10">
        <v>525000</v>
      </c>
      <c r="C95" s="10">
        <v>325000</v>
      </c>
      <c r="D95" s="10">
        <v>95000</v>
      </c>
      <c r="E95" s="10">
        <v>39000</v>
      </c>
      <c r="F95" s="10">
        <v>78000</v>
      </c>
      <c r="G95" s="10">
        <v>114000</v>
      </c>
      <c r="H95" s="10">
        <v>200000</v>
      </c>
      <c r="I95" s="9">
        <v>40.9</v>
      </c>
      <c r="J95" s="9">
        <v>30.4</v>
      </c>
      <c r="K95" s="9">
        <v>44.4</v>
      </c>
      <c r="L95" s="9">
        <v>16.3</v>
      </c>
      <c r="M95" s="9">
        <v>22</v>
      </c>
      <c r="N95" s="9">
        <v>43.2</v>
      </c>
      <c r="O95" s="9">
        <v>93.3</v>
      </c>
      <c r="P95" s="10"/>
    </row>
    <row r="96" spans="1:16" x14ac:dyDescent="0.25">
      <c r="A96" s="8" t="s">
        <v>255</v>
      </c>
      <c r="B96" s="10">
        <v>523000</v>
      </c>
      <c r="C96" s="10">
        <v>322000</v>
      </c>
      <c r="D96" s="10">
        <v>92000</v>
      </c>
      <c r="E96" s="10">
        <v>41000</v>
      </c>
      <c r="F96" s="10">
        <v>77000</v>
      </c>
      <c r="G96" s="10">
        <v>113000</v>
      </c>
      <c r="H96" s="10">
        <v>201000</v>
      </c>
      <c r="I96" s="9">
        <v>40.700000000000003</v>
      </c>
      <c r="J96" s="9">
        <v>30.1</v>
      </c>
      <c r="K96" s="9">
        <v>42.8</v>
      </c>
      <c r="L96" s="9">
        <v>17.399999999999999</v>
      </c>
      <c r="M96" s="9">
        <v>21.6</v>
      </c>
      <c r="N96" s="9">
        <v>42.9</v>
      </c>
      <c r="O96" s="9">
        <v>93.6</v>
      </c>
      <c r="P96" s="10"/>
    </row>
    <row r="97" spans="1:16" x14ac:dyDescent="0.25">
      <c r="A97" s="8" t="s">
        <v>256</v>
      </c>
      <c r="B97" s="10">
        <v>513000</v>
      </c>
      <c r="C97" s="10">
        <v>315000</v>
      </c>
      <c r="D97" s="10">
        <v>89000</v>
      </c>
      <c r="E97" s="10">
        <v>40000</v>
      </c>
      <c r="F97" s="10">
        <v>77000</v>
      </c>
      <c r="G97" s="10">
        <v>108000</v>
      </c>
      <c r="H97" s="10">
        <v>199000</v>
      </c>
      <c r="I97" s="9">
        <v>39.9</v>
      </c>
      <c r="J97" s="9">
        <v>29.4</v>
      </c>
      <c r="K97" s="9">
        <v>41.4</v>
      </c>
      <c r="L97" s="9">
        <v>17</v>
      </c>
      <c r="M97" s="9">
        <v>21.7</v>
      </c>
      <c r="N97" s="9">
        <v>41.1</v>
      </c>
      <c r="O97" s="9">
        <v>92.6</v>
      </c>
      <c r="P97" s="10"/>
    </row>
    <row r="98" spans="1:16" x14ac:dyDescent="0.25">
      <c r="A98" s="8" t="s">
        <v>257</v>
      </c>
      <c r="B98" s="10">
        <v>511000</v>
      </c>
      <c r="C98" s="10">
        <v>312000</v>
      </c>
      <c r="D98" s="10">
        <v>90000</v>
      </c>
      <c r="E98" s="10">
        <v>41000</v>
      </c>
      <c r="F98" s="10">
        <v>75000</v>
      </c>
      <c r="G98" s="10">
        <v>106000</v>
      </c>
      <c r="H98" s="10">
        <v>199000</v>
      </c>
      <c r="I98" s="9">
        <v>39.700000000000003</v>
      </c>
      <c r="J98" s="9">
        <v>29.1</v>
      </c>
      <c r="K98" s="9">
        <v>41.7</v>
      </c>
      <c r="L98" s="9">
        <v>17.3</v>
      </c>
      <c r="M98" s="9">
        <v>21.1</v>
      </c>
      <c r="N98" s="9">
        <v>40.1</v>
      </c>
      <c r="O98" s="9">
        <v>92.8</v>
      </c>
      <c r="P98" s="10"/>
    </row>
    <row r="99" spans="1:16" x14ac:dyDescent="0.25">
      <c r="A99" s="8" t="s">
        <v>258</v>
      </c>
      <c r="B99" s="10">
        <v>513000</v>
      </c>
      <c r="C99" s="10">
        <v>315000</v>
      </c>
      <c r="D99" s="10">
        <v>90000</v>
      </c>
      <c r="E99" s="10">
        <v>40000</v>
      </c>
      <c r="F99" s="10">
        <v>75000</v>
      </c>
      <c r="G99" s="10">
        <v>109000</v>
      </c>
      <c r="H99" s="10">
        <v>199000</v>
      </c>
      <c r="I99" s="9">
        <v>39.9</v>
      </c>
      <c r="J99" s="9">
        <v>29.3</v>
      </c>
      <c r="K99" s="9">
        <v>41.9</v>
      </c>
      <c r="L99" s="9">
        <v>17.100000000000001</v>
      </c>
      <c r="M99" s="9">
        <v>21</v>
      </c>
      <c r="N99" s="9">
        <v>41.3</v>
      </c>
      <c r="O99" s="9">
        <v>92.4</v>
      </c>
      <c r="P99" s="10"/>
    </row>
    <row r="100" spans="1:16" x14ac:dyDescent="0.25">
      <c r="A100" s="8" t="s">
        <v>259</v>
      </c>
      <c r="B100" s="10">
        <v>512000</v>
      </c>
      <c r="C100" s="10">
        <v>313000</v>
      </c>
      <c r="D100" s="10">
        <v>88000</v>
      </c>
      <c r="E100" s="10">
        <v>41000</v>
      </c>
      <c r="F100" s="10">
        <v>76000</v>
      </c>
      <c r="G100" s="10">
        <v>108000</v>
      </c>
      <c r="H100" s="10">
        <v>199000</v>
      </c>
      <c r="I100" s="9">
        <v>39.700000000000003</v>
      </c>
      <c r="J100" s="9">
        <v>29.1</v>
      </c>
      <c r="K100" s="9">
        <v>40.9</v>
      </c>
      <c r="L100" s="9">
        <v>17.3</v>
      </c>
      <c r="M100" s="9">
        <v>21.3</v>
      </c>
      <c r="N100" s="9">
        <v>40.700000000000003</v>
      </c>
      <c r="O100" s="9">
        <v>92.3</v>
      </c>
      <c r="P100" s="10"/>
    </row>
    <row r="101" spans="1:16" x14ac:dyDescent="0.25">
      <c r="A101" s="8" t="s">
        <v>260</v>
      </c>
      <c r="B101" s="10">
        <v>510000</v>
      </c>
      <c r="C101" s="10">
        <v>309000</v>
      </c>
      <c r="D101" s="10">
        <v>83000</v>
      </c>
      <c r="E101" s="10">
        <v>42000</v>
      </c>
      <c r="F101" s="10">
        <v>77000</v>
      </c>
      <c r="G101" s="10">
        <v>107000</v>
      </c>
      <c r="H101" s="10">
        <v>201000</v>
      </c>
      <c r="I101" s="9">
        <v>39.5</v>
      </c>
      <c r="J101" s="9">
        <v>28.8</v>
      </c>
      <c r="K101" s="9">
        <v>38.6</v>
      </c>
      <c r="L101" s="9">
        <v>17.8</v>
      </c>
      <c r="M101" s="9">
        <v>21.5</v>
      </c>
      <c r="N101" s="9">
        <v>40.200000000000003</v>
      </c>
      <c r="O101" s="9">
        <v>93.1</v>
      </c>
      <c r="P101" s="10"/>
    </row>
    <row r="102" spans="1:16" x14ac:dyDescent="0.25">
      <c r="A102" s="8" t="s">
        <v>261</v>
      </c>
      <c r="B102" s="10">
        <v>506000</v>
      </c>
      <c r="C102" s="10">
        <v>305000</v>
      </c>
      <c r="D102" s="10">
        <v>82000</v>
      </c>
      <c r="E102" s="10">
        <v>43000</v>
      </c>
      <c r="F102" s="10">
        <v>77000</v>
      </c>
      <c r="G102" s="10">
        <v>104000</v>
      </c>
      <c r="H102" s="10">
        <v>201000</v>
      </c>
      <c r="I102" s="9">
        <v>39.200000000000003</v>
      </c>
      <c r="J102" s="9">
        <v>28.4</v>
      </c>
      <c r="K102" s="9">
        <v>37.799999999999997</v>
      </c>
      <c r="L102" s="9">
        <v>18.2</v>
      </c>
      <c r="M102" s="9">
        <v>21.4</v>
      </c>
      <c r="N102" s="9">
        <v>39.200000000000003</v>
      </c>
      <c r="O102" s="9">
        <v>93</v>
      </c>
      <c r="P102" s="10"/>
    </row>
    <row r="103" spans="1:16" x14ac:dyDescent="0.25">
      <c r="A103" s="8" t="s">
        <v>262</v>
      </c>
      <c r="B103" s="10">
        <v>503000</v>
      </c>
      <c r="C103" s="10">
        <v>302000</v>
      </c>
      <c r="D103" s="10">
        <v>78000</v>
      </c>
      <c r="E103" s="10">
        <v>42000</v>
      </c>
      <c r="F103" s="10">
        <v>76000</v>
      </c>
      <c r="G103" s="10">
        <v>106000</v>
      </c>
      <c r="H103" s="10">
        <v>200000</v>
      </c>
      <c r="I103" s="9">
        <v>38.9</v>
      </c>
      <c r="J103" s="9">
        <v>28.1</v>
      </c>
      <c r="K103" s="9">
        <v>36.1</v>
      </c>
      <c r="L103" s="9">
        <v>18</v>
      </c>
      <c r="M103" s="9">
        <v>21.2</v>
      </c>
      <c r="N103" s="9">
        <v>39.9</v>
      </c>
      <c r="O103" s="9">
        <v>92.7</v>
      </c>
      <c r="P103" s="10"/>
    </row>
    <row r="104" spans="1:16" x14ac:dyDescent="0.25">
      <c r="A104" s="8" t="s">
        <v>263</v>
      </c>
      <c r="B104" s="10">
        <v>497000</v>
      </c>
      <c r="C104" s="10">
        <v>296000</v>
      </c>
      <c r="D104" s="10">
        <v>76000</v>
      </c>
      <c r="E104" s="10">
        <v>40000</v>
      </c>
      <c r="F104" s="10">
        <v>72000</v>
      </c>
      <c r="G104" s="10">
        <v>109000</v>
      </c>
      <c r="H104" s="10">
        <v>201000</v>
      </c>
      <c r="I104" s="9">
        <v>38.5</v>
      </c>
      <c r="J104" s="9">
        <v>27.5</v>
      </c>
      <c r="K104" s="9">
        <v>34.9</v>
      </c>
      <c r="L104" s="9">
        <v>17.100000000000001</v>
      </c>
      <c r="M104" s="9">
        <v>20.100000000000001</v>
      </c>
      <c r="N104" s="9">
        <v>40.799999999999997</v>
      </c>
      <c r="O104" s="9">
        <v>93</v>
      </c>
      <c r="P104" s="10"/>
    </row>
    <row r="105" spans="1:16" x14ac:dyDescent="0.25">
      <c r="A105" s="8" t="s">
        <v>264</v>
      </c>
      <c r="B105" s="10">
        <v>500000</v>
      </c>
      <c r="C105" s="10">
        <v>298000</v>
      </c>
      <c r="D105" s="10">
        <v>77000</v>
      </c>
      <c r="E105" s="10">
        <v>41000</v>
      </c>
      <c r="F105" s="10">
        <v>73000</v>
      </c>
      <c r="G105" s="10">
        <v>106000</v>
      </c>
      <c r="H105" s="10">
        <v>203000</v>
      </c>
      <c r="I105" s="9">
        <v>38.700000000000003</v>
      </c>
      <c r="J105" s="9">
        <v>27.6</v>
      </c>
      <c r="K105" s="9">
        <v>35.6</v>
      </c>
      <c r="L105" s="9">
        <v>17.3</v>
      </c>
      <c r="M105" s="9">
        <v>20.399999999999999</v>
      </c>
      <c r="N105" s="9">
        <v>39.9</v>
      </c>
      <c r="O105" s="9">
        <v>93.6</v>
      </c>
      <c r="P105" s="10"/>
    </row>
    <row r="106" spans="1:16" x14ac:dyDescent="0.25">
      <c r="A106" s="8" t="s">
        <v>265</v>
      </c>
      <c r="B106" s="10">
        <v>509000</v>
      </c>
      <c r="C106" s="10">
        <v>306000</v>
      </c>
      <c r="D106" s="10">
        <v>79000</v>
      </c>
      <c r="E106" s="10">
        <v>44000</v>
      </c>
      <c r="F106" s="10">
        <v>76000</v>
      </c>
      <c r="G106" s="10">
        <v>107000</v>
      </c>
      <c r="H106" s="10">
        <v>202000</v>
      </c>
      <c r="I106" s="9">
        <v>39.299999999999997</v>
      </c>
      <c r="J106" s="9">
        <v>28.4</v>
      </c>
      <c r="K106" s="9">
        <v>36.5</v>
      </c>
      <c r="L106" s="9">
        <v>18.899999999999999</v>
      </c>
      <c r="M106" s="9">
        <v>21.1</v>
      </c>
      <c r="N106" s="9">
        <v>40</v>
      </c>
      <c r="O106" s="9">
        <v>93.5</v>
      </c>
      <c r="P106" s="10"/>
    </row>
    <row r="107" spans="1:16" x14ac:dyDescent="0.25">
      <c r="A107" s="8" t="s">
        <v>266</v>
      </c>
      <c r="B107" s="10">
        <v>518000</v>
      </c>
      <c r="C107" s="10">
        <v>314000</v>
      </c>
      <c r="D107" s="10">
        <v>82000</v>
      </c>
      <c r="E107" s="10">
        <v>46000</v>
      </c>
      <c r="F107" s="10">
        <v>77000</v>
      </c>
      <c r="G107" s="10">
        <v>109000</v>
      </c>
      <c r="H107" s="10">
        <v>204000</v>
      </c>
      <c r="I107" s="9">
        <v>39.9</v>
      </c>
      <c r="J107" s="9">
        <v>29.1</v>
      </c>
      <c r="K107" s="9">
        <v>37.799999999999997</v>
      </c>
      <c r="L107" s="9">
        <v>19.600000000000001</v>
      </c>
      <c r="M107" s="9">
        <v>21.4</v>
      </c>
      <c r="N107" s="9">
        <v>40.6</v>
      </c>
      <c r="O107" s="9">
        <v>94</v>
      </c>
      <c r="P107" s="10"/>
    </row>
    <row r="108" spans="1:16" x14ac:dyDescent="0.25">
      <c r="A108" s="8" t="s">
        <v>267</v>
      </c>
      <c r="B108" s="10">
        <v>519000</v>
      </c>
      <c r="C108" s="10">
        <v>315000</v>
      </c>
      <c r="D108" s="10">
        <v>79000</v>
      </c>
      <c r="E108" s="10">
        <v>45000</v>
      </c>
      <c r="F108" s="10">
        <v>79000</v>
      </c>
      <c r="G108" s="10">
        <v>111000</v>
      </c>
      <c r="H108" s="10">
        <v>205000</v>
      </c>
      <c r="I108" s="9">
        <v>40</v>
      </c>
      <c r="J108" s="9">
        <v>29.1</v>
      </c>
      <c r="K108" s="9">
        <v>36.4</v>
      </c>
      <c r="L108" s="9">
        <v>19.2</v>
      </c>
      <c r="M108" s="9">
        <v>21.9</v>
      </c>
      <c r="N108" s="9">
        <v>41.5</v>
      </c>
      <c r="O108" s="9">
        <v>94.3</v>
      </c>
      <c r="P108" s="10"/>
    </row>
    <row r="109" spans="1:16" x14ac:dyDescent="0.25">
      <c r="A109" s="8" t="s">
        <v>268</v>
      </c>
      <c r="B109" s="10">
        <v>520000</v>
      </c>
      <c r="C109" s="10">
        <v>315000</v>
      </c>
      <c r="D109" s="10">
        <v>80000</v>
      </c>
      <c r="E109" s="10">
        <v>43000</v>
      </c>
      <c r="F109" s="10">
        <v>81000</v>
      </c>
      <c r="G109" s="10">
        <v>112000</v>
      </c>
      <c r="H109" s="10">
        <v>205000</v>
      </c>
      <c r="I109" s="9">
        <v>40.1</v>
      </c>
      <c r="J109" s="9">
        <v>29.2</v>
      </c>
      <c r="K109" s="9">
        <v>36.6</v>
      </c>
      <c r="L109" s="9">
        <v>18.5</v>
      </c>
      <c r="M109" s="9">
        <v>22.4</v>
      </c>
      <c r="N109" s="9">
        <v>41.5</v>
      </c>
      <c r="O109" s="9">
        <v>94.3</v>
      </c>
      <c r="P109" s="10"/>
    </row>
    <row r="110" spans="1:16" x14ac:dyDescent="0.25">
      <c r="A110" s="8" t="s">
        <v>269</v>
      </c>
      <c r="B110" s="10">
        <v>518000</v>
      </c>
      <c r="C110" s="10">
        <v>312000</v>
      </c>
      <c r="D110" s="10">
        <v>83000</v>
      </c>
      <c r="E110" s="10">
        <v>40000</v>
      </c>
      <c r="F110" s="10">
        <v>82000</v>
      </c>
      <c r="G110" s="10">
        <v>108000</v>
      </c>
      <c r="H110" s="10">
        <v>206000</v>
      </c>
      <c r="I110" s="9">
        <v>39.9</v>
      </c>
      <c r="J110" s="9">
        <v>28.8</v>
      </c>
      <c r="K110" s="9">
        <v>38</v>
      </c>
      <c r="L110" s="9">
        <v>17</v>
      </c>
      <c r="M110" s="9">
        <v>22.6</v>
      </c>
      <c r="N110" s="9">
        <v>40.1</v>
      </c>
      <c r="O110" s="9">
        <v>94.6</v>
      </c>
      <c r="P110" s="10"/>
    </row>
    <row r="111" spans="1:16" x14ac:dyDescent="0.25">
      <c r="A111" s="8" t="s">
        <v>270</v>
      </c>
      <c r="B111" s="10">
        <v>526000</v>
      </c>
      <c r="C111" s="10">
        <v>319000</v>
      </c>
      <c r="D111" s="10">
        <v>85000</v>
      </c>
      <c r="E111" s="10">
        <v>41000</v>
      </c>
      <c r="F111" s="10">
        <v>83000</v>
      </c>
      <c r="G111" s="10">
        <v>110000</v>
      </c>
      <c r="H111" s="10">
        <v>207000</v>
      </c>
      <c r="I111" s="9">
        <v>40.4</v>
      </c>
      <c r="J111" s="9">
        <v>29.5</v>
      </c>
      <c r="K111" s="9">
        <v>39</v>
      </c>
      <c r="L111" s="9">
        <v>17.7</v>
      </c>
      <c r="M111" s="9">
        <v>22.9</v>
      </c>
      <c r="N111" s="9">
        <v>40.700000000000003</v>
      </c>
      <c r="O111" s="9">
        <v>94.9</v>
      </c>
      <c r="P111" s="10"/>
    </row>
    <row r="112" spans="1:16" x14ac:dyDescent="0.25">
      <c r="A112" s="8" t="s">
        <v>271</v>
      </c>
      <c r="B112" s="10">
        <v>530000</v>
      </c>
      <c r="C112" s="10">
        <v>322000</v>
      </c>
      <c r="D112" s="10">
        <v>84000</v>
      </c>
      <c r="E112" s="10">
        <v>44000</v>
      </c>
      <c r="F112" s="10">
        <v>85000</v>
      </c>
      <c r="G112" s="10">
        <v>109000</v>
      </c>
      <c r="H112" s="10">
        <v>208000</v>
      </c>
      <c r="I112" s="9">
        <v>40.700000000000003</v>
      </c>
      <c r="J112" s="9">
        <v>29.7</v>
      </c>
      <c r="K112" s="9">
        <v>38.6</v>
      </c>
      <c r="L112" s="9">
        <v>18.899999999999999</v>
      </c>
      <c r="M112" s="9">
        <v>23.3</v>
      </c>
      <c r="N112" s="9">
        <v>40.5</v>
      </c>
      <c r="O112" s="9">
        <v>95.3</v>
      </c>
      <c r="P112" s="10"/>
    </row>
    <row r="113" spans="1:16" x14ac:dyDescent="0.25">
      <c r="A113" s="8" t="s">
        <v>272</v>
      </c>
      <c r="B113" s="10">
        <v>535000</v>
      </c>
      <c r="C113" s="10">
        <v>328000</v>
      </c>
      <c r="D113" s="10">
        <v>87000</v>
      </c>
      <c r="E113" s="10">
        <v>45000</v>
      </c>
      <c r="F113" s="10">
        <v>85000</v>
      </c>
      <c r="G113" s="10">
        <v>111000</v>
      </c>
      <c r="H113" s="10">
        <v>207000</v>
      </c>
      <c r="I113" s="9">
        <v>41</v>
      </c>
      <c r="J113" s="9">
        <v>30.2</v>
      </c>
      <c r="K113" s="9">
        <v>39.799999999999997</v>
      </c>
      <c r="L113" s="9">
        <v>19.2</v>
      </c>
      <c r="M113" s="9">
        <v>23.4</v>
      </c>
      <c r="N113" s="9">
        <v>41</v>
      </c>
      <c r="O113" s="9">
        <v>94.8</v>
      </c>
      <c r="P113" s="10"/>
    </row>
    <row r="114" spans="1:16" x14ac:dyDescent="0.25">
      <c r="A114" s="8" t="s">
        <v>273</v>
      </c>
      <c r="B114" s="10">
        <v>533000</v>
      </c>
      <c r="C114" s="10">
        <v>326000</v>
      </c>
      <c r="D114" s="10">
        <v>88000</v>
      </c>
      <c r="E114" s="10">
        <v>47000</v>
      </c>
      <c r="F114" s="10">
        <v>83000</v>
      </c>
      <c r="G114" s="10">
        <v>109000</v>
      </c>
      <c r="H114" s="10">
        <v>207000</v>
      </c>
      <c r="I114" s="9">
        <v>40.9</v>
      </c>
      <c r="J114" s="9">
        <v>30.1</v>
      </c>
      <c r="K114" s="9">
        <v>39.9</v>
      </c>
      <c r="L114" s="9">
        <v>20.3</v>
      </c>
      <c r="M114" s="9">
        <v>22.8</v>
      </c>
      <c r="N114" s="9">
        <v>40.200000000000003</v>
      </c>
      <c r="O114" s="9">
        <v>94.6</v>
      </c>
      <c r="P114" s="10"/>
    </row>
    <row r="115" spans="1:16" x14ac:dyDescent="0.25">
      <c r="A115" s="8" t="s">
        <v>274</v>
      </c>
      <c r="B115" s="10">
        <v>531000</v>
      </c>
      <c r="C115" s="10">
        <v>324000</v>
      </c>
      <c r="D115" s="10">
        <v>89000</v>
      </c>
      <c r="E115" s="10">
        <v>43000</v>
      </c>
      <c r="F115" s="10">
        <v>84000</v>
      </c>
      <c r="G115" s="10">
        <v>109000</v>
      </c>
      <c r="H115" s="10">
        <v>207000</v>
      </c>
      <c r="I115" s="9">
        <v>40.700000000000003</v>
      </c>
      <c r="J115" s="9">
        <v>29.8</v>
      </c>
      <c r="K115" s="9">
        <v>40.700000000000003</v>
      </c>
      <c r="L115" s="9">
        <v>18.399999999999999</v>
      </c>
      <c r="M115" s="9">
        <v>22.9</v>
      </c>
      <c r="N115" s="9">
        <v>40.1</v>
      </c>
      <c r="O115" s="9">
        <v>94.6</v>
      </c>
      <c r="P115" s="10"/>
    </row>
    <row r="116" spans="1:16" x14ac:dyDescent="0.25">
      <c r="A116" s="8" t="s">
        <v>275</v>
      </c>
      <c r="B116" s="10">
        <v>542000</v>
      </c>
      <c r="C116" s="10">
        <v>335000</v>
      </c>
      <c r="D116" s="10">
        <v>90000</v>
      </c>
      <c r="E116" s="10">
        <v>44000</v>
      </c>
      <c r="F116" s="10">
        <v>86000</v>
      </c>
      <c r="G116" s="10">
        <v>115000</v>
      </c>
      <c r="H116" s="10">
        <v>207000</v>
      </c>
      <c r="I116" s="9">
        <v>41.5</v>
      </c>
      <c r="J116" s="9">
        <v>30.8</v>
      </c>
      <c r="K116" s="9">
        <v>41.1</v>
      </c>
      <c r="L116" s="9">
        <v>19.100000000000001</v>
      </c>
      <c r="M116" s="9">
        <v>23.6</v>
      </c>
      <c r="N116" s="9">
        <v>42.3</v>
      </c>
      <c r="O116" s="9">
        <v>94.3</v>
      </c>
      <c r="P116" s="10"/>
    </row>
    <row r="117" spans="1:16" x14ac:dyDescent="0.25">
      <c r="A117" s="8" t="s">
        <v>276</v>
      </c>
      <c r="B117" s="10">
        <v>545000</v>
      </c>
      <c r="C117" s="10">
        <v>337000</v>
      </c>
      <c r="D117" s="10">
        <v>92000</v>
      </c>
      <c r="E117" s="10">
        <v>44000</v>
      </c>
      <c r="F117" s="10">
        <v>88000</v>
      </c>
      <c r="G117" s="10">
        <v>113000</v>
      </c>
      <c r="H117" s="10">
        <v>209000</v>
      </c>
      <c r="I117" s="9">
        <v>41.7</v>
      </c>
      <c r="J117" s="9">
        <v>30.9</v>
      </c>
      <c r="K117" s="9">
        <v>41.6</v>
      </c>
      <c r="L117" s="9">
        <v>18.899999999999999</v>
      </c>
      <c r="M117" s="9">
        <v>24</v>
      </c>
      <c r="N117" s="9">
        <v>41.7</v>
      </c>
      <c r="O117" s="9">
        <v>95.2</v>
      </c>
      <c r="P117" s="10"/>
    </row>
    <row r="118" spans="1:16" x14ac:dyDescent="0.25">
      <c r="A118" s="8" t="s">
        <v>277</v>
      </c>
      <c r="B118" s="10">
        <v>556000</v>
      </c>
      <c r="C118" s="10">
        <v>345000</v>
      </c>
      <c r="D118" s="10">
        <v>98000</v>
      </c>
      <c r="E118" s="10">
        <v>45000</v>
      </c>
      <c r="F118" s="10">
        <v>86000</v>
      </c>
      <c r="G118" s="10">
        <v>116000</v>
      </c>
      <c r="H118" s="10">
        <v>211000</v>
      </c>
      <c r="I118" s="9">
        <v>42.4</v>
      </c>
      <c r="J118" s="9">
        <v>31.6</v>
      </c>
      <c r="K118" s="9">
        <v>44.4</v>
      </c>
      <c r="L118" s="9">
        <v>19.399999999999999</v>
      </c>
      <c r="M118" s="9">
        <v>23.4</v>
      </c>
      <c r="N118" s="9">
        <v>42.8</v>
      </c>
      <c r="O118" s="9">
        <v>96.1</v>
      </c>
      <c r="P118" s="10"/>
    </row>
    <row r="119" spans="1:16" x14ac:dyDescent="0.25">
      <c r="A119" s="8" t="s">
        <v>278</v>
      </c>
      <c r="B119" s="10">
        <v>554000</v>
      </c>
      <c r="C119" s="10">
        <v>343000</v>
      </c>
      <c r="D119" s="10">
        <v>96000</v>
      </c>
      <c r="E119" s="10">
        <v>44000</v>
      </c>
      <c r="F119" s="10">
        <v>87000</v>
      </c>
      <c r="G119" s="10">
        <v>115000</v>
      </c>
      <c r="H119" s="10">
        <v>211000</v>
      </c>
      <c r="I119" s="9">
        <v>42.3</v>
      </c>
      <c r="J119" s="9">
        <v>31.4</v>
      </c>
      <c r="K119" s="9">
        <v>43.7</v>
      </c>
      <c r="L119" s="9">
        <v>19.2</v>
      </c>
      <c r="M119" s="9">
        <v>23.8</v>
      </c>
      <c r="N119" s="9">
        <v>42.2</v>
      </c>
      <c r="O119" s="9">
        <v>95.9</v>
      </c>
      <c r="P119" s="10"/>
    </row>
    <row r="120" spans="1:16" x14ac:dyDescent="0.25">
      <c r="A120" s="8" t="s">
        <v>279</v>
      </c>
      <c r="B120" s="10">
        <v>550000</v>
      </c>
      <c r="C120" s="10">
        <v>339000</v>
      </c>
      <c r="D120" s="10">
        <v>96000</v>
      </c>
      <c r="E120" s="10">
        <v>41000</v>
      </c>
      <c r="F120" s="10">
        <v>86000</v>
      </c>
      <c r="G120" s="10">
        <v>116000</v>
      </c>
      <c r="H120" s="10">
        <v>211000</v>
      </c>
      <c r="I120" s="9">
        <v>41.9</v>
      </c>
      <c r="J120" s="9">
        <v>31</v>
      </c>
      <c r="K120" s="9">
        <v>43.3</v>
      </c>
      <c r="L120" s="9">
        <v>17.7</v>
      </c>
      <c r="M120" s="9">
        <v>23.4</v>
      </c>
      <c r="N120" s="9">
        <v>42.6</v>
      </c>
      <c r="O120" s="9">
        <v>96</v>
      </c>
      <c r="P120" s="10"/>
    </row>
    <row r="121" spans="1:16" x14ac:dyDescent="0.25">
      <c r="A121" s="8" t="s">
        <v>280</v>
      </c>
      <c r="B121" s="10">
        <v>548000</v>
      </c>
      <c r="C121" s="10">
        <v>337000</v>
      </c>
      <c r="D121" s="10">
        <v>93000</v>
      </c>
      <c r="E121" s="10">
        <v>41000</v>
      </c>
      <c r="F121" s="10">
        <v>87000</v>
      </c>
      <c r="G121" s="10">
        <v>116000</v>
      </c>
      <c r="H121" s="10">
        <v>211000</v>
      </c>
      <c r="I121" s="9">
        <v>41.7</v>
      </c>
      <c r="J121" s="9">
        <v>30.8</v>
      </c>
      <c r="K121" s="9">
        <v>42</v>
      </c>
      <c r="L121" s="9">
        <v>17.600000000000001</v>
      </c>
      <c r="M121" s="9">
        <v>23.8</v>
      </c>
      <c r="N121" s="9">
        <v>42.4</v>
      </c>
      <c r="O121" s="9">
        <v>95.7</v>
      </c>
      <c r="P121" s="10"/>
    </row>
    <row r="122" spans="1:16" x14ac:dyDescent="0.25">
      <c r="A122" s="8" t="s">
        <v>281</v>
      </c>
      <c r="B122" s="10">
        <v>545000</v>
      </c>
      <c r="C122" s="10">
        <v>333000</v>
      </c>
      <c r="D122" s="10">
        <v>90000</v>
      </c>
      <c r="E122" s="10">
        <v>41000</v>
      </c>
      <c r="F122" s="10">
        <v>85000</v>
      </c>
      <c r="G122" s="10">
        <v>117000</v>
      </c>
      <c r="H122" s="10">
        <v>211000</v>
      </c>
      <c r="I122" s="9">
        <v>41.4</v>
      </c>
      <c r="J122" s="9">
        <v>30.5</v>
      </c>
      <c r="K122" s="9">
        <v>40.6</v>
      </c>
      <c r="L122" s="9">
        <v>17.8</v>
      </c>
      <c r="M122" s="9">
        <v>23.2</v>
      </c>
      <c r="N122" s="9">
        <v>42.8</v>
      </c>
      <c r="O122" s="9">
        <v>95.8</v>
      </c>
      <c r="P122" s="10"/>
    </row>
    <row r="123" spans="1:16" x14ac:dyDescent="0.25">
      <c r="A123" s="8" t="s">
        <v>282</v>
      </c>
      <c r="B123" s="10">
        <v>540000</v>
      </c>
      <c r="C123" s="10">
        <v>329000</v>
      </c>
      <c r="D123" s="10">
        <v>91000</v>
      </c>
      <c r="E123" s="10">
        <v>41000</v>
      </c>
      <c r="F123" s="10">
        <v>82000</v>
      </c>
      <c r="G123" s="10">
        <v>116000</v>
      </c>
      <c r="H123" s="10">
        <v>210000</v>
      </c>
      <c r="I123" s="9">
        <v>41</v>
      </c>
      <c r="J123" s="9">
        <v>30.1</v>
      </c>
      <c r="K123" s="9">
        <v>41.1</v>
      </c>
      <c r="L123" s="9">
        <v>17.7</v>
      </c>
      <c r="M123" s="9">
        <v>22.1</v>
      </c>
      <c r="N123" s="9">
        <v>42.3</v>
      </c>
      <c r="O123" s="9">
        <v>95.3</v>
      </c>
      <c r="P123" s="10"/>
    </row>
    <row r="124" spans="1:16" x14ac:dyDescent="0.25">
      <c r="A124" s="8" t="s">
        <v>283</v>
      </c>
      <c r="B124" s="10">
        <v>535000</v>
      </c>
      <c r="C124" s="10">
        <v>324000</v>
      </c>
      <c r="D124" s="10">
        <v>90000</v>
      </c>
      <c r="E124" s="10">
        <v>39000</v>
      </c>
      <c r="F124" s="10">
        <v>78000</v>
      </c>
      <c r="G124" s="10">
        <v>117000</v>
      </c>
      <c r="H124" s="10">
        <v>211000</v>
      </c>
      <c r="I124" s="9">
        <v>40.6</v>
      </c>
      <c r="J124" s="9">
        <v>29.6</v>
      </c>
      <c r="K124" s="9">
        <v>40.5</v>
      </c>
      <c r="L124" s="9">
        <v>17.100000000000001</v>
      </c>
      <c r="M124" s="9">
        <v>21.2</v>
      </c>
      <c r="N124" s="9">
        <v>42.5</v>
      </c>
      <c r="O124" s="9">
        <v>95.3</v>
      </c>
      <c r="P124" s="10"/>
    </row>
    <row r="125" spans="1:16" x14ac:dyDescent="0.25">
      <c r="A125" s="8" t="s">
        <v>284</v>
      </c>
      <c r="B125" s="10">
        <v>529000</v>
      </c>
      <c r="C125" s="10">
        <v>319000</v>
      </c>
      <c r="D125" s="10">
        <v>90000</v>
      </c>
      <c r="E125" s="10">
        <v>37000</v>
      </c>
      <c r="F125" s="10">
        <v>75000</v>
      </c>
      <c r="G125" s="10">
        <v>117000</v>
      </c>
      <c r="H125" s="10">
        <v>210000</v>
      </c>
      <c r="I125" s="9">
        <v>40.200000000000003</v>
      </c>
      <c r="J125" s="9">
        <v>29.1</v>
      </c>
      <c r="K125" s="9">
        <v>40.299999999999997</v>
      </c>
      <c r="L125" s="9">
        <v>16.100000000000001</v>
      </c>
      <c r="M125" s="9">
        <v>20.399999999999999</v>
      </c>
      <c r="N125" s="9">
        <v>42.5</v>
      </c>
      <c r="O125" s="9">
        <v>95.1</v>
      </c>
      <c r="P125" s="10"/>
    </row>
    <row r="126" spans="1:16" x14ac:dyDescent="0.25">
      <c r="A126" s="8" t="s">
        <v>285</v>
      </c>
      <c r="B126" s="10">
        <v>535000</v>
      </c>
      <c r="C126" s="10">
        <v>326000</v>
      </c>
      <c r="D126" s="10">
        <v>93000</v>
      </c>
      <c r="E126" s="10">
        <v>39000</v>
      </c>
      <c r="F126" s="10">
        <v>79000</v>
      </c>
      <c r="G126" s="10">
        <v>116000</v>
      </c>
      <c r="H126" s="10">
        <v>209000</v>
      </c>
      <c r="I126" s="9">
        <v>40.6</v>
      </c>
      <c r="J126" s="9">
        <v>29.7</v>
      </c>
      <c r="K126" s="9">
        <v>41.7</v>
      </c>
      <c r="L126" s="9">
        <v>16.8</v>
      </c>
      <c r="M126" s="9">
        <v>21.3</v>
      </c>
      <c r="N126" s="9">
        <v>42.1</v>
      </c>
      <c r="O126" s="9">
        <v>94.3</v>
      </c>
      <c r="P126" s="10"/>
    </row>
    <row r="127" spans="1:16" x14ac:dyDescent="0.25">
      <c r="A127" s="8" t="s">
        <v>286</v>
      </c>
      <c r="B127" s="10">
        <v>533000</v>
      </c>
      <c r="C127" s="10">
        <v>324000</v>
      </c>
      <c r="D127" s="10">
        <v>94000</v>
      </c>
      <c r="E127" s="10">
        <v>38000</v>
      </c>
      <c r="F127" s="10">
        <v>77000</v>
      </c>
      <c r="G127" s="10">
        <v>116000</v>
      </c>
      <c r="H127" s="10">
        <v>209000</v>
      </c>
      <c r="I127" s="9">
        <v>40.299999999999997</v>
      </c>
      <c r="J127" s="9">
        <v>29.5</v>
      </c>
      <c r="K127" s="9">
        <v>42.1</v>
      </c>
      <c r="L127" s="9">
        <v>16.3</v>
      </c>
      <c r="M127" s="9">
        <v>20.7</v>
      </c>
      <c r="N127" s="9">
        <v>42.1</v>
      </c>
      <c r="O127" s="9">
        <v>94.2</v>
      </c>
      <c r="P127" s="10"/>
    </row>
    <row r="128" spans="1:16" x14ac:dyDescent="0.25">
      <c r="A128" s="8" t="s">
        <v>287</v>
      </c>
      <c r="B128" s="10">
        <v>532000</v>
      </c>
      <c r="C128" s="10">
        <v>323000</v>
      </c>
      <c r="D128" s="10">
        <v>96000</v>
      </c>
      <c r="E128" s="10">
        <v>39000</v>
      </c>
      <c r="F128" s="10">
        <v>74000</v>
      </c>
      <c r="G128" s="10">
        <v>114000</v>
      </c>
      <c r="H128" s="10">
        <v>209000</v>
      </c>
      <c r="I128" s="9">
        <v>40.200000000000003</v>
      </c>
      <c r="J128" s="9">
        <v>29.4</v>
      </c>
      <c r="K128" s="9">
        <v>43.4</v>
      </c>
      <c r="L128" s="9">
        <v>17</v>
      </c>
      <c r="M128" s="9">
        <v>19.899999999999999</v>
      </c>
      <c r="N128" s="9">
        <v>41.2</v>
      </c>
      <c r="O128" s="9">
        <v>94.1</v>
      </c>
      <c r="P128" s="10"/>
    </row>
    <row r="129" spans="1:16" x14ac:dyDescent="0.25">
      <c r="A129" s="8" t="s">
        <v>288</v>
      </c>
      <c r="B129" s="10">
        <v>540000</v>
      </c>
      <c r="C129" s="10">
        <v>331000</v>
      </c>
      <c r="D129" s="10">
        <v>100000</v>
      </c>
      <c r="E129" s="10">
        <v>38000</v>
      </c>
      <c r="F129" s="10">
        <v>74000</v>
      </c>
      <c r="G129" s="10">
        <v>119000</v>
      </c>
      <c r="H129" s="10">
        <v>209000</v>
      </c>
      <c r="I129" s="9">
        <v>40.799999999999997</v>
      </c>
      <c r="J129" s="9">
        <v>30</v>
      </c>
      <c r="K129" s="9">
        <v>45</v>
      </c>
      <c r="L129" s="9">
        <v>16.399999999999999</v>
      </c>
      <c r="M129" s="9">
        <v>19.899999999999999</v>
      </c>
      <c r="N129" s="9">
        <v>43</v>
      </c>
      <c r="O129" s="9">
        <v>94.2</v>
      </c>
      <c r="P129" s="10"/>
    </row>
    <row r="130" spans="1:16" x14ac:dyDescent="0.25">
      <c r="A130" s="8" t="s">
        <v>289</v>
      </c>
      <c r="B130" s="10">
        <v>542000</v>
      </c>
      <c r="C130" s="10">
        <v>333000</v>
      </c>
      <c r="D130" s="10">
        <v>99000</v>
      </c>
      <c r="E130" s="10">
        <v>38000</v>
      </c>
      <c r="F130" s="10">
        <v>75000</v>
      </c>
      <c r="G130" s="10">
        <v>120000</v>
      </c>
      <c r="H130" s="10">
        <v>210000</v>
      </c>
      <c r="I130" s="9">
        <v>40.9</v>
      </c>
      <c r="J130" s="9">
        <v>30.2</v>
      </c>
      <c r="K130" s="9">
        <v>44.6</v>
      </c>
      <c r="L130" s="9">
        <v>16.5</v>
      </c>
      <c r="M130" s="9">
        <v>20.2</v>
      </c>
      <c r="N130" s="9">
        <v>43.3</v>
      </c>
      <c r="O130" s="9">
        <v>94.3</v>
      </c>
      <c r="P130" s="10"/>
    </row>
    <row r="131" spans="1:16" x14ac:dyDescent="0.25">
      <c r="A131" s="8" t="s">
        <v>290</v>
      </c>
      <c r="B131" s="10">
        <v>539000</v>
      </c>
      <c r="C131" s="10">
        <v>329000</v>
      </c>
      <c r="D131" s="10">
        <v>97000</v>
      </c>
      <c r="E131" s="10">
        <v>37000</v>
      </c>
      <c r="F131" s="10">
        <v>76000</v>
      </c>
      <c r="G131" s="10">
        <v>119000</v>
      </c>
      <c r="H131" s="10">
        <v>210000</v>
      </c>
      <c r="I131" s="9">
        <v>40.6</v>
      </c>
      <c r="J131" s="9">
        <v>29.8</v>
      </c>
      <c r="K131" s="9">
        <v>43.3</v>
      </c>
      <c r="L131" s="9">
        <v>16.2</v>
      </c>
      <c r="M131" s="9">
        <v>20.3</v>
      </c>
      <c r="N131" s="9">
        <v>43.1</v>
      </c>
      <c r="O131" s="9">
        <v>94.2</v>
      </c>
      <c r="P131" s="10"/>
    </row>
    <row r="132" spans="1:16" x14ac:dyDescent="0.25">
      <c r="A132" s="8" t="s">
        <v>291</v>
      </c>
      <c r="B132" s="10">
        <v>526000</v>
      </c>
      <c r="C132" s="10">
        <v>318000</v>
      </c>
      <c r="D132" s="10">
        <v>89000</v>
      </c>
      <c r="E132" s="10">
        <v>36000</v>
      </c>
      <c r="F132" s="10">
        <v>74000</v>
      </c>
      <c r="G132" s="10">
        <v>119000</v>
      </c>
      <c r="H132" s="10">
        <v>208000</v>
      </c>
      <c r="I132" s="9">
        <v>39.6</v>
      </c>
      <c r="J132" s="9">
        <v>28.7</v>
      </c>
      <c r="K132" s="9">
        <v>39.700000000000003</v>
      </c>
      <c r="L132" s="9">
        <v>15.5</v>
      </c>
      <c r="M132" s="9">
        <v>19.899999999999999</v>
      </c>
      <c r="N132" s="9">
        <v>42.8</v>
      </c>
      <c r="O132" s="9">
        <v>93.6</v>
      </c>
      <c r="P132" s="10"/>
    </row>
    <row r="133" spans="1:16" x14ac:dyDescent="0.25">
      <c r="A133" s="8" t="s">
        <v>292</v>
      </c>
      <c r="B133" s="10">
        <v>523000</v>
      </c>
      <c r="C133" s="10">
        <v>314000</v>
      </c>
      <c r="D133" s="10">
        <v>87000</v>
      </c>
      <c r="E133" s="10">
        <v>36000</v>
      </c>
      <c r="F133" s="10">
        <v>72000</v>
      </c>
      <c r="G133" s="10">
        <v>119000</v>
      </c>
      <c r="H133" s="10">
        <v>209000</v>
      </c>
      <c r="I133" s="9">
        <v>39.299999999999997</v>
      </c>
      <c r="J133" s="9">
        <v>28.4</v>
      </c>
      <c r="K133" s="9">
        <v>38.799999999999997</v>
      </c>
      <c r="L133" s="9">
        <v>15.8</v>
      </c>
      <c r="M133" s="9">
        <v>19.399999999999999</v>
      </c>
      <c r="N133" s="9">
        <v>42.7</v>
      </c>
      <c r="O133" s="9">
        <v>93.7</v>
      </c>
      <c r="P133" s="10"/>
    </row>
    <row r="134" spans="1:16" x14ac:dyDescent="0.25">
      <c r="A134" s="8" t="s">
        <v>293</v>
      </c>
      <c r="B134" s="10">
        <v>521000</v>
      </c>
      <c r="C134" s="10">
        <v>312000</v>
      </c>
      <c r="D134" s="10">
        <v>87000</v>
      </c>
      <c r="E134" s="10">
        <v>35000</v>
      </c>
      <c r="F134" s="10">
        <v>72000</v>
      </c>
      <c r="G134" s="10">
        <v>118000</v>
      </c>
      <c r="H134" s="10">
        <v>209000</v>
      </c>
      <c r="I134" s="9">
        <v>39.200000000000003</v>
      </c>
      <c r="J134" s="9">
        <v>28.2</v>
      </c>
      <c r="K134" s="9">
        <v>38.799999999999997</v>
      </c>
      <c r="L134" s="9">
        <v>15.2</v>
      </c>
      <c r="M134" s="9">
        <v>19.2</v>
      </c>
      <c r="N134" s="9">
        <v>42.4</v>
      </c>
      <c r="O134" s="9">
        <v>93.7</v>
      </c>
      <c r="P134" s="10"/>
    </row>
    <row r="135" spans="1:16" x14ac:dyDescent="0.25">
      <c r="A135" s="8" t="s">
        <v>294</v>
      </c>
      <c r="B135" s="10">
        <v>531000</v>
      </c>
      <c r="C135" s="10">
        <v>322000</v>
      </c>
      <c r="D135" s="10">
        <v>87000</v>
      </c>
      <c r="E135" s="10">
        <v>37000</v>
      </c>
      <c r="F135" s="10">
        <v>75000</v>
      </c>
      <c r="G135" s="10">
        <v>123000</v>
      </c>
      <c r="H135" s="10">
        <v>209000</v>
      </c>
      <c r="I135" s="9">
        <v>39.9</v>
      </c>
      <c r="J135" s="9">
        <v>29</v>
      </c>
      <c r="K135" s="9">
        <v>39.1</v>
      </c>
      <c r="L135" s="9">
        <v>15.9</v>
      </c>
      <c r="M135" s="9">
        <v>20</v>
      </c>
      <c r="N135" s="9">
        <v>43.9</v>
      </c>
      <c r="O135" s="9">
        <v>93.6</v>
      </c>
      <c r="P135" s="10"/>
    </row>
    <row r="136" spans="1:16" x14ac:dyDescent="0.25">
      <c r="A136" s="8" t="s">
        <v>295</v>
      </c>
      <c r="B136" s="10">
        <v>531000</v>
      </c>
      <c r="C136" s="10">
        <v>322000</v>
      </c>
      <c r="D136" s="10">
        <v>86000</v>
      </c>
      <c r="E136" s="10">
        <v>38000</v>
      </c>
      <c r="F136" s="10">
        <v>76000</v>
      </c>
      <c r="G136" s="10">
        <v>122000</v>
      </c>
      <c r="H136" s="10">
        <v>209000</v>
      </c>
      <c r="I136" s="9">
        <v>39.799999999999997</v>
      </c>
      <c r="J136" s="9">
        <v>29</v>
      </c>
      <c r="K136" s="9">
        <v>38.5</v>
      </c>
      <c r="L136" s="9">
        <v>16.5</v>
      </c>
      <c r="M136" s="9">
        <v>20.2</v>
      </c>
      <c r="N136" s="9">
        <v>43.6</v>
      </c>
      <c r="O136" s="9">
        <v>93.4</v>
      </c>
      <c r="P136" s="10"/>
    </row>
    <row r="137" spans="1:16" x14ac:dyDescent="0.25">
      <c r="A137" s="8" t="s">
        <v>296</v>
      </c>
      <c r="B137" s="10">
        <v>538000</v>
      </c>
      <c r="C137" s="10">
        <v>329000</v>
      </c>
      <c r="D137" s="10">
        <v>87000</v>
      </c>
      <c r="E137" s="10">
        <v>39000</v>
      </c>
      <c r="F137" s="10">
        <v>82000</v>
      </c>
      <c r="G137" s="10">
        <v>122000</v>
      </c>
      <c r="H137" s="10">
        <v>209000</v>
      </c>
      <c r="I137" s="9">
        <v>40.299999999999997</v>
      </c>
      <c r="J137" s="9">
        <v>29.6</v>
      </c>
      <c r="K137" s="9">
        <v>38.700000000000003</v>
      </c>
      <c r="L137" s="9">
        <v>16.7</v>
      </c>
      <c r="M137" s="9">
        <v>21.8</v>
      </c>
      <c r="N137" s="9">
        <v>43.5</v>
      </c>
      <c r="O137" s="9">
        <v>93.3</v>
      </c>
      <c r="P137" s="10"/>
    </row>
    <row r="138" spans="1:16" x14ac:dyDescent="0.25">
      <c r="A138" s="8" t="s">
        <v>297</v>
      </c>
      <c r="B138" s="10">
        <v>535000</v>
      </c>
      <c r="C138" s="10">
        <v>327000</v>
      </c>
      <c r="D138" s="10">
        <v>88000</v>
      </c>
      <c r="E138" s="10">
        <v>38000</v>
      </c>
      <c r="F138" s="10">
        <v>79000</v>
      </c>
      <c r="G138" s="10">
        <v>121000</v>
      </c>
      <c r="H138" s="10">
        <v>208000</v>
      </c>
      <c r="I138" s="9">
        <v>40.1</v>
      </c>
      <c r="J138" s="9">
        <v>29.4</v>
      </c>
      <c r="K138" s="9">
        <v>39.5</v>
      </c>
      <c r="L138" s="9">
        <v>16.399999999999999</v>
      </c>
      <c r="M138" s="9">
        <v>21.1</v>
      </c>
      <c r="N138" s="9">
        <v>43.2</v>
      </c>
      <c r="O138" s="9">
        <v>92.8</v>
      </c>
      <c r="P138" s="10"/>
    </row>
    <row r="139" spans="1:16" x14ac:dyDescent="0.25">
      <c r="A139" s="8" t="s">
        <v>298</v>
      </c>
      <c r="B139" s="10">
        <v>530000</v>
      </c>
      <c r="C139" s="10">
        <v>322000</v>
      </c>
      <c r="D139" s="10">
        <v>90000</v>
      </c>
      <c r="E139" s="10">
        <v>35000</v>
      </c>
      <c r="F139" s="10">
        <v>77000</v>
      </c>
      <c r="G139" s="10">
        <v>120000</v>
      </c>
      <c r="H139" s="10">
        <v>208000</v>
      </c>
      <c r="I139" s="9">
        <v>39.700000000000003</v>
      </c>
      <c r="J139" s="9">
        <v>29</v>
      </c>
      <c r="K139" s="9">
        <v>40.200000000000003</v>
      </c>
      <c r="L139" s="9">
        <v>15.1</v>
      </c>
      <c r="M139" s="9">
        <v>20.399999999999999</v>
      </c>
      <c r="N139" s="9">
        <v>42.8</v>
      </c>
      <c r="O139" s="9">
        <v>92.6</v>
      </c>
      <c r="P139" s="10"/>
    </row>
    <row r="140" spans="1:16" x14ac:dyDescent="0.25">
      <c r="A140" s="8" t="s">
        <v>299</v>
      </c>
      <c r="B140" s="10">
        <v>535000</v>
      </c>
      <c r="C140" s="10">
        <v>328000</v>
      </c>
      <c r="D140" s="10">
        <v>91000</v>
      </c>
      <c r="E140" s="10">
        <v>37000</v>
      </c>
      <c r="F140" s="10">
        <v>78000</v>
      </c>
      <c r="G140" s="10">
        <v>121000</v>
      </c>
      <c r="H140" s="10">
        <v>207000</v>
      </c>
      <c r="I140" s="9">
        <v>40</v>
      </c>
      <c r="J140" s="9">
        <v>29.4</v>
      </c>
      <c r="K140" s="9">
        <v>40.6</v>
      </c>
      <c r="L140" s="9">
        <v>16.100000000000001</v>
      </c>
      <c r="M140" s="9">
        <v>20.8</v>
      </c>
      <c r="N140" s="9">
        <v>43</v>
      </c>
      <c r="O140" s="9">
        <v>92.2</v>
      </c>
      <c r="P140" s="10"/>
    </row>
    <row r="141" spans="1:16" x14ac:dyDescent="0.25">
      <c r="A141" s="8" t="s">
        <v>300</v>
      </c>
      <c r="B141" s="10">
        <v>540000</v>
      </c>
      <c r="C141" s="10">
        <v>331000</v>
      </c>
      <c r="D141" s="10">
        <v>94000</v>
      </c>
      <c r="E141" s="10">
        <v>36000</v>
      </c>
      <c r="F141" s="10">
        <v>78000</v>
      </c>
      <c r="G141" s="10">
        <v>123000</v>
      </c>
      <c r="H141" s="10">
        <v>209000</v>
      </c>
      <c r="I141" s="9">
        <v>40.299999999999997</v>
      </c>
      <c r="J141" s="9">
        <v>29.7</v>
      </c>
      <c r="K141" s="9">
        <v>41.7</v>
      </c>
      <c r="L141" s="9">
        <v>15.5</v>
      </c>
      <c r="M141" s="9">
        <v>20.8</v>
      </c>
      <c r="N141" s="9">
        <v>43.5</v>
      </c>
      <c r="O141" s="9">
        <v>93</v>
      </c>
      <c r="P141" s="10"/>
    </row>
    <row r="142" spans="1:16" x14ac:dyDescent="0.25">
      <c r="A142" s="8" t="s">
        <v>301</v>
      </c>
      <c r="B142" s="10">
        <v>543000</v>
      </c>
      <c r="C142" s="10">
        <v>333000</v>
      </c>
      <c r="D142" s="10">
        <v>95000</v>
      </c>
      <c r="E142" s="10">
        <v>36000</v>
      </c>
      <c r="F142" s="10">
        <v>78000</v>
      </c>
      <c r="G142" s="10">
        <v>123000</v>
      </c>
      <c r="H142" s="10">
        <v>211000</v>
      </c>
      <c r="I142" s="9">
        <v>40.5</v>
      </c>
      <c r="J142" s="9">
        <v>29.8</v>
      </c>
      <c r="K142" s="9">
        <v>42.4</v>
      </c>
      <c r="L142" s="9">
        <v>15.4</v>
      </c>
      <c r="M142" s="9">
        <v>20.7</v>
      </c>
      <c r="N142" s="9">
        <v>43.6</v>
      </c>
      <c r="O142" s="9">
        <v>93.4</v>
      </c>
      <c r="P142" s="10"/>
    </row>
    <row r="143" spans="1:16" x14ac:dyDescent="0.25">
      <c r="A143" s="8" t="s">
        <v>302</v>
      </c>
      <c r="B143" s="10">
        <v>534000</v>
      </c>
      <c r="C143" s="10">
        <v>323000</v>
      </c>
      <c r="D143" s="10">
        <v>94000</v>
      </c>
      <c r="E143" s="10">
        <v>32000</v>
      </c>
      <c r="F143" s="10">
        <v>78000</v>
      </c>
      <c r="G143" s="10">
        <v>119000</v>
      </c>
      <c r="H143" s="10">
        <v>210000</v>
      </c>
      <c r="I143" s="9">
        <v>39.700000000000003</v>
      </c>
      <c r="J143" s="9">
        <v>28.9</v>
      </c>
      <c r="K143" s="9">
        <v>42</v>
      </c>
      <c r="L143" s="9">
        <v>13.7</v>
      </c>
      <c r="M143" s="9">
        <v>20.7</v>
      </c>
      <c r="N143" s="9">
        <v>41.9</v>
      </c>
      <c r="O143" s="9">
        <v>93.3</v>
      </c>
      <c r="P143" s="10"/>
    </row>
    <row r="144" spans="1:16" x14ac:dyDescent="0.25">
      <c r="A144" s="8" t="s">
        <v>303</v>
      </c>
      <c r="B144" s="10">
        <v>529000</v>
      </c>
      <c r="C144" s="10">
        <v>318000</v>
      </c>
      <c r="D144" s="10">
        <v>89000</v>
      </c>
      <c r="E144" s="10">
        <v>33000</v>
      </c>
      <c r="F144" s="10">
        <v>78000</v>
      </c>
      <c r="G144" s="10">
        <v>118000</v>
      </c>
      <c r="H144" s="10">
        <v>212000</v>
      </c>
      <c r="I144" s="9">
        <v>39.4</v>
      </c>
      <c r="J144" s="9">
        <v>28.4</v>
      </c>
      <c r="K144" s="9">
        <v>39.6</v>
      </c>
      <c r="L144" s="9">
        <v>14.2</v>
      </c>
      <c r="M144" s="9">
        <v>20.5</v>
      </c>
      <c r="N144" s="9">
        <v>41.6</v>
      </c>
      <c r="O144" s="9">
        <v>93.6</v>
      </c>
      <c r="P144" s="10"/>
    </row>
    <row r="145" spans="1:16" x14ac:dyDescent="0.25">
      <c r="A145" s="8" t="s">
        <v>304</v>
      </c>
      <c r="B145" s="10">
        <v>528000</v>
      </c>
      <c r="C145" s="10">
        <v>317000</v>
      </c>
      <c r="D145" s="10">
        <v>88000</v>
      </c>
      <c r="E145" s="10">
        <v>34000</v>
      </c>
      <c r="F145" s="10">
        <v>78000</v>
      </c>
      <c r="G145" s="10">
        <v>117000</v>
      </c>
      <c r="H145" s="10">
        <v>211000</v>
      </c>
      <c r="I145" s="9">
        <v>39.200000000000003</v>
      </c>
      <c r="J145" s="9">
        <v>28.3</v>
      </c>
      <c r="K145" s="9">
        <v>39.200000000000003</v>
      </c>
      <c r="L145" s="9">
        <v>14.5</v>
      </c>
      <c r="M145" s="9">
        <v>20.6</v>
      </c>
      <c r="N145" s="9">
        <v>41</v>
      </c>
      <c r="O145" s="9">
        <v>93.3</v>
      </c>
      <c r="P145" s="10"/>
    </row>
    <row r="146" spans="1:16" x14ac:dyDescent="0.25">
      <c r="A146" s="8" t="s">
        <v>305</v>
      </c>
      <c r="B146" s="10">
        <v>534000</v>
      </c>
      <c r="C146" s="10">
        <v>322000</v>
      </c>
      <c r="D146" s="10">
        <v>91000</v>
      </c>
      <c r="E146" s="10">
        <v>35000</v>
      </c>
      <c r="F146" s="10">
        <v>76000</v>
      </c>
      <c r="G146" s="10">
        <v>121000</v>
      </c>
      <c r="H146" s="10">
        <v>212000</v>
      </c>
      <c r="I146" s="9">
        <v>39.6</v>
      </c>
      <c r="J146" s="9">
        <v>28.8</v>
      </c>
      <c r="K146" s="9">
        <v>40.6</v>
      </c>
      <c r="L146" s="9">
        <v>14.9</v>
      </c>
      <c r="M146" s="9">
        <v>20</v>
      </c>
      <c r="N146" s="9">
        <v>42.4</v>
      </c>
      <c r="O146" s="9">
        <v>93.4</v>
      </c>
      <c r="P146" s="10"/>
    </row>
    <row r="147" spans="1:16" x14ac:dyDescent="0.25">
      <c r="A147" s="8" t="s">
        <v>306</v>
      </c>
      <c r="B147" s="10">
        <v>542000</v>
      </c>
      <c r="C147" s="10">
        <v>329000</v>
      </c>
      <c r="D147" s="10">
        <v>97000</v>
      </c>
      <c r="E147" s="10">
        <v>37000</v>
      </c>
      <c r="F147" s="10">
        <v>76000</v>
      </c>
      <c r="G147" s="10">
        <v>119000</v>
      </c>
      <c r="H147" s="10">
        <v>213000</v>
      </c>
      <c r="I147" s="9">
        <v>40.1</v>
      </c>
      <c r="J147" s="9">
        <v>29.3</v>
      </c>
      <c r="K147" s="9">
        <v>42.9</v>
      </c>
      <c r="L147" s="9">
        <v>15.9</v>
      </c>
      <c r="M147" s="9">
        <v>20.100000000000001</v>
      </c>
      <c r="N147" s="9">
        <v>41.6</v>
      </c>
      <c r="O147" s="9">
        <v>94</v>
      </c>
      <c r="P147" s="10"/>
    </row>
    <row r="148" spans="1:16" x14ac:dyDescent="0.25">
      <c r="A148" s="8" t="s">
        <v>307</v>
      </c>
      <c r="B148" s="10">
        <v>539000</v>
      </c>
      <c r="C148" s="10">
        <v>327000</v>
      </c>
      <c r="D148" s="10">
        <v>95000</v>
      </c>
      <c r="E148" s="10">
        <v>35000</v>
      </c>
      <c r="F148" s="10">
        <v>75000</v>
      </c>
      <c r="G148" s="10">
        <v>121000</v>
      </c>
      <c r="H148" s="10">
        <v>213000</v>
      </c>
      <c r="I148" s="9">
        <v>39.9</v>
      </c>
      <c r="J148" s="9">
        <v>29.1</v>
      </c>
      <c r="K148" s="9">
        <v>42.1</v>
      </c>
      <c r="L148" s="9">
        <v>15.1</v>
      </c>
      <c r="M148" s="9">
        <v>19.8</v>
      </c>
      <c r="N148" s="9">
        <v>42.4</v>
      </c>
      <c r="O148" s="9">
        <v>93.6</v>
      </c>
      <c r="P148" s="10"/>
    </row>
    <row r="149" spans="1:16" x14ac:dyDescent="0.25">
      <c r="A149" s="8" t="s">
        <v>308</v>
      </c>
      <c r="B149" s="10">
        <v>538000</v>
      </c>
      <c r="C149" s="10">
        <v>326000</v>
      </c>
      <c r="D149" s="10">
        <v>97000</v>
      </c>
      <c r="E149" s="10">
        <v>36000</v>
      </c>
      <c r="F149" s="10">
        <v>73000</v>
      </c>
      <c r="G149" s="10">
        <v>120000</v>
      </c>
      <c r="H149" s="10">
        <v>212000</v>
      </c>
      <c r="I149" s="9">
        <v>39.799999999999997</v>
      </c>
      <c r="J149" s="9">
        <v>29</v>
      </c>
      <c r="K149" s="9">
        <v>43</v>
      </c>
      <c r="L149" s="9">
        <v>15.2</v>
      </c>
      <c r="M149" s="9">
        <v>19.3</v>
      </c>
      <c r="N149" s="9">
        <v>42</v>
      </c>
      <c r="O149" s="9">
        <v>93.3</v>
      </c>
      <c r="P149" s="10"/>
    </row>
    <row r="150" spans="1:16" x14ac:dyDescent="0.25">
      <c r="A150" s="8" t="s">
        <v>309</v>
      </c>
      <c r="B150" s="10">
        <v>537000</v>
      </c>
      <c r="C150" s="10">
        <v>323000</v>
      </c>
      <c r="D150" s="10">
        <v>97000</v>
      </c>
      <c r="E150" s="10">
        <v>34000</v>
      </c>
      <c r="F150" s="10">
        <v>70000</v>
      </c>
      <c r="G150" s="10">
        <v>123000</v>
      </c>
      <c r="H150" s="10">
        <v>214000</v>
      </c>
      <c r="I150" s="9">
        <v>39.6</v>
      </c>
      <c r="J150" s="9">
        <v>28.7</v>
      </c>
      <c r="K150" s="9">
        <v>42.7</v>
      </c>
      <c r="L150" s="9">
        <v>14.5</v>
      </c>
      <c r="M150" s="9">
        <v>18.399999999999999</v>
      </c>
      <c r="N150" s="9">
        <v>42.8</v>
      </c>
      <c r="O150" s="9">
        <v>93.8</v>
      </c>
      <c r="P150" s="10"/>
    </row>
    <row r="151" spans="1:16" x14ac:dyDescent="0.25">
      <c r="A151" s="8" t="s">
        <v>310</v>
      </c>
      <c r="B151" s="10">
        <v>537000</v>
      </c>
      <c r="C151" s="10">
        <v>324000</v>
      </c>
      <c r="D151" s="10">
        <v>95000</v>
      </c>
      <c r="E151" s="10">
        <v>35000</v>
      </c>
      <c r="F151" s="10">
        <v>71000</v>
      </c>
      <c r="G151" s="10">
        <v>123000</v>
      </c>
      <c r="H151" s="10">
        <v>213000</v>
      </c>
      <c r="I151" s="9">
        <v>39.6</v>
      </c>
      <c r="J151" s="9">
        <v>28.7</v>
      </c>
      <c r="K151" s="9">
        <v>42.2</v>
      </c>
      <c r="L151" s="9">
        <v>14.9</v>
      </c>
      <c r="M151" s="9">
        <v>18.600000000000001</v>
      </c>
      <c r="N151" s="9">
        <v>42.8</v>
      </c>
      <c r="O151" s="9">
        <v>93.5</v>
      </c>
      <c r="P151" s="10"/>
    </row>
    <row r="152" spans="1:16" x14ac:dyDescent="0.25">
      <c r="A152" s="8" t="s">
        <v>311</v>
      </c>
      <c r="B152" s="10">
        <v>533000</v>
      </c>
      <c r="C152" s="10">
        <v>319000</v>
      </c>
      <c r="D152" s="10">
        <v>94000</v>
      </c>
      <c r="E152" s="10">
        <v>34000</v>
      </c>
      <c r="F152" s="10">
        <v>66000</v>
      </c>
      <c r="G152" s="10">
        <v>125000</v>
      </c>
      <c r="H152" s="10">
        <v>214000</v>
      </c>
      <c r="I152" s="9">
        <v>39.299999999999997</v>
      </c>
      <c r="J152" s="9">
        <v>28.3</v>
      </c>
      <c r="K152" s="9">
        <v>41.4</v>
      </c>
      <c r="L152" s="9">
        <v>14.7</v>
      </c>
      <c r="M152" s="9">
        <v>17.3</v>
      </c>
      <c r="N152" s="9">
        <v>43.4</v>
      </c>
      <c r="O152" s="9">
        <v>93.6</v>
      </c>
      <c r="P152" s="10"/>
    </row>
    <row r="153" spans="1:16" x14ac:dyDescent="0.25">
      <c r="A153" s="8" t="s">
        <v>312</v>
      </c>
      <c r="B153" s="10">
        <v>526000</v>
      </c>
      <c r="C153" s="10">
        <v>312000</v>
      </c>
      <c r="D153" s="10">
        <v>89000</v>
      </c>
      <c r="E153" s="10">
        <v>34000</v>
      </c>
      <c r="F153" s="10">
        <v>66000</v>
      </c>
      <c r="G153" s="10">
        <v>123000</v>
      </c>
      <c r="H153" s="10">
        <v>213000</v>
      </c>
      <c r="I153" s="9">
        <v>38.700000000000003</v>
      </c>
      <c r="J153" s="9">
        <v>27.6</v>
      </c>
      <c r="K153" s="9">
        <v>39.5</v>
      </c>
      <c r="L153" s="9">
        <v>14.4</v>
      </c>
      <c r="M153" s="9">
        <v>17.3</v>
      </c>
      <c r="N153" s="9">
        <v>42.7</v>
      </c>
      <c r="O153" s="9">
        <v>93.3</v>
      </c>
      <c r="P153" s="10"/>
    </row>
    <row r="154" spans="1:16" x14ac:dyDescent="0.25">
      <c r="A154" s="8" t="s">
        <v>313</v>
      </c>
      <c r="B154" s="10">
        <v>532000</v>
      </c>
      <c r="C154" s="10">
        <v>319000</v>
      </c>
      <c r="D154" s="10">
        <v>93000</v>
      </c>
      <c r="E154" s="10">
        <v>34000</v>
      </c>
      <c r="F154" s="10">
        <v>67000</v>
      </c>
      <c r="G154" s="10">
        <v>125000</v>
      </c>
      <c r="H154" s="10">
        <v>213000</v>
      </c>
      <c r="I154" s="9">
        <v>39.1</v>
      </c>
      <c r="J154" s="9">
        <v>28.2</v>
      </c>
      <c r="K154" s="9">
        <v>41.1</v>
      </c>
      <c r="L154" s="9">
        <v>14.6</v>
      </c>
      <c r="M154" s="9">
        <v>17.5</v>
      </c>
      <c r="N154" s="9">
        <v>43.3</v>
      </c>
      <c r="O154" s="9">
        <v>93.1</v>
      </c>
      <c r="P154" s="10"/>
    </row>
    <row r="155" spans="1:16" x14ac:dyDescent="0.25">
      <c r="A155" s="8" t="s">
        <v>314</v>
      </c>
      <c r="B155" s="10">
        <v>539000</v>
      </c>
      <c r="C155" s="10">
        <v>325000</v>
      </c>
      <c r="D155" s="10">
        <v>95000</v>
      </c>
      <c r="E155" s="10">
        <v>32000</v>
      </c>
      <c r="F155" s="10">
        <v>69000</v>
      </c>
      <c r="G155" s="10">
        <v>130000</v>
      </c>
      <c r="H155" s="10">
        <v>214000</v>
      </c>
      <c r="I155" s="9">
        <v>39.6</v>
      </c>
      <c r="J155" s="9">
        <v>28.7</v>
      </c>
      <c r="K155" s="9">
        <v>41.7</v>
      </c>
      <c r="L155" s="9">
        <v>13.8</v>
      </c>
      <c r="M155" s="9">
        <v>17.899999999999999</v>
      </c>
      <c r="N155" s="9">
        <v>44.9</v>
      </c>
      <c r="O155" s="9">
        <v>93.3</v>
      </c>
      <c r="P155" s="10"/>
    </row>
    <row r="156" spans="1:16" x14ac:dyDescent="0.25">
      <c r="A156" s="8" t="s">
        <v>315</v>
      </c>
      <c r="B156" s="10">
        <v>543000</v>
      </c>
      <c r="C156" s="10">
        <v>329000</v>
      </c>
      <c r="D156" s="10">
        <v>98000</v>
      </c>
      <c r="E156" s="10">
        <v>35000</v>
      </c>
      <c r="F156" s="10">
        <v>67000</v>
      </c>
      <c r="G156" s="10">
        <v>129000</v>
      </c>
      <c r="H156" s="10">
        <v>214000</v>
      </c>
      <c r="I156" s="9">
        <v>39.799999999999997</v>
      </c>
      <c r="J156" s="9">
        <v>29</v>
      </c>
      <c r="K156" s="9">
        <v>43.1</v>
      </c>
      <c r="L156" s="9">
        <v>14.8</v>
      </c>
      <c r="M156" s="9">
        <v>17.600000000000001</v>
      </c>
      <c r="N156" s="9">
        <v>44.6</v>
      </c>
      <c r="O156" s="9">
        <v>93.2</v>
      </c>
      <c r="P156" s="10"/>
    </row>
    <row r="157" spans="1:16" x14ac:dyDescent="0.25">
      <c r="A157" s="8" t="s">
        <v>316</v>
      </c>
      <c r="B157" s="10">
        <v>551000</v>
      </c>
      <c r="C157" s="10">
        <v>333000</v>
      </c>
      <c r="D157" s="10">
        <v>95000</v>
      </c>
      <c r="E157" s="10">
        <v>36000</v>
      </c>
      <c r="F157" s="10">
        <v>71000</v>
      </c>
      <c r="G157" s="10">
        <v>131000</v>
      </c>
      <c r="H157" s="10">
        <v>218000</v>
      </c>
      <c r="I157" s="9">
        <v>40.4</v>
      </c>
      <c r="J157" s="9">
        <v>29.4</v>
      </c>
      <c r="K157" s="9">
        <v>41.8</v>
      </c>
      <c r="L157" s="9">
        <v>15.3</v>
      </c>
      <c r="M157" s="9">
        <v>18.600000000000001</v>
      </c>
      <c r="N157" s="9">
        <v>45.3</v>
      </c>
      <c r="O157" s="9">
        <v>94.5</v>
      </c>
      <c r="P157" s="10"/>
    </row>
    <row r="158" spans="1:16" x14ac:dyDescent="0.25">
      <c r="A158" s="8" t="s">
        <v>317</v>
      </c>
      <c r="B158" s="10">
        <v>544000</v>
      </c>
      <c r="C158" s="10">
        <v>327000</v>
      </c>
      <c r="D158" s="10">
        <v>90000</v>
      </c>
      <c r="E158" s="10">
        <v>36000</v>
      </c>
      <c r="F158" s="10">
        <v>71000</v>
      </c>
      <c r="G158" s="10">
        <v>130000</v>
      </c>
      <c r="H158" s="10">
        <v>217000</v>
      </c>
      <c r="I158" s="9">
        <v>39.799999999999997</v>
      </c>
      <c r="J158" s="9">
        <v>28.8</v>
      </c>
      <c r="K158" s="9">
        <v>39.799999999999997</v>
      </c>
      <c r="L158" s="9">
        <v>15.3</v>
      </c>
      <c r="M158" s="9">
        <v>18.5</v>
      </c>
      <c r="N158" s="9">
        <v>44.9</v>
      </c>
      <c r="O158" s="9">
        <v>94.1</v>
      </c>
      <c r="P158" s="10"/>
    </row>
    <row r="159" spans="1:16" x14ac:dyDescent="0.25">
      <c r="A159" s="8" t="s">
        <v>318</v>
      </c>
      <c r="B159" s="10">
        <v>547000</v>
      </c>
      <c r="C159" s="10">
        <v>329000</v>
      </c>
      <c r="D159" s="10">
        <v>89000</v>
      </c>
      <c r="E159" s="10">
        <v>35000</v>
      </c>
      <c r="F159" s="10">
        <v>75000</v>
      </c>
      <c r="G159" s="10">
        <v>130000</v>
      </c>
      <c r="H159" s="10">
        <v>219000</v>
      </c>
      <c r="I159" s="9">
        <v>40</v>
      </c>
      <c r="J159" s="9">
        <v>28.9</v>
      </c>
      <c r="K159" s="9">
        <v>39.200000000000003</v>
      </c>
      <c r="L159" s="9">
        <v>15</v>
      </c>
      <c r="M159" s="9">
        <v>19.5</v>
      </c>
      <c r="N159" s="9">
        <v>44.7</v>
      </c>
      <c r="O159" s="9">
        <v>94.5</v>
      </c>
      <c r="P159" s="10"/>
    </row>
    <row r="160" spans="1:16" x14ac:dyDescent="0.25">
      <c r="A160" s="8" t="s">
        <v>319</v>
      </c>
      <c r="B160" s="10">
        <v>546000</v>
      </c>
      <c r="C160" s="10">
        <v>327000</v>
      </c>
      <c r="D160" s="10">
        <v>90000</v>
      </c>
      <c r="E160" s="10">
        <v>35000</v>
      </c>
      <c r="F160" s="10">
        <v>74000</v>
      </c>
      <c r="G160" s="10">
        <v>128000</v>
      </c>
      <c r="H160" s="10">
        <v>219000</v>
      </c>
      <c r="I160" s="9">
        <v>39.9</v>
      </c>
      <c r="J160" s="9">
        <v>28.8</v>
      </c>
      <c r="K160" s="9">
        <v>39.6</v>
      </c>
      <c r="L160" s="9">
        <v>14.9</v>
      </c>
      <c r="M160" s="9">
        <v>19.3</v>
      </c>
      <c r="N160" s="9">
        <v>44</v>
      </c>
      <c r="O160" s="9">
        <v>94.3</v>
      </c>
      <c r="P160" s="10"/>
    </row>
    <row r="161" spans="1:16" x14ac:dyDescent="0.25">
      <c r="A161" s="8" t="s">
        <v>320</v>
      </c>
      <c r="B161" s="10">
        <v>549000</v>
      </c>
      <c r="C161" s="10">
        <v>330000</v>
      </c>
      <c r="D161" s="10">
        <v>92000</v>
      </c>
      <c r="E161" s="10">
        <v>36000</v>
      </c>
      <c r="F161" s="10">
        <v>76000</v>
      </c>
      <c r="G161" s="10">
        <v>128000</v>
      </c>
      <c r="H161" s="10">
        <v>218000</v>
      </c>
      <c r="I161" s="9">
        <v>40</v>
      </c>
      <c r="J161" s="9">
        <v>29</v>
      </c>
      <c r="K161" s="9">
        <v>40.4</v>
      </c>
      <c r="L161" s="9">
        <v>15</v>
      </c>
      <c r="M161" s="9">
        <v>19.7</v>
      </c>
      <c r="N161" s="9">
        <v>43.8</v>
      </c>
      <c r="O161" s="9">
        <v>93.9</v>
      </c>
      <c r="P161" s="10"/>
    </row>
    <row r="162" spans="1:16" x14ac:dyDescent="0.25">
      <c r="A162" s="8" t="s">
        <v>321</v>
      </c>
      <c r="B162" s="10">
        <v>546000</v>
      </c>
      <c r="C162" s="10">
        <v>330000</v>
      </c>
      <c r="D162" s="10">
        <v>92000</v>
      </c>
      <c r="E162" s="10">
        <v>35000</v>
      </c>
      <c r="F162" s="10">
        <v>75000</v>
      </c>
      <c r="G162" s="10">
        <v>128000</v>
      </c>
      <c r="H162" s="10">
        <v>216000</v>
      </c>
      <c r="I162" s="9">
        <v>39.799999999999997</v>
      </c>
      <c r="J162" s="9">
        <v>28.9</v>
      </c>
      <c r="K162" s="9">
        <v>40.700000000000003</v>
      </c>
      <c r="L162" s="9">
        <v>14.6</v>
      </c>
      <c r="M162" s="9">
        <v>19.600000000000001</v>
      </c>
      <c r="N162" s="9">
        <v>43.7</v>
      </c>
      <c r="O162" s="9">
        <v>92.9</v>
      </c>
      <c r="P162" s="10"/>
    </row>
    <row r="163" spans="1:16" x14ac:dyDescent="0.25">
      <c r="A163" s="8" t="s">
        <v>322</v>
      </c>
      <c r="B163" s="10">
        <v>542000</v>
      </c>
      <c r="C163" s="10">
        <v>326000</v>
      </c>
      <c r="D163" s="10">
        <v>93000</v>
      </c>
      <c r="E163" s="10">
        <v>35000</v>
      </c>
      <c r="F163" s="10">
        <v>74000</v>
      </c>
      <c r="G163" s="10">
        <v>124000</v>
      </c>
      <c r="H163" s="10">
        <v>215000</v>
      </c>
      <c r="I163" s="9">
        <v>39.4</v>
      </c>
      <c r="J163" s="9">
        <v>28.6</v>
      </c>
      <c r="K163" s="9">
        <v>41.1</v>
      </c>
      <c r="L163" s="9">
        <v>14.7</v>
      </c>
      <c r="M163" s="9">
        <v>19.3</v>
      </c>
      <c r="N163" s="9">
        <v>42.5</v>
      </c>
      <c r="O163" s="9">
        <v>92.3</v>
      </c>
      <c r="P163" s="10"/>
    </row>
    <row r="164" spans="1:16" x14ac:dyDescent="0.25">
      <c r="A164" s="8" t="s">
        <v>323</v>
      </c>
      <c r="B164" s="10">
        <v>541000</v>
      </c>
      <c r="C164" s="10">
        <v>324000</v>
      </c>
      <c r="D164" s="10">
        <v>91000</v>
      </c>
      <c r="E164" s="10">
        <v>36000</v>
      </c>
      <c r="F164" s="10">
        <v>73000</v>
      </c>
      <c r="G164" s="10">
        <v>125000</v>
      </c>
      <c r="H164" s="10">
        <v>217000</v>
      </c>
      <c r="I164" s="9">
        <v>39.4</v>
      </c>
      <c r="J164" s="9">
        <v>28.4</v>
      </c>
      <c r="K164" s="9">
        <v>39.9</v>
      </c>
      <c r="L164" s="9">
        <v>15.1</v>
      </c>
      <c r="M164" s="9">
        <v>18.899999999999999</v>
      </c>
      <c r="N164" s="9">
        <v>42.7</v>
      </c>
      <c r="O164" s="9">
        <v>93</v>
      </c>
      <c r="P164" s="10"/>
    </row>
    <row r="165" spans="1:16" x14ac:dyDescent="0.25">
      <c r="A165" s="8" t="s">
        <v>324</v>
      </c>
      <c r="B165" s="10">
        <v>541000</v>
      </c>
      <c r="C165" s="10">
        <v>321000</v>
      </c>
      <c r="D165" s="10">
        <v>92000</v>
      </c>
      <c r="E165" s="10">
        <v>35000</v>
      </c>
      <c r="F165" s="10">
        <v>68000</v>
      </c>
      <c r="G165" s="10">
        <v>125000</v>
      </c>
      <c r="H165" s="10">
        <v>220000</v>
      </c>
      <c r="I165" s="9">
        <v>39.299999999999997</v>
      </c>
      <c r="J165" s="9">
        <v>28.1</v>
      </c>
      <c r="K165" s="9">
        <v>40.700000000000003</v>
      </c>
      <c r="L165" s="9">
        <v>14.9</v>
      </c>
      <c r="M165" s="9">
        <v>17.600000000000001</v>
      </c>
      <c r="N165" s="9">
        <v>42.8</v>
      </c>
      <c r="O165" s="9">
        <v>93.9</v>
      </c>
      <c r="P165" s="10"/>
    </row>
    <row r="166" spans="1:16" x14ac:dyDescent="0.25">
      <c r="A166" s="8" t="s">
        <v>325</v>
      </c>
      <c r="B166" s="10">
        <v>540000</v>
      </c>
      <c r="C166" s="10">
        <v>321000</v>
      </c>
      <c r="D166" s="10">
        <v>93000</v>
      </c>
      <c r="E166" s="10">
        <v>35000</v>
      </c>
      <c r="F166" s="10">
        <v>66000</v>
      </c>
      <c r="G166" s="10">
        <v>127000</v>
      </c>
      <c r="H166" s="10">
        <v>219000</v>
      </c>
      <c r="I166" s="9">
        <v>39.200000000000003</v>
      </c>
      <c r="J166" s="9">
        <v>28.1</v>
      </c>
      <c r="K166" s="9">
        <v>40.9</v>
      </c>
      <c r="L166" s="9">
        <v>14.8</v>
      </c>
      <c r="M166" s="9">
        <v>17.2</v>
      </c>
      <c r="N166" s="9">
        <v>43.2</v>
      </c>
      <c r="O166" s="9">
        <v>93.3</v>
      </c>
      <c r="P166" s="10"/>
    </row>
    <row r="167" spans="1:16" x14ac:dyDescent="0.25">
      <c r="A167" s="8" t="s">
        <v>326</v>
      </c>
      <c r="B167" s="10">
        <v>548000</v>
      </c>
      <c r="C167" s="10">
        <v>328000</v>
      </c>
      <c r="D167" s="10">
        <v>98000</v>
      </c>
      <c r="E167" s="10">
        <v>37000</v>
      </c>
      <c r="F167" s="10">
        <v>64000</v>
      </c>
      <c r="G167" s="10">
        <v>129000</v>
      </c>
      <c r="H167" s="10">
        <v>220000</v>
      </c>
      <c r="I167" s="9">
        <v>39.700000000000003</v>
      </c>
      <c r="J167" s="9">
        <v>28.6</v>
      </c>
      <c r="K167" s="9">
        <v>43.1</v>
      </c>
      <c r="L167" s="9">
        <v>15.7</v>
      </c>
      <c r="M167" s="9">
        <v>16.600000000000001</v>
      </c>
      <c r="N167" s="9">
        <v>43.8</v>
      </c>
      <c r="O167" s="9">
        <v>93.7</v>
      </c>
      <c r="P167" s="10"/>
    </row>
    <row r="168" spans="1:16" x14ac:dyDescent="0.25">
      <c r="A168" s="8" t="s">
        <v>327</v>
      </c>
      <c r="B168" s="10">
        <v>548000</v>
      </c>
      <c r="C168" s="10">
        <v>329000</v>
      </c>
      <c r="D168" s="10">
        <v>95000</v>
      </c>
      <c r="E168" s="10">
        <v>36000</v>
      </c>
      <c r="F168" s="10">
        <v>66000</v>
      </c>
      <c r="G168" s="10">
        <v>132000</v>
      </c>
      <c r="H168" s="10">
        <v>220000</v>
      </c>
      <c r="I168" s="9">
        <v>39.700000000000003</v>
      </c>
      <c r="J168" s="9">
        <v>28.7</v>
      </c>
      <c r="K168" s="9">
        <v>41.7</v>
      </c>
      <c r="L168" s="9">
        <v>15.2</v>
      </c>
      <c r="M168" s="9">
        <v>17</v>
      </c>
      <c r="N168" s="9">
        <v>44.9</v>
      </c>
      <c r="O168" s="9">
        <v>93.4</v>
      </c>
      <c r="P168" s="10"/>
    </row>
    <row r="169" spans="1:16" x14ac:dyDescent="0.25">
      <c r="A169" s="8" t="s">
        <v>328</v>
      </c>
      <c r="B169" s="10">
        <v>548000</v>
      </c>
      <c r="C169" s="10">
        <v>326000</v>
      </c>
      <c r="D169" s="10">
        <v>91000</v>
      </c>
      <c r="E169" s="10">
        <v>36000</v>
      </c>
      <c r="F169" s="10">
        <v>67000</v>
      </c>
      <c r="G169" s="10">
        <v>131000</v>
      </c>
      <c r="H169" s="10">
        <v>222000</v>
      </c>
      <c r="I169" s="9">
        <v>39.6</v>
      </c>
      <c r="J169" s="9">
        <v>28.4</v>
      </c>
      <c r="K169" s="9">
        <v>40.299999999999997</v>
      </c>
      <c r="L169" s="9">
        <v>15</v>
      </c>
      <c r="M169" s="9">
        <v>17.399999999999999</v>
      </c>
      <c r="N169" s="9">
        <v>44.6</v>
      </c>
      <c r="O169" s="9">
        <v>94.1</v>
      </c>
      <c r="P169" s="10"/>
    </row>
    <row r="170" spans="1:16" x14ac:dyDescent="0.25">
      <c r="A170" s="8" t="s">
        <v>329</v>
      </c>
      <c r="B170" s="10">
        <v>551000</v>
      </c>
      <c r="C170" s="10">
        <v>328000</v>
      </c>
      <c r="D170" s="10">
        <v>92000</v>
      </c>
      <c r="E170" s="10">
        <v>36000</v>
      </c>
      <c r="F170" s="10">
        <v>67000</v>
      </c>
      <c r="G170" s="10">
        <v>133000</v>
      </c>
      <c r="H170" s="10">
        <v>223000</v>
      </c>
      <c r="I170" s="9">
        <v>39.9</v>
      </c>
      <c r="J170" s="9">
        <v>28.7</v>
      </c>
      <c r="K170" s="9">
        <v>40.4</v>
      </c>
      <c r="L170" s="9">
        <v>15.1</v>
      </c>
      <c r="M170" s="9">
        <v>17.5</v>
      </c>
      <c r="N170" s="9">
        <v>45.2</v>
      </c>
      <c r="O170" s="9">
        <v>94.1</v>
      </c>
      <c r="P170" s="10"/>
    </row>
    <row r="171" spans="1:16" x14ac:dyDescent="0.25">
      <c r="A171" s="8" t="s">
        <v>330</v>
      </c>
      <c r="B171" s="10">
        <v>554000</v>
      </c>
      <c r="C171" s="10">
        <v>332000</v>
      </c>
      <c r="D171" s="10">
        <v>91000</v>
      </c>
      <c r="E171" s="10">
        <v>38000</v>
      </c>
      <c r="F171" s="10">
        <v>72000</v>
      </c>
      <c r="G171" s="10">
        <v>131000</v>
      </c>
      <c r="H171" s="10">
        <v>222000</v>
      </c>
      <c r="I171" s="9">
        <v>40</v>
      </c>
      <c r="J171" s="9">
        <v>29</v>
      </c>
      <c r="K171" s="9">
        <v>40.1</v>
      </c>
      <c r="L171" s="9">
        <v>15.9</v>
      </c>
      <c r="M171" s="9">
        <v>18.7</v>
      </c>
      <c r="N171" s="9">
        <v>44.4</v>
      </c>
      <c r="O171" s="9">
        <v>93.6</v>
      </c>
      <c r="P171" s="10"/>
    </row>
    <row r="172" spans="1:16" x14ac:dyDescent="0.25">
      <c r="A172" s="8" t="s">
        <v>331</v>
      </c>
      <c r="B172" s="10">
        <v>561000</v>
      </c>
      <c r="C172" s="10">
        <v>337000</v>
      </c>
      <c r="D172" s="10">
        <v>90000</v>
      </c>
      <c r="E172" s="10">
        <v>42000</v>
      </c>
      <c r="F172" s="10">
        <v>73000</v>
      </c>
      <c r="G172" s="10">
        <v>133000</v>
      </c>
      <c r="H172" s="10">
        <v>223000</v>
      </c>
      <c r="I172" s="9">
        <v>40.5</v>
      </c>
      <c r="J172" s="9">
        <v>29.4</v>
      </c>
      <c r="K172" s="9">
        <v>39.799999999999997</v>
      </c>
      <c r="L172" s="9">
        <v>17.399999999999999</v>
      </c>
      <c r="M172" s="9">
        <v>18.899999999999999</v>
      </c>
      <c r="N172" s="9">
        <v>45</v>
      </c>
      <c r="O172" s="9">
        <v>94</v>
      </c>
      <c r="P172" s="10"/>
    </row>
    <row r="173" spans="1:16" x14ac:dyDescent="0.25">
      <c r="A173" s="8" t="s">
        <v>332</v>
      </c>
      <c r="B173" s="10">
        <v>564000</v>
      </c>
      <c r="C173" s="10">
        <v>341000</v>
      </c>
      <c r="D173" s="10">
        <v>94000</v>
      </c>
      <c r="E173" s="10">
        <v>42000</v>
      </c>
      <c r="F173" s="10">
        <v>72000</v>
      </c>
      <c r="G173" s="10">
        <v>133000</v>
      </c>
      <c r="H173" s="10">
        <v>224000</v>
      </c>
      <c r="I173" s="9">
        <v>40.700000000000003</v>
      </c>
      <c r="J173" s="9">
        <v>29.7</v>
      </c>
      <c r="K173" s="9">
        <v>41.4</v>
      </c>
      <c r="L173" s="9">
        <v>17.600000000000001</v>
      </c>
      <c r="M173" s="9">
        <v>18.600000000000001</v>
      </c>
      <c r="N173" s="9">
        <v>44.8</v>
      </c>
      <c r="O173" s="9">
        <v>94</v>
      </c>
      <c r="P173" s="10"/>
    </row>
    <row r="174" spans="1:16" x14ac:dyDescent="0.25">
      <c r="A174" s="8" t="s">
        <v>333</v>
      </c>
      <c r="B174" s="10">
        <v>569000</v>
      </c>
      <c r="C174" s="10">
        <v>346000</v>
      </c>
      <c r="D174" s="10">
        <v>98000</v>
      </c>
      <c r="E174" s="10">
        <v>45000</v>
      </c>
      <c r="F174" s="10">
        <v>70000</v>
      </c>
      <c r="G174" s="10">
        <v>133000</v>
      </c>
      <c r="H174" s="10">
        <v>223000</v>
      </c>
      <c r="I174" s="9">
        <v>41</v>
      </c>
      <c r="J174" s="9">
        <v>30.1</v>
      </c>
      <c r="K174" s="9">
        <v>43.2</v>
      </c>
      <c r="L174" s="9">
        <v>18.600000000000001</v>
      </c>
      <c r="M174" s="9">
        <v>18.3</v>
      </c>
      <c r="N174" s="9">
        <v>44.8</v>
      </c>
      <c r="O174" s="9">
        <v>93.5</v>
      </c>
      <c r="P174" s="10"/>
    </row>
    <row r="175" spans="1:16" x14ac:dyDescent="0.25">
      <c r="A175" s="8" t="s">
        <v>334</v>
      </c>
      <c r="B175" s="10">
        <v>575000</v>
      </c>
      <c r="C175" s="10">
        <v>352000</v>
      </c>
      <c r="D175" s="10">
        <v>102000</v>
      </c>
      <c r="E175" s="10">
        <v>46000</v>
      </c>
      <c r="F175" s="10">
        <v>70000</v>
      </c>
      <c r="G175" s="10">
        <v>134000</v>
      </c>
      <c r="H175" s="10">
        <v>223000</v>
      </c>
      <c r="I175" s="9">
        <v>41.5</v>
      </c>
      <c r="J175" s="9">
        <v>30.7</v>
      </c>
      <c r="K175" s="9">
        <v>45.2</v>
      </c>
      <c r="L175" s="9">
        <v>19.3</v>
      </c>
      <c r="M175" s="9">
        <v>18.100000000000001</v>
      </c>
      <c r="N175" s="9">
        <v>45.2</v>
      </c>
      <c r="O175" s="9">
        <v>93.2</v>
      </c>
      <c r="P175" s="10"/>
    </row>
    <row r="176" spans="1:16" x14ac:dyDescent="0.25">
      <c r="A176" s="8" t="s">
        <v>335</v>
      </c>
      <c r="B176" s="10">
        <v>575000</v>
      </c>
      <c r="C176" s="10">
        <v>352000</v>
      </c>
      <c r="D176" s="10">
        <v>102000</v>
      </c>
      <c r="E176" s="10">
        <v>45000</v>
      </c>
      <c r="F176" s="10">
        <v>73000</v>
      </c>
      <c r="G176" s="10">
        <v>132000</v>
      </c>
      <c r="H176" s="10">
        <v>223000</v>
      </c>
      <c r="I176" s="9">
        <v>41.4</v>
      </c>
      <c r="J176" s="9">
        <v>30.7</v>
      </c>
      <c r="K176" s="9">
        <v>45.1</v>
      </c>
      <c r="L176" s="9">
        <v>18.899999999999999</v>
      </c>
      <c r="M176" s="9">
        <v>19</v>
      </c>
      <c r="N176" s="9">
        <v>44.4</v>
      </c>
      <c r="O176" s="9">
        <v>92.9</v>
      </c>
      <c r="P176" s="10"/>
    </row>
    <row r="177" spans="1:16" x14ac:dyDescent="0.25">
      <c r="A177" s="8" t="s">
        <v>336</v>
      </c>
      <c r="B177" s="10">
        <v>581000</v>
      </c>
      <c r="C177" s="10">
        <v>356000</v>
      </c>
      <c r="D177" s="10">
        <v>103000</v>
      </c>
      <c r="E177" s="10">
        <v>49000</v>
      </c>
      <c r="F177" s="10">
        <v>71000</v>
      </c>
      <c r="G177" s="10">
        <v>133000</v>
      </c>
      <c r="H177" s="10">
        <v>224000</v>
      </c>
      <c r="I177" s="9">
        <v>41.8</v>
      </c>
      <c r="J177" s="9">
        <v>31</v>
      </c>
      <c r="K177" s="9">
        <v>45.5</v>
      </c>
      <c r="L177" s="9">
        <v>20.6</v>
      </c>
      <c r="M177" s="9">
        <v>18.399999999999999</v>
      </c>
      <c r="N177" s="9">
        <v>44.7</v>
      </c>
      <c r="O177" s="9">
        <v>93.5</v>
      </c>
      <c r="P177" s="10"/>
    </row>
    <row r="178" spans="1:16" x14ac:dyDescent="0.25">
      <c r="A178" s="8" t="s">
        <v>337</v>
      </c>
      <c r="B178" s="10">
        <v>591000</v>
      </c>
      <c r="C178" s="10">
        <v>367000</v>
      </c>
      <c r="D178" s="10">
        <v>110000</v>
      </c>
      <c r="E178" s="10">
        <v>50000</v>
      </c>
      <c r="F178" s="10">
        <v>73000</v>
      </c>
      <c r="G178" s="10">
        <v>134000</v>
      </c>
      <c r="H178" s="10">
        <v>224000</v>
      </c>
      <c r="I178" s="9">
        <v>42.5</v>
      </c>
      <c r="J178" s="9">
        <v>31.9</v>
      </c>
      <c r="K178" s="9">
        <v>48.5</v>
      </c>
      <c r="L178" s="9">
        <v>20.9</v>
      </c>
      <c r="M178" s="9">
        <v>19</v>
      </c>
      <c r="N178" s="9">
        <v>44.9</v>
      </c>
      <c r="O178" s="9">
        <v>93.1</v>
      </c>
      <c r="P178" s="10"/>
    </row>
    <row r="179" spans="1:16" x14ac:dyDescent="0.25">
      <c r="A179" s="8" t="s">
        <v>338</v>
      </c>
      <c r="B179" s="10">
        <v>588000</v>
      </c>
      <c r="C179" s="10">
        <v>364000</v>
      </c>
      <c r="D179" s="10">
        <v>111000</v>
      </c>
      <c r="E179" s="10">
        <v>49000</v>
      </c>
      <c r="F179" s="10">
        <v>72000</v>
      </c>
      <c r="G179" s="10">
        <v>133000</v>
      </c>
      <c r="H179" s="10">
        <v>224000</v>
      </c>
      <c r="I179" s="9">
        <v>42.2</v>
      </c>
      <c r="J179" s="9">
        <v>31.6</v>
      </c>
      <c r="K179" s="9">
        <v>48.9</v>
      </c>
      <c r="L179" s="9">
        <v>20.399999999999999</v>
      </c>
      <c r="M179" s="9">
        <v>18.5</v>
      </c>
      <c r="N179" s="9">
        <v>44.5</v>
      </c>
      <c r="O179" s="9">
        <v>93</v>
      </c>
      <c r="P179" s="10"/>
    </row>
    <row r="180" spans="1:16" x14ac:dyDescent="0.25">
      <c r="A180" s="8" t="s">
        <v>339</v>
      </c>
      <c r="B180" s="10">
        <v>585000</v>
      </c>
      <c r="C180" s="10">
        <v>361000</v>
      </c>
      <c r="D180" s="10">
        <v>108000</v>
      </c>
      <c r="E180" s="10">
        <v>48000</v>
      </c>
      <c r="F180" s="10">
        <v>73000</v>
      </c>
      <c r="G180" s="10">
        <v>133000</v>
      </c>
      <c r="H180" s="10">
        <v>224000</v>
      </c>
      <c r="I180" s="9">
        <v>42</v>
      </c>
      <c r="J180" s="9">
        <v>31.3</v>
      </c>
      <c r="K180" s="9">
        <v>47.6</v>
      </c>
      <c r="L180" s="9">
        <v>19.8</v>
      </c>
      <c r="M180" s="9">
        <v>18.899999999999999</v>
      </c>
      <c r="N180" s="9">
        <v>44.5</v>
      </c>
      <c r="O180" s="9">
        <v>92.6</v>
      </c>
      <c r="P180" s="10"/>
    </row>
    <row r="181" spans="1:16" x14ac:dyDescent="0.25">
      <c r="A181" s="8" t="s">
        <v>340</v>
      </c>
      <c r="B181" s="10">
        <v>581000</v>
      </c>
      <c r="C181" s="10">
        <v>357000</v>
      </c>
      <c r="D181" s="10">
        <v>109000</v>
      </c>
      <c r="E181" s="10">
        <v>47000</v>
      </c>
      <c r="F181" s="10">
        <v>70000</v>
      </c>
      <c r="G181" s="10">
        <v>131000</v>
      </c>
      <c r="H181" s="10">
        <v>225000</v>
      </c>
      <c r="I181" s="9">
        <v>41.7</v>
      </c>
      <c r="J181" s="9">
        <v>30.9</v>
      </c>
      <c r="K181" s="9">
        <v>48.2</v>
      </c>
      <c r="L181" s="9">
        <v>19.399999999999999</v>
      </c>
      <c r="M181" s="9">
        <v>18</v>
      </c>
      <c r="N181" s="9">
        <v>43.9</v>
      </c>
      <c r="O181" s="9">
        <v>92.9</v>
      </c>
      <c r="P181" s="10"/>
    </row>
    <row r="182" spans="1:16" x14ac:dyDescent="0.25">
      <c r="A182" s="8" t="s">
        <v>341</v>
      </c>
      <c r="B182" s="10">
        <v>576000</v>
      </c>
      <c r="C182" s="10">
        <v>349000</v>
      </c>
      <c r="D182" s="10">
        <v>105000</v>
      </c>
      <c r="E182" s="10">
        <v>46000</v>
      </c>
      <c r="F182" s="10">
        <v>68000</v>
      </c>
      <c r="G182" s="10">
        <v>130000</v>
      </c>
      <c r="H182" s="10">
        <v>226000</v>
      </c>
      <c r="I182" s="9">
        <v>41.2</v>
      </c>
      <c r="J182" s="9">
        <v>30.3</v>
      </c>
      <c r="K182" s="9">
        <v>46.7</v>
      </c>
      <c r="L182" s="9">
        <v>19.100000000000001</v>
      </c>
      <c r="M182" s="9">
        <v>17.5</v>
      </c>
      <c r="N182" s="9">
        <v>43.4</v>
      </c>
      <c r="O182" s="9">
        <v>93.2</v>
      </c>
      <c r="P182" s="10"/>
    </row>
    <row r="183" spans="1:16" x14ac:dyDescent="0.25">
      <c r="A183" s="8" t="s">
        <v>342</v>
      </c>
      <c r="B183" s="10">
        <v>588000</v>
      </c>
      <c r="C183" s="10">
        <v>364000</v>
      </c>
      <c r="D183" s="10">
        <v>111000</v>
      </c>
      <c r="E183" s="10">
        <v>49000</v>
      </c>
      <c r="F183" s="10">
        <v>72000</v>
      </c>
      <c r="G183" s="10">
        <v>133000</v>
      </c>
      <c r="H183" s="10">
        <v>224000</v>
      </c>
      <c r="I183" s="9">
        <v>42.2</v>
      </c>
      <c r="J183" s="9">
        <v>31.6</v>
      </c>
      <c r="K183" s="9">
        <v>48.9</v>
      </c>
      <c r="L183" s="9">
        <v>20.399999999999999</v>
      </c>
      <c r="M183" s="9">
        <v>18.5</v>
      </c>
      <c r="N183" s="9">
        <v>44.5</v>
      </c>
      <c r="O183" s="9">
        <v>93</v>
      </c>
      <c r="P183" s="10"/>
    </row>
    <row r="184" spans="1:16" x14ac:dyDescent="0.25">
      <c r="A184" s="8" t="s">
        <v>343</v>
      </c>
      <c r="B184" s="10">
        <v>568000</v>
      </c>
      <c r="C184" s="10">
        <v>341000</v>
      </c>
      <c r="D184" s="10">
        <v>109000</v>
      </c>
      <c r="E184" s="10">
        <v>40000</v>
      </c>
      <c r="F184" s="10">
        <v>62000</v>
      </c>
      <c r="G184" s="10">
        <v>130000</v>
      </c>
      <c r="H184" s="10">
        <v>227000</v>
      </c>
      <c r="I184" s="9">
        <v>40.700000000000003</v>
      </c>
      <c r="J184" s="9">
        <v>29.6</v>
      </c>
      <c r="K184" s="9">
        <v>48.5</v>
      </c>
      <c r="L184" s="9">
        <v>16.399999999999999</v>
      </c>
      <c r="M184" s="9">
        <v>16.100000000000001</v>
      </c>
      <c r="N184" s="9">
        <v>43.3</v>
      </c>
      <c r="O184" s="9">
        <v>93.2</v>
      </c>
      <c r="P184" s="10"/>
    </row>
    <row r="185" spans="1:16" x14ac:dyDescent="0.25">
      <c r="A185" s="8" t="s">
        <v>344</v>
      </c>
      <c r="B185" s="10">
        <v>577000</v>
      </c>
      <c r="C185" s="10">
        <v>350000</v>
      </c>
      <c r="D185" s="10">
        <v>114000</v>
      </c>
      <c r="E185" s="10">
        <v>38000</v>
      </c>
      <c r="F185" s="10">
        <v>66000</v>
      </c>
      <c r="G185" s="10">
        <v>133000</v>
      </c>
      <c r="H185" s="10">
        <v>227000</v>
      </c>
      <c r="I185" s="9">
        <v>41.2</v>
      </c>
      <c r="J185" s="9">
        <v>30.3</v>
      </c>
      <c r="K185" s="9">
        <v>50.5</v>
      </c>
      <c r="L185" s="9">
        <v>15.5</v>
      </c>
      <c r="M185" s="9">
        <v>17.100000000000001</v>
      </c>
      <c r="N185" s="9">
        <v>44.1</v>
      </c>
      <c r="O185" s="9">
        <v>92.9</v>
      </c>
      <c r="P185" s="10"/>
    </row>
    <row r="186" spans="1:16" x14ac:dyDescent="0.25">
      <c r="A186" s="8" t="s">
        <v>345</v>
      </c>
      <c r="B186" s="10">
        <v>573000</v>
      </c>
      <c r="C186" s="10">
        <v>348000</v>
      </c>
      <c r="D186" s="10">
        <v>114000</v>
      </c>
      <c r="E186" s="10">
        <v>36000</v>
      </c>
      <c r="F186" s="10">
        <v>68000</v>
      </c>
      <c r="G186" s="10">
        <v>129000</v>
      </c>
      <c r="H186" s="10">
        <v>225000</v>
      </c>
      <c r="I186" s="9">
        <v>41</v>
      </c>
      <c r="J186" s="9">
        <v>30.1</v>
      </c>
      <c r="K186" s="9">
        <v>50.7</v>
      </c>
      <c r="L186" s="9">
        <v>14.8</v>
      </c>
      <c r="M186" s="9">
        <v>17.7</v>
      </c>
      <c r="N186" s="9">
        <v>42.9</v>
      </c>
      <c r="O186" s="9">
        <v>92.1</v>
      </c>
      <c r="P186" s="10"/>
    </row>
    <row r="187" spans="1:16" x14ac:dyDescent="0.25">
      <c r="A187" s="8" t="s">
        <v>346</v>
      </c>
      <c r="B187" s="10">
        <v>565000</v>
      </c>
      <c r="C187" s="10">
        <v>338000</v>
      </c>
      <c r="D187" s="10">
        <v>109000</v>
      </c>
      <c r="E187" s="10">
        <v>35000</v>
      </c>
      <c r="F187" s="10">
        <v>70000</v>
      </c>
      <c r="G187" s="10">
        <v>125000</v>
      </c>
      <c r="H187" s="10">
        <v>226000</v>
      </c>
      <c r="I187" s="9">
        <v>40.299999999999997</v>
      </c>
      <c r="J187" s="9">
        <v>29.3</v>
      </c>
      <c r="K187" s="9">
        <v>48.6</v>
      </c>
      <c r="L187" s="9">
        <v>14.3</v>
      </c>
      <c r="M187" s="9">
        <v>18.100000000000001</v>
      </c>
      <c r="N187" s="9">
        <v>41.3</v>
      </c>
      <c r="O187" s="9">
        <v>92.2</v>
      </c>
      <c r="P187" s="10"/>
    </row>
    <row r="188" spans="1:16" x14ac:dyDescent="0.25">
      <c r="A188" s="8" t="s">
        <v>347</v>
      </c>
      <c r="B188" s="10">
        <v>563000</v>
      </c>
      <c r="C188" s="10">
        <v>335000</v>
      </c>
      <c r="D188" s="10">
        <v>105000</v>
      </c>
      <c r="E188" s="10">
        <v>35000</v>
      </c>
      <c r="F188" s="10">
        <v>70000</v>
      </c>
      <c r="G188" s="10">
        <v>125000</v>
      </c>
      <c r="H188" s="10">
        <v>227000</v>
      </c>
      <c r="I188" s="9">
        <v>40.200000000000003</v>
      </c>
      <c r="J188" s="9">
        <v>29</v>
      </c>
      <c r="K188" s="9">
        <v>46.5</v>
      </c>
      <c r="L188" s="9">
        <v>14.4</v>
      </c>
      <c r="M188" s="9">
        <v>18.2</v>
      </c>
      <c r="N188" s="9">
        <v>41.5</v>
      </c>
      <c r="O188" s="9">
        <v>92.5</v>
      </c>
      <c r="P188" s="10"/>
    </row>
    <row r="189" spans="1:16" x14ac:dyDescent="0.25">
      <c r="A189" s="8" t="s">
        <v>348</v>
      </c>
      <c r="B189" s="10">
        <v>562000</v>
      </c>
      <c r="C189" s="10">
        <v>332000</v>
      </c>
      <c r="D189" s="10">
        <v>103000</v>
      </c>
      <c r="E189" s="10">
        <v>35000</v>
      </c>
      <c r="F189" s="10">
        <v>66000</v>
      </c>
      <c r="G189" s="10">
        <v>128000</v>
      </c>
      <c r="H189" s="10">
        <v>229000</v>
      </c>
      <c r="I189" s="9">
        <v>40.1</v>
      </c>
      <c r="J189" s="9">
        <v>28.8</v>
      </c>
      <c r="K189" s="9">
        <v>45.9</v>
      </c>
      <c r="L189" s="9">
        <v>14.2</v>
      </c>
      <c r="M189" s="9">
        <v>17.2</v>
      </c>
      <c r="N189" s="9">
        <v>42.4</v>
      </c>
      <c r="O189" s="9">
        <v>93.2</v>
      </c>
      <c r="P189" s="10"/>
    </row>
    <row r="190" spans="1:16" x14ac:dyDescent="0.25">
      <c r="A190" s="8" t="s">
        <v>349</v>
      </c>
      <c r="B190" s="10">
        <v>565000</v>
      </c>
      <c r="C190" s="10">
        <v>334000</v>
      </c>
      <c r="D190" s="10">
        <v>106000</v>
      </c>
      <c r="E190" s="10">
        <v>34000</v>
      </c>
      <c r="F190" s="10">
        <v>67000</v>
      </c>
      <c r="G190" s="10">
        <v>128000</v>
      </c>
      <c r="H190" s="10">
        <v>231000</v>
      </c>
      <c r="I190" s="9">
        <v>40.299999999999997</v>
      </c>
      <c r="J190" s="9">
        <v>28.9</v>
      </c>
      <c r="K190" s="9">
        <v>47</v>
      </c>
      <c r="L190" s="9">
        <v>13.9</v>
      </c>
      <c r="M190" s="9">
        <v>17.3</v>
      </c>
      <c r="N190" s="9">
        <v>42.3</v>
      </c>
      <c r="O190" s="9">
        <v>93.6</v>
      </c>
      <c r="P190" s="10"/>
    </row>
    <row r="191" spans="1:16" x14ac:dyDescent="0.25">
      <c r="A191" s="8" t="s">
        <v>350</v>
      </c>
      <c r="B191" s="10">
        <v>568000</v>
      </c>
      <c r="C191" s="10">
        <v>336000</v>
      </c>
      <c r="D191" s="10">
        <v>105000</v>
      </c>
      <c r="E191" s="10">
        <v>34000</v>
      </c>
      <c r="F191" s="10">
        <v>68000</v>
      </c>
      <c r="G191" s="10">
        <v>128000</v>
      </c>
      <c r="H191" s="10">
        <v>232000</v>
      </c>
      <c r="I191" s="9">
        <v>40.4</v>
      </c>
      <c r="J191" s="9">
        <v>29</v>
      </c>
      <c r="K191" s="9">
        <v>46.8</v>
      </c>
      <c r="L191" s="9">
        <v>14.1</v>
      </c>
      <c r="M191" s="9">
        <v>17.600000000000001</v>
      </c>
      <c r="N191" s="9">
        <v>42.4</v>
      </c>
      <c r="O191" s="9">
        <v>93.7</v>
      </c>
      <c r="P191" s="10"/>
    </row>
    <row r="192" spans="1:16" x14ac:dyDescent="0.25">
      <c r="A192" s="8" t="s">
        <v>351</v>
      </c>
      <c r="B192" s="10">
        <v>562000</v>
      </c>
      <c r="C192" s="10">
        <v>333000</v>
      </c>
      <c r="D192" s="10">
        <v>103000</v>
      </c>
      <c r="E192" s="10">
        <v>35000</v>
      </c>
      <c r="F192" s="10">
        <v>68000</v>
      </c>
      <c r="G192" s="10">
        <v>127000</v>
      </c>
      <c r="H192" s="10">
        <v>229000</v>
      </c>
      <c r="I192" s="9">
        <v>40</v>
      </c>
      <c r="J192" s="9">
        <v>28.8</v>
      </c>
      <c r="K192" s="9">
        <v>45.8</v>
      </c>
      <c r="L192" s="9">
        <v>14.3</v>
      </c>
      <c r="M192" s="9">
        <v>17.7</v>
      </c>
      <c r="N192" s="9">
        <v>41.7</v>
      </c>
      <c r="O192" s="9">
        <v>92.3</v>
      </c>
      <c r="P192" s="10"/>
    </row>
    <row r="193" spans="1:16" x14ac:dyDescent="0.25">
      <c r="A193" s="8" t="s">
        <v>352</v>
      </c>
      <c r="B193" s="10">
        <v>561000</v>
      </c>
      <c r="C193" s="10">
        <v>329000</v>
      </c>
      <c r="D193" s="10">
        <v>99000</v>
      </c>
      <c r="E193" s="10">
        <v>33000</v>
      </c>
      <c r="F193" s="10">
        <v>68000</v>
      </c>
      <c r="G193" s="10">
        <v>130000</v>
      </c>
      <c r="H193" s="10">
        <v>232000</v>
      </c>
      <c r="I193" s="9">
        <v>39.9</v>
      </c>
      <c r="J193" s="9">
        <v>28.5</v>
      </c>
      <c r="K193" s="9">
        <v>44.1</v>
      </c>
      <c r="L193" s="9">
        <v>13.5</v>
      </c>
      <c r="M193" s="9">
        <v>17.600000000000001</v>
      </c>
      <c r="N193" s="9">
        <v>42.7</v>
      </c>
      <c r="O193" s="9">
        <v>93.3</v>
      </c>
      <c r="P193" s="10"/>
    </row>
    <row r="194" spans="1:16" x14ac:dyDescent="0.25">
      <c r="A194" s="8" t="s">
        <v>353</v>
      </c>
      <c r="B194" s="10">
        <v>562000</v>
      </c>
      <c r="C194" s="10">
        <v>330000</v>
      </c>
      <c r="D194" s="10">
        <v>102000</v>
      </c>
      <c r="E194" s="10">
        <v>35000</v>
      </c>
      <c r="F194" s="10">
        <v>65000</v>
      </c>
      <c r="G194" s="10">
        <v>128000</v>
      </c>
      <c r="H194" s="10">
        <v>232000</v>
      </c>
      <c r="I194" s="9">
        <v>40</v>
      </c>
      <c r="J194" s="9">
        <v>28.5</v>
      </c>
      <c r="K194" s="9">
        <v>45.3</v>
      </c>
      <c r="L194" s="9">
        <v>14.5</v>
      </c>
      <c r="M194" s="9">
        <v>16.899999999999999</v>
      </c>
      <c r="N194" s="9">
        <v>42.1</v>
      </c>
      <c r="O194" s="9">
        <v>93</v>
      </c>
      <c r="P194" s="10"/>
    </row>
    <row r="195" spans="1:16" x14ac:dyDescent="0.25">
      <c r="A195" s="8" t="s">
        <v>354</v>
      </c>
      <c r="B195" s="10">
        <v>565000</v>
      </c>
      <c r="C195" s="10">
        <v>332000</v>
      </c>
      <c r="D195" s="10">
        <v>103000</v>
      </c>
      <c r="E195" s="10">
        <v>38000</v>
      </c>
      <c r="F195" s="10">
        <v>66000</v>
      </c>
      <c r="G195" s="10">
        <v>126000</v>
      </c>
      <c r="H195" s="10">
        <v>233000</v>
      </c>
      <c r="I195" s="9">
        <v>40.200000000000003</v>
      </c>
      <c r="J195" s="9">
        <v>28.7</v>
      </c>
      <c r="K195" s="9">
        <v>45.9</v>
      </c>
      <c r="L195" s="9">
        <v>15.5</v>
      </c>
      <c r="M195" s="9">
        <v>17.100000000000001</v>
      </c>
      <c r="N195" s="9">
        <v>41.2</v>
      </c>
      <c r="O195" s="9">
        <v>93.4</v>
      </c>
      <c r="P195" s="10"/>
    </row>
    <row r="196" spans="1:16" x14ac:dyDescent="0.25">
      <c r="A196" s="8" t="s">
        <v>355</v>
      </c>
      <c r="B196" s="10">
        <v>569000</v>
      </c>
      <c r="C196" s="10">
        <v>335000</v>
      </c>
      <c r="D196" s="10">
        <v>104000</v>
      </c>
      <c r="E196" s="10">
        <v>39000</v>
      </c>
      <c r="F196" s="10">
        <v>64000</v>
      </c>
      <c r="G196" s="10">
        <v>128000</v>
      </c>
      <c r="H196" s="10">
        <v>234000</v>
      </c>
      <c r="I196" s="9">
        <v>40.4</v>
      </c>
      <c r="J196" s="9">
        <v>28.9</v>
      </c>
      <c r="K196" s="9">
        <v>46.6</v>
      </c>
      <c r="L196" s="9">
        <v>16</v>
      </c>
      <c r="M196" s="9">
        <v>16.600000000000001</v>
      </c>
      <c r="N196" s="9">
        <v>41.9</v>
      </c>
      <c r="O196" s="9">
        <v>93.6</v>
      </c>
      <c r="P196" s="10"/>
    </row>
    <row r="197" spans="1:16" x14ac:dyDescent="0.25">
      <c r="A197" s="8" t="s">
        <v>356</v>
      </c>
      <c r="B197" s="10">
        <v>564000</v>
      </c>
      <c r="C197" s="10">
        <v>329000</v>
      </c>
      <c r="D197" s="10">
        <v>102000</v>
      </c>
      <c r="E197" s="10">
        <v>38000</v>
      </c>
      <c r="F197" s="10">
        <v>67000</v>
      </c>
      <c r="G197" s="10">
        <v>122000</v>
      </c>
      <c r="H197" s="10">
        <v>234000</v>
      </c>
      <c r="I197" s="9">
        <v>40</v>
      </c>
      <c r="J197" s="9">
        <v>28.4</v>
      </c>
      <c r="K197" s="9">
        <v>45.7</v>
      </c>
      <c r="L197" s="9">
        <v>15.4</v>
      </c>
      <c r="M197" s="9">
        <v>17.5</v>
      </c>
      <c r="N197" s="9">
        <v>39.9</v>
      </c>
      <c r="O197" s="9">
        <v>93.5</v>
      </c>
      <c r="P197" s="10"/>
    </row>
    <row r="198" spans="1:16" x14ac:dyDescent="0.25">
      <c r="A198" s="8" t="s">
        <v>357</v>
      </c>
      <c r="B198" s="10">
        <v>565000</v>
      </c>
      <c r="C198" s="10">
        <v>329000</v>
      </c>
      <c r="D198" s="10">
        <v>103000</v>
      </c>
      <c r="E198" s="10">
        <v>35000</v>
      </c>
      <c r="F198" s="10">
        <v>68000</v>
      </c>
      <c r="G198" s="10">
        <v>123000</v>
      </c>
      <c r="H198" s="10">
        <v>236000</v>
      </c>
      <c r="I198" s="9">
        <v>40.1</v>
      </c>
      <c r="J198" s="9">
        <v>28.4</v>
      </c>
      <c r="K198" s="9">
        <v>46.1</v>
      </c>
      <c r="L198" s="9">
        <v>14.4</v>
      </c>
      <c r="M198" s="9">
        <v>17.600000000000001</v>
      </c>
      <c r="N198" s="9">
        <v>40</v>
      </c>
      <c r="O198" s="9">
        <v>94.2</v>
      </c>
      <c r="P198" s="10"/>
    </row>
    <row r="199" spans="1:16" x14ac:dyDescent="0.25">
      <c r="A199" s="8" t="s">
        <v>358</v>
      </c>
      <c r="B199" s="10">
        <v>564000</v>
      </c>
      <c r="C199" s="10">
        <v>327000</v>
      </c>
      <c r="D199" s="10">
        <v>102000</v>
      </c>
      <c r="E199" s="10">
        <v>32000</v>
      </c>
      <c r="F199" s="10">
        <v>72000</v>
      </c>
      <c r="G199" s="10">
        <v>121000</v>
      </c>
      <c r="H199" s="10">
        <v>236000</v>
      </c>
      <c r="I199" s="9">
        <v>40</v>
      </c>
      <c r="J199" s="9">
        <v>28.3</v>
      </c>
      <c r="K199" s="9">
        <v>45.8</v>
      </c>
      <c r="L199" s="9">
        <v>12.9</v>
      </c>
      <c r="M199" s="9">
        <v>18.899999999999999</v>
      </c>
      <c r="N199" s="9">
        <v>39.4</v>
      </c>
      <c r="O199" s="9">
        <v>93.9</v>
      </c>
      <c r="P199" s="10"/>
    </row>
    <row r="200" spans="1:16" x14ac:dyDescent="0.25">
      <c r="A200" s="8" t="s">
        <v>359</v>
      </c>
      <c r="B200" s="10">
        <v>557000</v>
      </c>
      <c r="C200" s="10">
        <v>320000</v>
      </c>
      <c r="D200" s="10">
        <v>99000</v>
      </c>
      <c r="E200" s="10">
        <v>30000</v>
      </c>
      <c r="F200" s="10">
        <v>72000</v>
      </c>
      <c r="G200" s="10">
        <v>119000</v>
      </c>
      <c r="H200" s="10">
        <v>237000</v>
      </c>
      <c r="I200" s="9">
        <v>39.5</v>
      </c>
      <c r="J200" s="9">
        <v>27.6</v>
      </c>
      <c r="K200" s="9">
        <v>44.6</v>
      </c>
      <c r="L200" s="9">
        <v>12.3</v>
      </c>
      <c r="M200" s="9">
        <v>18.8</v>
      </c>
      <c r="N200" s="9">
        <v>38.5</v>
      </c>
      <c r="O200" s="9">
        <v>94</v>
      </c>
      <c r="P200" s="10"/>
    </row>
    <row r="201" spans="1:16" x14ac:dyDescent="0.25">
      <c r="A201" s="8" t="s">
        <v>360</v>
      </c>
      <c r="B201" s="10">
        <v>559000</v>
      </c>
      <c r="C201" s="10">
        <v>320000</v>
      </c>
      <c r="D201" s="10">
        <v>98000</v>
      </c>
      <c r="E201" s="10">
        <v>28000</v>
      </c>
      <c r="F201" s="10">
        <v>74000</v>
      </c>
      <c r="G201" s="10">
        <v>121000</v>
      </c>
      <c r="H201" s="10">
        <v>239000</v>
      </c>
      <c r="I201" s="9">
        <v>39.6</v>
      </c>
      <c r="J201" s="9">
        <v>27.6</v>
      </c>
      <c r="K201" s="9">
        <v>44</v>
      </c>
      <c r="L201" s="9">
        <v>11.5</v>
      </c>
      <c r="M201" s="9">
        <v>19.2</v>
      </c>
      <c r="N201" s="9">
        <v>39.1</v>
      </c>
      <c r="O201" s="9">
        <v>94.7</v>
      </c>
      <c r="P201" s="10"/>
    </row>
    <row r="202" spans="1:16" x14ac:dyDescent="0.25">
      <c r="A202" s="8" t="s">
        <v>361</v>
      </c>
      <c r="B202" s="10">
        <v>546000</v>
      </c>
      <c r="C202" s="10">
        <v>311000</v>
      </c>
      <c r="D202" s="10">
        <v>96000</v>
      </c>
      <c r="E202" s="10">
        <v>30000</v>
      </c>
      <c r="F202" s="10">
        <v>68000</v>
      </c>
      <c r="G202" s="10">
        <v>117000</v>
      </c>
      <c r="H202" s="10">
        <v>235000</v>
      </c>
      <c r="I202" s="9">
        <v>38.6</v>
      </c>
      <c r="J202" s="9">
        <v>26.8</v>
      </c>
      <c r="K202" s="9">
        <v>43</v>
      </c>
      <c r="L202" s="9">
        <v>12.3</v>
      </c>
      <c r="M202" s="9">
        <v>17.600000000000001</v>
      </c>
      <c r="N202" s="9">
        <v>37.9</v>
      </c>
      <c r="O202" s="9">
        <v>92.8</v>
      </c>
      <c r="P202" s="10"/>
    </row>
    <row r="203" spans="1:16" x14ac:dyDescent="0.25">
      <c r="A203" s="8" t="s">
        <v>362</v>
      </c>
      <c r="B203" s="10">
        <v>546000</v>
      </c>
      <c r="C203" s="10">
        <v>312000</v>
      </c>
      <c r="D203" s="10">
        <v>99000</v>
      </c>
      <c r="E203" s="10">
        <v>31000</v>
      </c>
      <c r="F203" s="10">
        <v>66000</v>
      </c>
      <c r="G203" s="10">
        <v>116000</v>
      </c>
      <c r="H203" s="10">
        <v>234000</v>
      </c>
      <c r="I203" s="9">
        <v>38.6</v>
      </c>
      <c r="J203" s="9">
        <v>26.9</v>
      </c>
      <c r="K203" s="9">
        <v>44.3</v>
      </c>
      <c r="L203" s="9">
        <v>12.6</v>
      </c>
      <c r="M203" s="9">
        <v>17.2</v>
      </c>
      <c r="N203" s="9">
        <v>37.6</v>
      </c>
      <c r="O203" s="9">
        <v>92.4</v>
      </c>
      <c r="P203" s="10"/>
    </row>
    <row r="204" spans="1:16" x14ac:dyDescent="0.25">
      <c r="A204" s="8" t="s">
        <v>363</v>
      </c>
      <c r="B204" s="10">
        <v>548000</v>
      </c>
      <c r="C204" s="10">
        <v>317000</v>
      </c>
      <c r="D204" s="10">
        <v>100000</v>
      </c>
      <c r="E204" s="10">
        <v>32000</v>
      </c>
      <c r="F204" s="10">
        <v>68000</v>
      </c>
      <c r="G204" s="10">
        <v>117000</v>
      </c>
      <c r="H204" s="10">
        <v>231000</v>
      </c>
      <c r="I204" s="9">
        <v>38.700000000000003</v>
      </c>
      <c r="J204" s="9">
        <v>27.3</v>
      </c>
      <c r="K204" s="9">
        <v>44.9</v>
      </c>
      <c r="L204" s="9">
        <v>13.2</v>
      </c>
      <c r="M204" s="9">
        <v>17.8</v>
      </c>
      <c r="N204" s="9">
        <v>37.799999999999997</v>
      </c>
      <c r="O204" s="9">
        <v>90.7</v>
      </c>
      <c r="P204" s="10"/>
    </row>
    <row r="205" spans="1:16" x14ac:dyDescent="0.25">
      <c r="A205" s="8" t="s">
        <v>364</v>
      </c>
      <c r="B205" s="10">
        <v>545000</v>
      </c>
      <c r="C205" s="10">
        <v>313000</v>
      </c>
      <c r="D205" s="10">
        <v>99000</v>
      </c>
      <c r="E205" s="10">
        <v>29000</v>
      </c>
      <c r="F205" s="10">
        <v>67000</v>
      </c>
      <c r="G205" s="10">
        <v>117000</v>
      </c>
      <c r="H205" s="10">
        <v>232000</v>
      </c>
      <c r="I205" s="9">
        <v>38.5</v>
      </c>
      <c r="J205" s="9">
        <v>27</v>
      </c>
      <c r="K205" s="9">
        <v>44.8</v>
      </c>
      <c r="L205" s="9">
        <v>11.8</v>
      </c>
      <c r="M205" s="9">
        <v>17.600000000000001</v>
      </c>
      <c r="N205" s="9">
        <v>37.799999999999997</v>
      </c>
      <c r="O205" s="9">
        <v>91.1</v>
      </c>
      <c r="P205" s="10"/>
    </row>
    <row r="206" spans="1:16" x14ac:dyDescent="0.25">
      <c r="A206" s="8" t="s">
        <v>365</v>
      </c>
      <c r="B206" s="10">
        <v>548000</v>
      </c>
      <c r="C206" s="10">
        <v>314000</v>
      </c>
      <c r="D206" s="10">
        <v>103000</v>
      </c>
      <c r="E206" s="10">
        <v>28000</v>
      </c>
      <c r="F206" s="10">
        <v>65000</v>
      </c>
      <c r="G206" s="10">
        <v>118000</v>
      </c>
      <c r="H206" s="10">
        <v>235000</v>
      </c>
      <c r="I206" s="9">
        <v>38.799999999999997</v>
      </c>
      <c r="J206" s="9">
        <v>27.1</v>
      </c>
      <c r="K206" s="9">
        <v>46.4</v>
      </c>
      <c r="L206" s="9">
        <v>11.4</v>
      </c>
      <c r="M206" s="9">
        <v>17</v>
      </c>
      <c r="N206" s="9">
        <v>38</v>
      </c>
      <c r="O206" s="9">
        <v>91.9</v>
      </c>
      <c r="P206" s="10"/>
    </row>
    <row r="207" spans="1:16" x14ac:dyDescent="0.25">
      <c r="A207" s="8" t="s">
        <v>366</v>
      </c>
      <c r="B207" s="10">
        <v>549000</v>
      </c>
      <c r="C207" s="10">
        <v>313000</v>
      </c>
      <c r="D207" s="10">
        <v>106000</v>
      </c>
      <c r="E207" s="10">
        <v>28000</v>
      </c>
      <c r="F207" s="10">
        <v>64000</v>
      </c>
      <c r="G207" s="10">
        <v>115000</v>
      </c>
      <c r="H207" s="10">
        <v>236000</v>
      </c>
      <c r="I207" s="9">
        <v>38.799999999999997</v>
      </c>
      <c r="J207" s="9">
        <v>27</v>
      </c>
      <c r="K207" s="9">
        <v>47.7</v>
      </c>
      <c r="L207" s="9">
        <v>11.5</v>
      </c>
      <c r="M207" s="9">
        <v>16.7</v>
      </c>
      <c r="N207" s="9">
        <v>37.1</v>
      </c>
      <c r="O207" s="9">
        <v>92.1</v>
      </c>
      <c r="P207" s="10"/>
    </row>
    <row r="208" spans="1:16" x14ac:dyDescent="0.25">
      <c r="A208" s="8" t="s">
        <v>367</v>
      </c>
      <c r="B208" s="10">
        <v>552000</v>
      </c>
      <c r="C208" s="10">
        <v>314000</v>
      </c>
      <c r="D208" s="10">
        <v>110000</v>
      </c>
      <c r="E208" s="10">
        <v>29000</v>
      </c>
      <c r="F208" s="10">
        <v>63000</v>
      </c>
      <c r="G208" s="10">
        <v>113000</v>
      </c>
      <c r="H208" s="10">
        <v>238000</v>
      </c>
      <c r="I208" s="9">
        <v>39</v>
      </c>
      <c r="J208" s="9">
        <v>27.1</v>
      </c>
      <c r="K208" s="9">
        <v>49.8</v>
      </c>
      <c r="L208" s="9">
        <v>11.7</v>
      </c>
      <c r="M208" s="9">
        <v>16.399999999999999</v>
      </c>
      <c r="N208" s="9">
        <v>36.200000000000003</v>
      </c>
      <c r="O208" s="9">
        <v>92.7</v>
      </c>
      <c r="P208" s="10"/>
    </row>
    <row r="209" spans="1:16" x14ac:dyDescent="0.25">
      <c r="A209" s="8" t="s">
        <v>368</v>
      </c>
      <c r="B209" s="10">
        <v>554000</v>
      </c>
      <c r="C209" s="10">
        <v>317000</v>
      </c>
      <c r="D209" s="10">
        <v>109000</v>
      </c>
      <c r="E209" s="10">
        <v>29000</v>
      </c>
      <c r="F209" s="10">
        <v>64000</v>
      </c>
      <c r="G209" s="10">
        <v>115000</v>
      </c>
      <c r="H209" s="10">
        <v>237000</v>
      </c>
      <c r="I209" s="9">
        <v>39.1</v>
      </c>
      <c r="J209" s="9">
        <v>27.4</v>
      </c>
      <c r="K209" s="9">
        <v>49.6</v>
      </c>
      <c r="L209" s="9">
        <v>11.8</v>
      </c>
      <c r="M209" s="9">
        <v>16.7</v>
      </c>
      <c r="N209" s="9">
        <v>36.9</v>
      </c>
      <c r="O209" s="9">
        <v>92.3</v>
      </c>
      <c r="P209" s="10"/>
    </row>
    <row r="210" spans="1:16" x14ac:dyDescent="0.25">
      <c r="A210" s="8" t="s">
        <v>369</v>
      </c>
      <c r="B210" s="10">
        <v>556000</v>
      </c>
      <c r="C210" s="10">
        <v>318000</v>
      </c>
      <c r="D210" s="10">
        <v>112000</v>
      </c>
      <c r="E210" s="10">
        <v>29000</v>
      </c>
      <c r="F210" s="10">
        <v>63000</v>
      </c>
      <c r="G210" s="10">
        <v>114000</v>
      </c>
      <c r="H210" s="10">
        <v>238000</v>
      </c>
      <c r="I210" s="9">
        <v>39.299999999999997</v>
      </c>
      <c r="J210" s="9">
        <v>27.4</v>
      </c>
      <c r="K210" s="9">
        <v>50.7</v>
      </c>
      <c r="L210" s="9">
        <v>11.8</v>
      </c>
      <c r="M210" s="9">
        <v>16.600000000000001</v>
      </c>
      <c r="N210" s="9">
        <v>36.5</v>
      </c>
      <c r="O210" s="9">
        <v>92.6</v>
      </c>
      <c r="P210" s="10"/>
    </row>
    <row r="211" spans="1:16" x14ac:dyDescent="0.25">
      <c r="A211" s="8" t="s">
        <v>370</v>
      </c>
      <c r="B211" s="10">
        <v>557000</v>
      </c>
      <c r="C211" s="10">
        <v>317000</v>
      </c>
      <c r="D211" s="10">
        <v>112000</v>
      </c>
      <c r="E211" s="10">
        <v>30000</v>
      </c>
      <c r="F211" s="10">
        <v>62000</v>
      </c>
      <c r="G211" s="10">
        <v>114000</v>
      </c>
      <c r="H211" s="10">
        <v>240000</v>
      </c>
      <c r="I211" s="9">
        <v>39.299999999999997</v>
      </c>
      <c r="J211" s="9">
        <v>27.4</v>
      </c>
      <c r="K211" s="9">
        <v>50.9</v>
      </c>
      <c r="L211" s="9">
        <v>12.2</v>
      </c>
      <c r="M211" s="9">
        <v>16.2</v>
      </c>
      <c r="N211" s="9">
        <v>36.4</v>
      </c>
      <c r="O211" s="9">
        <v>93</v>
      </c>
      <c r="P211" s="10"/>
    </row>
    <row r="212" spans="1:16" x14ac:dyDescent="0.25">
      <c r="A212" s="8" t="s">
        <v>371</v>
      </c>
      <c r="B212" s="10">
        <v>558000</v>
      </c>
      <c r="C212" s="10">
        <v>318000</v>
      </c>
      <c r="D212" s="10">
        <v>116000</v>
      </c>
      <c r="E212" s="10">
        <v>31000</v>
      </c>
      <c r="F212" s="10">
        <v>57000</v>
      </c>
      <c r="G212" s="10">
        <v>114000</v>
      </c>
      <c r="H212" s="10">
        <v>240000</v>
      </c>
      <c r="I212" s="9">
        <v>39.4</v>
      </c>
      <c r="J212" s="9">
        <v>27.4</v>
      </c>
      <c r="K212" s="9">
        <v>52.8</v>
      </c>
      <c r="L212" s="9">
        <v>12.6</v>
      </c>
      <c r="M212" s="9">
        <v>15</v>
      </c>
      <c r="N212" s="9">
        <v>36.200000000000003</v>
      </c>
      <c r="O212" s="9">
        <v>92.8</v>
      </c>
      <c r="P212" s="10"/>
    </row>
    <row r="213" spans="1:16" x14ac:dyDescent="0.25">
      <c r="A213" s="8" t="s">
        <v>372</v>
      </c>
      <c r="B213" s="10">
        <v>564000</v>
      </c>
      <c r="C213" s="10">
        <v>323000</v>
      </c>
      <c r="D213" s="10">
        <v>118000</v>
      </c>
      <c r="E213" s="10">
        <v>34000</v>
      </c>
      <c r="F213" s="10">
        <v>55000</v>
      </c>
      <c r="G213" s="10">
        <v>116000</v>
      </c>
      <c r="H213" s="10">
        <v>241000</v>
      </c>
      <c r="I213" s="9">
        <v>39.799999999999997</v>
      </c>
      <c r="J213" s="9">
        <v>27.8</v>
      </c>
      <c r="K213" s="9">
        <v>53.7</v>
      </c>
      <c r="L213" s="9">
        <v>14</v>
      </c>
      <c r="M213" s="9">
        <v>14.5</v>
      </c>
      <c r="N213" s="9">
        <v>36.799999999999997</v>
      </c>
      <c r="O213" s="9">
        <v>93.1</v>
      </c>
      <c r="P213" s="10"/>
    </row>
    <row r="214" spans="1:16" x14ac:dyDescent="0.25">
      <c r="A214" s="8" t="s">
        <v>373</v>
      </c>
      <c r="B214" s="10">
        <v>557000</v>
      </c>
      <c r="C214" s="10">
        <v>318000</v>
      </c>
      <c r="D214" s="10">
        <v>119000</v>
      </c>
      <c r="E214" s="10">
        <v>33000</v>
      </c>
      <c r="F214" s="10">
        <v>56000</v>
      </c>
      <c r="G214" s="10">
        <v>111000</v>
      </c>
      <c r="H214" s="10">
        <v>239000</v>
      </c>
      <c r="I214" s="9">
        <v>39.299999999999997</v>
      </c>
      <c r="J214" s="9">
        <v>27.5</v>
      </c>
      <c r="K214" s="9">
        <v>54.2</v>
      </c>
      <c r="L214" s="9">
        <v>13.4</v>
      </c>
      <c r="M214" s="9">
        <v>14.7</v>
      </c>
      <c r="N214" s="9">
        <v>35.299999999999997</v>
      </c>
      <c r="O214" s="9">
        <v>91.9</v>
      </c>
      <c r="P214" s="10"/>
    </row>
    <row r="215" spans="1:16" x14ac:dyDescent="0.25">
      <c r="A215" s="8" t="s">
        <v>374</v>
      </c>
      <c r="B215" s="10">
        <v>558000</v>
      </c>
      <c r="C215" s="10">
        <v>317000</v>
      </c>
      <c r="D215" s="10">
        <v>116000</v>
      </c>
      <c r="E215" s="10">
        <v>34000</v>
      </c>
      <c r="F215" s="10">
        <v>58000</v>
      </c>
      <c r="G215" s="10">
        <v>109000</v>
      </c>
      <c r="H215" s="10">
        <v>241000</v>
      </c>
      <c r="I215" s="9">
        <v>39.299999999999997</v>
      </c>
      <c r="J215" s="9">
        <v>27.4</v>
      </c>
      <c r="K215" s="9">
        <v>53.1</v>
      </c>
      <c r="L215" s="9">
        <v>13.8</v>
      </c>
      <c r="M215" s="9">
        <v>15.3</v>
      </c>
      <c r="N215" s="9">
        <v>34.700000000000003</v>
      </c>
      <c r="O215" s="9">
        <v>92.6</v>
      </c>
      <c r="P215" s="10"/>
    </row>
    <row r="216" spans="1:16" x14ac:dyDescent="0.25">
      <c r="A216" s="8" t="s">
        <v>375</v>
      </c>
      <c r="B216" s="10">
        <v>553000</v>
      </c>
      <c r="C216" s="10">
        <v>312000</v>
      </c>
      <c r="D216" s="10">
        <v>111000</v>
      </c>
      <c r="E216" s="10">
        <v>31000</v>
      </c>
      <c r="F216" s="10">
        <v>63000</v>
      </c>
      <c r="G216" s="10">
        <v>108000</v>
      </c>
      <c r="H216" s="10">
        <v>240000</v>
      </c>
      <c r="I216" s="9">
        <v>38.9</v>
      </c>
      <c r="J216" s="9">
        <v>27</v>
      </c>
      <c r="K216" s="9">
        <v>50.9</v>
      </c>
      <c r="L216" s="9">
        <v>12.5</v>
      </c>
      <c r="M216" s="9">
        <v>16.5</v>
      </c>
      <c r="N216" s="9">
        <v>34.200000000000003</v>
      </c>
      <c r="O216" s="9">
        <v>92.1</v>
      </c>
      <c r="P216" s="10"/>
    </row>
    <row r="217" spans="1:16" x14ac:dyDescent="0.25">
      <c r="A217" s="8" t="s">
        <v>376</v>
      </c>
      <c r="B217" s="10">
        <v>554000</v>
      </c>
      <c r="C217" s="10">
        <v>316000</v>
      </c>
      <c r="D217" s="10">
        <v>107000</v>
      </c>
      <c r="E217" s="10">
        <v>33000</v>
      </c>
      <c r="F217" s="10">
        <v>62000</v>
      </c>
      <c r="G217" s="10">
        <v>114000</v>
      </c>
      <c r="H217" s="10">
        <v>238000</v>
      </c>
      <c r="I217" s="9">
        <v>39</v>
      </c>
      <c r="J217" s="9">
        <v>27.2</v>
      </c>
      <c r="K217" s="9">
        <v>49.2</v>
      </c>
      <c r="L217" s="9">
        <v>13.4</v>
      </c>
      <c r="M217" s="9">
        <v>16.3</v>
      </c>
      <c r="N217" s="9">
        <v>36</v>
      </c>
      <c r="O217" s="9">
        <v>91.2</v>
      </c>
      <c r="P217" s="10"/>
    </row>
    <row r="218" spans="1:16" x14ac:dyDescent="0.25">
      <c r="A218" s="8" t="s">
        <v>377</v>
      </c>
      <c r="B218" s="10">
        <v>548000</v>
      </c>
      <c r="C218" s="10">
        <v>310000</v>
      </c>
      <c r="D218" s="10">
        <v>108000</v>
      </c>
      <c r="E218" s="10">
        <v>30000</v>
      </c>
      <c r="F218" s="10">
        <v>62000</v>
      </c>
      <c r="G218" s="10">
        <v>110000</v>
      </c>
      <c r="H218" s="10">
        <v>238000</v>
      </c>
      <c r="I218" s="9">
        <v>38.6</v>
      </c>
      <c r="J218" s="9">
        <v>26.8</v>
      </c>
      <c r="K218" s="9">
        <v>49.8</v>
      </c>
      <c r="L218" s="9">
        <v>12.3</v>
      </c>
      <c r="M218" s="9">
        <v>16.3</v>
      </c>
      <c r="N218" s="9">
        <v>34.799999999999997</v>
      </c>
      <c r="O218" s="9">
        <v>90.8</v>
      </c>
      <c r="P218" s="10"/>
    </row>
    <row r="219" spans="1:16" x14ac:dyDescent="0.25">
      <c r="A219" s="8" t="s">
        <v>378</v>
      </c>
      <c r="B219" s="10">
        <v>547000</v>
      </c>
      <c r="C219" s="10">
        <v>309000</v>
      </c>
      <c r="D219" s="10">
        <v>106000</v>
      </c>
      <c r="E219" s="10">
        <v>34000</v>
      </c>
      <c r="F219" s="10">
        <v>60000</v>
      </c>
      <c r="G219" s="10">
        <v>109000</v>
      </c>
      <c r="H219" s="10">
        <v>238000</v>
      </c>
      <c r="I219" s="9">
        <v>38.5</v>
      </c>
      <c r="J219" s="9">
        <v>26.7</v>
      </c>
      <c r="K219" s="9">
        <v>48.9</v>
      </c>
      <c r="L219" s="9">
        <v>14</v>
      </c>
      <c r="M219" s="9">
        <v>15.8</v>
      </c>
      <c r="N219" s="9">
        <v>34.4</v>
      </c>
      <c r="O219" s="9">
        <v>90.7</v>
      </c>
      <c r="P219" s="10"/>
    </row>
    <row r="220" spans="1:16" x14ac:dyDescent="0.25">
      <c r="A220" s="8" t="s">
        <v>379</v>
      </c>
      <c r="B220" s="10">
        <v>549000</v>
      </c>
      <c r="C220" s="10">
        <v>312000</v>
      </c>
      <c r="D220" s="10">
        <v>111000</v>
      </c>
      <c r="E220" s="10">
        <v>34000</v>
      </c>
      <c r="F220" s="10">
        <v>62000</v>
      </c>
      <c r="G220" s="10">
        <v>105000</v>
      </c>
      <c r="H220" s="10">
        <v>237000</v>
      </c>
      <c r="I220" s="9">
        <v>38.6</v>
      </c>
      <c r="J220" s="9">
        <v>26.9</v>
      </c>
      <c r="K220" s="9">
        <v>51.1</v>
      </c>
      <c r="L220" s="9">
        <v>13.8</v>
      </c>
      <c r="M220" s="9">
        <v>16.3</v>
      </c>
      <c r="N220" s="9">
        <v>33.200000000000003</v>
      </c>
      <c r="O220" s="9">
        <v>90.3</v>
      </c>
      <c r="P220" s="10"/>
    </row>
    <row r="221" spans="1:16" x14ac:dyDescent="0.25">
      <c r="A221" s="8" t="s">
        <v>380</v>
      </c>
      <c r="B221" s="10">
        <v>560000</v>
      </c>
      <c r="C221" s="10">
        <v>318000</v>
      </c>
      <c r="D221" s="10">
        <v>112000</v>
      </c>
      <c r="E221" s="10">
        <v>37000</v>
      </c>
      <c r="F221" s="10">
        <v>63000</v>
      </c>
      <c r="G221" s="10">
        <v>105000</v>
      </c>
      <c r="H221" s="10">
        <v>242000</v>
      </c>
      <c r="I221" s="9">
        <v>39.4</v>
      </c>
      <c r="J221" s="9">
        <v>27.4</v>
      </c>
      <c r="K221" s="9">
        <v>51.6</v>
      </c>
      <c r="L221" s="9">
        <v>15.2</v>
      </c>
      <c r="M221" s="9">
        <v>16.7</v>
      </c>
      <c r="N221" s="9">
        <v>33.1</v>
      </c>
      <c r="O221" s="9">
        <v>91.8</v>
      </c>
      <c r="P221" s="10"/>
    </row>
    <row r="222" spans="1:16" x14ac:dyDescent="0.25">
      <c r="A222" s="8" t="s">
        <v>381</v>
      </c>
      <c r="B222" s="10">
        <v>563000</v>
      </c>
      <c r="C222" s="10">
        <v>321000</v>
      </c>
      <c r="D222" s="10">
        <v>114000</v>
      </c>
      <c r="E222" s="10">
        <v>37000</v>
      </c>
      <c r="F222" s="10">
        <v>64000</v>
      </c>
      <c r="G222" s="10">
        <v>107000</v>
      </c>
      <c r="H222" s="10">
        <v>242000</v>
      </c>
      <c r="I222" s="9">
        <v>39.6</v>
      </c>
      <c r="J222" s="9">
        <v>27.7</v>
      </c>
      <c r="K222" s="9">
        <v>52.4</v>
      </c>
      <c r="L222" s="9">
        <v>14.9</v>
      </c>
      <c r="M222" s="9">
        <v>17</v>
      </c>
      <c r="N222" s="9">
        <v>33.6</v>
      </c>
      <c r="O222" s="9">
        <v>91.8</v>
      </c>
      <c r="P222" s="10"/>
    </row>
    <row r="223" spans="1:16" x14ac:dyDescent="0.25">
      <c r="A223" s="8" t="s">
        <v>382</v>
      </c>
      <c r="B223" s="10">
        <v>569000</v>
      </c>
      <c r="C223" s="10">
        <v>322000</v>
      </c>
      <c r="D223" s="10">
        <v>112000</v>
      </c>
      <c r="E223" s="10">
        <v>39000</v>
      </c>
      <c r="F223" s="10">
        <v>63000</v>
      </c>
      <c r="G223" s="10">
        <v>109000</v>
      </c>
      <c r="H223" s="10">
        <v>247000</v>
      </c>
      <c r="I223" s="9">
        <v>40</v>
      </c>
      <c r="J223" s="9">
        <v>27.8</v>
      </c>
      <c r="K223" s="9">
        <v>51.8</v>
      </c>
      <c r="L223" s="9">
        <v>15.7</v>
      </c>
      <c r="M223" s="9">
        <v>16.600000000000001</v>
      </c>
      <c r="N223" s="9">
        <v>34.1</v>
      </c>
      <c r="O223" s="9">
        <v>93.4</v>
      </c>
      <c r="P223" s="10"/>
    </row>
    <row r="224" spans="1:16" x14ac:dyDescent="0.25">
      <c r="A224" s="8" t="s">
        <v>383</v>
      </c>
      <c r="B224" s="10">
        <v>563000</v>
      </c>
      <c r="C224" s="10">
        <v>318000</v>
      </c>
      <c r="D224" s="10">
        <v>109000</v>
      </c>
      <c r="E224" s="10">
        <v>36000</v>
      </c>
      <c r="F224" s="10">
        <v>62000</v>
      </c>
      <c r="G224" s="10">
        <v>111000</v>
      </c>
      <c r="H224" s="10">
        <v>245000</v>
      </c>
      <c r="I224" s="9">
        <v>39.6</v>
      </c>
      <c r="J224" s="9">
        <v>27.5</v>
      </c>
      <c r="K224" s="9">
        <v>50.1</v>
      </c>
      <c r="L224" s="9">
        <v>14.7</v>
      </c>
      <c r="M224" s="9">
        <v>16.5</v>
      </c>
      <c r="N224" s="9">
        <v>34.9</v>
      </c>
      <c r="O224" s="9">
        <v>92.6</v>
      </c>
      <c r="P224" s="10"/>
    </row>
    <row r="225" spans="1:16" x14ac:dyDescent="0.25">
      <c r="A225" s="8" t="s">
        <v>384</v>
      </c>
      <c r="B225" s="10">
        <v>562000</v>
      </c>
      <c r="C225" s="10">
        <v>317000</v>
      </c>
      <c r="D225" s="10">
        <v>107000</v>
      </c>
      <c r="E225" s="10">
        <v>32000</v>
      </c>
      <c r="F225" s="10">
        <v>65000</v>
      </c>
      <c r="G225" s="10">
        <v>114000</v>
      </c>
      <c r="H225" s="10">
        <v>245000</v>
      </c>
      <c r="I225" s="9">
        <v>39.5</v>
      </c>
      <c r="J225" s="9">
        <v>27.4</v>
      </c>
      <c r="K225" s="9">
        <v>49.4</v>
      </c>
      <c r="L225" s="9">
        <v>12.9</v>
      </c>
      <c r="M225" s="9">
        <v>17.2</v>
      </c>
      <c r="N225" s="9">
        <v>35.5</v>
      </c>
      <c r="O225" s="9">
        <v>92.5</v>
      </c>
      <c r="P225" s="10"/>
    </row>
    <row r="226" spans="1:16" x14ac:dyDescent="0.25">
      <c r="A226" s="8" t="s">
        <v>385</v>
      </c>
      <c r="B226" s="10">
        <v>562000</v>
      </c>
      <c r="C226" s="10">
        <v>321000</v>
      </c>
      <c r="D226" s="10">
        <v>103000</v>
      </c>
      <c r="E226" s="10">
        <v>34000</v>
      </c>
      <c r="F226" s="10">
        <v>71000</v>
      </c>
      <c r="G226" s="10">
        <v>114000</v>
      </c>
      <c r="H226" s="10">
        <v>241000</v>
      </c>
      <c r="I226" s="9">
        <v>39.5</v>
      </c>
      <c r="J226" s="9">
        <v>27.8</v>
      </c>
      <c r="K226" s="9">
        <v>47.5</v>
      </c>
      <c r="L226" s="9">
        <v>13.9</v>
      </c>
      <c r="M226" s="9">
        <v>18.899999999999999</v>
      </c>
      <c r="N226" s="9">
        <v>35.6</v>
      </c>
      <c r="O226" s="9">
        <v>90.6</v>
      </c>
      <c r="P226" s="10"/>
    </row>
    <row r="227" spans="1:16" x14ac:dyDescent="0.25">
      <c r="A227" s="8" t="s">
        <v>386</v>
      </c>
      <c r="B227" s="10">
        <v>571000</v>
      </c>
      <c r="C227" s="10">
        <v>329000</v>
      </c>
      <c r="D227" s="10">
        <v>105000</v>
      </c>
      <c r="E227" s="10">
        <v>34000</v>
      </c>
      <c r="F227" s="10">
        <v>74000</v>
      </c>
      <c r="G227" s="10">
        <v>117000</v>
      </c>
      <c r="H227" s="10">
        <v>242000</v>
      </c>
      <c r="I227" s="9">
        <v>40.1</v>
      </c>
      <c r="J227" s="9">
        <v>28.4</v>
      </c>
      <c r="K227" s="9">
        <v>48.7</v>
      </c>
      <c r="L227" s="9">
        <v>13.8</v>
      </c>
      <c r="M227" s="9">
        <v>19.600000000000001</v>
      </c>
      <c r="N227" s="9">
        <v>36.4</v>
      </c>
      <c r="O227" s="9">
        <v>90.7</v>
      </c>
      <c r="P227" s="10"/>
    </row>
    <row r="228" spans="1:16" x14ac:dyDescent="0.25">
      <c r="A228" s="8" t="s">
        <v>387</v>
      </c>
      <c r="B228" s="10">
        <v>557000</v>
      </c>
      <c r="C228" s="10">
        <v>317000</v>
      </c>
      <c r="D228" s="10">
        <v>100000</v>
      </c>
      <c r="E228" s="10">
        <v>32000</v>
      </c>
      <c r="F228" s="10">
        <v>73000</v>
      </c>
      <c r="G228" s="10">
        <v>112000</v>
      </c>
      <c r="H228" s="10">
        <v>240000</v>
      </c>
      <c r="I228" s="9">
        <v>39.1</v>
      </c>
      <c r="J228" s="9">
        <v>27.4</v>
      </c>
      <c r="K228" s="9">
        <v>46.2</v>
      </c>
      <c r="L228" s="9">
        <v>12.9</v>
      </c>
      <c r="M228" s="9">
        <v>19.5</v>
      </c>
      <c r="N228" s="9">
        <v>35</v>
      </c>
      <c r="O228" s="9">
        <v>89.9</v>
      </c>
      <c r="P228" s="10"/>
    </row>
    <row r="229" spans="1:16" x14ac:dyDescent="0.25">
      <c r="A229" s="8" t="s">
        <v>388</v>
      </c>
      <c r="B229" s="10">
        <v>568000</v>
      </c>
      <c r="C229" s="10">
        <v>324000</v>
      </c>
      <c r="D229" s="10">
        <v>103000</v>
      </c>
      <c r="E229" s="10">
        <v>33000</v>
      </c>
      <c r="F229" s="10">
        <v>74000</v>
      </c>
      <c r="G229" s="10">
        <v>114000</v>
      </c>
      <c r="H229" s="10">
        <v>244000</v>
      </c>
      <c r="I229" s="9">
        <v>39.9</v>
      </c>
      <c r="J229" s="9">
        <v>28</v>
      </c>
      <c r="K229" s="9">
        <v>47.7</v>
      </c>
      <c r="L229" s="9">
        <v>13.4</v>
      </c>
      <c r="M229" s="9">
        <v>19.7</v>
      </c>
      <c r="N229" s="9">
        <v>35.6</v>
      </c>
      <c r="O229" s="9">
        <v>91.3</v>
      </c>
      <c r="P229" s="10"/>
    </row>
    <row r="230" spans="1:16" x14ac:dyDescent="0.25">
      <c r="A230" s="8" t="s">
        <v>389</v>
      </c>
      <c r="B230" s="10">
        <v>557000</v>
      </c>
      <c r="C230" s="10">
        <v>316000</v>
      </c>
      <c r="D230" s="10">
        <v>99000</v>
      </c>
      <c r="E230" s="10">
        <v>33000</v>
      </c>
      <c r="F230" s="10">
        <v>73000</v>
      </c>
      <c r="G230" s="10">
        <v>112000</v>
      </c>
      <c r="H230" s="10">
        <v>240000</v>
      </c>
      <c r="I230" s="9">
        <v>39</v>
      </c>
      <c r="J230" s="9">
        <v>27.3</v>
      </c>
      <c r="K230" s="9">
        <v>46.2</v>
      </c>
      <c r="L230" s="9">
        <v>13.2</v>
      </c>
      <c r="M230" s="9">
        <v>19.399999999999999</v>
      </c>
      <c r="N230" s="9">
        <v>34.700000000000003</v>
      </c>
      <c r="O230" s="9">
        <v>89.7</v>
      </c>
      <c r="P230" s="10"/>
    </row>
    <row r="231" spans="1:16" x14ac:dyDescent="0.25">
      <c r="A231" s="8" t="s">
        <v>390</v>
      </c>
      <c r="B231" s="10">
        <v>562000</v>
      </c>
      <c r="C231" s="10">
        <v>317000</v>
      </c>
      <c r="D231" s="10">
        <v>102000</v>
      </c>
      <c r="E231" s="10">
        <v>33000</v>
      </c>
      <c r="F231" s="10">
        <v>68000</v>
      </c>
      <c r="G231" s="10">
        <v>114000</v>
      </c>
      <c r="H231" s="10">
        <v>245000</v>
      </c>
      <c r="I231" s="9">
        <v>39.299999999999997</v>
      </c>
      <c r="J231" s="9">
        <v>27.3</v>
      </c>
      <c r="K231" s="9">
        <v>47.2</v>
      </c>
      <c r="L231" s="9">
        <v>13.6</v>
      </c>
      <c r="M231" s="9">
        <v>18</v>
      </c>
      <c r="N231" s="9">
        <v>35.4</v>
      </c>
      <c r="O231" s="9">
        <v>91.1</v>
      </c>
      <c r="P231" s="10"/>
    </row>
    <row r="232" spans="1:16" x14ac:dyDescent="0.25">
      <c r="A232" s="8" t="s">
        <v>391</v>
      </c>
      <c r="B232" s="10">
        <v>564000</v>
      </c>
      <c r="C232" s="10">
        <v>315000</v>
      </c>
      <c r="D232" s="10">
        <v>100000</v>
      </c>
      <c r="E232" s="10">
        <v>31000</v>
      </c>
      <c r="F232" s="10">
        <v>69000</v>
      </c>
      <c r="G232" s="10">
        <v>115000</v>
      </c>
      <c r="H232" s="10">
        <v>249000</v>
      </c>
      <c r="I232" s="9">
        <v>39.5</v>
      </c>
      <c r="J232" s="9">
        <v>27.1</v>
      </c>
      <c r="K232" s="9">
        <v>46.4</v>
      </c>
      <c r="L232" s="9">
        <v>12.5</v>
      </c>
      <c r="M232" s="9">
        <v>18.399999999999999</v>
      </c>
      <c r="N232" s="9">
        <v>35.700000000000003</v>
      </c>
      <c r="O232" s="9">
        <v>92.7</v>
      </c>
      <c r="P232" s="10"/>
    </row>
    <row r="233" spans="1:16" x14ac:dyDescent="0.25">
      <c r="A233" s="8" t="s">
        <v>392</v>
      </c>
      <c r="B233" s="10">
        <v>564000</v>
      </c>
      <c r="C233" s="10">
        <v>315000</v>
      </c>
      <c r="D233" s="10">
        <v>97000</v>
      </c>
      <c r="E233" s="10">
        <v>32000</v>
      </c>
      <c r="F233" s="10">
        <v>71000</v>
      </c>
      <c r="G233" s="10">
        <v>115000</v>
      </c>
      <c r="H233" s="10">
        <v>249000</v>
      </c>
      <c r="I233" s="9">
        <v>39.5</v>
      </c>
      <c r="J233" s="9">
        <v>27.1</v>
      </c>
      <c r="K233" s="9">
        <v>44.9</v>
      </c>
      <c r="L233" s="9">
        <v>12.9</v>
      </c>
      <c r="M233" s="9">
        <v>19</v>
      </c>
      <c r="N233" s="9">
        <v>35.6</v>
      </c>
      <c r="O233" s="9">
        <v>92.4</v>
      </c>
      <c r="P233" s="10"/>
    </row>
    <row r="234" spans="1:16" x14ac:dyDescent="0.25">
      <c r="A234" s="8" t="s">
        <v>393</v>
      </c>
      <c r="B234" s="10">
        <v>565000</v>
      </c>
      <c r="C234" s="10">
        <v>314000</v>
      </c>
      <c r="D234" s="10">
        <v>98000</v>
      </c>
      <c r="E234" s="10">
        <v>36000</v>
      </c>
      <c r="F234" s="10">
        <v>67000</v>
      </c>
      <c r="G234" s="10">
        <v>113000</v>
      </c>
      <c r="H234" s="10">
        <v>250000</v>
      </c>
      <c r="I234" s="9">
        <v>39.5</v>
      </c>
      <c r="J234" s="9">
        <v>27.1</v>
      </c>
      <c r="K234" s="9">
        <v>45.8</v>
      </c>
      <c r="L234" s="9">
        <v>14.5</v>
      </c>
      <c r="M234" s="9">
        <v>17.899999999999999</v>
      </c>
      <c r="N234" s="9">
        <v>34.9</v>
      </c>
      <c r="O234" s="9">
        <v>92.7</v>
      </c>
      <c r="P234" s="10"/>
    </row>
    <row r="235" spans="1:16" x14ac:dyDescent="0.25">
      <c r="A235" s="8" t="s">
        <v>394</v>
      </c>
      <c r="B235" s="10">
        <v>557000</v>
      </c>
      <c r="C235" s="10">
        <v>308000</v>
      </c>
      <c r="D235" s="10">
        <v>96000</v>
      </c>
      <c r="E235" s="10">
        <v>34000</v>
      </c>
      <c r="F235" s="10">
        <v>67000</v>
      </c>
      <c r="G235" s="10">
        <v>111000</v>
      </c>
      <c r="H235" s="10">
        <v>250000</v>
      </c>
      <c r="I235" s="9">
        <v>39</v>
      </c>
      <c r="J235" s="9">
        <v>26.5</v>
      </c>
      <c r="K235" s="9">
        <v>44.5</v>
      </c>
      <c r="L235" s="9">
        <v>13.9</v>
      </c>
      <c r="M235" s="9">
        <v>17.8</v>
      </c>
      <c r="N235" s="9">
        <v>34.299999999999997</v>
      </c>
      <c r="O235" s="9">
        <v>92.2</v>
      </c>
      <c r="P235" s="10"/>
    </row>
    <row r="236" spans="1:16" x14ac:dyDescent="0.25">
      <c r="A236" s="8" t="s">
        <v>395</v>
      </c>
      <c r="B236" s="10">
        <v>562000</v>
      </c>
      <c r="C236" s="10">
        <v>311000</v>
      </c>
      <c r="D236" s="10">
        <v>99000</v>
      </c>
      <c r="E236" s="10">
        <v>33000</v>
      </c>
      <c r="F236" s="10">
        <v>65000</v>
      </c>
      <c r="G236" s="10">
        <v>114000</v>
      </c>
      <c r="H236" s="10">
        <v>251000</v>
      </c>
      <c r="I236" s="9">
        <v>39.299999999999997</v>
      </c>
      <c r="J236" s="9">
        <v>26.8</v>
      </c>
      <c r="K236" s="9">
        <v>46.1</v>
      </c>
      <c r="L236" s="9">
        <v>13.6</v>
      </c>
      <c r="M236" s="9">
        <v>17.5</v>
      </c>
      <c r="N236" s="9">
        <v>34.9</v>
      </c>
      <c r="O236" s="9">
        <v>92.4</v>
      </c>
      <c r="P236" s="10"/>
    </row>
    <row r="237" spans="1:16" x14ac:dyDescent="0.25">
      <c r="A237" s="8" t="s">
        <v>396</v>
      </c>
      <c r="B237" s="10">
        <v>558000</v>
      </c>
      <c r="C237" s="10">
        <v>314000</v>
      </c>
      <c r="D237" s="10">
        <v>100000</v>
      </c>
      <c r="E237" s="10">
        <v>32000</v>
      </c>
      <c r="F237" s="10">
        <v>66000</v>
      </c>
      <c r="G237" s="10">
        <v>115000</v>
      </c>
      <c r="H237" s="10">
        <v>244000</v>
      </c>
      <c r="I237" s="9">
        <v>39</v>
      </c>
      <c r="J237" s="9">
        <v>27</v>
      </c>
      <c r="K237" s="9">
        <v>46.8</v>
      </c>
      <c r="L237" s="9">
        <v>12.9</v>
      </c>
      <c r="M237" s="9">
        <v>17.7</v>
      </c>
      <c r="N237" s="9">
        <v>35.4</v>
      </c>
      <c r="O237" s="9">
        <v>89.9</v>
      </c>
      <c r="P237" s="10"/>
    </row>
    <row r="238" spans="1:16" x14ac:dyDescent="0.25">
      <c r="A238" s="8" t="s">
        <v>397</v>
      </c>
      <c r="B238" s="10">
        <v>557000</v>
      </c>
      <c r="C238" s="10">
        <v>313000</v>
      </c>
      <c r="D238" s="10">
        <v>103000</v>
      </c>
      <c r="E238" s="10">
        <v>34000</v>
      </c>
      <c r="F238" s="10">
        <v>64000</v>
      </c>
      <c r="G238" s="10">
        <v>112000</v>
      </c>
      <c r="H238" s="10">
        <v>244000</v>
      </c>
      <c r="I238" s="9">
        <v>38.9</v>
      </c>
      <c r="J238" s="9">
        <v>27</v>
      </c>
      <c r="K238" s="9">
        <v>48.1</v>
      </c>
      <c r="L238" s="9">
        <v>13.6</v>
      </c>
      <c r="M238" s="9">
        <v>17.2</v>
      </c>
      <c r="N238" s="9">
        <v>34.299999999999997</v>
      </c>
      <c r="O238" s="9">
        <v>89.7</v>
      </c>
      <c r="P238" s="10"/>
    </row>
    <row r="239" spans="1:16" x14ac:dyDescent="0.25">
      <c r="A239" s="8" t="s">
        <v>398</v>
      </c>
      <c r="B239" s="10">
        <v>558000</v>
      </c>
      <c r="C239" s="10">
        <v>312000</v>
      </c>
      <c r="D239" s="10">
        <v>104000</v>
      </c>
      <c r="E239" s="10">
        <v>32000</v>
      </c>
      <c r="F239" s="10">
        <v>64000</v>
      </c>
      <c r="G239" s="10">
        <v>113000</v>
      </c>
      <c r="H239" s="10">
        <v>246000</v>
      </c>
      <c r="I239" s="9">
        <v>39</v>
      </c>
      <c r="J239" s="9">
        <v>26.9</v>
      </c>
      <c r="K239" s="9">
        <v>48.4</v>
      </c>
      <c r="L239" s="9">
        <v>12.9</v>
      </c>
      <c r="M239" s="9">
        <v>17.100000000000001</v>
      </c>
      <c r="N239" s="9">
        <v>34.5</v>
      </c>
      <c r="O239" s="9">
        <v>90.3</v>
      </c>
      <c r="P239" s="10"/>
    </row>
    <row r="240" spans="1:16" x14ac:dyDescent="0.25">
      <c r="A240" s="8" t="s">
        <v>399</v>
      </c>
      <c r="B240" s="10">
        <v>569000</v>
      </c>
      <c r="C240" s="10">
        <v>315000</v>
      </c>
      <c r="D240" s="10">
        <v>106000</v>
      </c>
      <c r="E240" s="10">
        <v>33000</v>
      </c>
      <c r="F240" s="10">
        <v>65000</v>
      </c>
      <c r="G240" s="10">
        <v>112000</v>
      </c>
      <c r="H240" s="10">
        <v>254000</v>
      </c>
      <c r="I240" s="9">
        <v>39.700000000000003</v>
      </c>
      <c r="J240" s="9">
        <v>27.2</v>
      </c>
      <c r="K240" s="9">
        <v>49.3</v>
      </c>
      <c r="L240" s="9">
        <v>13.6</v>
      </c>
      <c r="M240" s="9">
        <v>17.399999999999999</v>
      </c>
      <c r="N240" s="9">
        <v>34.1</v>
      </c>
      <c r="O240" s="9">
        <v>92.7</v>
      </c>
      <c r="P240" s="10"/>
    </row>
    <row r="241" spans="1:16" x14ac:dyDescent="0.25">
      <c r="A241" s="8" t="s">
        <v>400</v>
      </c>
      <c r="B241" s="10">
        <v>566000</v>
      </c>
      <c r="C241" s="10">
        <v>316000</v>
      </c>
      <c r="D241" s="10">
        <v>104000</v>
      </c>
      <c r="E241" s="10">
        <v>34000</v>
      </c>
      <c r="F241" s="10">
        <v>67000</v>
      </c>
      <c r="G241" s="10">
        <v>111000</v>
      </c>
      <c r="H241" s="10">
        <v>250000</v>
      </c>
      <c r="I241" s="9">
        <v>39.4</v>
      </c>
      <c r="J241" s="9">
        <v>27.2</v>
      </c>
      <c r="K241" s="9">
        <v>48.5</v>
      </c>
      <c r="L241" s="9">
        <v>13.9</v>
      </c>
      <c r="M241" s="9">
        <v>18.100000000000001</v>
      </c>
      <c r="N241" s="9">
        <v>33.6</v>
      </c>
      <c r="O241" s="9">
        <v>91.3</v>
      </c>
      <c r="P241" s="10"/>
    </row>
    <row r="242" spans="1:16" x14ac:dyDescent="0.25">
      <c r="A242" s="8" t="s">
        <v>401</v>
      </c>
      <c r="B242" s="10">
        <v>561000</v>
      </c>
      <c r="C242" s="10">
        <v>312000</v>
      </c>
      <c r="D242" s="10">
        <v>102000</v>
      </c>
      <c r="E242" s="10">
        <v>37000</v>
      </c>
      <c r="F242" s="10">
        <v>61000</v>
      </c>
      <c r="G242" s="10">
        <v>112000</v>
      </c>
      <c r="H242" s="10">
        <v>249000</v>
      </c>
      <c r="I242" s="9">
        <v>39.1</v>
      </c>
      <c r="J242" s="9">
        <v>26.9</v>
      </c>
      <c r="K242" s="9">
        <v>47.7</v>
      </c>
      <c r="L242" s="9">
        <v>15.1</v>
      </c>
      <c r="M242" s="9">
        <v>16.3</v>
      </c>
      <c r="N242" s="9">
        <v>34.1</v>
      </c>
      <c r="O242" s="9">
        <v>90.7</v>
      </c>
      <c r="P242" s="10"/>
    </row>
    <row r="243" spans="1:16" x14ac:dyDescent="0.25">
      <c r="A243" s="8" t="s">
        <v>402</v>
      </c>
      <c r="B243" s="10">
        <v>562000</v>
      </c>
      <c r="C243" s="10">
        <v>313000</v>
      </c>
      <c r="D243" s="10">
        <v>99000</v>
      </c>
      <c r="E243" s="10">
        <v>37000</v>
      </c>
      <c r="F243" s="10">
        <v>62000</v>
      </c>
      <c r="G243" s="10">
        <v>115000</v>
      </c>
      <c r="H243" s="10">
        <v>249000</v>
      </c>
      <c r="I243" s="9">
        <v>39.1</v>
      </c>
      <c r="J243" s="9">
        <v>27</v>
      </c>
      <c r="K243" s="9">
        <v>46.4</v>
      </c>
      <c r="L243" s="9">
        <v>15</v>
      </c>
      <c r="M243" s="9">
        <v>16.8</v>
      </c>
      <c r="N243" s="9">
        <v>34.799999999999997</v>
      </c>
      <c r="O243" s="9">
        <v>90.4</v>
      </c>
      <c r="P243" s="10"/>
    </row>
    <row r="244" spans="1:16" x14ac:dyDescent="0.25">
      <c r="A244" s="8" t="s">
        <v>403</v>
      </c>
      <c r="B244" s="10">
        <v>573000</v>
      </c>
      <c r="C244" s="10">
        <v>324000</v>
      </c>
      <c r="D244" s="10">
        <v>105000</v>
      </c>
      <c r="E244" s="10">
        <v>38000</v>
      </c>
      <c r="F244" s="10">
        <v>63000</v>
      </c>
      <c r="G244" s="10">
        <v>118000</v>
      </c>
      <c r="H244" s="10">
        <v>249000</v>
      </c>
      <c r="I244" s="9">
        <v>39.9</v>
      </c>
      <c r="J244" s="9">
        <v>27.9</v>
      </c>
      <c r="K244" s="9">
        <v>49.3</v>
      </c>
      <c r="L244" s="9">
        <v>15.2</v>
      </c>
      <c r="M244" s="9">
        <v>16.8</v>
      </c>
      <c r="N244" s="9">
        <v>35.799999999999997</v>
      </c>
      <c r="O244" s="9">
        <v>90.5</v>
      </c>
      <c r="P244" s="10"/>
    </row>
    <row r="245" spans="1:16" x14ac:dyDescent="0.25">
      <c r="A245" s="8" t="s">
        <v>404</v>
      </c>
      <c r="B245" s="10">
        <v>579000</v>
      </c>
      <c r="C245" s="10">
        <v>327000</v>
      </c>
      <c r="D245" s="10">
        <v>104000</v>
      </c>
      <c r="E245" s="10">
        <v>40000</v>
      </c>
      <c r="F245" s="10">
        <v>65000</v>
      </c>
      <c r="G245" s="10">
        <v>118000</v>
      </c>
      <c r="H245" s="10">
        <v>252000</v>
      </c>
      <c r="I245" s="9">
        <v>40.299999999999997</v>
      </c>
      <c r="J245" s="9">
        <v>28.2</v>
      </c>
      <c r="K245" s="9">
        <v>48.5</v>
      </c>
      <c r="L245" s="9">
        <v>16.3</v>
      </c>
      <c r="M245" s="9">
        <v>17.600000000000001</v>
      </c>
      <c r="N245" s="9">
        <v>35.700000000000003</v>
      </c>
      <c r="O245" s="9">
        <v>91.3</v>
      </c>
      <c r="P245" s="10"/>
    </row>
    <row r="246" spans="1:16" x14ac:dyDescent="0.25">
      <c r="A246" s="8" t="s">
        <v>405</v>
      </c>
      <c r="B246" s="10">
        <v>579000</v>
      </c>
      <c r="C246" s="10">
        <v>327000</v>
      </c>
      <c r="D246" s="10">
        <v>104000</v>
      </c>
      <c r="E246" s="10">
        <v>40000</v>
      </c>
      <c r="F246" s="10">
        <v>66000</v>
      </c>
      <c r="G246" s="10">
        <v>117000</v>
      </c>
      <c r="H246" s="10">
        <v>252000</v>
      </c>
      <c r="I246" s="9">
        <v>40.200000000000003</v>
      </c>
      <c r="J246" s="9">
        <v>28.1</v>
      </c>
      <c r="K246" s="9">
        <v>48.6</v>
      </c>
      <c r="L246" s="9">
        <v>16.2</v>
      </c>
      <c r="M246" s="9">
        <v>17.7</v>
      </c>
      <c r="N246" s="9">
        <v>35.4</v>
      </c>
      <c r="O246" s="9">
        <v>91.2</v>
      </c>
      <c r="P246" s="10"/>
    </row>
    <row r="247" spans="1:16" x14ac:dyDescent="0.25">
      <c r="A247" s="8" t="s">
        <v>406</v>
      </c>
      <c r="B247" s="10">
        <v>556000</v>
      </c>
      <c r="C247" s="10">
        <v>311000</v>
      </c>
      <c r="D247" s="10">
        <v>102000</v>
      </c>
      <c r="E247" s="10">
        <v>36000</v>
      </c>
      <c r="F247" s="10">
        <v>59000</v>
      </c>
      <c r="G247" s="10">
        <v>113000</v>
      </c>
      <c r="H247" s="10">
        <v>245000</v>
      </c>
      <c r="I247" s="9">
        <v>38.6</v>
      </c>
      <c r="J247" s="9">
        <v>26.7</v>
      </c>
      <c r="K247" s="9">
        <v>47.9</v>
      </c>
      <c r="L247" s="9">
        <v>14.6</v>
      </c>
      <c r="M247" s="9">
        <v>16</v>
      </c>
      <c r="N247" s="9">
        <v>34</v>
      </c>
      <c r="O247" s="9">
        <v>88.5</v>
      </c>
      <c r="P247" s="10"/>
    </row>
    <row r="248" spans="1:16" x14ac:dyDescent="0.25">
      <c r="A248" s="8" t="s">
        <v>407</v>
      </c>
      <c r="B248" s="10">
        <v>557000</v>
      </c>
      <c r="C248" s="10">
        <v>313000</v>
      </c>
      <c r="D248" s="10">
        <v>103000</v>
      </c>
      <c r="E248" s="10">
        <v>38000</v>
      </c>
      <c r="F248" s="10">
        <v>59000</v>
      </c>
      <c r="G248" s="10">
        <v>113000</v>
      </c>
      <c r="H248" s="10">
        <v>245000</v>
      </c>
      <c r="I248" s="9">
        <v>38.700000000000003</v>
      </c>
      <c r="J248" s="9">
        <v>26.9</v>
      </c>
      <c r="K248" s="9">
        <v>48.2</v>
      </c>
      <c r="L248" s="9">
        <v>15.4</v>
      </c>
      <c r="M248" s="9">
        <v>15.8</v>
      </c>
      <c r="N248" s="9">
        <v>34.1</v>
      </c>
      <c r="O248" s="9">
        <v>88.3</v>
      </c>
      <c r="P248" s="10"/>
    </row>
    <row r="249" spans="1:16" x14ac:dyDescent="0.25">
      <c r="A249" s="8" t="s">
        <v>408</v>
      </c>
      <c r="B249" s="10">
        <v>564000</v>
      </c>
      <c r="C249" s="10">
        <v>316000</v>
      </c>
      <c r="D249" s="10">
        <v>104000</v>
      </c>
      <c r="E249" s="10">
        <v>38000</v>
      </c>
      <c r="F249" s="10">
        <v>61000</v>
      </c>
      <c r="G249" s="10">
        <v>113000</v>
      </c>
      <c r="H249" s="10">
        <v>248000</v>
      </c>
      <c r="I249" s="9">
        <v>39.1</v>
      </c>
      <c r="J249" s="9">
        <v>27.2</v>
      </c>
      <c r="K249" s="9">
        <v>48.7</v>
      </c>
      <c r="L249" s="9">
        <v>15.3</v>
      </c>
      <c r="M249" s="9">
        <v>16.600000000000001</v>
      </c>
      <c r="N249" s="9">
        <v>33.9</v>
      </c>
      <c r="O249" s="9">
        <v>89.3</v>
      </c>
      <c r="P249" s="10"/>
    </row>
    <row r="250" spans="1:16" x14ac:dyDescent="0.25">
      <c r="A250" s="8" t="s">
        <v>409</v>
      </c>
      <c r="B250" s="10">
        <v>575000</v>
      </c>
      <c r="C250" s="10">
        <v>322000</v>
      </c>
      <c r="D250" s="10">
        <v>103000</v>
      </c>
      <c r="E250" s="10">
        <v>39000</v>
      </c>
      <c r="F250" s="10">
        <v>66000</v>
      </c>
      <c r="G250" s="10">
        <v>115000</v>
      </c>
      <c r="H250" s="10">
        <v>252000</v>
      </c>
      <c r="I250" s="9">
        <v>39.9</v>
      </c>
      <c r="J250" s="9">
        <v>27.7</v>
      </c>
      <c r="K250" s="9">
        <v>48.1</v>
      </c>
      <c r="L250" s="9">
        <v>15.7</v>
      </c>
      <c r="M250" s="9">
        <v>17.8</v>
      </c>
      <c r="N250" s="9">
        <v>34.5</v>
      </c>
      <c r="O250" s="9">
        <v>90.8</v>
      </c>
      <c r="P250" s="10"/>
    </row>
    <row r="251" spans="1:16" x14ac:dyDescent="0.25">
      <c r="A251" s="8" t="s">
        <v>410</v>
      </c>
      <c r="B251" s="10">
        <v>575000</v>
      </c>
      <c r="C251" s="10">
        <v>321000</v>
      </c>
      <c r="D251" s="10">
        <v>101000</v>
      </c>
      <c r="E251" s="10">
        <v>38000</v>
      </c>
      <c r="F251" s="10">
        <v>66000</v>
      </c>
      <c r="G251" s="10">
        <v>115000</v>
      </c>
      <c r="H251" s="10">
        <v>254000</v>
      </c>
      <c r="I251" s="9">
        <v>39.9</v>
      </c>
      <c r="J251" s="9">
        <v>27.6</v>
      </c>
      <c r="K251" s="9">
        <v>47.5</v>
      </c>
      <c r="L251" s="9">
        <v>15.4</v>
      </c>
      <c r="M251" s="9">
        <v>17.899999999999999</v>
      </c>
      <c r="N251" s="9">
        <v>34.5</v>
      </c>
      <c r="O251" s="9">
        <v>91.2</v>
      </c>
      <c r="P251" s="10"/>
    </row>
    <row r="252" spans="1:16" x14ac:dyDescent="0.25">
      <c r="A252" s="8" t="s">
        <v>411</v>
      </c>
      <c r="B252" s="10">
        <v>575000</v>
      </c>
      <c r="C252" s="10">
        <v>321000</v>
      </c>
      <c r="D252" s="10">
        <v>102000</v>
      </c>
      <c r="E252" s="10">
        <v>40000</v>
      </c>
      <c r="F252" s="10">
        <v>64000</v>
      </c>
      <c r="G252" s="10">
        <v>115000</v>
      </c>
      <c r="H252" s="10">
        <v>254000</v>
      </c>
      <c r="I252" s="9">
        <v>39.799999999999997</v>
      </c>
      <c r="J252" s="9">
        <v>27.6</v>
      </c>
      <c r="K252" s="9">
        <v>48</v>
      </c>
      <c r="L252" s="9">
        <v>16.100000000000001</v>
      </c>
      <c r="M252" s="9">
        <v>17.3</v>
      </c>
      <c r="N252" s="9">
        <v>34.4</v>
      </c>
      <c r="O252" s="9">
        <v>91.1</v>
      </c>
      <c r="P252" s="10"/>
    </row>
    <row r="253" spans="1:16" x14ac:dyDescent="0.25">
      <c r="A253" s="8" t="s">
        <v>412</v>
      </c>
      <c r="B253" s="10">
        <v>578000</v>
      </c>
      <c r="C253" s="10">
        <v>323000</v>
      </c>
      <c r="D253" s="10">
        <v>99000</v>
      </c>
      <c r="E253" s="10">
        <v>43000</v>
      </c>
      <c r="F253" s="10">
        <v>65000</v>
      </c>
      <c r="G253" s="10">
        <v>116000</v>
      </c>
      <c r="H253" s="10">
        <v>256000</v>
      </c>
      <c r="I253" s="9">
        <v>40</v>
      </c>
      <c r="J253" s="9">
        <v>27.7</v>
      </c>
      <c r="K253" s="9">
        <v>46.4</v>
      </c>
      <c r="L253" s="9">
        <v>17.600000000000001</v>
      </c>
      <c r="M253" s="9">
        <v>17.5</v>
      </c>
      <c r="N253" s="9">
        <v>34.5</v>
      </c>
      <c r="O253" s="9">
        <v>91.4</v>
      </c>
      <c r="P253" s="10"/>
    </row>
    <row r="254" spans="1:16" x14ac:dyDescent="0.25">
      <c r="A254" s="8" t="s">
        <v>413</v>
      </c>
      <c r="B254" s="10">
        <v>575000</v>
      </c>
      <c r="C254" s="10">
        <v>321000</v>
      </c>
      <c r="D254" s="10">
        <v>100000</v>
      </c>
      <c r="E254" s="10">
        <v>43000</v>
      </c>
      <c r="F254" s="10">
        <v>65000</v>
      </c>
      <c r="G254" s="10">
        <v>112000</v>
      </c>
      <c r="H254" s="10">
        <v>255000</v>
      </c>
      <c r="I254" s="9">
        <v>39.799999999999997</v>
      </c>
      <c r="J254" s="9">
        <v>27.5</v>
      </c>
      <c r="K254" s="9">
        <v>47.1</v>
      </c>
      <c r="L254" s="9">
        <v>17.5</v>
      </c>
      <c r="M254" s="9">
        <v>17.5</v>
      </c>
      <c r="N254" s="9">
        <v>33.5</v>
      </c>
      <c r="O254" s="9">
        <v>91</v>
      </c>
      <c r="P254" s="10"/>
    </row>
    <row r="255" spans="1:16" x14ac:dyDescent="0.25">
      <c r="A255" s="8" t="s">
        <v>414</v>
      </c>
      <c r="B255" s="10">
        <v>567000</v>
      </c>
      <c r="C255" s="10">
        <v>312000</v>
      </c>
      <c r="D255" s="10">
        <v>95000</v>
      </c>
      <c r="E255" s="10">
        <v>42000</v>
      </c>
      <c r="F255" s="10">
        <v>62000</v>
      </c>
      <c r="G255" s="10">
        <v>113000</v>
      </c>
      <c r="H255" s="10">
        <v>255000</v>
      </c>
      <c r="I255" s="9">
        <v>39.200000000000003</v>
      </c>
      <c r="J255" s="9">
        <v>26.8</v>
      </c>
      <c r="K255" s="9">
        <v>44.6</v>
      </c>
      <c r="L255" s="9">
        <v>17.100000000000001</v>
      </c>
      <c r="M255" s="9">
        <v>16.899999999999999</v>
      </c>
      <c r="N255" s="9">
        <v>33.6</v>
      </c>
      <c r="O255" s="9">
        <v>90.8</v>
      </c>
      <c r="P255" s="10"/>
    </row>
    <row r="256" spans="1:16" x14ac:dyDescent="0.25">
      <c r="A256" s="8" t="s">
        <v>415</v>
      </c>
      <c r="B256" s="10">
        <v>568000</v>
      </c>
      <c r="C256" s="10">
        <v>311000</v>
      </c>
      <c r="D256" s="10">
        <v>91000</v>
      </c>
      <c r="E256" s="10">
        <v>43000</v>
      </c>
      <c r="F256" s="10">
        <v>62000</v>
      </c>
      <c r="G256" s="10">
        <v>116000</v>
      </c>
      <c r="H256" s="10">
        <v>257000</v>
      </c>
      <c r="I256" s="9">
        <v>39.299999999999997</v>
      </c>
      <c r="J256" s="9">
        <v>26.7</v>
      </c>
      <c r="K256" s="9">
        <v>43.1</v>
      </c>
      <c r="L256" s="9">
        <v>17.3</v>
      </c>
      <c r="M256" s="9">
        <v>16.600000000000001</v>
      </c>
      <c r="N256" s="9">
        <v>34.299999999999997</v>
      </c>
      <c r="O256" s="9">
        <v>91.5</v>
      </c>
      <c r="P256" s="10"/>
    </row>
    <row r="257" spans="1:16" x14ac:dyDescent="0.25">
      <c r="A257" s="8" t="s">
        <v>416</v>
      </c>
      <c r="B257" s="10">
        <v>571000</v>
      </c>
      <c r="C257" s="10">
        <v>314000</v>
      </c>
      <c r="D257" s="10">
        <v>90000</v>
      </c>
      <c r="E257" s="10">
        <v>44000</v>
      </c>
      <c r="F257" s="10">
        <v>62000</v>
      </c>
      <c r="G257" s="10">
        <v>120000</v>
      </c>
      <c r="H257" s="10">
        <v>257000</v>
      </c>
      <c r="I257" s="9">
        <v>39.5</v>
      </c>
      <c r="J257" s="9">
        <v>27</v>
      </c>
      <c r="K257" s="9">
        <v>42.4</v>
      </c>
      <c r="L257" s="9">
        <v>17.7</v>
      </c>
      <c r="M257" s="9">
        <v>16.600000000000001</v>
      </c>
      <c r="N257" s="9">
        <v>35.4</v>
      </c>
      <c r="O257" s="9">
        <v>91.2</v>
      </c>
      <c r="P257" s="10"/>
    </row>
    <row r="258" spans="1:16" x14ac:dyDescent="0.25">
      <c r="A258" s="8" t="s">
        <v>417</v>
      </c>
      <c r="B258" s="10">
        <v>565000</v>
      </c>
      <c r="C258" s="10">
        <v>311000</v>
      </c>
      <c r="D258" s="10">
        <v>91000</v>
      </c>
      <c r="E258" s="10">
        <v>40000</v>
      </c>
      <c r="F258" s="10">
        <v>65000</v>
      </c>
      <c r="G258" s="10">
        <v>115000</v>
      </c>
      <c r="H258" s="10">
        <v>254000</v>
      </c>
      <c r="I258" s="9">
        <v>39</v>
      </c>
      <c r="J258" s="9">
        <v>26.7</v>
      </c>
      <c r="K258" s="9">
        <v>43.2</v>
      </c>
      <c r="L258" s="9">
        <v>16.100000000000001</v>
      </c>
      <c r="M258" s="9">
        <v>17.600000000000001</v>
      </c>
      <c r="N258" s="9">
        <v>33.9</v>
      </c>
      <c r="O258" s="9">
        <v>90.2</v>
      </c>
      <c r="P258" s="10"/>
    </row>
    <row r="259" spans="1:16" x14ac:dyDescent="0.25">
      <c r="A259" s="8" t="s">
        <v>418</v>
      </c>
      <c r="B259" s="10">
        <v>557000</v>
      </c>
      <c r="C259" s="10">
        <v>304000</v>
      </c>
      <c r="D259" s="10">
        <v>88000</v>
      </c>
      <c r="E259" s="10">
        <v>38000</v>
      </c>
      <c r="F259" s="10">
        <v>68000</v>
      </c>
      <c r="G259" s="10">
        <v>110000</v>
      </c>
      <c r="H259" s="10">
        <v>253000</v>
      </c>
      <c r="I259" s="9">
        <v>38.4</v>
      </c>
      <c r="J259" s="9">
        <v>26.1</v>
      </c>
      <c r="K259" s="9">
        <v>41.8</v>
      </c>
      <c r="L259" s="9">
        <v>15.5</v>
      </c>
      <c r="M259" s="9">
        <v>18.3</v>
      </c>
      <c r="N259" s="9">
        <v>32.5</v>
      </c>
      <c r="O259" s="9">
        <v>89.4</v>
      </c>
      <c r="P259" s="10"/>
    </row>
    <row r="260" spans="1:16" x14ac:dyDescent="0.25">
      <c r="A260" s="8" t="s">
        <v>419</v>
      </c>
      <c r="B260" s="10">
        <v>555000</v>
      </c>
      <c r="C260" s="10">
        <v>303000</v>
      </c>
      <c r="D260" s="10">
        <v>88000</v>
      </c>
      <c r="E260" s="10">
        <v>36000</v>
      </c>
      <c r="F260" s="10">
        <v>67000</v>
      </c>
      <c r="G260" s="10">
        <v>113000</v>
      </c>
      <c r="H260" s="10">
        <v>253000</v>
      </c>
      <c r="I260" s="9">
        <v>38.299999999999997</v>
      </c>
      <c r="J260" s="9">
        <v>26</v>
      </c>
      <c r="K260" s="9">
        <v>41.6</v>
      </c>
      <c r="L260" s="9">
        <v>14.5</v>
      </c>
      <c r="M260" s="9">
        <v>18.100000000000001</v>
      </c>
      <c r="N260" s="9">
        <v>33.200000000000003</v>
      </c>
      <c r="O260" s="9">
        <v>89.3</v>
      </c>
      <c r="P260" s="10"/>
    </row>
    <row r="261" spans="1:16" x14ac:dyDescent="0.25">
      <c r="A261" s="8" t="s">
        <v>420</v>
      </c>
      <c r="B261" s="10">
        <v>556000</v>
      </c>
      <c r="C261" s="10">
        <v>301000</v>
      </c>
      <c r="D261" s="10">
        <v>87000</v>
      </c>
      <c r="E261" s="10">
        <v>34000</v>
      </c>
      <c r="F261" s="10">
        <v>68000</v>
      </c>
      <c r="G261" s="10">
        <v>112000</v>
      </c>
      <c r="H261" s="10">
        <v>254000</v>
      </c>
      <c r="I261" s="9">
        <v>38.4</v>
      </c>
      <c r="J261" s="9">
        <v>25.8</v>
      </c>
      <c r="K261" s="9">
        <v>41.4</v>
      </c>
      <c r="L261" s="9">
        <v>13.9</v>
      </c>
      <c r="M261" s="9">
        <v>18.3</v>
      </c>
      <c r="N261" s="9">
        <v>33.1</v>
      </c>
      <c r="O261" s="9">
        <v>89.8</v>
      </c>
      <c r="P261" s="10"/>
    </row>
    <row r="262" spans="1:16" x14ac:dyDescent="0.25">
      <c r="A262" s="8" t="s">
        <v>421</v>
      </c>
      <c r="B262" s="10">
        <v>568000</v>
      </c>
      <c r="C262" s="10">
        <v>312000</v>
      </c>
      <c r="D262" s="10">
        <v>91000</v>
      </c>
      <c r="E262" s="10">
        <v>36000</v>
      </c>
      <c r="F262" s="10">
        <v>69000</v>
      </c>
      <c r="G262" s="10">
        <v>116000</v>
      </c>
      <c r="H262" s="10">
        <v>256000</v>
      </c>
      <c r="I262" s="9">
        <v>39.200000000000003</v>
      </c>
      <c r="J262" s="9">
        <v>26.7</v>
      </c>
      <c r="K262" s="9">
        <v>43.2</v>
      </c>
      <c r="L262" s="9">
        <v>14.5</v>
      </c>
      <c r="M262" s="9">
        <v>18.7</v>
      </c>
      <c r="N262" s="9">
        <v>34.1</v>
      </c>
      <c r="O262" s="9">
        <v>90.3</v>
      </c>
      <c r="P262" s="10"/>
    </row>
    <row r="263" spans="1:16" x14ac:dyDescent="0.25">
      <c r="A263" s="8" t="s">
        <v>422</v>
      </c>
      <c r="B263" s="10">
        <v>566000</v>
      </c>
      <c r="C263" s="10">
        <v>310000</v>
      </c>
      <c r="D263" s="10">
        <v>91000</v>
      </c>
      <c r="E263" s="10">
        <v>35000</v>
      </c>
      <c r="F263" s="10">
        <v>67000</v>
      </c>
      <c r="G263" s="10">
        <v>116000</v>
      </c>
      <c r="H263" s="10">
        <v>257000</v>
      </c>
      <c r="I263" s="9">
        <v>39</v>
      </c>
      <c r="J263" s="9">
        <v>26.5</v>
      </c>
      <c r="K263" s="9">
        <v>43.4</v>
      </c>
      <c r="L263" s="9">
        <v>14</v>
      </c>
      <c r="M263" s="9">
        <v>18.3</v>
      </c>
      <c r="N263" s="9">
        <v>34.1</v>
      </c>
      <c r="O263" s="9">
        <v>90.3</v>
      </c>
      <c r="P263" s="10"/>
    </row>
    <row r="264" spans="1:16" x14ac:dyDescent="0.25">
      <c r="A264" s="8" t="s">
        <v>423</v>
      </c>
      <c r="B264" s="10">
        <v>567000</v>
      </c>
      <c r="C264" s="10">
        <v>308000</v>
      </c>
      <c r="D264" s="10">
        <v>90000</v>
      </c>
      <c r="E264" s="10">
        <v>40000</v>
      </c>
      <c r="F264" s="10">
        <v>62000</v>
      </c>
      <c r="G264" s="10">
        <v>116000</v>
      </c>
      <c r="H264" s="10">
        <v>260000</v>
      </c>
      <c r="I264" s="9">
        <v>39.1</v>
      </c>
      <c r="J264" s="9">
        <v>26.4</v>
      </c>
      <c r="K264" s="9">
        <v>42.8</v>
      </c>
      <c r="L264" s="9">
        <v>16.2</v>
      </c>
      <c r="M264" s="9">
        <v>16.7</v>
      </c>
      <c r="N264" s="9">
        <v>34</v>
      </c>
      <c r="O264" s="9">
        <v>91.2</v>
      </c>
      <c r="P264" s="10"/>
    </row>
    <row r="265" spans="1:16" x14ac:dyDescent="0.25">
      <c r="A265" s="8" t="s">
        <v>424</v>
      </c>
      <c r="B265" s="10">
        <v>560000</v>
      </c>
      <c r="C265" s="10">
        <v>301000</v>
      </c>
      <c r="D265" s="10">
        <v>88000</v>
      </c>
      <c r="E265" s="10">
        <v>39000</v>
      </c>
      <c r="F265" s="10">
        <v>61000</v>
      </c>
      <c r="G265" s="10">
        <v>113000</v>
      </c>
      <c r="H265" s="10">
        <v>259000</v>
      </c>
      <c r="I265" s="9">
        <v>38.6</v>
      </c>
      <c r="J265" s="9">
        <v>25.8</v>
      </c>
      <c r="K265" s="9">
        <v>42</v>
      </c>
      <c r="L265" s="9">
        <v>15.8</v>
      </c>
      <c r="M265" s="9">
        <v>16.7</v>
      </c>
      <c r="N265" s="9">
        <v>32.9</v>
      </c>
      <c r="O265" s="9">
        <v>91</v>
      </c>
      <c r="P265" s="10"/>
    </row>
    <row r="266" spans="1:16" x14ac:dyDescent="0.25">
      <c r="A266" s="8" t="s">
        <v>425</v>
      </c>
      <c r="B266" s="10">
        <v>562000</v>
      </c>
      <c r="C266" s="10">
        <v>299000</v>
      </c>
      <c r="D266" s="10">
        <v>89000</v>
      </c>
      <c r="E266" s="10">
        <v>37000</v>
      </c>
      <c r="F266" s="10">
        <v>64000</v>
      </c>
      <c r="G266" s="10">
        <v>109000</v>
      </c>
      <c r="H266" s="10">
        <v>263000</v>
      </c>
      <c r="I266" s="9">
        <v>38.700000000000003</v>
      </c>
      <c r="J266" s="9">
        <v>25.6</v>
      </c>
      <c r="K266" s="9">
        <v>42.5</v>
      </c>
      <c r="L266" s="9">
        <v>14.9</v>
      </c>
      <c r="M266" s="9">
        <v>17.5</v>
      </c>
      <c r="N266" s="9">
        <v>31.7</v>
      </c>
      <c r="O266" s="9">
        <v>92</v>
      </c>
      <c r="P266" s="10"/>
    </row>
    <row r="267" spans="1:16" x14ac:dyDescent="0.25">
      <c r="A267" s="8" t="s">
        <v>426</v>
      </c>
      <c r="B267" s="10">
        <v>565000</v>
      </c>
      <c r="C267" s="10">
        <v>303000</v>
      </c>
      <c r="D267" s="10">
        <v>92000</v>
      </c>
      <c r="E267" s="10">
        <v>34000</v>
      </c>
      <c r="F267" s="10">
        <v>64000</v>
      </c>
      <c r="G267" s="10">
        <v>113000</v>
      </c>
      <c r="H267" s="10">
        <v>262000</v>
      </c>
      <c r="I267" s="9">
        <v>38.9</v>
      </c>
      <c r="J267" s="9">
        <v>26</v>
      </c>
      <c r="K267" s="9">
        <v>44.1</v>
      </c>
      <c r="L267" s="9">
        <v>13.8</v>
      </c>
      <c r="M267" s="9">
        <v>17.399999999999999</v>
      </c>
      <c r="N267" s="9">
        <v>32.799999999999997</v>
      </c>
      <c r="O267" s="9">
        <v>91.5</v>
      </c>
      <c r="P267" s="10"/>
    </row>
    <row r="268" spans="1:16" x14ac:dyDescent="0.25">
      <c r="A268" s="8" t="s">
        <v>427</v>
      </c>
      <c r="B268" s="10">
        <v>571000</v>
      </c>
      <c r="C268" s="10">
        <v>310000</v>
      </c>
      <c r="D268" s="10">
        <v>90000</v>
      </c>
      <c r="E268" s="10">
        <v>40000</v>
      </c>
      <c r="F268" s="10">
        <v>62000</v>
      </c>
      <c r="G268" s="10">
        <v>118000</v>
      </c>
      <c r="H268" s="10">
        <v>261000</v>
      </c>
      <c r="I268" s="9">
        <v>39.299999999999997</v>
      </c>
      <c r="J268" s="9">
        <v>26.5</v>
      </c>
      <c r="K268" s="9">
        <v>43</v>
      </c>
      <c r="L268" s="9">
        <v>16.100000000000001</v>
      </c>
      <c r="M268" s="9">
        <v>16.899999999999999</v>
      </c>
      <c r="N268" s="9">
        <v>34.299999999999997</v>
      </c>
      <c r="O268" s="9">
        <v>91.2</v>
      </c>
      <c r="P268" s="10"/>
    </row>
    <row r="269" spans="1:16" x14ac:dyDescent="0.25">
      <c r="A269" s="8" t="s">
        <v>428</v>
      </c>
      <c r="B269" s="10">
        <v>566000</v>
      </c>
      <c r="C269" s="10">
        <v>305000</v>
      </c>
      <c r="D269" s="10">
        <v>88000</v>
      </c>
      <c r="E269" s="10">
        <v>38000</v>
      </c>
      <c r="F269" s="10">
        <v>62000</v>
      </c>
      <c r="G269" s="10">
        <v>116000</v>
      </c>
      <c r="H269" s="10">
        <v>261000</v>
      </c>
      <c r="I269" s="9">
        <v>38.9</v>
      </c>
      <c r="J269" s="9">
        <v>26.1</v>
      </c>
      <c r="K269" s="9">
        <v>42.5</v>
      </c>
      <c r="L269" s="9">
        <v>15.4</v>
      </c>
      <c r="M269" s="9">
        <v>16.8</v>
      </c>
      <c r="N269" s="9">
        <v>33.799999999999997</v>
      </c>
      <c r="O269" s="9">
        <v>91.1</v>
      </c>
      <c r="P269" s="10"/>
    </row>
    <row r="270" spans="1:16" x14ac:dyDescent="0.25">
      <c r="A270" s="8" t="s">
        <v>429</v>
      </c>
      <c r="B270" s="10">
        <v>569000</v>
      </c>
      <c r="C270" s="10">
        <v>308000</v>
      </c>
      <c r="D270" s="10">
        <v>90000</v>
      </c>
      <c r="E270" s="10">
        <v>36000</v>
      </c>
      <c r="F270" s="10">
        <v>66000</v>
      </c>
      <c r="G270" s="10">
        <v>116000</v>
      </c>
      <c r="H270" s="10">
        <v>261000</v>
      </c>
      <c r="I270" s="9">
        <v>39.200000000000003</v>
      </c>
      <c r="J270" s="9">
        <v>26.4</v>
      </c>
      <c r="K270" s="9">
        <v>43.4</v>
      </c>
      <c r="L270" s="9">
        <v>14.8</v>
      </c>
      <c r="M270" s="9">
        <v>17.899999999999999</v>
      </c>
      <c r="N270" s="9">
        <v>33.5</v>
      </c>
      <c r="O270" s="9">
        <v>91</v>
      </c>
      <c r="P270" s="10"/>
    </row>
    <row r="271" spans="1:16" x14ac:dyDescent="0.25">
      <c r="A271" s="8" t="s">
        <v>430</v>
      </c>
      <c r="B271" s="10">
        <v>580000</v>
      </c>
      <c r="C271" s="10">
        <v>316000</v>
      </c>
      <c r="D271" s="10">
        <v>98000</v>
      </c>
      <c r="E271" s="10">
        <v>38000</v>
      </c>
      <c r="F271" s="10">
        <v>62000</v>
      </c>
      <c r="G271" s="10">
        <v>119000</v>
      </c>
      <c r="H271" s="10">
        <v>264000</v>
      </c>
      <c r="I271" s="9">
        <v>39.9</v>
      </c>
      <c r="J271" s="9">
        <v>27.1</v>
      </c>
      <c r="K271" s="9">
        <v>47.1</v>
      </c>
      <c r="L271" s="9">
        <v>15.2</v>
      </c>
      <c r="M271" s="9">
        <v>16.899999999999999</v>
      </c>
      <c r="N271" s="9">
        <v>34.4</v>
      </c>
      <c r="O271" s="9">
        <v>91.9</v>
      </c>
      <c r="P271" s="10"/>
    </row>
    <row r="272" spans="1:16" x14ac:dyDescent="0.25">
      <c r="A272" s="8" t="s">
        <v>431</v>
      </c>
      <c r="B272" s="10">
        <v>584000</v>
      </c>
      <c r="C272" s="10">
        <v>321000</v>
      </c>
      <c r="D272" s="10">
        <v>97000</v>
      </c>
      <c r="E272" s="10">
        <v>41000</v>
      </c>
      <c r="F272" s="10">
        <v>64000</v>
      </c>
      <c r="G272" s="10">
        <v>119000</v>
      </c>
      <c r="H272" s="10">
        <v>264000</v>
      </c>
      <c r="I272" s="9">
        <v>40.200000000000003</v>
      </c>
      <c r="J272" s="9">
        <v>27.5</v>
      </c>
      <c r="K272" s="9">
        <v>46.9</v>
      </c>
      <c r="L272" s="9">
        <v>16.5</v>
      </c>
      <c r="M272" s="9">
        <v>17.5</v>
      </c>
      <c r="N272" s="9">
        <v>34.299999999999997</v>
      </c>
      <c r="O272" s="9">
        <v>91.6</v>
      </c>
      <c r="P272" s="10"/>
    </row>
    <row r="273" spans="1:16" x14ac:dyDescent="0.25">
      <c r="A273" s="8" t="s">
        <v>432</v>
      </c>
      <c r="B273" s="10">
        <v>581000</v>
      </c>
      <c r="C273" s="10">
        <v>317000</v>
      </c>
      <c r="D273" s="10">
        <v>94000</v>
      </c>
      <c r="E273" s="10">
        <v>40000</v>
      </c>
      <c r="F273" s="10">
        <v>62000</v>
      </c>
      <c r="G273" s="10">
        <v>119000</v>
      </c>
      <c r="H273" s="10">
        <v>264000</v>
      </c>
      <c r="I273" s="9">
        <v>39.9</v>
      </c>
      <c r="J273" s="9">
        <v>27.1</v>
      </c>
      <c r="K273" s="9">
        <v>45.8</v>
      </c>
      <c r="L273" s="9">
        <v>16.399999999999999</v>
      </c>
      <c r="M273" s="9">
        <v>17</v>
      </c>
      <c r="N273" s="9">
        <v>34.4</v>
      </c>
      <c r="O273" s="9">
        <v>91.6</v>
      </c>
      <c r="P273" s="10"/>
    </row>
    <row r="274" spans="1:16" x14ac:dyDescent="0.25">
      <c r="A274" s="8" t="s">
        <v>433</v>
      </c>
      <c r="B274" s="10">
        <v>589000</v>
      </c>
      <c r="C274" s="10">
        <v>320000</v>
      </c>
      <c r="D274" s="10">
        <v>98000</v>
      </c>
      <c r="E274" s="10">
        <v>37000</v>
      </c>
      <c r="F274" s="10">
        <v>62000</v>
      </c>
      <c r="G274" s="10">
        <v>123000</v>
      </c>
      <c r="H274" s="10">
        <v>269000</v>
      </c>
      <c r="I274" s="9">
        <v>40.5</v>
      </c>
      <c r="J274" s="9">
        <v>27.4</v>
      </c>
      <c r="K274" s="9">
        <v>47.5</v>
      </c>
      <c r="L274" s="9">
        <v>15</v>
      </c>
      <c r="M274" s="9">
        <v>16.8</v>
      </c>
      <c r="N274" s="9">
        <v>35.5</v>
      </c>
      <c r="O274" s="9">
        <v>93.1</v>
      </c>
      <c r="P274" s="10"/>
    </row>
    <row r="275" spans="1:16" x14ac:dyDescent="0.25">
      <c r="A275" s="8" t="s">
        <v>434</v>
      </c>
      <c r="B275" s="10">
        <v>579000</v>
      </c>
      <c r="C275" s="10">
        <v>315000</v>
      </c>
      <c r="D275" s="10">
        <v>92000</v>
      </c>
      <c r="E275" s="10">
        <v>38000</v>
      </c>
      <c r="F275" s="10">
        <v>62000</v>
      </c>
      <c r="G275" s="10">
        <v>124000</v>
      </c>
      <c r="H275" s="10">
        <v>264000</v>
      </c>
      <c r="I275" s="9">
        <v>39.799999999999997</v>
      </c>
      <c r="J275" s="9">
        <v>27</v>
      </c>
      <c r="K275" s="9">
        <v>44.8</v>
      </c>
      <c r="L275" s="9">
        <v>15.3</v>
      </c>
      <c r="M275" s="9">
        <v>16.8</v>
      </c>
      <c r="N275" s="9">
        <v>35.5</v>
      </c>
      <c r="O275" s="9">
        <v>91.4</v>
      </c>
      <c r="P275" s="10"/>
    </row>
    <row r="276" spans="1:16" x14ac:dyDescent="0.25">
      <c r="A276" s="8" t="s">
        <v>435</v>
      </c>
      <c r="B276" s="10">
        <v>590000</v>
      </c>
      <c r="C276" s="10">
        <v>327000</v>
      </c>
      <c r="D276" s="10">
        <v>96000</v>
      </c>
      <c r="E276" s="10">
        <v>39000</v>
      </c>
      <c r="F276" s="10">
        <v>64000</v>
      </c>
      <c r="G276" s="10">
        <v>128000</v>
      </c>
      <c r="H276" s="10">
        <v>263000</v>
      </c>
      <c r="I276" s="9">
        <v>40.5</v>
      </c>
      <c r="J276" s="9">
        <v>28</v>
      </c>
      <c r="K276" s="9">
        <v>46.6</v>
      </c>
      <c r="L276" s="9">
        <v>16</v>
      </c>
      <c r="M276" s="9">
        <v>17.5</v>
      </c>
      <c r="N276" s="9">
        <v>36.700000000000003</v>
      </c>
      <c r="O276" s="9">
        <v>90.7</v>
      </c>
      <c r="P276" s="10"/>
    </row>
    <row r="277" spans="1:16" x14ac:dyDescent="0.25">
      <c r="A277" s="8" t="s">
        <v>436</v>
      </c>
      <c r="B277" s="10">
        <v>590000</v>
      </c>
      <c r="C277" s="10">
        <v>330000</v>
      </c>
      <c r="D277" s="10">
        <v>96000</v>
      </c>
      <c r="E277" s="10">
        <v>42000</v>
      </c>
      <c r="F277" s="10">
        <v>64000</v>
      </c>
      <c r="G277" s="10">
        <v>127000</v>
      </c>
      <c r="H277" s="10">
        <v>261000</v>
      </c>
      <c r="I277" s="9">
        <v>40.5</v>
      </c>
      <c r="J277" s="9">
        <v>28.2</v>
      </c>
      <c r="K277" s="9">
        <v>46.9</v>
      </c>
      <c r="L277" s="9">
        <v>17.100000000000001</v>
      </c>
      <c r="M277" s="9">
        <v>17.5</v>
      </c>
      <c r="N277" s="9">
        <v>36.5</v>
      </c>
      <c r="O277" s="9">
        <v>89.8</v>
      </c>
      <c r="P277" s="10"/>
    </row>
    <row r="278" spans="1:16" x14ac:dyDescent="0.25">
      <c r="A278" s="8" t="s">
        <v>437</v>
      </c>
      <c r="B278" s="10">
        <v>602000</v>
      </c>
      <c r="C278" s="10">
        <v>337000</v>
      </c>
      <c r="D278" s="10">
        <v>103000</v>
      </c>
      <c r="E278" s="10">
        <v>43000</v>
      </c>
      <c r="F278" s="10">
        <v>63000</v>
      </c>
      <c r="G278" s="10">
        <v>128000</v>
      </c>
      <c r="H278" s="10">
        <v>265000</v>
      </c>
      <c r="I278" s="9">
        <v>41.3</v>
      </c>
      <c r="J278" s="9">
        <v>28.8</v>
      </c>
      <c r="K278" s="9">
        <v>50.2</v>
      </c>
      <c r="L278" s="9">
        <v>17.399999999999999</v>
      </c>
      <c r="M278" s="9">
        <v>17.2</v>
      </c>
      <c r="N278" s="9">
        <v>36.6</v>
      </c>
      <c r="O278" s="9">
        <v>91.1</v>
      </c>
      <c r="P278" s="10"/>
    </row>
    <row r="279" spans="1:16" x14ac:dyDescent="0.25">
      <c r="A279" s="8" t="s">
        <v>438</v>
      </c>
      <c r="B279" s="10">
        <v>602000</v>
      </c>
      <c r="C279" s="10">
        <v>337000</v>
      </c>
      <c r="D279" s="10">
        <v>100000</v>
      </c>
      <c r="E279" s="10">
        <v>45000</v>
      </c>
      <c r="F279" s="10">
        <v>62000</v>
      </c>
      <c r="G279" s="10">
        <v>129000</v>
      </c>
      <c r="H279" s="10">
        <v>265000</v>
      </c>
      <c r="I279" s="9">
        <v>41.3</v>
      </c>
      <c r="J279" s="9">
        <v>28.9</v>
      </c>
      <c r="K279" s="9">
        <v>49.1</v>
      </c>
      <c r="L279" s="9">
        <v>18.399999999999999</v>
      </c>
      <c r="M279" s="9">
        <v>16.899999999999999</v>
      </c>
      <c r="N279" s="9">
        <v>36.9</v>
      </c>
      <c r="O279" s="9">
        <v>91</v>
      </c>
      <c r="P279" s="10"/>
    </row>
    <row r="280" spans="1:16" x14ac:dyDescent="0.25">
      <c r="A280" s="8" t="s">
        <v>439</v>
      </c>
      <c r="B280" s="10">
        <v>592000</v>
      </c>
      <c r="C280" s="10">
        <v>329000</v>
      </c>
      <c r="D280" s="10">
        <v>99000</v>
      </c>
      <c r="E280" s="10">
        <v>42000</v>
      </c>
      <c r="F280" s="10">
        <v>59000</v>
      </c>
      <c r="G280" s="10">
        <v>129000</v>
      </c>
      <c r="H280" s="10">
        <v>263000</v>
      </c>
      <c r="I280" s="9">
        <v>40.6</v>
      </c>
      <c r="J280" s="9">
        <v>28.2</v>
      </c>
      <c r="K280" s="9">
        <v>48.2</v>
      </c>
      <c r="L280" s="9">
        <v>17</v>
      </c>
      <c r="M280" s="9">
        <v>16.2</v>
      </c>
      <c r="N280" s="9">
        <v>36.799999999999997</v>
      </c>
      <c r="O280" s="9">
        <v>90.2</v>
      </c>
      <c r="P280" s="10"/>
    </row>
    <row r="281" spans="1:16" x14ac:dyDescent="0.25">
      <c r="A281" s="8" t="s">
        <v>440</v>
      </c>
      <c r="B281" s="10">
        <v>595000</v>
      </c>
      <c r="C281" s="10">
        <v>331000</v>
      </c>
      <c r="D281" s="10">
        <v>96000</v>
      </c>
      <c r="E281" s="10">
        <v>43000</v>
      </c>
      <c r="F281" s="10">
        <v>59000</v>
      </c>
      <c r="G281" s="10">
        <v>132000</v>
      </c>
      <c r="H281" s="10">
        <v>264000</v>
      </c>
      <c r="I281" s="9">
        <v>40.799999999999997</v>
      </c>
      <c r="J281" s="9">
        <v>28.3</v>
      </c>
      <c r="K281" s="9">
        <v>47</v>
      </c>
      <c r="L281" s="9">
        <v>17.5</v>
      </c>
      <c r="M281" s="9">
        <v>16.2</v>
      </c>
      <c r="N281" s="9">
        <v>37.700000000000003</v>
      </c>
      <c r="O281" s="9">
        <v>90.4</v>
      </c>
      <c r="P281" s="10"/>
    </row>
    <row r="282" spans="1:16" x14ac:dyDescent="0.25">
      <c r="A282" s="8" t="s">
        <v>441</v>
      </c>
      <c r="B282" s="10">
        <v>586000</v>
      </c>
      <c r="C282" s="10">
        <v>325000</v>
      </c>
      <c r="D282" s="10">
        <v>99000</v>
      </c>
      <c r="E282" s="10">
        <v>39000</v>
      </c>
      <c r="F282" s="10">
        <v>58000</v>
      </c>
      <c r="G282" s="10">
        <v>130000</v>
      </c>
      <c r="H282" s="10">
        <v>261000</v>
      </c>
      <c r="I282" s="9">
        <v>40.1</v>
      </c>
      <c r="J282" s="9">
        <v>27.8</v>
      </c>
      <c r="K282" s="9">
        <v>48.3</v>
      </c>
      <c r="L282" s="9">
        <v>15.7</v>
      </c>
      <c r="M282" s="9">
        <v>15.8</v>
      </c>
      <c r="N282" s="9">
        <v>36.799999999999997</v>
      </c>
      <c r="O282" s="9">
        <v>89.3</v>
      </c>
      <c r="P282" s="10"/>
    </row>
    <row r="283" spans="1:16" x14ac:dyDescent="0.25">
      <c r="A283" s="8" t="s">
        <v>443</v>
      </c>
      <c r="B283" s="10">
        <v>586000</v>
      </c>
      <c r="C283" s="10">
        <v>325000</v>
      </c>
      <c r="D283" s="10">
        <v>99000</v>
      </c>
      <c r="E283" s="10">
        <v>35000</v>
      </c>
      <c r="F283" s="10">
        <v>62000</v>
      </c>
      <c r="G283" s="10">
        <v>129000</v>
      </c>
      <c r="H283" s="10">
        <v>262000</v>
      </c>
      <c r="I283" s="9">
        <v>40.1</v>
      </c>
      <c r="J283" s="9">
        <v>27.8</v>
      </c>
      <c r="K283" s="9">
        <v>48.3</v>
      </c>
      <c r="L283" s="9">
        <v>14.2</v>
      </c>
      <c r="M283" s="9">
        <v>17</v>
      </c>
      <c r="N283" s="9">
        <v>36.6</v>
      </c>
      <c r="O283" s="9">
        <v>89.3</v>
      </c>
      <c r="P283" s="10"/>
    </row>
    <row r="284" spans="1:16" x14ac:dyDescent="0.25">
      <c r="A284" s="8" t="s">
        <v>444</v>
      </c>
      <c r="B284" s="10">
        <v>587000</v>
      </c>
      <c r="C284" s="10">
        <v>325000</v>
      </c>
      <c r="D284" s="10">
        <v>101000</v>
      </c>
      <c r="E284" s="10">
        <v>35000</v>
      </c>
      <c r="F284" s="10">
        <v>63000</v>
      </c>
      <c r="G284" s="10">
        <v>126000</v>
      </c>
      <c r="H284" s="10">
        <v>262000</v>
      </c>
      <c r="I284" s="9">
        <v>40.200000000000003</v>
      </c>
      <c r="J284" s="9">
        <v>27.8</v>
      </c>
      <c r="K284" s="9">
        <v>49.3</v>
      </c>
      <c r="L284" s="9">
        <v>14.4</v>
      </c>
      <c r="M284" s="9">
        <v>17.100000000000001</v>
      </c>
      <c r="N284" s="9">
        <v>35.799999999999997</v>
      </c>
      <c r="O284" s="9">
        <v>89.2</v>
      </c>
      <c r="P284" s="10"/>
    </row>
    <row r="285" spans="1:16" x14ac:dyDescent="0.25">
      <c r="A285" s="8" t="s">
        <v>445</v>
      </c>
      <c r="B285" s="10">
        <v>588000</v>
      </c>
      <c r="C285" s="10">
        <v>323000</v>
      </c>
      <c r="D285" s="10">
        <v>100000</v>
      </c>
      <c r="E285" s="10">
        <v>38000</v>
      </c>
      <c r="F285" s="10">
        <v>62000</v>
      </c>
      <c r="G285" s="10">
        <v>123000</v>
      </c>
      <c r="H285" s="10">
        <v>265000</v>
      </c>
      <c r="I285" s="9">
        <v>40.299999999999997</v>
      </c>
      <c r="J285" s="9">
        <v>27.7</v>
      </c>
      <c r="K285" s="9">
        <v>49.1</v>
      </c>
      <c r="L285" s="9">
        <v>15.5</v>
      </c>
      <c r="M285" s="9">
        <v>16.899999999999999</v>
      </c>
      <c r="N285" s="9">
        <v>34.799999999999997</v>
      </c>
      <c r="O285" s="9">
        <v>90.2</v>
      </c>
      <c r="P285" s="10"/>
    </row>
    <row r="286" spans="1:16" x14ac:dyDescent="0.25">
      <c r="A286" s="8" t="s">
        <v>446</v>
      </c>
      <c r="B286" s="10">
        <v>583000</v>
      </c>
      <c r="C286" s="10">
        <v>320000</v>
      </c>
      <c r="D286" s="10">
        <v>98000</v>
      </c>
      <c r="E286" s="10">
        <v>39000</v>
      </c>
      <c r="F286" s="10">
        <v>61000</v>
      </c>
      <c r="G286" s="10">
        <v>122000</v>
      </c>
      <c r="H286" s="10">
        <v>264000</v>
      </c>
      <c r="I286" s="9">
        <v>39.9</v>
      </c>
      <c r="J286" s="9">
        <v>27.4</v>
      </c>
      <c r="K286" s="9">
        <v>48</v>
      </c>
      <c r="L286" s="9">
        <v>15.9</v>
      </c>
      <c r="M286" s="9">
        <v>16.8</v>
      </c>
      <c r="N286" s="9">
        <v>34.4</v>
      </c>
      <c r="O286" s="9">
        <v>89.5</v>
      </c>
      <c r="P286" s="10"/>
    </row>
    <row r="287" spans="1:16" x14ac:dyDescent="0.25">
      <c r="A287" s="8" t="s">
        <v>447</v>
      </c>
      <c r="B287" s="10">
        <v>589000</v>
      </c>
      <c r="C287" s="10">
        <v>325000</v>
      </c>
      <c r="D287" s="10">
        <v>101000</v>
      </c>
      <c r="E287" s="10">
        <v>39000</v>
      </c>
      <c r="F287" s="10">
        <v>61000</v>
      </c>
      <c r="G287" s="10">
        <v>124000</v>
      </c>
      <c r="H287" s="10">
        <v>264000</v>
      </c>
      <c r="I287" s="9">
        <v>40.299999999999997</v>
      </c>
      <c r="J287" s="9">
        <v>27.8</v>
      </c>
      <c r="K287" s="9">
        <v>49.5</v>
      </c>
      <c r="L287" s="9">
        <v>15.8</v>
      </c>
      <c r="M287" s="9">
        <v>16.899999999999999</v>
      </c>
      <c r="N287" s="9">
        <v>35.1</v>
      </c>
      <c r="O287" s="9">
        <v>89.5</v>
      </c>
      <c r="P287" s="10"/>
    </row>
    <row r="288" spans="1:16" x14ac:dyDescent="0.25">
      <c r="A288" s="8" t="s">
        <v>448</v>
      </c>
      <c r="B288" s="10">
        <v>580000</v>
      </c>
      <c r="C288" s="10">
        <v>317000</v>
      </c>
      <c r="D288" s="10">
        <v>95000</v>
      </c>
      <c r="E288" s="10">
        <v>39000</v>
      </c>
      <c r="F288" s="10">
        <v>62000</v>
      </c>
      <c r="G288" s="10">
        <v>121000</v>
      </c>
      <c r="H288" s="10">
        <v>263000</v>
      </c>
      <c r="I288" s="9">
        <v>39.700000000000003</v>
      </c>
      <c r="J288" s="9">
        <v>27.2</v>
      </c>
      <c r="K288" s="9">
        <v>46.9</v>
      </c>
      <c r="L288" s="9">
        <v>15.7</v>
      </c>
      <c r="M288" s="9">
        <v>17.100000000000001</v>
      </c>
      <c r="N288" s="9">
        <v>34.1</v>
      </c>
      <c r="O288" s="9">
        <v>89</v>
      </c>
      <c r="P288" s="10"/>
    </row>
    <row r="289" spans="1:16" x14ac:dyDescent="0.25">
      <c r="A289" s="8" t="s">
        <v>449</v>
      </c>
      <c r="B289" s="10">
        <v>583000</v>
      </c>
      <c r="C289" s="10">
        <v>318000</v>
      </c>
      <c r="D289" s="10">
        <v>95000</v>
      </c>
      <c r="E289" s="10">
        <v>39000</v>
      </c>
      <c r="F289" s="10">
        <v>62000</v>
      </c>
      <c r="G289" s="10">
        <v>122000</v>
      </c>
      <c r="H289" s="10">
        <v>265000</v>
      </c>
      <c r="I289" s="9">
        <v>39.799999999999997</v>
      </c>
      <c r="J289" s="9">
        <v>27.2</v>
      </c>
      <c r="K289" s="9">
        <v>46.8</v>
      </c>
      <c r="L289" s="9">
        <v>15.7</v>
      </c>
      <c r="M289" s="9">
        <v>17</v>
      </c>
      <c r="N289" s="9">
        <v>34.5</v>
      </c>
      <c r="O289" s="9">
        <v>89.6</v>
      </c>
      <c r="P289" s="10"/>
    </row>
    <row r="290" spans="1:16" x14ac:dyDescent="0.25">
      <c r="A290" s="8" t="s">
        <v>450</v>
      </c>
      <c r="B290" s="10">
        <v>593000</v>
      </c>
      <c r="C290" s="10">
        <v>324000</v>
      </c>
      <c r="D290" s="10">
        <v>98000</v>
      </c>
      <c r="E290" s="10">
        <v>42000</v>
      </c>
      <c r="F290" s="10">
        <v>61000</v>
      </c>
      <c r="G290" s="10">
        <v>123000</v>
      </c>
      <c r="H290" s="10">
        <v>269000</v>
      </c>
      <c r="I290" s="9">
        <v>40.5</v>
      </c>
      <c r="J290" s="9">
        <v>27.8</v>
      </c>
      <c r="K290" s="9">
        <v>48.5</v>
      </c>
      <c r="L290" s="9">
        <v>17.100000000000001</v>
      </c>
      <c r="M290" s="9">
        <v>16.8</v>
      </c>
      <c r="N290" s="9">
        <v>34.5</v>
      </c>
      <c r="O290" s="9">
        <v>90.5</v>
      </c>
      <c r="P290" s="10"/>
    </row>
    <row r="291" spans="1:16" x14ac:dyDescent="0.25">
      <c r="A291" s="8" t="s">
        <v>451</v>
      </c>
      <c r="B291" s="10">
        <v>597000</v>
      </c>
      <c r="C291" s="10">
        <v>328000</v>
      </c>
      <c r="D291" s="10">
        <v>98000</v>
      </c>
      <c r="E291" s="10">
        <v>44000</v>
      </c>
      <c r="F291" s="10">
        <v>61000</v>
      </c>
      <c r="G291" s="10">
        <v>125000</v>
      </c>
      <c r="H291" s="10">
        <v>269000</v>
      </c>
      <c r="I291" s="9">
        <v>40.799999999999997</v>
      </c>
      <c r="J291" s="9">
        <v>28.1</v>
      </c>
      <c r="K291" s="9">
        <v>48.5</v>
      </c>
      <c r="L291" s="9">
        <v>18</v>
      </c>
      <c r="M291" s="9">
        <v>16.7</v>
      </c>
      <c r="N291" s="9">
        <v>35.1</v>
      </c>
      <c r="O291" s="9">
        <v>90.4</v>
      </c>
      <c r="P291" s="10"/>
    </row>
    <row r="292" spans="1:16" x14ac:dyDescent="0.25">
      <c r="A292" s="8" t="s">
        <v>452</v>
      </c>
      <c r="B292" s="10">
        <v>593000</v>
      </c>
      <c r="C292" s="10">
        <v>323000</v>
      </c>
      <c r="D292" s="10">
        <v>97000</v>
      </c>
      <c r="E292" s="10">
        <v>43000</v>
      </c>
      <c r="F292" s="10">
        <v>57000</v>
      </c>
      <c r="G292" s="10">
        <v>127000</v>
      </c>
      <c r="H292" s="10">
        <v>270000</v>
      </c>
      <c r="I292" s="9">
        <v>40.5</v>
      </c>
      <c r="J292" s="9">
        <v>27.7</v>
      </c>
      <c r="K292" s="9">
        <v>47.9</v>
      </c>
      <c r="L292" s="9">
        <v>17.5</v>
      </c>
      <c r="M292" s="9">
        <v>15.7</v>
      </c>
      <c r="N292" s="9">
        <v>35.5</v>
      </c>
      <c r="O292" s="9">
        <v>90.6</v>
      </c>
      <c r="P292" s="10"/>
    </row>
    <row r="293" spans="1:16" x14ac:dyDescent="0.25">
      <c r="A293" s="8" t="s">
        <v>453</v>
      </c>
      <c r="B293" s="10">
        <v>579000</v>
      </c>
      <c r="C293" s="10">
        <v>312000</v>
      </c>
      <c r="D293" s="10">
        <v>94000</v>
      </c>
      <c r="E293" s="10">
        <v>38000</v>
      </c>
      <c r="F293" s="10">
        <v>56000</v>
      </c>
      <c r="G293" s="10">
        <v>124000</v>
      </c>
      <c r="H293" s="10">
        <v>267000</v>
      </c>
      <c r="I293" s="9">
        <v>39.5</v>
      </c>
      <c r="J293" s="9">
        <v>26.7</v>
      </c>
      <c r="K293" s="9">
        <v>46.6</v>
      </c>
      <c r="L293" s="9">
        <v>15.7</v>
      </c>
      <c r="M293" s="9">
        <v>15.3</v>
      </c>
      <c r="N293" s="9">
        <v>34.6</v>
      </c>
      <c r="O293" s="9">
        <v>89.5</v>
      </c>
      <c r="P293" s="10"/>
    </row>
    <row r="294" spans="1:16" x14ac:dyDescent="0.25">
      <c r="A294" s="8" t="s">
        <v>454</v>
      </c>
      <c r="B294" s="10">
        <v>573000</v>
      </c>
      <c r="C294" s="10">
        <v>305000</v>
      </c>
      <c r="D294" s="10">
        <v>92000</v>
      </c>
      <c r="E294" s="10">
        <v>35000</v>
      </c>
      <c r="F294" s="10">
        <v>55000</v>
      </c>
      <c r="G294" s="10">
        <v>123000</v>
      </c>
      <c r="H294" s="10">
        <v>268000</v>
      </c>
      <c r="I294" s="9">
        <v>39.1</v>
      </c>
      <c r="J294" s="9">
        <v>26.1</v>
      </c>
      <c r="K294" s="9">
        <v>45.5</v>
      </c>
      <c r="L294" s="9">
        <v>14.1</v>
      </c>
      <c r="M294" s="9">
        <v>15.3</v>
      </c>
      <c r="N294" s="9">
        <v>34.4</v>
      </c>
      <c r="O294" s="9">
        <v>89.8</v>
      </c>
      <c r="P294" s="10"/>
    </row>
    <row r="295" spans="1:16" x14ac:dyDescent="0.25">
      <c r="A295" s="8" t="s">
        <v>455</v>
      </c>
      <c r="B295" s="10">
        <v>576000</v>
      </c>
      <c r="C295" s="10">
        <v>308000</v>
      </c>
      <c r="D295" s="10">
        <v>93000</v>
      </c>
      <c r="E295" s="10">
        <v>35000</v>
      </c>
      <c r="F295" s="10">
        <v>58000</v>
      </c>
      <c r="G295" s="10">
        <v>121000</v>
      </c>
      <c r="H295" s="10">
        <v>269000</v>
      </c>
      <c r="I295" s="9">
        <v>39.299999999999997</v>
      </c>
      <c r="J295" s="9">
        <v>26.4</v>
      </c>
      <c r="K295" s="9">
        <v>46.4</v>
      </c>
      <c r="L295" s="9">
        <v>14.2</v>
      </c>
      <c r="M295" s="9">
        <v>16</v>
      </c>
      <c r="N295" s="9">
        <v>33.9</v>
      </c>
      <c r="O295" s="9">
        <v>89.8</v>
      </c>
      <c r="P295" s="10"/>
    </row>
    <row r="296" spans="1:16" x14ac:dyDescent="0.25">
      <c r="A296" s="8" t="s">
        <v>456</v>
      </c>
      <c r="B296" s="10">
        <v>580000</v>
      </c>
      <c r="C296" s="10">
        <v>309000</v>
      </c>
      <c r="D296" s="10">
        <v>95000</v>
      </c>
      <c r="E296" s="10">
        <v>35000</v>
      </c>
      <c r="F296" s="10">
        <v>58000</v>
      </c>
      <c r="G296" s="10">
        <v>121000</v>
      </c>
      <c r="H296" s="10">
        <v>271000</v>
      </c>
      <c r="I296" s="9">
        <v>39.5</v>
      </c>
      <c r="J296" s="9">
        <v>26.5</v>
      </c>
      <c r="K296" s="9">
        <v>47.3</v>
      </c>
      <c r="L296" s="9">
        <v>14.4</v>
      </c>
      <c r="M296" s="9">
        <v>16</v>
      </c>
      <c r="N296" s="9">
        <v>33.700000000000003</v>
      </c>
      <c r="O296" s="9">
        <v>90.3</v>
      </c>
      <c r="P296" s="10"/>
    </row>
    <row r="297" spans="1:16" x14ac:dyDescent="0.25">
      <c r="A297" s="8" t="s">
        <v>457</v>
      </c>
      <c r="B297" s="10">
        <v>574000</v>
      </c>
      <c r="C297" s="10">
        <v>306000</v>
      </c>
      <c r="D297" s="10">
        <v>95000</v>
      </c>
      <c r="E297" s="10">
        <v>33000</v>
      </c>
      <c r="F297" s="10">
        <v>59000</v>
      </c>
      <c r="G297" s="10">
        <v>120000</v>
      </c>
      <c r="H297" s="10">
        <v>267000</v>
      </c>
      <c r="I297" s="9">
        <v>39.1</v>
      </c>
      <c r="J297" s="9">
        <v>26.2</v>
      </c>
      <c r="K297" s="9">
        <v>47.1</v>
      </c>
      <c r="L297" s="9">
        <v>13.3</v>
      </c>
      <c r="M297" s="9">
        <v>16.2</v>
      </c>
      <c r="N297" s="9">
        <v>33.5</v>
      </c>
      <c r="O297" s="9">
        <v>89.1</v>
      </c>
      <c r="P297" s="10"/>
    </row>
    <row r="298" spans="1:16" x14ac:dyDescent="0.25">
      <c r="A298" s="8" t="s">
        <v>458</v>
      </c>
      <c r="B298" s="10">
        <v>568000</v>
      </c>
      <c r="C298" s="10">
        <v>301000</v>
      </c>
      <c r="D298" s="10">
        <v>93000</v>
      </c>
      <c r="E298" s="10">
        <v>34000</v>
      </c>
      <c r="F298" s="10">
        <v>57000</v>
      </c>
      <c r="G298" s="10">
        <v>118000</v>
      </c>
      <c r="H298" s="10">
        <v>267000</v>
      </c>
      <c r="I298" s="9">
        <v>38.700000000000003</v>
      </c>
      <c r="J298" s="9">
        <v>25.8</v>
      </c>
      <c r="K298" s="9">
        <v>46.2</v>
      </c>
      <c r="L298" s="9">
        <v>13.8</v>
      </c>
      <c r="M298" s="9">
        <v>15.6</v>
      </c>
      <c r="N298" s="9">
        <v>32.700000000000003</v>
      </c>
      <c r="O298" s="9">
        <v>88.8</v>
      </c>
      <c r="P298" s="10"/>
    </row>
    <row r="299" spans="1:16" x14ac:dyDescent="0.25">
      <c r="A299" s="8" t="s">
        <v>459</v>
      </c>
      <c r="B299" s="10">
        <v>567000</v>
      </c>
      <c r="C299" s="10">
        <v>298000</v>
      </c>
      <c r="D299" s="10">
        <v>90000</v>
      </c>
      <c r="E299" s="10">
        <v>34000</v>
      </c>
      <c r="F299" s="10">
        <v>55000</v>
      </c>
      <c r="G299" s="10">
        <v>118000</v>
      </c>
      <c r="H299" s="10">
        <v>270000</v>
      </c>
      <c r="I299" s="9">
        <v>38.6</v>
      </c>
      <c r="J299" s="9">
        <v>25.5</v>
      </c>
      <c r="K299" s="9">
        <v>44.9</v>
      </c>
      <c r="L299" s="9">
        <v>14</v>
      </c>
      <c r="M299" s="9">
        <v>15.1</v>
      </c>
      <c r="N299" s="9">
        <v>32.9</v>
      </c>
      <c r="O299" s="9">
        <v>89.5</v>
      </c>
      <c r="P299" s="10"/>
    </row>
    <row r="300" spans="1:16" x14ac:dyDescent="0.25">
      <c r="A300" s="8" t="s">
        <v>460</v>
      </c>
      <c r="B300" s="10">
        <v>574000</v>
      </c>
      <c r="C300" s="10">
        <v>300000</v>
      </c>
      <c r="D300" s="10">
        <v>90000</v>
      </c>
      <c r="E300" s="10">
        <v>35000</v>
      </c>
      <c r="F300" s="10">
        <v>57000</v>
      </c>
      <c r="G300" s="10">
        <v>119000</v>
      </c>
      <c r="H300" s="10">
        <v>274000</v>
      </c>
      <c r="I300" s="9">
        <v>39.1</v>
      </c>
      <c r="J300" s="9">
        <v>25.7</v>
      </c>
      <c r="K300" s="9">
        <v>44.7</v>
      </c>
      <c r="L300" s="9">
        <v>14.3</v>
      </c>
      <c r="M300" s="9">
        <v>15.7</v>
      </c>
      <c r="N300" s="9">
        <v>33</v>
      </c>
      <c r="O300" s="9">
        <v>90.7</v>
      </c>
      <c r="P300" s="10"/>
    </row>
    <row r="301" spans="1:16" x14ac:dyDescent="0.25">
      <c r="A301" s="8" t="s">
        <v>461</v>
      </c>
      <c r="B301" s="10">
        <v>580000</v>
      </c>
      <c r="C301" s="10">
        <v>307000</v>
      </c>
      <c r="D301" s="10">
        <v>90000</v>
      </c>
      <c r="E301" s="10">
        <v>37000</v>
      </c>
      <c r="F301" s="10">
        <v>59000</v>
      </c>
      <c r="G301" s="10">
        <v>121000</v>
      </c>
      <c r="H301" s="10">
        <v>272000</v>
      </c>
      <c r="I301" s="9">
        <v>39.4</v>
      </c>
      <c r="J301" s="9">
        <v>26.3</v>
      </c>
      <c r="K301" s="9">
        <v>45.1</v>
      </c>
      <c r="L301" s="9">
        <v>15.1</v>
      </c>
      <c r="M301" s="9">
        <v>16.3</v>
      </c>
      <c r="N301" s="9">
        <v>33.5</v>
      </c>
      <c r="O301" s="9">
        <v>90.1</v>
      </c>
      <c r="P301" s="10"/>
    </row>
    <row r="302" spans="1:16" x14ac:dyDescent="0.25">
      <c r="A302" s="8" t="s">
        <v>462</v>
      </c>
      <c r="B302" s="10">
        <v>573000</v>
      </c>
      <c r="C302" s="10">
        <v>304000</v>
      </c>
      <c r="D302" s="10">
        <v>89000</v>
      </c>
      <c r="E302" s="10">
        <v>36000</v>
      </c>
      <c r="F302" s="10">
        <v>57000</v>
      </c>
      <c r="G302" s="10">
        <v>122000</v>
      </c>
      <c r="H302" s="10">
        <v>269000</v>
      </c>
      <c r="I302" s="9">
        <v>39</v>
      </c>
      <c r="J302" s="9">
        <v>26</v>
      </c>
      <c r="K302" s="9">
        <v>44.6</v>
      </c>
      <c r="L302" s="9">
        <v>14.7</v>
      </c>
      <c r="M302" s="9">
        <v>15.7</v>
      </c>
      <c r="N302" s="9">
        <v>33.799999999999997</v>
      </c>
      <c r="O302" s="9">
        <v>88.9</v>
      </c>
      <c r="P302" s="10"/>
    </row>
    <row r="303" spans="1:16" x14ac:dyDescent="0.25">
      <c r="A303" s="8" t="s">
        <v>463</v>
      </c>
      <c r="B303" s="10">
        <v>576000</v>
      </c>
      <c r="C303" s="10">
        <v>307000</v>
      </c>
      <c r="D303" s="10">
        <v>89000</v>
      </c>
      <c r="E303" s="10">
        <v>39000</v>
      </c>
      <c r="F303" s="10">
        <v>56000</v>
      </c>
      <c r="G303" s="10">
        <v>123000</v>
      </c>
      <c r="H303" s="10">
        <v>269000</v>
      </c>
      <c r="I303" s="9">
        <v>39.200000000000003</v>
      </c>
      <c r="J303" s="9">
        <v>26.3</v>
      </c>
      <c r="K303" s="9">
        <v>44.7</v>
      </c>
      <c r="L303" s="9">
        <v>15.9</v>
      </c>
      <c r="M303" s="9">
        <v>15.4</v>
      </c>
      <c r="N303" s="9">
        <v>34.1</v>
      </c>
      <c r="O303" s="9">
        <v>88.9</v>
      </c>
      <c r="P303" s="10"/>
    </row>
    <row r="304" spans="1:16" x14ac:dyDescent="0.25">
      <c r="A304" s="8" t="s">
        <v>464</v>
      </c>
      <c r="B304" s="10">
        <v>572000</v>
      </c>
      <c r="C304" s="10">
        <v>302000</v>
      </c>
      <c r="D304" s="10">
        <v>82000</v>
      </c>
      <c r="E304" s="10">
        <v>39000</v>
      </c>
      <c r="F304" s="10">
        <v>56000</v>
      </c>
      <c r="G304" s="10">
        <v>125000</v>
      </c>
      <c r="H304" s="10">
        <v>271000</v>
      </c>
      <c r="I304" s="9">
        <v>38.9</v>
      </c>
      <c r="J304" s="9">
        <v>25.8</v>
      </c>
      <c r="K304" s="9">
        <v>41.1</v>
      </c>
      <c r="L304" s="9">
        <v>15.8</v>
      </c>
      <c r="M304" s="9">
        <v>15.5</v>
      </c>
      <c r="N304" s="9">
        <v>34.5</v>
      </c>
      <c r="O304" s="9">
        <v>89.1</v>
      </c>
      <c r="P304" s="10"/>
    </row>
    <row r="305" spans="1:16" x14ac:dyDescent="0.25">
      <c r="A305" s="8" t="s">
        <v>465</v>
      </c>
      <c r="B305" s="10">
        <v>576000</v>
      </c>
      <c r="C305" s="10">
        <v>302000</v>
      </c>
      <c r="D305" s="10">
        <v>82000</v>
      </c>
      <c r="E305" s="10">
        <v>38000</v>
      </c>
      <c r="F305" s="10">
        <v>55000</v>
      </c>
      <c r="G305" s="10">
        <v>126000</v>
      </c>
      <c r="H305" s="10">
        <v>274000</v>
      </c>
      <c r="I305" s="9">
        <v>39.1</v>
      </c>
      <c r="J305" s="9">
        <v>25.8</v>
      </c>
      <c r="K305" s="9">
        <v>41.2</v>
      </c>
      <c r="L305" s="9">
        <v>15.8</v>
      </c>
      <c r="M305" s="9">
        <v>15.3</v>
      </c>
      <c r="N305" s="9">
        <v>34.700000000000003</v>
      </c>
      <c r="O305" s="9">
        <v>90.1</v>
      </c>
      <c r="P305" s="10"/>
    </row>
    <row r="306" spans="1:16" x14ac:dyDescent="0.25">
      <c r="A306" s="8" t="s">
        <v>466</v>
      </c>
      <c r="B306" s="10">
        <v>573000</v>
      </c>
      <c r="C306" s="10">
        <v>299000</v>
      </c>
      <c r="D306" s="10">
        <v>81000</v>
      </c>
      <c r="E306" s="10">
        <v>38000</v>
      </c>
      <c r="F306" s="10">
        <v>55000</v>
      </c>
      <c r="G306" s="10">
        <v>125000</v>
      </c>
      <c r="H306" s="10">
        <v>273000</v>
      </c>
      <c r="I306" s="9">
        <v>38.9</v>
      </c>
      <c r="J306" s="9">
        <v>25.6</v>
      </c>
      <c r="K306" s="9">
        <v>40.700000000000003</v>
      </c>
      <c r="L306" s="9">
        <v>15.4</v>
      </c>
      <c r="M306" s="9">
        <v>15.3</v>
      </c>
      <c r="N306" s="9">
        <v>34.5</v>
      </c>
      <c r="O306" s="9">
        <v>89.6</v>
      </c>
      <c r="P306" s="10"/>
    </row>
    <row r="307" spans="1:16" x14ac:dyDescent="0.25">
      <c r="A307" s="8" t="s">
        <v>467</v>
      </c>
      <c r="B307" s="10">
        <v>572000</v>
      </c>
      <c r="C307" s="10">
        <v>298000</v>
      </c>
      <c r="D307" s="10">
        <v>83000</v>
      </c>
      <c r="E307" s="10">
        <v>36000</v>
      </c>
      <c r="F307" s="10">
        <v>55000</v>
      </c>
      <c r="G307" s="10">
        <v>124000</v>
      </c>
      <c r="H307" s="10">
        <v>275000</v>
      </c>
      <c r="I307" s="9">
        <v>38.9</v>
      </c>
      <c r="J307" s="9">
        <v>25.5</v>
      </c>
      <c r="K307" s="9">
        <v>41.7</v>
      </c>
      <c r="L307" s="9">
        <v>14.6</v>
      </c>
      <c r="M307" s="9">
        <v>15.1</v>
      </c>
      <c r="N307" s="9">
        <v>34.299999999999997</v>
      </c>
      <c r="O307" s="9">
        <v>90</v>
      </c>
      <c r="P307" s="10"/>
    </row>
    <row r="308" spans="1:16" x14ac:dyDescent="0.25">
      <c r="A308" s="8" t="s">
        <v>468</v>
      </c>
      <c r="B308" s="10">
        <v>584000</v>
      </c>
      <c r="C308" s="10">
        <v>310000</v>
      </c>
      <c r="D308" s="10">
        <v>84000</v>
      </c>
      <c r="E308" s="10">
        <v>37000</v>
      </c>
      <c r="F308" s="10">
        <v>57000</v>
      </c>
      <c r="G308" s="10">
        <v>131000</v>
      </c>
      <c r="H308" s="10">
        <v>275000</v>
      </c>
      <c r="I308" s="9">
        <v>39.682303624675001</v>
      </c>
      <c r="J308" s="9">
        <v>26.5421462422382</v>
      </c>
      <c r="K308" s="9">
        <v>42.153378113798603</v>
      </c>
      <c r="L308" s="9">
        <v>15.372569328845</v>
      </c>
      <c r="M308" s="9">
        <v>15.747478156938</v>
      </c>
      <c r="N308" s="9">
        <v>36.206003998259703</v>
      </c>
      <c r="O308" s="9">
        <v>89.879545677719193</v>
      </c>
      <c r="P308" s="10"/>
    </row>
    <row r="309" spans="1:16" x14ac:dyDescent="0.25">
      <c r="A309" s="8" t="s">
        <v>469</v>
      </c>
      <c r="B309" s="10">
        <v>596000</v>
      </c>
      <c r="C309" s="10">
        <v>320000</v>
      </c>
      <c r="D309" s="10">
        <v>88000</v>
      </c>
      <c r="E309" s="10">
        <v>41000</v>
      </c>
      <c r="F309" s="10">
        <v>57000</v>
      </c>
      <c r="G309" s="10">
        <v>134000</v>
      </c>
      <c r="H309" s="10">
        <v>275000</v>
      </c>
      <c r="I309" s="9">
        <v>40.476235771153497</v>
      </c>
      <c r="J309" s="9">
        <v>27.4756862768639</v>
      </c>
      <c r="K309" s="9">
        <v>44.473886656979197</v>
      </c>
      <c r="L309" s="9">
        <v>16.729663850322002</v>
      </c>
      <c r="M309" s="9">
        <v>15.9084048112954</v>
      </c>
      <c r="N309" s="9">
        <v>36.850421010038701</v>
      </c>
      <c r="O309" s="9">
        <v>90.0638813566529</v>
      </c>
      <c r="P309" s="10"/>
    </row>
    <row r="310" spans="1:16" x14ac:dyDescent="0.25">
      <c r="A310" s="8" t="s">
        <v>470</v>
      </c>
      <c r="B310" s="10">
        <v>597000</v>
      </c>
      <c r="C310" s="10">
        <v>318000</v>
      </c>
      <c r="D310" s="10">
        <v>93000</v>
      </c>
      <c r="E310" s="10">
        <v>37000</v>
      </c>
      <c r="F310" s="10">
        <v>57000</v>
      </c>
      <c r="G310" s="10">
        <v>130000</v>
      </c>
      <c r="H310" s="10">
        <v>279000</v>
      </c>
      <c r="I310" s="9">
        <v>40.544235158072198</v>
      </c>
      <c r="J310" s="9">
        <v>27.285076021987599</v>
      </c>
      <c r="K310" s="9">
        <v>46.806274825280298</v>
      </c>
      <c r="L310" s="9">
        <v>15.4049824994853</v>
      </c>
      <c r="M310" s="9">
        <v>15.898163125124601</v>
      </c>
      <c r="N310" s="9">
        <v>35.855246860911301</v>
      </c>
      <c r="O310" s="9">
        <v>91.119237726394005</v>
      </c>
      <c r="P310" s="10"/>
    </row>
    <row r="311" spans="1:16" x14ac:dyDescent="0.25">
      <c r="A311" s="8" t="s">
        <v>471</v>
      </c>
      <c r="B311" s="10">
        <v>600000</v>
      </c>
      <c r="C311" s="10">
        <v>324000</v>
      </c>
      <c r="D311" s="10">
        <v>93000</v>
      </c>
      <c r="E311" s="10">
        <v>39000</v>
      </c>
      <c r="F311" s="10">
        <v>57000</v>
      </c>
      <c r="G311" s="10">
        <v>134000</v>
      </c>
      <c r="H311" s="10">
        <v>276000</v>
      </c>
      <c r="I311" s="9">
        <v>40.761987581015497</v>
      </c>
      <c r="J311" s="9">
        <v>27.761741154019099</v>
      </c>
      <c r="K311" s="9">
        <v>46.952749478521099</v>
      </c>
      <c r="L311" s="9">
        <v>16.232046660121899</v>
      </c>
      <c r="M311" s="9">
        <v>15.759642847239601</v>
      </c>
      <c r="N311" s="9">
        <v>36.871512986120699</v>
      </c>
      <c r="O311" s="9">
        <v>90.183720869542498</v>
      </c>
      <c r="P311" s="10"/>
    </row>
    <row r="312" spans="1:16" x14ac:dyDescent="0.25">
      <c r="A312" s="8" t="s">
        <v>472</v>
      </c>
      <c r="B312" s="10">
        <v>598000</v>
      </c>
      <c r="C312" s="10">
        <v>321000</v>
      </c>
      <c r="D312" s="10">
        <v>92000</v>
      </c>
      <c r="E312" s="10">
        <v>38000</v>
      </c>
      <c r="F312" s="10">
        <v>56000</v>
      </c>
      <c r="G312" s="10">
        <v>135000</v>
      </c>
      <c r="H312" s="10">
        <v>278000</v>
      </c>
      <c r="I312" s="9">
        <v>40.608904891352303</v>
      </c>
      <c r="J312" s="9">
        <v>27.515560966408898</v>
      </c>
      <c r="K312" s="9">
        <v>46.410615510171198</v>
      </c>
      <c r="L312" s="9">
        <v>15.6641014854956</v>
      </c>
      <c r="M312" s="9">
        <v>15.5784910952336</v>
      </c>
      <c r="N312" s="9">
        <v>36.923929321798703</v>
      </c>
      <c r="O312" s="9">
        <v>90.308576486745096</v>
      </c>
      <c r="P312" s="10"/>
    </row>
    <row r="313" spans="1:16" x14ac:dyDescent="0.25">
      <c r="A313" s="8" t="s">
        <v>473</v>
      </c>
      <c r="B313" s="10">
        <v>587000</v>
      </c>
      <c r="C313" s="10">
        <v>315000</v>
      </c>
      <c r="D313" s="10">
        <v>94000</v>
      </c>
      <c r="E313" s="10">
        <v>35000</v>
      </c>
      <c r="F313" s="10">
        <v>56000</v>
      </c>
      <c r="G313" s="10">
        <v>129000</v>
      </c>
      <c r="H313" s="10">
        <v>272000</v>
      </c>
      <c r="I313" s="9">
        <v>39.7854442504281</v>
      </c>
      <c r="J313" s="9">
        <v>26.996071924157199</v>
      </c>
      <c r="K313" s="9">
        <v>47.556803007321797</v>
      </c>
      <c r="L313" s="9">
        <v>14.528779070966801</v>
      </c>
      <c r="M313" s="9">
        <v>15.4916501776381</v>
      </c>
      <c r="N313" s="9">
        <v>35.4685484025607</v>
      </c>
      <c r="O313" s="9">
        <v>88.2411201963981</v>
      </c>
      <c r="P313" s="10"/>
    </row>
    <row r="314" spans="1:16" x14ac:dyDescent="0.25">
      <c r="A314" s="8" t="s">
        <v>474</v>
      </c>
      <c r="B314" s="10">
        <v>594000</v>
      </c>
      <c r="C314" s="10">
        <v>319000</v>
      </c>
      <c r="D314" s="10">
        <v>98000</v>
      </c>
      <c r="E314" s="10">
        <v>33000</v>
      </c>
      <c r="F314" s="10">
        <v>59000</v>
      </c>
      <c r="G314" s="10">
        <v>129000</v>
      </c>
      <c r="H314" s="10">
        <v>275000</v>
      </c>
      <c r="I314" s="9">
        <v>40.246524896546902</v>
      </c>
      <c r="J314" s="9">
        <v>27.352297780566499</v>
      </c>
      <c r="K314" s="9">
        <v>49.444099895626898</v>
      </c>
      <c r="L314" s="9">
        <v>13.8247401822544</v>
      </c>
      <c r="M314" s="9">
        <v>16.307427057173399</v>
      </c>
      <c r="N314" s="9">
        <v>35.234010171736998</v>
      </c>
      <c r="O314" s="9">
        <v>89.012837969266698</v>
      </c>
      <c r="P314" s="10"/>
    </row>
    <row r="315" spans="1:16" x14ac:dyDescent="0.25">
      <c r="A315" s="8" t="s">
        <v>475</v>
      </c>
      <c r="B315" s="10">
        <v>596000</v>
      </c>
      <c r="C315" s="10">
        <v>323000</v>
      </c>
      <c r="D315" s="10">
        <v>100000</v>
      </c>
      <c r="E315" s="10">
        <v>33000</v>
      </c>
      <c r="F315" s="10">
        <v>59000</v>
      </c>
      <c r="G315" s="10">
        <v>131000</v>
      </c>
      <c r="H315" s="10">
        <v>273000</v>
      </c>
      <c r="I315" s="9">
        <v>40.396259022059603</v>
      </c>
      <c r="J315" s="9">
        <v>27.670180046426001</v>
      </c>
      <c r="K315" s="9">
        <v>50.632770870337502</v>
      </c>
      <c r="L315" s="9">
        <v>13.574731691593099</v>
      </c>
      <c r="M315" s="9">
        <v>16.315246567137699</v>
      </c>
      <c r="N315" s="9">
        <v>35.748672092203101</v>
      </c>
      <c r="O315" s="9">
        <v>88.447770275956302</v>
      </c>
      <c r="P315" s="10"/>
    </row>
    <row r="316" spans="1:16" x14ac:dyDescent="0.25">
      <c r="A316" s="8" t="s">
        <v>476</v>
      </c>
      <c r="B316" s="10">
        <v>610000</v>
      </c>
      <c r="C316" s="10">
        <v>335000</v>
      </c>
      <c r="D316" s="10">
        <v>102000</v>
      </c>
      <c r="E316" s="10">
        <v>41000</v>
      </c>
      <c r="F316" s="10">
        <v>56000</v>
      </c>
      <c r="G316" s="10">
        <v>136000</v>
      </c>
      <c r="H316" s="10">
        <v>275000</v>
      </c>
      <c r="I316" s="9">
        <v>41.343348337762301</v>
      </c>
      <c r="J316" s="9">
        <v>28.749520702643501</v>
      </c>
      <c r="K316" s="9">
        <v>51.472014548393602</v>
      </c>
      <c r="L316" s="9">
        <v>17.107402794616</v>
      </c>
      <c r="M316" s="9">
        <v>15.4172528713624</v>
      </c>
      <c r="N316" s="9">
        <v>37.279808399474</v>
      </c>
      <c r="O316" s="9">
        <v>88.802363658110096</v>
      </c>
      <c r="P316" s="10"/>
    </row>
    <row r="317" spans="1:16" x14ac:dyDescent="0.25">
      <c r="A317" s="8" t="s">
        <v>477</v>
      </c>
      <c r="B317" s="10">
        <v>620000</v>
      </c>
      <c r="C317" s="10">
        <v>340000</v>
      </c>
      <c r="D317" s="10">
        <v>104000</v>
      </c>
      <c r="E317" s="10">
        <v>40000</v>
      </c>
      <c r="F317" s="10">
        <v>54000</v>
      </c>
      <c r="G317" s="10">
        <v>143000</v>
      </c>
      <c r="H317" s="10">
        <v>280000</v>
      </c>
      <c r="I317" s="9">
        <v>42.012276393771998</v>
      </c>
      <c r="J317" s="9">
        <v>29.1911393665189</v>
      </c>
      <c r="K317" s="9">
        <v>52.419065339286</v>
      </c>
      <c r="L317" s="9">
        <v>16.668669033602502</v>
      </c>
      <c r="M317" s="9">
        <v>14.879722796028499</v>
      </c>
      <c r="N317" s="9">
        <v>38.9834167778045</v>
      </c>
      <c r="O317" s="9">
        <v>90.238942223886497</v>
      </c>
      <c r="P317" s="10"/>
    </row>
    <row r="318" spans="1:16" x14ac:dyDescent="0.25">
      <c r="A318" s="8" t="s">
        <v>478</v>
      </c>
      <c r="B318" s="10">
        <v>614000</v>
      </c>
      <c r="C318" s="10">
        <v>338000</v>
      </c>
      <c r="D318" s="10">
        <v>104000</v>
      </c>
      <c r="E318" s="10">
        <v>38000</v>
      </c>
      <c r="F318" s="10">
        <v>55000</v>
      </c>
      <c r="G318" s="10">
        <v>141000</v>
      </c>
      <c r="H318" s="10">
        <v>276000</v>
      </c>
      <c r="I318" s="9">
        <v>41.622421399384599</v>
      </c>
      <c r="J318" s="9">
        <v>29.026086493569601</v>
      </c>
      <c r="K318" s="9">
        <v>52.671543192690301</v>
      </c>
      <c r="L318" s="9">
        <v>15.5831549604261</v>
      </c>
      <c r="M318" s="9">
        <v>15.379699352579999</v>
      </c>
      <c r="N318" s="9">
        <v>38.535320697398703</v>
      </c>
      <c r="O318" s="9">
        <v>88.913712784306199</v>
      </c>
      <c r="P318" s="10"/>
    </row>
    <row r="319" spans="1:16" x14ac:dyDescent="0.25">
      <c r="A319" s="8" t="s">
        <v>479</v>
      </c>
      <c r="B319" s="10">
        <v>626000</v>
      </c>
      <c r="C319" s="10">
        <v>346000</v>
      </c>
      <c r="D319" s="10">
        <v>105000</v>
      </c>
      <c r="E319" s="10">
        <v>39000</v>
      </c>
      <c r="F319" s="10">
        <v>58000</v>
      </c>
      <c r="G319" s="10">
        <v>145000</v>
      </c>
      <c r="H319" s="10">
        <v>280000</v>
      </c>
      <c r="I319" s="9">
        <v>42.452786067662203</v>
      </c>
      <c r="J319" s="9">
        <v>29.704588093367502</v>
      </c>
      <c r="K319" s="9">
        <v>53.030924701770402</v>
      </c>
      <c r="L319" s="9">
        <v>16.057357788719401</v>
      </c>
      <c r="M319" s="9">
        <v>15.990793785805399</v>
      </c>
      <c r="N319" s="9">
        <v>39.568029372693303</v>
      </c>
      <c r="O319" s="9">
        <v>90.236680677407506</v>
      </c>
      <c r="P319" s="10"/>
    </row>
    <row r="320" spans="1:16" x14ac:dyDescent="0.25">
      <c r="A320" s="8" t="s">
        <v>480</v>
      </c>
      <c r="B320" s="10">
        <v>622000</v>
      </c>
      <c r="C320" s="10">
        <v>341000</v>
      </c>
      <c r="D320" s="10">
        <v>106000</v>
      </c>
      <c r="E320" s="10">
        <v>36000</v>
      </c>
      <c r="F320" s="10">
        <v>56000</v>
      </c>
      <c r="G320" s="10">
        <v>142000</v>
      </c>
      <c r="H320" s="10">
        <v>281000</v>
      </c>
      <c r="I320" s="9">
        <v>42.168690218006603</v>
      </c>
      <c r="J320" s="9">
        <v>29.306041582002798</v>
      </c>
      <c r="K320" s="9">
        <v>53.896656966427699</v>
      </c>
      <c r="L320" s="9">
        <v>14.968638681868599</v>
      </c>
      <c r="M320" s="9">
        <v>15.669412661241401</v>
      </c>
      <c r="N320" s="9">
        <v>38.860514986331403</v>
      </c>
      <c r="O320" s="9">
        <v>90.287018288175403</v>
      </c>
      <c r="P320" s="10"/>
    </row>
    <row r="321" spans="1:16" x14ac:dyDescent="0.25">
      <c r="A321" s="8" t="s">
        <v>481</v>
      </c>
      <c r="B321" s="10">
        <v>624000</v>
      </c>
      <c r="C321" s="10">
        <v>339000</v>
      </c>
      <c r="D321" s="10">
        <v>108000</v>
      </c>
      <c r="E321" s="10">
        <v>35000</v>
      </c>
      <c r="F321" s="10">
        <v>54000</v>
      </c>
      <c r="G321" s="10">
        <v>142000</v>
      </c>
      <c r="H321" s="10">
        <v>285000</v>
      </c>
      <c r="I321" s="9">
        <v>42.319017606459603</v>
      </c>
      <c r="J321" s="9">
        <v>29.148072237905598</v>
      </c>
      <c r="K321" s="9">
        <v>54.822080037344698</v>
      </c>
      <c r="L321" s="9">
        <v>14.536083331946701</v>
      </c>
      <c r="M321" s="9">
        <v>15.010253171248801</v>
      </c>
      <c r="N321" s="9">
        <v>38.782604428231402</v>
      </c>
      <c r="O321" s="9">
        <v>91.505428451310806</v>
      </c>
      <c r="P321" s="10"/>
    </row>
    <row r="322" spans="1:16" x14ac:dyDescent="0.25">
      <c r="A322" s="8" t="s">
        <v>482</v>
      </c>
      <c r="B322" s="10">
        <v>630000</v>
      </c>
      <c r="C322" s="10">
        <v>344000</v>
      </c>
      <c r="D322" s="10">
        <v>110000</v>
      </c>
      <c r="E322" s="10">
        <v>33000</v>
      </c>
      <c r="F322" s="10">
        <v>54000</v>
      </c>
      <c r="G322" s="10">
        <v>147000</v>
      </c>
      <c r="H322" s="10">
        <v>286000</v>
      </c>
      <c r="I322" s="9">
        <v>42.6797290851338</v>
      </c>
      <c r="J322" s="9">
        <v>29.518893315413401</v>
      </c>
      <c r="K322" s="9">
        <v>55.669951314112801</v>
      </c>
      <c r="L322" s="9">
        <v>13.730542985483501</v>
      </c>
      <c r="M322" s="9">
        <v>15.0677764698352</v>
      </c>
      <c r="N322" s="9">
        <v>39.961815324528899</v>
      </c>
      <c r="O322" s="9">
        <v>91.735960742610402</v>
      </c>
      <c r="P322" s="10"/>
    </row>
    <row r="323" spans="1:16" x14ac:dyDescent="0.25">
      <c r="A323" s="8" t="s">
        <v>483</v>
      </c>
      <c r="B323" s="10">
        <v>608000</v>
      </c>
      <c r="C323" s="10">
        <v>324000</v>
      </c>
      <c r="D323" s="10">
        <v>103000</v>
      </c>
      <c r="E323" s="10">
        <v>31000</v>
      </c>
      <c r="F323" s="10">
        <v>51000</v>
      </c>
      <c r="G323" s="10">
        <v>139000</v>
      </c>
      <c r="H323" s="10">
        <v>284000</v>
      </c>
      <c r="I323" s="9">
        <v>41.207792295760399</v>
      </c>
      <c r="J323" s="9">
        <v>27.838971070378001</v>
      </c>
      <c r="K323" s="9">
        <v>52.1616116464415</v>
      </c>
      <c r="L323" s="9">
        <v>12.8563452580352</v>
      </c>
      <c r="M323" s="9">
        <v>14.294144500239399</v>
      </c>
      <c r="N323" s="9">
        <v>37.835381450480497</v>
      </c>
      <c r="O323" s="9">
        <v>90.953685967644404</v>
      </c>
      <c r="P323" s="10"/>
    </row>
    <row r="324" spans="1:16" x14ac:dyDescent="0.25">
      <c r="A324" s="8" t="s">
        <v>484</v>
      </c>
      <c r="B324" s="10">
        <v>603000</v>
      </c>
      <c r="C324" s="10">
        <v>322000</v>
      </c>
      <c r="D324" s="10">
        <v>97000</v>
      </c>
      <c r="E324" s="10">
        <v>37000</v>
      </c>
      <c r="F324" s="10">
        <v>51000</v>
      </c>
      <c r="G324" s="10">
        <v>137000</v>
      </c>
      <c r="H324" s="10">
        <v>281000</v>
      </c>
      <c r="I324" s="9">
        <v>40.818967499979699</v>
      </c>
      <c r="J324" s="9">
        <v>27.649397670011901</v>
      </c>
      <c r="K324" s="9">
        <v>49.434596499423698</v>
      </c>
      <c r="L324" s="9">
        <v>15.3100799413458</v>
      </c>
      <c r="M324" s="9">
        <v>14.3496901145705</v>
      </c>
      <c r="N324" s="9">
        <v>36.809136119247199</v>
      </c>
      <c r="O324" s="9">
        <v>89.739402772772394</v>
      </c>
      <c r="P324" s="10"/>
    </row>
    <row r="325" spans="1:16" x14ac:dyDescent="0.25">
      <c r="A325" s="8" t="s">
        <v>485</v>
      </c>
      <c r="B325" s="10">
        <v>599000</v>
      </c>
      <c r="C325" s="10">
        <v>318000</v>
      </c>
      <c r="D325" s="10">
        <v>96000</v>
      </c>
      <c r="E325" s="10">
        <v>38000</v>
      </c>
      <c r="F325" s="10">
        <v>52000</v>
      </c>
      <c r="G325" s="10">
        <v>132000</v>
      </c>
      <c r="H325" s="10">
        <v>282000</v>
      </c>
      <c r="I325" s="9">
        <v>40.506047570661998</v>
      </c>
      <c r="J325" s="9">
        <v>27.244949967308401</v>
      </c>
      <c r="K325" s="9">
        <v>48.688309974933297</v>
      </c>
      <c r="L325" s="9">
        <v>15.7549443641949</v>
      </c>
      <c r="M325" s="9">
        <v>14.478054135186801</v>
      </c>
      <c r="N325" s="9">
        <v>35.582087943186004</v>
      </c>
      <c r="O325" s="9">
        <v>89.764813498602393</v>
      </c>
      <c r="P325" s="10"/>
    </row>
    <row r="326" spans="1:16" x14ac:dyDescent="0.25">
      <c r="A326" s="8" t="s">
        <v>486</v>
      </c>
      <c r="B326" s="10">
        <v>610000</v>
      </c>
      <c r="C326" s="10">
        <v>333000</v>
      </c>
      <c r="D326" s="10">
        <v>100000</v>
      </c>
      <c r="E326" s="10">
        <v>49000</v>
      </c>
      <c r="F326" s="10">
        <v>54000</v>
      </c>
      <c r="G326" s="10">
        <v>130000</v>
      </c>
      <c r="H326" s="10">
        <v>278000</v>
      </c>
      <c r="I326" s="9">
        <v>41.231525994894497</v>
      </c>
      <c r="J326" s="9">
        <v>28.524810672998701</v>
      </c>
      <c r="K326" s="9">
        <v>50.630612348434902</v>
      </c>
      <c r="L326" s="9">
        <v>20.360004161897798</v>
      </c>
      <c r="M326" s="9">
        <v>14.898258035294999</v>
      </c>
      <c r="N326" s="9">
        <v>35.333105346296001</v>
      </c>
      <c r="O326" s="9">
        <v>88.423906636802997</v>
      </c>
      <c r="P326" s="10"/>
    </row>
    <row r="327" spans="1:16" x14ac:dyDescent="0.25">
      <c r="A327" s="8" t="s">
        <v>487</v>
      </c>
      <c r="B327" s="10">
        <v>616000</v>
      </c>
      <c r="C327" s="10">
        <v>338000</v>
      </c>
      <c r="D327" s="10">
        <v>106000</v>
      </c>
      <c r="E327" s="10">
        <v>50000</v>
      </c>
      <c r="F327" s="10">
        <v>53000</v>
      </c>
      <c r="G327" s="10">
        <v>129000</v>
      </c>
      <c r="H327" s="10">
        <v>278000</v>
      </c>
      <c r="I327" s="9">
        <v>41.602906956317298</v>
      </c>
      <c r="J327" s="9">
        <v>28.956144932085099</v>
      </c>
      <c r="K327" s="9">
        <v>53.560905351881303</v>
      </c>
      <c r="L327" s="9">
        <v>20.937160641250198</v>
      </c>
      <c r="M327" s="9">
        <v>14.6940192783133</v>
      </c>
      <c r="N327" s="9">
        <v>34.951909380723102</v>
      </c>
      <c r="O327" s="9">
        <v>88.576980044275302</v>
      </c>
      <c r="P327" s="10"/>
    </row>
    <row r="328" spans="1:16" x14ac:dyDescent="0.25">
      <c r="A328" s="8" t="s">
        <v>488</v>
      </c>
      <c r="B328" s="10">
        <v>625000</v>
      </c>
      <c r="C328" s="10">
        <v>346000</v>
      </c>
      <c r="D328" s="10">
        <v>108000</v>
      </c>
      <c r="E328" s="10">
        <v>51000</v>
      </c>
      <c r="F328" s="10">
        <v>57000</v>
      </c>
      <c r="G328" s="10">
        <v>131000</v>
      </c>
      <c r="H328" s="10">
        <v>278000</v>
      </c>
      <c r="I328" s="9">
        <v>42.212288478967999</v>
      </c>
      <c r="J328" s="9">
        <v>29.690385771796699</v>
      </c>
      <c r="K328" s="9">
        <v>54.5690197431163</v>
      </c>
      <c r="L328" s="9">
        <v>21.236069148626299</v>
      </c>
      <c r="M328" s="9">
        <v>15.738738989079399</v>
      </c>
      <c r="N328" s="9">
        <v>35.5200911940724</v>
      </c>
      <c r="O328" s="9">
        <v>88.724190670405306</v>
      </c>
      <c r="P328" s="10"/>
    </row>
    <row r="329" spans="1:16" x14ac:dyDescent="0.25">
      <c r="A329" s="8" t="s">
        <v>489</v>
      </c>
      <c r="B329" s="10">
        <v>622000</v>
      </c>
      <c r="C329" s="10">
        <v>340000</v>
      </c>
      <c r="D329" s="10">
        <v>105000</v>
      </c>
      <c r="E329" s="10">
        <v>45000</v>
      </c>
      <c r="F329" s="10">
        <v>58000</v>
      </c>
      <c r="G329" s="10">
        <v>133000</v>
      </c>
      <c r="H329" s="10">
        <v>282000</v>
      </c>
      <c r="I329" s="9">
        <v>42.022642662496999</v>
      </c>
      <c r="J329" s="9">
        <v>29.176937960384901</v>
      </c>
      <c r="K329" s="9">
        <v>53.184385323056198</v>
      </c>
      <c r="L329" s="9">
        <v>18.7414403876334</v>
      </c>
      <c r="M329" s="9">
        <v>16.0145860026626</v>
      </c>
      <c r="N329" s="9">
        <v>35.994787849173399</v>
      </c>
      <c r="O329" s="9">
        <v>89.735418034406507</v>
      </c>
      <c r="P329" s="10"/>
    </row>
    <row r="330" spans="1:16" x14ac:dyDescent="0.25">
      <c r="A330" s="8" t="s">
        <v>490</v>
      </c>
      <c r="B330" s="10">
        <v>623000</v>
      </c>
      <c r="C330" s="10">
        <v>338000</v>
      </c>
      <c r="D330" s="10">
        <v>106000</v>
      </c>
      <c r="E330" s="10">
        <v>43000</v>
      </c>
      <c r="F330" s="10">
        <v>56000</v>
      </c>
      <c r="G330" s="10">
        <v>133000</v>
      </c>
      <c r="H330" s="10">
        <v>286000</v>
      </c>
      <c r="I330" s="9">
        <v>42.1462440998706</v>
      </c>
      <c r="J330" s="9">
        <v>28.984922691139602</v>
      </c>
      <c r="K330" s="9">
        <v>53.729585984998401</v>
      </c>
      <c r="L330" s="9">
        <v>17.856057293943699</v>
      </c>
      <c r="M330" s="9">
        <v>15.601369984876801</v>
      </c>
      <c r="N330" s="9">
        <v>36.073932094977998</v>
      </c>
      <c r="O330" s="9">
        <v>91.029923629084706</v>
      </c>
      <c r="P330" s="10"/>
    </row>
    <row r="331" spans="1:16" x14ac:dyDescent="0.25">
      <c r="A331" s="8" t="s">
        <v>491</v>
      </c>
      <c r="B331" s="10">
        <v>617000</v>
      </c>
      <c r="C331" s="10">
        <v>332000</v>
      </c>
      <c r="D331" s="10">
        <v>104000</v>
      </c>
      <c r="E331" s="10">
        <v>43000</v>
      </c>
      <c r="F331" s="10">
        <v>56000</v>
      </c>
      <c r="G331" s="10">
        <v>130000</v>
      </c>
      <c r="H331" s="10">
        <v>285000</v>
      </c>
      <c r="I331" s="9">
        <v>41.7386172907269</v>
      </c>
      <c r="J331" s="9">
        <v>28.5034043955139</v>
      </c>
      <c r="K331" s="9">
        <v>52.548400844224403</v>
      </c>
      <c r="L331" s="9">
        <v>17.812393329614601</v>
      </c>
      <c r="M331" s="9">
        <v>15.530969393285</v>
      </c>
      <c r="N331" s="9">
        <v>35.280497504064897</v>
      </c>
      <c r="O331" s="9">
        <v>90.895388743192697</v>
      </c>
      <c r="P331" s="10"/>
    </row>
    <row r="332" spans="1:16" x14ac:dyDescent="0.25">
      <c r="A332" s="8" t="s">
        <v>492</v>
      </c>
      <c r="B332" s="10">
        <v>607000</v>
      </c>
      <c r="C332" s="10">
        <v>322000</v>
      </c>
      <c r="D332" s="10">
        <v>102000</v>
      </c>
      <c r="E332" s="10">
        <v>37000</v>
      </c>
      <c r="F332" s="10">
        <v>56000</v>
      </c>
      <c r="G332" s="10">
        <v>126000</v>
      </c>
      <c r="H332" s="10">
        <v>285000</v>
      </c>
      <c r="I332" s="9">
        <v>41.0237959137893</v>
      </c>
      <c r="J332" s="9">
        <v>27.5873602026649</v>
      </c>
      <c r="K332" s="9">
        <v>51.877586626633097</v>
      </c>
      <c r="L332" s="9">
        <v>15.5010088823248</v>
      </c>
      <c r="M332" s="9">
        <v>15.6674333844479</v>
      </c>
      <c r="N332" s="9">
        <v>34.117659827325198</v>
      </c>
      <c r="O332" s="9">
        <v>90.930722210365701</v>
      </c>
      <c r="P332" s="10"/>
    </row>
    <row r="333" spans="1:16" x14ac:dyDescent="0.25">
      <c r="A333" s="8" t="s">
        <v>493</v>
      </c>
      <c r="B333" s="10">
        <v>609000</v>
      </c>
      <c r="C333" s="10">
        <v>326000</v>
      </c>
      <c r="D333" s="10">
        <v>102000</v>
      </c>
      <c r="E333" s="10">
        <v>41000</v>
      </c>
      <c r="F333" s="10">
        <v>55000</v>
      </c>
      <c r="G333" s="10">
        <v>128000</v>
      </c>
      <c r="H333" s="10">
        <v>283000</v>
      </c>
      <c r="I333" s="9">
        <v>41.131259960236697</v>
      </c>
      <c r="J333" s="9">
        <v>27.967616029413801</v>
      </c>
      <c r="K333" s="9">
        <v>51.695619986410698</v>
      </c>
      <c r="L333" s="9">
        <v>16.964397147778001</v>
      </c>
      <c r="M333" s="9">
        <v>15.405873056872499</v>
      </c>
      <c r="N333" s="9">
        <v>34.717877905793799</v>
      </c>
      <c r="O333" s="9">
        <v>90.022770338051899</v>
      </c>
      <c r="P333" s="10"/>
    </row>
    <row r="334" spans="1:16" x14ac:dyDescent="0.25">
      <c r="A334" s="8" t="s">
        <v>494</v>
      </c>
      <c r="B334" s="10">
        <v>606000</v>
      </c>
      <c r="C334" s="10">
        <v>328000</v>
      </c>
      <c r="D334" s="10">
        <v>99000</v>
      </c>
      <c r="E334" s="10">
        <v>40000</v>
      </c>
      <c r="F334" s="10">
        <v>58000</v>
      </c>
      <c r="G334" s="10">
        <v>131000</v>
      </c>
      <c r="H334" s="10">
        <v>278000</v>
      </c>
      <c r="I334" s="9">
        <v>40.895013068422401</v>
      </c>
      <c r="J334" s="9">
        <v>28.0963178922363</v>
      </c>
      <c r="K334" s="9">
        <v>50.048147096983499</v>
      </c>
      <c r="L334" s="9">
        <v>16.490040619140501</v>
      </c>
      <c r="M334" s="9">
        <v>16.199904500682901</v>
      </c>
      <c r="N334" s="9">
        <v>35.5400111160817</v>
      </c>
      <c r="O334" s="9">
        <v>88.432511578310795</v>
      </c>
      <c r="P334" s="10"/>
    </row>
    <row r="335" spans="1:16" x14ac:dyDescent="0.25">
      <c r="A335" s="8" t="s">
        <v>495</v>
      </c>
      <c r="B335" s="10">
        <v>605000</v>
      </c>
      <c r="C335" s="10">
        <v>328000</v>
      </c>
      <c r="D335" s="10">
        <v>97000</v>
      </c>
      <c r="E335" s="10">
        <v>42000</v>
      </c>
      <c r="F335" s="10">
        <v>59000</v>
      </c>
      <c r="G335" s="10">
        <v>130000</v>
      </c>
      <c r="H335" s="10">
        <v>276000</v>
      </c>
      <c r="I335" s="9">
        <v>40.822277890396698</v>
      </c>
      <c r="J335" s="9">
        <v>28.1272785378973</v>
      </c>
      <c r="K335" s="9">
        <v>49.102636859279698</v>
      </c>
      <c r="L335" s="9">
        <v>17.410732842831599</v>
      </c>
      <c r="M335" s="9">
        <v>16.428220549013499</v>
      </c>
      <c r="N335" s="9">
        <v>35.321337179042303</v>
      </c>
      <c r="O335" s="9">
        <v>87.971271829336601</v>
      </c>
      <c r="P335" s="10"/>
    </row>
    <row r="336" spans="1:16" x14ac:dyDescent="0.25">
      <c r="A336" s="8" t="s">
        <v>496</v>
      </c>
      <c r="B336" s="10">
        <v>604000</v>
      </c>
      <c r="C336" s="10">
        <v>326000</v>
      </c>
      <c r="D336" s="10">
        <v>92000</v>
      </c>
      <c r="E336" s="10">
        <v>44000</v>
      </c>
      <c r="F336" s="10">
        <v>58000</v>
      </c>
      <c r="G336" s="10">
        <v>132000</v>
      </c>
      <c r="H336" s="10">
        <v>279000</v>
      </c>
      <c r="I336" s="9">
        <v>40.726757745620603</v>
      </c>
      <c r="J336" s="9">
        <v>27.864800560550499</v>
      </c>
      <c r="K336" s="9">
        <v>46.342808569202298</v>
      </c>
      <c r="L336" s="9">
        <v>18.335795869579702</v>
      </c>
      <c r="M336" s="9">
        <v>16.010675446473101</v>
      </c>
      <c r="N336" s="9">
        <v>35.772153063682701</v>
      </c>
      <c r="O336" s="9">
        <v>88.498778189814303</v>
      </c>
      <c r="P336" s="10"/>
    </row>
    <row r="337" spans="1:16" x14ac:dyDescent="0.25">
      <c r="A337" s="8" t="s">
        <v>497</v>
      </c>
      <c r="B337" s="10">
        <v>599000</v>
      </c>
      <c r="C337" s="10">
        <v>318000</v>
      </c>
      <c r="D337" s="10">
        <v>90000</v>
      </c>
      <c r="E337" s="10">
        <v>43000</v>
      </c>
      <c r="F337" s="10">
        <v>58000</v>
      </c>
      <c r="G337" s="10">
        <v>126000</v>
      </c>
      <c r="H337" s="10">
        <v>281000</v>
      </c>
      <c r="I337" s="9">
        <v>40.380970087421801</v>
      </c>
      <c r="J337" s="9">
        <v>27.199019845897599</v>
      </c>
      <c r="K337" s="9">
        <v>45.670342337969601</v>
      </c>
      <c r="L337" s="9">
        <v>17.9229550225261</v>
      </c>
      <c r="M337" s="9">
        <v>16.147712827386801</v>
      </c>
      <c r="N337" s="9">
        <v>34.158975579671697</v>
      </c>
      <c r="O337" s="9">
        <v>89.339629232107796</v>
      </c>
      <c r="P337" s="10"/>
    </row>
    <row r="338" spans="1:16" x14ac:dyDescent="0.25">
      <c r="A338" s="8" t="s">
        <v>498</v>
      </c>
      <c r="B338" s="10">
        <v>603000</v>
      </c>
      <c r="C338" s="10">
        <v>320000</v>
      </c>
      <c r="D338" s="10">
        <v>88000</v>
      </c>
      <c r="E338" s="10">
        <v>45000</v>
      </c>
      <c r="F338" s="10">
        <v>60000</v>
      </c>
      <c r="G338" s="10">
        <v>127000</v>
      </c>
      <c r="H338" s="10">
        <v>283000</v>
      </c>
      <c r="I338" s="9">
        <v>40.593300004848402</v>
      </c>
      <c r="J338" s="9">
        <v>27.321911169686299</v>
      </c>
      <c r="K338" s="9">
        <v>44.430235790644197</v>
      </c>
      <c r="L338" s="9">
        <v>18.5212829922664</v>
      </c>
      <c r="M338" s="9">
        <v>16.580699641458001</v>
      </c>
      <c r="N338" s="9">
        <v>34.3985333445099</v>
      </c>
      <c r="O338" s="9">
        <v>89.885717913717002</v>
      </c>
      <c r="P338" s="10"/>
    </row>
    <row r="339" spans="1:16" x14ac:dyDescent="0.25">
      <c r="A339" s="8" t="s">
        <v>499</v>
      </c>
      <c r="B339" s="10">
        <v>597000</v>
      </c>
      <c r="C339" s="10">
        <v>313000</v>
      </c>
      <c r="D339" s="10">
        <v>84000</v>
      </c>
      <c r="E339" s="10">
        <v>44000</v>
      </c>
      <c r="F339" s="10">
        <v>59000</v>
      </c>
      <c r="G339" s="10">
        <v>125000</v>
      </c>
      <c r="H339" s="10">
        <v>285000</v>
      </c>
      <c r="I339" s="9">
        <v>40.206044668146497</v>
      </c>
      <c r="J339" s="9">
        <v>26.718946004792102</v>
      </c>
      <c r="K339" s="9">
        <v>42.454193574467702</v>
      </c>
      <c r="L339" s="9">
        <v>18.281384079028602</v>
      </c>
      <c r="M339" s="9">
        <v>16.366736701074899</v>
      </c>
      <c r="N339" s="9">
        <v>33.913711155690898</v>
      </c>
      <c r="O339" s="9">
        <v>90.302707129186103</v>
      </c>
      <c r="P339" s="10"/>
    </row>
    <row r="340" spans="1:16" x14ac:dyDescent="0.25">
      <c r="A340" s="8" t="s">
        <v>500</v>
      </c>
      <c r="B340" s="10">
        <v>595000</v>
      </c>
      <c r="C340" s="10">
        <v>313000</v>
      </c>
      <c r="D340" s="10">
        <v>84000</v>
      </c>
      <c r="E340" s="10">
        <v>41000</v>
      </c>
      <c r="F340" s="10">
        <v>60000</v>
      </c>
      <c r="G340" s="10">
        <v>128000</v>
      </c>
      <c r="H340" s="10">
        <v>282000</v>
      </c>
      <c r="I340" s="9">
        <v>40.096164530238298</v>
      </c>
      <c r="J340" s="9">
        <v>26.7467710793326</v>
      </c>
      <c r="K340" s="9">
        <v>42.644858679390197</v>
      </c>
      <c r="L340" s="9">
        <v>16.796397128650899</v>
      </c>
      <c r="M340" s="9">
        <v>16.667497259045099</v>
      </c>
      <c r="N340" s="9">
        <v>34.574197665740002</v>
      </c>
      <c r="O340" s="9">
        <v>89.681315122768893</v>
      </c>
      <c r="P340" s="10"/>
    </row>
    <row r="341" spans="1:16" x14ac:dyDescent="0.25">
      <c r="A341" s="10"/>
      <c r="B341" s="10"/>
      <c r="C341" s="10"/>
      <c r="D341" s="10"/>
      <c r="E341" s="10"/>
      <c r="F341" s="10"/>
      <c r="G341" s="10"/>
      <c r="H341" s="10"/>
      <c r="I341" s="9"/>
      <c r="J341" s="9"/>
      <c r="K341" s="9"/>
      <c r="L341" s="9"/>
      <c r="M341" s="9"/>
      <c r="N341" s="9"/>
      <c r="O341" s="9"/>
      <c r="P341" s="10"/>
    </row>
    <row r="342" spans="1:16" x14ac:dyDescent="0.25">
      <c r="A342" s="11"/>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700</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701</v>
      </c>
    </row>
    <row r="7" spans="1:16" ht="70.05" customHeight="1" x14ac:dyDescent="0.3">
      <c r="A7" s="5" t="s">
        <v>135</v>
      </c>
      <c r="B7" s="6" t="s">
        <v>702</v>
      </c>
      <c r="C7" s="6" t="s">
        <v>703</v>
      </c>
      <c r="D7" s="6" t="s">
        <v>704</v>
      </c>
      <c r="E7" s="6" t="s">
        <v>705</v>
      </c>
      <c r="F7" s="6" t="s">
        <v>706</v>
      </c>
      <c r="G7" s="6" t="s">
        <v>707</v>
      </c>
      <c r="H7" s="6" t="s">
        <v>708</v>
      </c>
      <c r="I7" s="6" t="s">
        <v>709</v>
      </c>
      <c r="J7" s="6" t="s">
        <v>710</v>
      </c>
      <c r="K7" s="6" t="s">
        <v>711</v>
      </c>
      <c r="L7" s="6" t="s">
        <v>712</v>
      </c>
      <c r="M7" s="6" t="s">
        <v>713</v>
      </c>
      <c r="N7" s="6" t="s">
        <v>714</v>
      </c>
      <c r="O7" s="6" t="s">
        <v>715</v>
      </c>
      <c r="P7" s="6" t="s">
        <v>163</v>
      </c>
    </row>
    <row r="8" spans="1:16" x14ac:dyDescent="0.25">
      <c r="A8" s="8" t="s">
        <v>164</v>
      </c>
      <c r="B8" s="10">
        <v>175000</v>
      </c>
      <c r="C8" s="10">
        <v>102000</v>
      </c>
      <c r="D8" s="10">
        <v>36000</v>
      </c>
      <c r="E8" s="10">
        <v>12000</v>
      </c>
      <c r="F8" s="10">
        <v>17000</v>
      </c>
      <c r="G8" s="10">
        <v>38000</v>
      </c>
      <c r="H8" s="10">
        <v>73000</v>
      </c>
      <c r="I8" s="9">
        <v>30.4</v>
      </c>
      <c r="J8" s="9">
        <v>20.7</v>
      </c>
      <c r="K8" s="9">
        <v>32.6</v>
      </c>
      <c r="L8" s="9">
        <v>9.3000000000000007</v>
      </c>
      <c r="M8" s="9">
        <v>11.5</v>
      </c>
      <c r="N8" s="9">
        <v>34.1</v>
      </c>
      <c r="O8" s="9">
        <v>89</v>
      </c>
      <c r="P8" s="10"/>
    </row>
    <row r="9" spans="1:16" x14ac:dyDescent="0.25">
      <c r="A9" s="8" t="s">
        <v>165</v>
      </c>
      <c r="B9" s="10">
        <v>172000</v>
      </c>
      <c r="C9" s="10">
        <v>99000</v>
      </c>
      <c r="D9" s="10">
        <v>35000</v>
      </c>
      <c r="E9" s="10">
        <v>10000</v>
      </c>
      <c r="F9" s="10">
        <v>19000</v>
      </c>
      <c r="G9" s="10">
        <v>36000</v>
      </c>
      <c r="H9" s="10">
        <v>72000</v>
      </c>
      <c r="I9" s="9">
        <v>29.7</v>
      </c>
      <c r="J9" s="9">
        <v>20.100000000000001</v>
      </c>
      <c r="K9" s="9">
        <v>32.200000000000003</v>
      </c>
      <c r="L9" s="9">
        <v>8.1</v>
      </c>
      <c r="M9" s="9">
        <v>12.2</v>
      </c>
      <c r="N9" s="9">
        <v>32.299999999999997</v>
      </c>
      <c r="O9" s="9">
        <v>87.7</v>
      </c>
      <c r="P9" s="10"/>
    </row>
    <row r="10" spans="1:16" x14ac:dyDescent="0.25">
      <c r="A10" s="8" t="s">
        <v>166</v>
      </c>
      <c r="B10" s="10">
        <v>173000</v>
      </c>
      <c r="C10" s="10">
        <v>101000</v>
      </c>
      <c r="D10" s="10">
        <v>36000</v>
      </c>
      <c r="E10" s="10">
        <v>10000</v>
      </c>
      <c r="F10" s="10">
        <v>18000</v>
      </c>
      <c r="G10" s="10">
        <v>37000</v>
      </c>
      <c r="H10" s="10">
        <v>72000</v>
      </c>
      <c r="I10" s="9">
        <v>30</v>
      </c>
      <c r="J10" s="9">
        <v>20.399999999999999</v>
      </c>
      <c r="K10" s="9">
        <v>33.5</v>
      </c>
      <c r="L10" s="9">
        <v>8</v>
      </c>
      <c r="M10" s="9">
        <v>11.9</v>
      </c>
      <c r="N10" s="9">
        <v>33.200000000000003</v>
      </c>
      <c r="O10" s="9">
        <v>87.5</v>
      </c>
      <c r="P10" s="10"/>
    </row>
    <row r="11" spans="1:16" x14ac:dyDescent="0.25">
      <c r="A11" s="8" t="s">
        <v>167</v>
      </c>
      <c r="B11" s="10">
        <v>173000</v>
      </c>
      <c r="C11" s="10">
        <v>101000</v>
      </c>
      <c r="D11" s="10">
        <v>36000</v>
      </c>
      <c r="E11" s="10">
        <v>10000</v>
      </c>
      <c r="F11" s="10">
        <v>18000</v>
      </c>
      <c r="G11" s="10">
        <v>37000</v>
      </c>
      <c r="H11" s="10">
        <v>72000</v>
      </c>
      <c r="I11" s="9">
        <v>29.9</v>
      </c>
      <c r="J11" s="9">
        <v>20.399999999999999</v>
      </c>
      <c r="K11" s="9">
        <v>33.299999999999997</v>
      </c>
      <c r="L11" s="9">
        <v>8.1</v>
      </c>
      <c r="M11" s="9">
        <v>11.8</v>
      </c>
      <c r="N11" s="9">
        <v>33.200000000000003</v>
      </c>
      <c r="O11" s="9">
        <v>87.1</v>
      </c>
      <c r="P11" s="10"/>
    </row>
    <row r="12" spans="1:16" x14ac:dyDescent="0.25">
      <c r="A12" s="8" t="s">
        <v>168</v>
      </c>
      <c r="B12" s="10">
        <v>174000</v>
      </c>
      <c r="C12" s="10">
        <v>100000</v>
      </c>
      <c r="D12" s="10">
        <v>35000</v>
      </c>
      <c r="E12" s="10">
        <v>10000</v>
      </c>
      <c r="F12" s="10">
        <v>17000</v>
      </c>
      <c r="G12" s="10">
        <v>38000</v>
      </c>
      <c r="H12" s="10">
        <v>74000</v>
      </c>
      <c r="I12" s="9">
        <v>30.1</v>
      </c>
      <c r="J12" s="9">
        <v>20.2</v>
      </c>
      <c r="K12" s="9">
        <v>32.4</v>
      </c>
      <c r="L12" s="9">
        <v>8.1</v>
      </c>
      <c r="M12" s="9">
        <v>11.2</v>
      </c>
      <c r="N12" s="9">
        <v>34.200000000000003</v>
      </c>
      <c r="O12" s="9">
        <v>89.4</v>
      </c>
      <c r="P12" s="10"/>
    </row>
    <row r="13" spans="1:16" x14ac:dyDescent="0.25">
      <c r="A13" s="8" t="s">
        <v>169</v>
      </c>
      <c r="B13" s="10">
        <v>171000</v>
      </c>
      <c r="C13" s="10">
        <v>96000</v>
      </c>
      <c r="D13" s="10">
        <v>33000</v>
      </c>
      <c r="E13" s="10">
        <v>10000</v>
      </c>
      <c r="F13" s="10">
        <v>17000</v>
      </c>
      <c r="G13" s="10">
        <v>37000</v>
      </c>
      <c r="H13" s="10">
        <v>75000</v>
      </c>
      <c r="I13" s="9">
        <v>29.6</v>
      </c>
      <c r="J13" s="9">
        <v>19.5</v>
      </c>
      <c r="K13" s="9">
        <v>30.3</v>
      </c>
      <c r="L13" s="9">
        <v>8.1</v>
      </c>
      <c r="M13" s="9">
        <v>11.1</v>
      </c>
      <c r="N13" s="9">
        <v>33</v>
      </c>
      <c r="O13" s="9">
        <v>90.2</v>
      </c>
      <c r="P13" s="10"/>
    </row>
    <row r="14" spans="1:16" x14ac:dyDescent="0.25">
      <c r="A14" s="8" t="s">
        <v>170</v>
      </c>
      <c r="B14" s="10">
        <v>175000</v>
      </c>
      <c r="C14" s="10">
        <v>100000</v>
      </c>
      <c r="D14" s="10">
        <v>34000</v>
      </c>
      <c r="E14" s="10">
        <v>11000</v>
      </c>
      <c r="F14" s="10">
        <v>18000</v>
      </c>
      <c r="G14" s="10">
        <v>38000</v>
      </c>
      <c r="H14" s="10">
        <v>75000</v>
      </c>
      <c r="I14" s="9">
        <v>30.2</v>
      </c>
      <c r="J14" s="9">
        <v>20.2</v>
      </c>
      <c r="K14" s="9">
        <v>31.4</v>
      </c>
      <c r="L14" s="9">
        <v>8.9</v>
      </c>
      <c r="M14" s="9">
        <v>11.5</v>
      </c>
      <c r="N14" s="9">
        <v>33.6</v>
      </c>
      <c r="O14" s="9">
        <v>90.3</v>
      </c>
      <c r="P14" s="10"/>
    </row>
    <row r="15" spans="1:16" x14ac:dyDescent="0.25">
      <c r="A15" s="8" t="s">
        <v>171</v>
      </c>
      <c r="B15" s="10">
        <v>171000</v>
      </c>
      <c r="C15" s="10">
        <v>97000</v>
      </c>
      <c r="D15" s="10">
        <v>31000</v>
      </c>
      <c r="E15" s="10">
        <v>11000</v>
      </c>
      <c r="F15" s="10">
        <v>18000</v>
      </c>
      <c r="G15" s="10">
        <v>37000</v>
      </c>
      <c r="H15" s="10">
        <v>74000</v>
      </c>
      <c r="I15" s="9">
        <v>29.5</v>
      </c>
      <c r="J15" s="9">
        <v>19.5</v>
      </c>
      <c r="K15" s="9">
        <v>28.7</v>
      </c>
      <c r="L15" s="9">
        <v>8.9</v>
      </c>
      <c r="M15" s="9">
        <v>11.7</v>
      </c>
      <c r="N15" s="9">
        <v>32.9</v>
      </c>
      <c r="O15" s="9">
        <v>89.6</v>
      </c>
      <c r="P15" s="10"/>
    </row>
    <row r="16" spans="1:16" x14ac:dyDescent="0.25">
      <c r="A16" s="8" t="s">
        <v>172</v>
      </c>
      <c r="B16" s="10">
        <v>170000</v>
      </c>
      <c r="C16" s="10">
        <v>96000</v>
      </c>
      <c r="D16" s="10">
        <v>30000</v>
      </c>
      <c r="E16" s="10">
        <v>11000</v>
      </c>
      <c r="F16" s="10">
        <v>18000</v>
      </c>
      <c r="G16" s="10">
        <v>37000</v>
      </c>
      <c r="H16" s="10">
        <v>74000</v>
      </c>
      <c r="I16" s="9">
        <v>29.4</v>
      </c>
      <c r="J16" s="9">
        <v>19.399999999999999</v>
      </c>
      <c r="K16" s="9">
        <v>28.2</v>
      </c>
      <c r="L16" s="9">
        <v>8.9</v>
      </c>
      <c r="M16" s="9">
        <v>11.8</v>
      </c>
      <c r="N16" s="9">
        <v>32.799999999999997</v>
      </c>
      <c r="O16" s="9">
        <v>89.3</v>
      </c>
      <c r="P16" s="10"/>
    </row>
    <row r="17" spans="1:16" x14ac:dyDescent="0.25">
      <c r="A17" s="8" t="s">
        <v>174</v>
      </c>
      <c r="B17" s="10">
        <v>169000</v>
      </c>
      <c r="C17" s="10">
        <v>95000</v>
      </c>
      <c r="D17" s="10">
        <v>32000</v>
      </c>
      <c r="E17" s="10">
        <v>11000</v>
      </c>
      <c r="F17" s="10">
        <v>18000</v>
      </c>
      <c r="G17" s="10">
        <v>35000</v>
      </c>
      <c r="H17" s="10">
        <v>74000</v>
      </c>
      <c r="I17" s="9">
        <v>29.1</v>
      </c>
      <c r="J17" s="9">
        <v>19.100000000000001</v>
      </c>
      <c r="K17" s="9">
        <v>29.8</v>
      </c>
      <c r="L17" s="9">
        <v>8.5</v>
      </c>
      <c r="M17" s="9">
        <v>11.5</v>
      </c>
      <c r="N17" s="9">
        <v>31.1</v>
      </c>
      <c r="O17" s="9">
        <v>89.3</v>
      </c>
      <c r="P17" s="10"/>
    </row>
    <row r="18" spans="1:16" x14ac:dyDescent="0.25">
      <c r="A18" s="8" t="s">
        <v>175</v>
      </c>
      <c r="B18" s="10">
        <v>169000</v>
      </c>
      <c r="C18" s="10">
        <v>95000</v>
      </c>
      <c r="D18" s="10">
        <v>33000</v>
      </c>
      <c r="E18" s="10">
        <v>10000</v>
      </c>
      <c r="F18" s="10">
        <v>17000</v>
      </c>
      <c r="G18" s="10">
        <v>35000</v>
      </c>
      <c r="H18" s="10">
        <v>74000</v>
      </c>
      <c r="I18" s="9">
        <v>29</v>
      </c>
      <c r="J18" s="9">
        <v>19.100000000000001</v>
      </c>
      <c r="K18" s="9">
        <v>30.7</v>
      </c>
      <c r="L18" s="9">
        <v>8.3000000000000007</v>
      </c>
      <c r="M18" s="9">
        <v>11.2</v>
      </c>
      <c r="N18" s="9">
        <v>30.7</v>
      </c>
      <c r="O18" s="9">
        <v>88.6</v>
      </c>
      <c r="P18" s="10"/>
    </row>
    <row r="19" spans="1:16" x14ac:dyDescent="0.25">
      <c r="A19" s="8" t="s">
        <v>176</v>
      </c>
      <c r="B19" s="10">
        <v>170000</v>
      </c>
      <c r="C19" s="10">
        <v>97000</v>
      </c>
      <c r="D19" s="10">
        <v>34000</v>
      </c>
      <c r="E19" s="10">
        <v>8000</v>
      </c>
      <c r="F19" s="10">
        <v>19000</v>
      </c>
      <c r="G19" s="10">
        <v>37000</v>
      </c>
      <c r="H19" s="10">
        <v>73000</v>
      </c>
      <c r="I19" s="9">
        <v>29.3</v>
      </c>
      <c r="J19" s="9">
        <v>19.5</v>
      </c>
      <c r="K19" s="9">
        <v>31.9</v>
      </c>
      <c r="L19" s="9">
        <v>6.4</v>
      </c>
      <c r="M19" s="9">
        <v>12</v>
      </c>
      <c r="N19" s="9">
        <v>32.5</v>
      </c>
      <c r="O19" s="9">
        <v>87.7</v>
      </c>
      <c r="P19" s="10"/>
    </row>
    <row r="20" spans="1:16" x14ac:dyDescent="0.25">
      <c r="A20" s="8" t="s">
        <v>177</v>
      </c>
      <c r="B20" s="10">
        <v>167000</v>
      </c>
      <c r="C20" s="10">
        <v>95000</v>
      </c>
      <c r="D20" s="10">
        <v>33000</v>
      </c>
      <c r="E20" s="10">
        <v>9000</v>
      </c>
      <c r="F20" s="10">
        <v>16000</v>
      </c>
      <c r="G20" s="10">
        <v>36000</v>
      </c>
      <c r="H20" s="10">
        <v>72000</v>
      </c>
      <c r="I20" s="9">
        <v>28.7</v>
      </c>
      <c r="J20" s="9">
        <v>19</v>
      </c>
      <c r="K20" s="9">
        <v>31</v>
      </c>
      <c r="L20" s="9">
        <v>7.4</v>
      </c>
      <c r="M20" s="9">
        <v>10.5</v>
      </c>
      <c r="N20" s="9">
        <v>32.200000000000003</v>
      </c>
      <c r="O20" s="9">
        <v>86.9</v>
      </c>
      <c r="P20" s="10"/>
    </row>
    <row r="21" spans="1:16" x14ac:dyDescent="0.25">
      <c r="A21" s="8" t="s">
        <v>178</v>
      </c>
      <c r="B21" s="10">
        <v>170000</v>
      </c>
      <c r="C21" s="10">
        <v>96000</v>
      </c>
      <c r="D21" s="10">
        <v>34000</v>
      </c>
      <c r="E21" s="10">
        <v>9000</v>
      </c>
      <c r="F21" s="10">
        <v>16000</v>
      </c>
      <c r="G21" s="10">
        <v>37000</v>
      </c>
      <c r="H21" s="10">
        <v>73000</v>
      </c>
      <c r="I21" s="9">
        <v>29.1</v>
      </c>
      <c r="J21" s="9">
        <v>19.3</v>
      </c>
      <c r="K21" s="9">
        <v>31.6</v>
      </c>
      <c r="L21" s="9">
        <v>7.4</v>
      </c>
      <c r="M21" s="9">
        <v>10.4</v>
      </c>
      <c r="N21" s="9">
        <v>32.9</v>
      </c>
      <c r="O21" s="9">
        <v>88</v>
      </c>
      <c r="P21" s="10"/>
    </row>
    <row r="22" spans="1:16" x14ac:dyDescent="0.25">
      <c r="A22" s="8" t="s">
        <v>179</v>
      </c>
      <c r="B22" s="10">
        <v>173000</v>
      </c>
      <c r="C22" s="10">
        <v>99000</v>
      </c>
      <c r="D22" s="10">
        <v>35000</v>
      </c>
      <c r="E22" s="10">
        <v>11000</v>
      </c>
      <c r="F22" s="10">
        <v>16000</v>
      </c>
      <c r="G22" s="10">
        <v>38000</v>
      </c>
      <c r="H22" s="10">
        <v>74000</v>
      </c>
      <c r="I22" s="9">
        <v>29.7</v>
      </c>
      <c r="J22" s="9">
        <v>19.8</v>
      </c>
      <c r="K22" s="9">
        <v>32.799999999999997</v>
      </c>
      <c r="L22" s="9">
        <v>8.6</v>
      </c>
      <c r="M22" s="9">
        <v>10</v>
      </c>
      <c r="N22" s="9">
        <v>33.299999999999997</v>
      </c>
      <c r="O22" s="9">
        <v>89</v>
      </c>
      <c r="P22" s="10"/>
    </row>
    <row r="23" spans="1:16" x14ac:dyDescent="0.25">
      <c r="A23" s="8" t="s">
        <v>180</v>
      </c>
      <c r="B23" s="10">
        <v>174000</v>
      </c>
      <c r="C23" s="10">
        <v>99000</v>
      </c>
      <c r="D23" s="10">
        <v>35000</v>
      </c>
      <c r="E23" s="10">
        <v>9000</v>
      </c>
      <c r="F23" s="10">
        <v>17000</v>
      </c>
      <c r="G23" s="10">
        <v>39000</v>
      </c>
      <c r="H23" s="10">
        <v>75000</v>
      </c>
      <c r="I23" s="9">
        <v>29.8</v>
      </c>
      <c r="J23" s="9">
        <v>19.899999999999999</v>
      </c>
      <c r="K23" s="9">
        <v>33</v>
      </c>
      <c r="L23" s="9">
        <v>6.8</v>
      </c>
      <c r="M23" s="9">
        <v>10.9</v>
      </c>
      <c r="N23" s="9">
        <v>34.200000000000003</v>
      </c>
      <c r="O23" s="9">
        <v>89.7</v>
      </c>
      <c r="P23" s="10"/>
    </row>
    <row r="24" spans="1:16" x14ac:dyDescent="0.25">
      <c r="A24" s="8" t="s">
        <v>181</v>
      </c>
      <c r="B24" s="10">
        <v>173000</v>
      </c>
      <c r="C24" s="10">
        <v>99000</v>
      </c>
      <c r="D24" s="10">
        <v>35000</v>
      </c>
      <c r="E24" s="10">
        <v>9000</v>
      </c>
      <c r="F24" s="10">
        <v>17000</v>
      </c>
      <c r="G24" s="10">
        <v>39000</v>
      </c>
      <c r="H24" s="10">
        <v>75000</v>
      </c>
      <c r="I24" s="9">
        <v>29.6</v>
      </c>
      <c r="J24" s="9">
        <v>19.7</v>
      </c>
      <c r="K24" s="9">
        <v>32.700000000000003</v>
      </c>
      <c r="L24" s="9">
        <v>7</v>
      </c>
      <c r="M24" s="9">
        <v>10.7</v>
      </c>
      <c r="N24" s="9">
        <v>33.9</v>
      </c>
      <c r="O24" s="9">
        <v>89.3</v>
      </c>
      <c r="P24" s="10"/>
    </row>
    <row r="25" spans="1:16" x14ac:dyDescent="0.25">
      <c r="A25" s="8" t="s">
        <v>182</v>
      </c>
      <c r="B25" s="10">
        <v>171000</v>
      </c>
      <c r="C25" s="10">
        <v>96000</v>
      </c>
      <c r="D25" s="10">
        <v>32000</v>
      </c>
      <c r="E25" s="10" t="s">
        <v>559</v>
      </c>
      <c r="F25" s="10">
        <v>17000</v>
      </c>
      <c r="G25" s="10">
        <v>40000</v>
      </c>
      <c r="H25" s="10">
        <v>75000</v>
      </c>
      <c r="I25" s="9">
        <v>29.2</v>
      </c>
      <c r="J25" s="9">
        <v>19.100000000000001</v>
      </c>
      <c r="K25" s="9">
        <v>30.4</v>
      </c>
      <c r="L25" s="9" t="s">
        <v>559</v>
      </c>
      <c r="M25" s="9">
        <v>10.7</v>
      </c>
      <c r="N25" s="9">
        <v>34.799999999999997</v>
      </c>
      <c r="O25" s="9">
        <v>89.4</v>
      </c>
      <c r="P25" s="10"/>
    </row>
    <row r="26" spans="1:16" x14ac:dyDescent="0.25">
      <c r="A26" s="8" t="s">
        <v>183</v>
      </c>
      <c r="B26" s="10">
        <v>172000</v>
      </c>
      <c r="C26" s="10">
        <v>98000</v>
      </c>
      <c r="D26" s="10">
        <v>33000</v>
      </c>
      <c r="E26" s="10">
        <v>8000</v>
      </c>
      <c r="F26" s="10">
        <v>17000</v>
      </c>
      <c r="G26" s="10">
        <v>40000</v>
      </c>
      <c r="H26" s="10">
        <v>74000</v>
      </c>
      <c r="I26" s="9">
        <v>29.4</v>
      </c>
      <c r="J26" s="9">
        <v>19.5</v>
      </c>
      <c r="K26" s="9">
        <v>31.4</v>
      </c>
      <c r="L26" s="9">
        <v>6.5</v>
      </c>
      <c r="M26" s="9">
        <v>10.9</v>
      </c>
      <c r="N26" s="9">
        <v>34.6</v>
      </c>
      <c r="O26" s="9">
        <v>88.9</v>
      </c>
      <c r="P26" s="10"/>
    </row>
    <row r="27" spans="1:16" x14ac:dyDescent="0.25">
      <c r="A27" s="8" t="s">
        <v>184</v>
      </c>
      <c r="B27" s="10">
        <v>173000</v>
      </c>
      <c r="C27" s="10">
        <v>99000</v>
      </c>
      <c r="D27" s="10">
        <v>34000</v>
      </c>
      <c r="E27" s="10" t="s">
        <v>559</v>
      </c>
      <c r="F27" s="10">
        <v>18000</v>
      </c>
      <c r="G27" s="10">
        <v>40000</v>
      </c>
      <c r="H27" s="10">
        <v>74000</v>
      </c>
      <c r="I27" s="9">
        <v>29.4</v>
      </c>
      <c r="J27" s="9">
        <v>19.7</v>
      </c>
      <c r="K27" s="9">
        <v>32.299999999999997</v>
      </c>
      <c r="L27" s="9" t="s">
        <v>559</v>
      </c>
      <c r="M27" s="9">
        <v>11.4</v>
      </c>
      <c r="N27" s="9">
        <v>35.200000000000003</v>
      </c>
      <c r="O27" s="9">
        <v>88</v>
      </c>
      <c r="P27" s="10"/>
    </row>
    <row r="28" spans="1:16" x14ac:dyDescent="0.25">
      <c r="A28" s="8" t="s">
        <v>185</v>
      </c>
      <c r="B28" s="10">
        <v>171000</v>
      </c>
      <c r="C28" s="10">
        <v>98000</v>
      </c>
      <c r="D28" s="10">
        <v>34000</v>
      </c>
      <c r="E28" s="10" t="s">
        <v>559</v>
      </c>
      <c r="F28" s="10">
        <v>18000</v>
      </c>
      <c r="G28" s="10">
        <v>40000</v>
      </c>
      <c r="H28" s="10">
        <v>73000</v>
      </c>
      <c r="I28" s="9">
        <v>29.2</v>
      </c>
      <c r="J28" s="9">
        <v>19.5</v>
      </c>
      <c r="K28" s="9">
        <v>32</v>
      </c>
      <c r="L28" s="9" t="s">
        <v>559</v>
      </c>
      <c r="M28" s="9">
        <v>11.4</v>
      </c>
      <c r="N28" s="9">
        <v>35</v>
      </c>
      <c r="O28" s="9">
        <v>87.2</v>
      </c>
      <c r="P28" s="10"/>
    </row>
    <row r="29" spans="1:16" x14ac:dyDescent="0.25">
      <c r="A29" s="8" t="s">
        <v>186</v>
      </c>
      <c r="B29" s="10">
        <v>170000</v>
      </c>
      <c r="C29" s="10">
        <v>97000</v>
      </c>
      <c r="D29" s="10">
        <v>34000</v>
      </c>
      <c r="E29" s="10" t="s">
        <v>559</v>
      </c>
      <c r="F29" s="10">
        <v>18000</v>
      </c>
      <c r="G29" s="10">
        <v>40000</v>
      </c>
      <c r="H29" s="10">
        <v>72000</v>
      </c>
      <c r="I29" s="9">
        <v>28.9</v>
      </c>
      <c r="J29" s="9">
        <v>19.3</v>
      </c>
      <c r="K29" s="9">
        <v>32.200000000000003</v>
      </c>
      <c r="L29" s="9" t="s">
        <v>559</v>
      </c>
      <c r="M29" s="9">
        <v>11.3</v>
      </c>
      <c r="N29" s="9">
        <v>35</v>
      </c>
      <c r="O29" s="9">
        <v>86.4</v>
      </c>
      <c r="P29" s="10"/>
    </row>
    <row r="30" spans="1:16" x14ac:dyDescent="0.25">
      <c r="A30" s="8" t="s">
        <v>187</v>
      </c>
      <c r="B30" s="10">
        <v>168000</v>
      </c>
      <c r="C30" s="10">
        <v>95000</v>
      </c>
      <c r="D30" s="10">
        <v>35000</v>
      </c>
      <c r="E30" s="10" t="s">
        <v>559</v>
      </c>
      <c r="F30" s="10">
        <v>16000</v>
      </c>
      <c r="G30" s="10">
        <v>38000</v>
      </c>
      <c r="H30" s="10">
        <v>73000</v>
      </c>
      <c r="I30" s="9">
        <v>28.6</v>
      </c>
      <c r="J30" s="9">
        <v>18.899999999999999</v>
      </c>
      <c r="K30" s="9">
        <v>32.700000000000003</v>
      </c>
      <c r="L30" s="9" t="s">
        <v>559</v>
      </c>
      <c r="M30" s="9">
        <v>10.4</v>
      </c>
      <c r="N30" s="9">
        <v>33.299999999999997</v>
      </c>
      <c r="O30" s="9">
        <v>87.2</v>
      </c>
      <c r="P30" s="10"/>
    </row>
    <row r="31" spans="1:16" x14ac:dyDescent="0.25">
      <c r="A31" s="8" t="s">
        <v>188</v>
      </c>
      <c r="B31" s="10">
        <v>173000</v>
      </c>
      <c r="C31" s="10">
        <v>99000</v>
      </c>
      <c r="D31" s="10">
        <v>36000</v>
      </c>
      <c r="E31" s="10" t="s">
        <v>559</v>
      </c>
      <c r="F31" s="10">
        <v>19000</v>
      </c>
      <c r="G31" s="10">
        <v>38000</v>
      </c>
      <c r="H31" s="10">
        <v>74000</v>
      </c>
      <c r="I31" s="9">
        <v>29.5</v>
      </c>
      <c r="J31" s="9">
        <v>19.600000000000001</v>
      </c>
      <c r="K31" s="9">
        <v>34.299999999999997</v>
      </c>
      <c r="L31" s="9" t="s">
        <v>559</v>
      </c>
      <c r="M31" s="9">
        <v>11.8</v>
      </c>
      <c r="N31" s="9">
        <v>33.1</v>
      </c>
      <c r="O31" s="9">
        <v>88.6</v>
      </c>
      <c r="P31" s="10"/>
    </row>
    <row r="32" spans="1:16" x14ac:dyDescent="0.25">
      <c r="A32" s="8" t="s">
        <v>189</v>
      </c>
      <c r="B32" s="10">
        <v>176000</v>
      </c>
      <c r="C32" s="10">
        <v>101000</v>
      </c>
      <c r="D32" s="10">
        <v>38000</v>
      </c>
      <c r="E32" s="10" t="s">
        <v>559</v>
      </c>
      <c r="F32" s="10">
        <v>19000</v>
      </c>
      <c r="G32" s="10">
        <v>39000</v>
      </c>
      <c r="H32" s="10">
        <v>75000</v>
      </c>
      <c r="I32" s="9">
        <v>29.9</v>
      </c>
      <c r="J32" s="9">
        <v>20</v>
      </c>
      <c r="K32" s="9">
        <v>35.6</v>
      </c>
      <c r="L32" s="9" t="s">
        <v>559</v>
      </c>
      <c r="M32" s="9">
        <v>12.3</v>
      </c>
      <c r="N32" s="9">
        <v>33.799999999999997</v>
      </c>
      <c r="O32" s="9">
        <v>89.3</v>
      </c>
      <c r="P32" s="10"/>
    </row>
    <row r="33" spans="1:16" x14ac:dyDescent="0.25">
      <c r="A33" s="8" t="s">
        <v>190</v>
      </c>
      <c r="B33" s="10">
        <v>178000</v>
      </c>
      <c r="C33" s="10">
        <v>102000</v>
      </c>
      <c r="D33" s="10">
        <v>38000</v>
      </c>
      <c r="E33" s="10" t="s">
        <v>559</v>
      </c>
      <c r="F33" s="10">
        <v>19000</v>
      </c>
      <c r="G33" s="10">
        <v>39000</v>
      </c>
      <c r="H33" s="10">
        <v>76000</v>
      </c>
      <c r="I33" s="9">
        <v>30.2</v>
      </c>
      <c r="J33" s="9">
        <v>20.2</v>
      </c>
      <c r="K33" s="9">
        <v>36.1</v>
      </c>
      <c r="L33" s="9" t="s">
        <v>559</v>
      </c>
      <c r="M33" s="9">
        <v>12.2</v>
      </c>
      <c r="N33" s="9">
        <v>33.799999999999997</v>
      </c>
      <c r="O33" s="9">
        <v>90.2</v>
      </c>
      <c r="P33" s="10"/>
    </row>
    <row r="34" spans="1:16" x14ac:dyDescent="0.25">
      <c r="A34" s="8" t="s">
        <v>191</v>
      </c>
      <c r="B34" s="10">
        <v>178000</v>
      </c>
      <c r="C34" s="10">
        <v>103000</v>
      </c>
      <c r="D34" s="10">
        <v>40000</v>
      </c>
      <c r="E34" s="10" t="s">
        <v>559</v>
      </c>
      <c r="F34" s="10">
        <v>19000</v>
      </c>
      <c r="G34" s="10">
        <v>37000</v>
      </c>
      <c r="H34" s="10">
        <v>75000</v>
      </c>
      <c r="I34" s="9">
        <v>30.2</v>
      </c>
      <c r="J34" s="9">
        <v>20.399999999999999</v>
      </c>
      <c r="K34" s="9">
        <v>37.5</v>
      </c>
      <c r="L34" s="9" t="s">
        <v>559</v>
      </c>
      <c r="M34" s="9">
        <v>12.1</v>
      </c>
      <c r="N34" s="9">
        <v>32.1</v>
      </c>
      <c r="O34" s="9">
        <v>89.5</v>
      </c>
      <c r="P34" s="10"/>
    </row>
    <row r="35" spans="1:16" x14ac:dyDescent="0.25">
      <c r="A35" s="8" t="s">
        <v>192</v>
      </c>
      <c r="B35" s="10">
        <v>171000</v>
      </c>
      <c r="C35" s="10">
        <v>96000</v>
      </c>
      <c r="D35" s="10">
        <v>37000</v>
      </c>
      <c r="E35" s="10" t="s">
        <v>559</v>
      </c>
      <c r="F35" s="10">
        <v>19000</v>
      </c>
      <c r="G35" s="10">
        <v>35000</v>
      </c>
      <c r="H35" s="10">
        <v>75000</v>
      </c>
      <c r="I35" s="9">
        <v>29</v>
      </c>
      <c r="J35" s="9">
        <v>19.100000000000001</v>
      </c>
      <c r="K35" s="9">
        <v>34.9</v>
      </c>
      <c r="L35" s="9" t="s">
        <v>559</v>
      </c>
      <c r="M35" s="9">
        <v>11.7</v>
      </c>
      <c r="N35" s="9">
        <v>30.1</v>
      </c>
      <c r="O35" s="9">
        <v>88.9</v>
      </c>
      <c r="P35" s="10"/>
    </row>
    <row r="36" spans="1:16" x14ac:dyDescent="0.25">
      <c r="A36" s="8" t="s">
        <v>193</v>
      </c>
      <c r="B36" s="10">
        <v>169000</v>
      </c>
      <c r="C36" s="10">
        <v>95000</v>
      </c>
      <c r="D36" s="10">
        <v>33000</v>
      </c>
      <c r="E36" s="10" t="s">
        <v>559</v>
      </c>
      <c r="F36" s="10">
        <v>19000</v>
      </c>
      <c r="G36" s="10">
        <v>35000</v>
      </c>
      <c r="H36" s="10">
        <v>75000</v>
      </c>
      <c r="I36" s="9">
        <v>28.7</v>
      </c>
      <c r="J36" s="9">
        <v>18.7</v>
      </c>
      <c r="K36" s="9">
        <v>31.3</v>
      </c>
      <c r="L36" s="9" t="s">
        <v>559</v>
      </c>
      <c r="M36" s="9">
        <v>12</v>
      </c>
      <c r="N36" s="9">
        <v>30.1</v>
      </c>
      <c r="O36" s="9">
        <v>88.9</v>
      </c>
      <c r="P36" s="10"/>
    </row>
    <row r="37" spans="1:16" x14ac:dyDescent="0.25">
      <c r="A37" s="8" t="s">
        <v>194</v>
      </c>
      <c r="B37" s="10">
        <v>164000</v>
      </c>
      <c r="C37" s="10">
        <v>90000</v>
      </c>
      <c r="D37" s="10">
        <v>30000</v>
      </c>
      <c r="E37" s="10">
        <v>8000</v>
      </c>
      <c r="F37" s="10">
        <v>18000</v>
      </c>
      <c r="G37" s="10">
        <v>34000</v>
      </c>
      <c r="H37" s="10">
        <v>74000</v>
      </c>
      <c r="I37" s="9">
        <v>27.8</v>
      </c>
      <c r="J37" s="9">
        <v>17.8</v>
      </c>
      <c r="K37" s="9">
        <v>28.4</v>
      </c>
      <c r="L37" s="9">
        <v>6.6</v>
      </c>
      <c r="M37" s="9">
        <v>11.5</v>
      </c>
      <c r="N37" s="9">
        <v>29</v>
      </c>
      <c r="O37" s="9">
        <v>87.5</v>
      </c>
      <c r="P37" s="10"/>
    </row>
    <row r="38" spans="1:16" x14ac:dyDescent="0.25">
      <c r="A38" s="8" t="s">
        <v>195</v>
      </c>
      <c r="B38" s="10">
        <v>163000</v>
      </c>
      <c r="C38" s="10">
        <v>88000</v>
      </c>
      <c r="D38" s="10">
        <v>27000</v>
      </c>
      <c r="E38" s="10">
        <v>10000</v>
      </c>
      <c r="F38" s="10">
        <v>17000</v>
      </c>
      <c r="G38" s="10">
        <v>34000</v>
      </c>
      <c r="H38" s="10">
        <v>75000</v>
      </c>
      <c r="I38" s="9">
        <v>27.6</v>
      </c>
      <c r="J38" s="9">
        <v>17.399999999999999</v>
      </c>
      <c r="K38" s="9">
        <v>26.1</v>
      </c>
      <c r="L38" s="9">
        <v>7.7</v>
      </c>
      <c r="M38" s="9">
        <v>10.8</v>
      </c>
      <c r="N38" s="9">
        <v>28.9</v>
      </c>
      <c r="O38" s="9">
        <v>89.1</v>
      </c>
      <c r="P38" s="10"/>
    </row>
    <row r="39" spans="1:16" x14ac:dyDescent="0.25">
      <c r="A39" s="8" t="s">
        <v>196</v>
      </c>
      <c r="B39" s="10">
        <v>159000</v>
      </c>
      <c r="C39" s="10">
        <v>84000</v>
      </c>
      <c r="D39" s="10">
        <v>25000</v>
      </c>
      <c r="E39" s="10" t="s">
        <v>559</v>
      </c>
      <c r="F39" s="10">
        <v>17000</v>
      </c>
      <c r="G39" s="10">
        <v>34000</v>
      </c>
      <c r="H39" s="10">
        <v>75000</v>
      </c>
      <c r="I39" s="9">
        <v>26.9</v>
      </c>
      <c r="J39" s="9">
        <v>16.600000000000001</v>
      </c>
      <c r="K39" s="9">
        <v>24</v>
      </c>
      <c r="L39" s="9" t="s">
        <v>559</v>
      </c>
      <c r="M39" s="9">
        <v>11</v>
      </c>
      <c r="N39" s="9">
        <v>28.9</v>
      </c>
      <c r="O39" s="9">
        <v>88.6</v>
      </c>
      <c r="P39" s="10"/>
    </row>
    <row r="40" spans="1:16" x14ac:dyDescent="0.25">
      <c r="A40" s="8" t="s">
        <v>197</v>
      </c>
      <c r="B40" s="10">
        <v>159000</v>
      </c>
      <c r="C40" s="10">
        <v>84000</v>
      </c>
      <c r="D40" s="10">
        <v>23000</v>
      </c>
      <c r="E40" s="10" t="s">
        <v>559</v>
      </c>
      <c r="F40" s="10">
        <v>17000</v>
      </c>
      <c r="G40" s="10">
        <v>36000</v>
      </c>
      <c r="H40" s="10">
        <v>75000</v>
      </c>
      <c r="I40" s="9">
        <v>26.8</v>
      </c>
      <c r="J40" s="9">
        <v>16.399999999999999</v>
      </c>
      <c r="K40" s="9">
        <v>21.9</v>
      </c>
      <c r="L40" s="9" t="s">
        <v>559</v>
      </c>
      <c r="M40" s="9">
        <v>10.8</v>
      </c>
      <c r="N40" s="9">
        <v>30.8</v>
      </c>
      <c r="O40" s="9">
        <v>89</v>
      </c>
      <c r="P40" s="10"/>
    </row>
    <row r="41" spans="1:16" x14ac:dyDescent="0.25">
      <c r="A41" s="8" t="s">
        <v>198</v>
      </c>
      <c r="B41" s="10">
        <v>161000</v>
      </c>
      <c r="C41" s="10">
        <v>86000</v>
      </c>
      <c r="D41" s="10">
        <v>23000</v>
      </c>
      <c r="E41" s="10" t="s">
        <v>559</v>
      </c>
      <c r="F41" s="10">
        <v>18000</v>
      </c>
      <c r="G41" s="10">
        <v>37000</v>
      </c>
      <c r="H41" s="10">
        <v>75000</v>
      </c>
      <c r="I41" s="9">
        <v>27.1</v>
      </c>
      <c r="J41" s="9">
        <v>17</v>
      </c>
      <c r="K41" s="9">
        <v>22</v>
      </c>
      <c r="L41" s="9" t="s">
        <v>559</v>
      </c>
      <c r="M41" s="9">
        <v>11.4</v>
      </c>
      <c r="N41" s="9">
        <v>31.8</v>
      </c>
      <c r="O41" s="9">
        <v>88.1</v>
      </c>
      <c r="P41" s="10"/>
    </row>
    <row r="42" spans="1:16" x14ac:dyDescent="0.25">
      <c r="A42" s="8" t="s">
        <v>199</v>
      </c>
      <c r="B42" s="10">
        <v>162000</v>
      </c>
      <c r="C42" s="10">
        <v>89000</v>
      </c>
      <c r="D42" s="10">
        <v>24000</v>
      </c>
      <c r="E42" s="10" t="s">
        <v>559</v>
      </c>
      <c r="F42" s="10">
        <v>18000</v>
      </c>
      <c r="G42" s="10">
        <v>39000</v>
      </c>
      <c r="H42" s="10">
        <v>73000</v>
      </c>
      <c r="I42" s="9">
        <v>27.4</v>
      </c>
      <c r="J42" s="9">
        <v>17.5</v>
      </c>
      <c r="K42" s="9">
        <v>22.6</v>
      </c>
      <c r="L42" s="9" t="s">
        <v>559</v>
      </c>
      <c r="M42" s="9">
        <v>11.5</v>
      </c>
      <c r="N42" s="9">
        <v>33.299999999999997</v>
      </c>
      <c r="O42" s="9">
        <v>86.7</v>
      </c>
      <c r="P42" s="10"/>
    </row>
    <row r="43" spans="1:16" x14ac:dyDescent="0.25">
      <c r="A43" s="8" t="s">
        <v>200</v>
      </c>
      <c r="B43" s="10">
        <v>166000</v>
      </c>
      <c r="C43" s="10">
        <v>92000</v>
      </c>
      <c r="D43" s="10">
        <v>25000</v>
      </c>
      <c r="E43" s="10" t="s">
        <v>559</v>
      </c>
      <c r="F43" s="10">
        <v>20000</v>
      </c>
      <c r="G43" s="10">
        <v>39000</v>
      </c>
      <c r="H43" s="10">
        <v>74000</v>
      </c>
      <c r="I43" s="9">
        <v>28</v>
      </c>
      <c r="J43" s="9">
        <v>18.100000000000001</v>
      </c>
      <c r="K43" s="9">
        <v>24.3</v>
      </c>
      <c r="L43" s="9" t="s">
        <v>559</v>
      </c>
      <c r="M43" s="9">
        <v>12.4</v>
      </c>
      <c r="N43" s="9">
        <v>33.4</v>
      </c>
      <c r="O43" s="9">
        <v>87.2</v>
      </c>
      <c r="P43" s="10"/>
    </row>
    <row r="44" spans="1:16" x14ac:dyDescent="0.25">
      <c r="A44" s="8" t="s">
        <v>201</v>
      </c>
      <c r="B44" s="10">
        <v>168000</v>
      </c>
      <c r="C44" s="10">
        <v>93000</v>
      </c>
      <c r="D44" s="10">
        <v>25000</v>
      </c>
      <c r="E44" s="10">
        <v>8000</v>
      </c>
      <c r="F44" s="10">
        <v>19000</v>
      </c>
      <c r="G44" s="10">
        <v>41000</v>
      </c>
      <c r="H44" s="10">
        <v>75000</v>
      </c>
      <c r="I44" s="9">
        <v>28.3</v>
      </c>
      <c r="J44" s="9">
        <v>18.399999999999999</v>
      </c>
      <c r="K44" s="9">
        <v>23.9</v>
      </c>
      <c r="L44" s="9">
        <v>6.4</v>
      </c>
      <c r="M44" s="9">
        <v>12.1</v>
      </c>
      <c r="N44" s="9">
        <v>34.700000000000003</v>
      </c>
      <c r="O44" s="9">
        <v>88.1</v>
      </c>
      <c r="P44" s="10"/>
    </row>
    <row r="45" spans="1:16" x14ac:dyDescent="0.25">
      <c r="A45" s="8" t="s">
        <v>202</v>
      </c>
      <c r="B45" s="10">
        <v>173000</v>
      </c>
      <c r="C45" s="10">
        <v>98000</v>
      </c>
      <c r="D45" s="10">
        <v>27000</v>
      </c>
      <c r="E45" s="10">
        <v>8000</v>
      </c>
      <c r="F45" s="10">
        <v>20000</v>
      </c>
      <c r="G45" s="10">
        <v>42000</v>
      </c>
      <c r="H45" s="10">
        <v>76000</v>
      </c>
      <c r="I45" s="9">
        <v>29.2</v>
      </c>
      <c r="J45" s="9">
        <v>19.2</v>
      </c>
      <c r="K45" s="9">
        <v>25.7</v>
      </c>
      <c r="L45" s="9">
        <v>6.6</v>
      </c>
      <c r="M45" s="9">
        <v>12.5</v>
      </c>
      <c r="N45" s="9">
        <v>35.700000000000003</v>
      </c>
      <c r="O45" s="9">
        <v>89.1</v>
      </c>
      <c r="P45" s="10"/>
    </row>
    <row r="46" spans="1:16" x14ac:dyDescent="0.25">
      <c r="A46" s="8" t="s">
        <v>203</v>
      </c>
      <c r="B46" s="10">
        <v>176000</v>
      </c>
      <c r="C46" s="10">
        <v>99000</v>
      </c>
      <c r="D46" s="10">
        <v>27000</v>
      </c>
      <c r="E46" s="10" t="s">
        <v>559</v>
      </c>
      <c r="F46" s="10">
        <v>21000</v>
      </c>
      <c r="G46" s="10">
        <v>42000</v>
      </c>
      <c r="H46" s="10">
        <v>77000</v>
      </c>
      <c r="I46" s="9">
        <v>29.6</v>
      </c>
      <c r="J46" s="9">
        <v>19.399999999999999</v>
      </c>
      <c r="K46" s="9">
        <v>26.2</v>
      </c>
      <c r="L46" s="9" t="s">
        <v>559</v>
      </c>
      <c r="M46" s="9">
        <v>13.1</v>
      </c>
      <c r="N46" s="9">
        <v>35.700000000000003</v>
      </c>
      <c r="O46" s="9">
        <v>91.3</v>
      </c>
      <c r="P46" s="10"/>
    </row>
    <row r="47" spans="1:16" x14ac:dyDescent="0.25">
      <c r="A47" s="8" t="s">
        <v>204</v>
      </c>
      <c r="B47" s="10">
        <v>175000</v>
      </c>
      <c r="C47" s="10">
        <v>98000</v>
      </c>
      <c r="D47" s="10">
        <v>26000</v>
      </c>
      <c r="E47" s="10">
        <v>8000</v>
      </c>
      <c r="F47" s="10">
        <v>21000</v>
      </c>
      <c r="G47" s="10">
        <v>43000</v>
      </c>
      <c r="H47" s="10">
        <v>77000</v>
      </c>
      <c r="I47" s="9">
        <v>29.5</v>
      </c>
      <c r="J47" s="9">
        <v>19.3</v>
      </c>
      <c r="K47" s="9">
        <v>25.1</v>
      </c>
      <c r="L47" s="9">
        <v>6.7</v>
      </c>
      <c r="M47" s="9">
        <v>13.1</v>
      </c>
      <c r="N47" s="9">
        <v>35.799999999999997</v>
      </c>
      <c r="O47" s="9">
        <v>90.6</v>
      </c>
      <c r="P47" s="10"/>
    </row>
    <row r="48" spans="1:16" x14ac:dyDescent="0.25">
      <c r="A48" s="8" t="s">
        <v>205</v>
      </c>
      <c r="B48" s="10">
        <v>176000</v>
      </c>
      <c r="C48" s="10">
        <v>99000</v>
      </c>
      <c r="D48" s="10">
        <v>25000</v>
      </c>
      <c r="E48" s="10">
        <v>9000</v>
      </c>
      <c r="F48" s="10">
        <v>22000</v>
      </c>
      <c r="G48" s="10">
        <v>43000</v>
      </c>
      <c r="H48" s="10">
        <v>77000</v>
      </c>
      <c r="I48" s="9">
        <v>29.6</v>
      </c>
      <c r="J48" s="9">
        <v>19.399999999999999</v>
      </c>
      <c r="K48" s="9">
        <v>24.3</v>
      </c>
      <c r="L48" s="9">
        <v>7.1</v>
      </c>
      <c r="M48" s="9">
        <v>13.7</v>
      </c>
      <c r="N48" s="9">
        <v>36</v>
      </c>
      <c r="O48" s="9">
        <v>90.9</v>
      </c>
      <c r="P48" s="10"/>
    </row>
    <row r="49" spans="1:16" x14ac:dyDescent="0.25">
      <c r="A49" s="8" t="s">
        <v>206</v>
      </c>
      <c r="B49" s="10">
        <v>178000</v>
      </c>
      <c r="C49" s="10">
        <v>101000</v>
      </c>
      <c r="D49" s="10">
        <v>25000</v>
      </c>
      <c r="E49" s="10">
        <v>11000</v>
      </c>
      <c r="F49" s="10">
        <v>20000</v>
      </c>
      <c r="G49" s="10">
        <v>44000</v>
      </c>
      <c r="H49" s="10">
        <v>78000</v>
      </c>
      <c r="I49" s="9">
        <v>29.9</v>
      </c>
      <c r="J49" s="9">
        <v>19.7</v>
      </c>
      <c r="K49" s="9">
        <v>24.6</v>
      </c>
      <c r="L49" s="9">
        <v>9.1</v>
      </c>
      <c r="M49" s="9">
        <v>12.2</v>
      </c>
      <c r="N49" s="9">
        <v>36.799999999999997</v>
      </c>
      <c r="O49" s="9">
        <v>91.2</v>
      </c>
      <c r="P49" s="10"/>
    </row>
    <row r="50" spans="1:16" x14ac:dyDescent="0.25">
      <c r="A50" s="8" t="s">
        <v>207</v>
      </c>
      <c r="B50" s="10">
        <v>181000</v>
      </c>
      <c r="C50" s="10">
        <v>103000</v>
      </c>
      <c r="D50" s="10">
        <v>28000</v>
      </c>
      <c r="E50" s="10">
        <v>11000</v>
      </c>
      <c r="F50" s="10">
        <v>21000</v>
      </c>
      <c r="G50" s="10">
        <v>44000</v>
      </c>
      <c r="H50" s="10">
        <v>78000</v>
      </c>
      <c r="I50" s="9">
        <v>30.3</v>
      </c>
      <c r="J50" s="9">
        <v>20.100000000000001</v>
      </c>
      <c r="K50" s="9">
        <v>26.7</v>
      </c>
      <c r="L50" s="9">
        <v>8.4</v>
      </c>
      <c r="M50" s="9">
        <v>12.8</v>
      </c>
      <c r="N50" s="9">
        <v>36.799999999999997</v>
      </c>
      <c r="O50" s="9">
        <v>91.1</v>
      </c>
      <c r="P50" s="10"/>
    </row>
    <row r="51" spans="1:16" x14ac:dyDescent="0.25">
      <c r="A51" s="8" t="s">
        <v>208</v>
      </c>
      <c r="B51" s="10">
        <v>181000</v>
      </c>
      <c r="C51" s="10">
        <v>104000</v>
      </c>
      <c r="D51" s="10">
        <v>30000</v>
      </c>
      <c r="E51" s="10">
        <v>11000</v>
      </c>
      <c r="F51" s="10">
        <v>19000</v>
      </c>
      <c r="G51" s="10">
        <v>44000</v>
      </c>
      <c r="H51" s="10">
        <v>77000</v>
      </c>
      <c r="I51" s="9">
        <v>30.3</v>
      </c>
      <c r="J51" s="9">
        <v>20.3</v>
      </c>
      <c r="K51" s="9">
        <v>28.9</v>
      </c>
      <c r="L51" s="9">
        <v>8.6</v>
      </c>
      <c r="M51" s="9">
        <v>11.6</v>
      </c>
      <c r="N51" s="9">
        <v>36.9</v>
      </c>
      <c r="O51" s="9">
        <v>90.5</v>
      </c>
      <c r="P51" s="10"/>
    </row>
    <row r="52" spans="1:16" x14ac:dyDescent="0.25">
      <c r="A52" s="8" t="s">
        <v>209</v>
      </c>
      <c r="B52" s="10">
        <v>180000</v>
      </c>
      <c r="C52" s="10">
        <v>103000</v>
      </c>
      <c r="D52" s="10">
        <v>32000</v>
      </c>
      <c r="E52" s="10">
        <v>10000</v>
      </c>
      <c r="F52" s="10">
        <v>17000</v>
      </c>
      <c r="G52" s="10">
        <v>43000</v>
      </c>
      <c r="H52" s="10">
        <v>77000</v>
      </c>
      <c r="I52" s="9">
        <v>30.1</v>
      </c>
      <c r="J52" s="9">
        <v>20.100000000000001</v>
      </c>
      <c r="K52" s="9">
        <v>30.8</v>
      </c>
      <c r="L52" s="9">
        <v>8.1999999999999993</v>
      </c>
      <c r="M52" s="9">
        <v>10.7</v>
      </c>
      <c r="N52" s="9">
        <v>36.1</v>
      </c>
      <c r="O52" s="9">
        <v>90</v>
      </c>
      <c r="P52" s="10"/>
    </row>
    <row r="53" spans="1:16" x14ac:dyDescent="0.25">
      <c r="A53" s="8" t="s">
        <v>210</v>
      </c>
      <c r="B53" s="10">
        <v>180000</v>
      </c>
      <c r="C53" s="10">
        <v>104000</v>
      </c>
      <c r="D53" s="10">
        <v>31000</v>
      </c>
      <c r="E53" s="10">
        <v>11000</v>
      </c>
      <c r="F53" s="10">
        <v>17000</v>
      </c>
      <c r="G53" s="10">
        <v>45000</v>
      </c>
      <c r="H53" s="10">
        <v>76000</v>
      </c>
      <c r="I53" s="9">
        <v>30.2</v>
      </c>
      <c r="J53" s="9">
        <v>20.399999999999999</v>
      </c>
      <c r="K53" s="9">
        <v>30.4</v>
      </c>
      <c r="L53" s="9">
        <v>8.6999999999999993</v>
      </c>
      <c r="M53" s="9">
        <v>10.4</v>
      </c>
      <c r="N53" s="9">
        <v>37.4</v>
      </c>
      <c r="O53" s="9">
        <v>89</v>
      </c>
      <c r="P53" s="10"/>
    </row>
    <row r="54" spans="1:16" x14ac:dyDescent="0.25">
      <c r="A54" s="8" t="s">
        <v>211</v>
      </c>
      <c r="B54" s="10">
        <v>182000</v>
      </c>
      <c r="C54" s="10">
        <v>106000</v>
      </c>
      <c r="D54" s="10">
        <v>32000</v>
      </c>
      <c r="E54" s="10">
        <v>12000</v>
      </c>
      <c r="F54" s="10">
        <v>16000</v>
      </c>
      <c r="G54" s="10">
        <v>45000</v>
      </c>
      <c r="H54" s="10">
        <v>76000</v>
      </c>
      <c r="I54" s="9">
        <v>30.5</v>
      </c>
      <c r="J54" s="9">
        <v>20.7</v>
      </c>
      <c r="K54" s="9">
        <v>31.4</v>
      </c>
      <c r="L54" s="9">
        <v>9.6999999999999993</v>
      </c>
      <c r="M54" s="9">
        <v>10.1</v>
      </c>
      <c r="N54" s="9">
        <v>37.4</v>
      </c>
      <c r="O54" s="9">
        <v>88.7</v>
      </c>
      <c r="P54" s="10"/>
    </row>
    <row r="55" spans="1:16" x14ac:dyDescent="0.25">
      <c r="A55" s="8" t="s">
        <v>212</v>
      </c>
      <c r="B55" s="10">
        <v>183000</v>
      </c>
      <c r="C55" s="10">
        <v>108000</v>
      </c>
      <c r="D55" s="10">
        <v>35000</v>
      </c>
      <c r="E55" s="10">
        <v>11000</v>
      </c>
      <c r="F55" s="10">
        <v>17000</v>
      </c>
      <c r="G55" s="10">
        <v>45000</v>
      </c>
      <c r="H55" s="10">
        <v>75000</v>
      </c>
      <c r="I55" s="9">
        <v>30.7</v>
      </c>
      <c r="J55" s="9">
        <v>21.2</v>
      </c>
      <c r="K55" s="9">
        <v>33.6</v>
      </c>
      <c r="L55" s="9">
        <v>9</v>
      </c>
      <c r="M55" s="9">
        <v>10.5</v>
      </c>
      <c r="N55" s="9">
        <v>37.6</v>
      </c>
      <c r="O55" s="9">
        <v>87.5</v>
      </c>
      <c r="P55" s="10"/>
    </row>
    <row r="56" spans="1:16" x14ac:dyDescent="0.25">
      <c r="A56" s="8" t="s">
        <v>213</v>
      </c>
      <c r="B56" s="10">
        <v>186000</v>
      </c>
      <c r="C56" s="10">
        <v>112000</v>
      </c>
      <c r="D56" s="10">
        <v>36000</v>
      </c>
      <c r="E56" s="10">
        <v>12000</v>
      </c>
      <c r="F56" s="10">
        <v>18000</v>
      </c>
      <c r="G56" s="10">
        <v>46000</v>
      </c>
      <c r="H56" s="10">
        <v>75000</v>
      </c>
      <c r="I56" s="9">
        <v>31.2</v>
      </c>
      <c r="J56" s="9">
        <v>21.8</v>
      </c>
      <c r="K56" s="9">
        <v>35</v>
      </c>
      <c r="L56" s="9">
        <v>9.8000000000000007</v>
      </c>
      <c r="M56" s="9">
        <v>10.8</v>
      </c>
      <c r="N56" s="9">
        <v>37.799999999999997</v>
      </c>
      <c r="O56" s="9">
        <v>87.1</v>
      </c>
      <c r="P56" s="10"/>
    </row>
    <row r="57" spans="1:16" x14ac:dyDescent="0.25">
      <c r="A57" s="8" t="s">
        <v>214</v>
      </c>
      <c r="B57" s="10">
        <v>185000</v>
      </c>
      <c r="C57" s="10">
        <v>111000</v>
      </c>
      <c r="D57" s="10">
        <v>35000</v>
      </c>
      <c r="E57" s="10">
        <v>14000</v>
      </c>
      <c r="F57" s="10">
        <v>18000</v>
      </c>
      <c r="G57" s="10">
        <v>44000</v>
      </c>
      <c r="H57" s="10">
        <v>74000</v>
      </c>
      <c r="I57" s="9">
        <v>31</v>
      </c>
      <c r="J57" s="9">
        <v>21.6</v>
      </c>
      <c r="K57" s="9">
        <v>34.200000000000003</v>
      </c>
      <c r="L57" s="9">
        <v>11</v>
      </c>
      <c r="M57" s="9">
        <v>10.7</v>
      </c>
      <c r="N57" s="9">
        <v>36.6</v>
      </c>
      <c r="O57" s="9">
        <v>86.8</v>
      </c>
      <c r="P57" s="10"/>
    </row>
    <row r="58" spans="1:16" x14ac:dyDescent="0.25">
      <c r="A58" s="8" t="s">
        <v>215</v>
      </c>
      <c r="B58" s="10">
        <v>186000</v>
      </c>
      <c r="C58" s="10">
        <v>111000</v>
      </c>
      <c r="D58" s="10">
        <v>36000</v>
      </c>
      <c r="E58" s="10">
        <v>15000</v>
      </c>
      <c r="F58" s="10">
        <v>16000</v>
      </c>
      <c r="G58" s="10">
        <v>43000</v>
      </c>
      <c r="H58" s="10">
        <v>76000</v>
      </c>
      <c r="I58" s="9">
        <v>31.2</v>
      </c>
      <c r="J58" s="9">
        <v>21.6</v>
      </c>
      <c r="K58" s="9">
        <v>35.4</v>
      </c>
      <c r="L58" s="9">
        <v>12.2</v>
      </c>
      <c r="M58" s="9">
        <v>9.9</v>
      </c>
      <c r="N58" s="9">
        <v>35.299999999999997</v>
      </c>
      <c r="O58" s="9">
        <v>88.6</v>
      </c>
      <c r="P58" s="10"/>
    </row>
    <row r="59" spans="1:16" x14ac:dyDescent="0.25">
      <c r="A59" s="8" t="s">
        <v>216</v>
      </c>
      <c r="B59" s="10">
        <v>183000</v>
      </c>
      <c r="C59" s="10">
        <v>108000</v>
      </c>
      <c r="D59" s="10">
        <v>35000</v>
      </c>
      <c r="E59" s="10">
        <v>14000</v>
      </c>
      <c r="F59" s="10">
        <v>16000</v>
      </c>
      <c r="G59" s="10">
        <v>42000</v>
      </c>
      <c r="H59" s="10">
        <v>75000</v>
      </c>
      <c r="I59" s="9">
        <v>30.5</v>
      </c>
      <c r="J59" s="9">
        <v>21.1</v>
      </c>
      <c r="K59" s="9">
        <v>34.200000000000003</v>
      </c>
      <c r="L59" s="9">
        <v>11.7</v>
      </c>
      <c r="M59" s="9">
        <v>9.9</v>
      </c>
      <c r="N59" s="9">
        <v>34.700000000000003</v>
      </c>
      <c r="O59" s="9">
        <v>87</v>
      </c>
      <c r="P59" s="10"/>
    </row>
    <row r="60" spans="1:16" x14ac:dyDescent="0.25">
      <c r="A60" s="8" t="s">
        <v>217</v>
      </c>
      <c r="B60" s="10">
        <v>182000</v>
      </c>
      <c r="C60" s="10">
        <v>108000</v>
      </c>
      <c r="D60" s="10">
        <v>35000</v>
      </c>
      <c r="E60" s="10">
        <v>13000</v>
      </c>
      <c r="F60" s="10">
        <v>17000</v>
      </c>
      <c r="G60" s="10">
        <v>42000</v>
      </c>
      <c r="H60" s="10">
        <v>75000</v>
      </c>
      <c r="I60" s="9">
        <v>30.5</v>
      </c>
      <c r="J60" s="9">
        <v>21</v>
      </c>
      <c r="K60" s="9">
        <v>34.299999999999997</v>
      </c>
      <c r="L60" s="9">
        <v>10.7</v>
      </c>
      <c r="M60" s="9">
        <v>10.5</v>
      </c>
      <c r="N60" s="9">
        <v>34.4</v>
      </c>
      <c r="O60" s="9">
        <v>87.1</v>
      </c>
      <c r="P60" s="10"/>
    </row>
    <row r="61" spans="1:16" x14ac:dyDescent="0.25">
      <c r="A61" s="8" t="s">
        <v>218</v>
      </c>
      <c r="B61" s="10">
        <v>176000</v>
      </c>
      <c r="C61" s="10">
        <v>102000</v>
      </c>
      <c r="D61" s="10">
        <v>32000</v>
      </c>
      <c r="E61" s="10">
        <v>11000</v>
      </c>
      <c r="F61" s="10">
        <v>17000</v>
      </c>
      <c r="G61" s="10">
        <v>42000</v>
      </c>
      <c r="H61" s="10">
        <v>74000</v>
      </c>
      <c r="I61" s="9">
        <v>29.4</v>
      </c>
      <c r="J61" s="9">
        <v>19.899999999999999</v>
      </c>
      <c r="K61" s="9">
        <v>31.4</v>
      </c>
      <c r="L61" s="9">
        <v>9</v>
      </c>
      <c r="M61" s="9">
        <v>10.199999999999999</v>
      </c>
      <c r="N61" s="9">
        <v>34.1</v>
      </c>
      <c r="O61" s="9">
        <v>86.5</v>
      </c>
      <c r="P61" s="10"/>
    </row>
    <row r="62" spans="1:16" x14ac:dyDescent="0.25">
      <c r="A62" s="8" t="s">
        <v>219</v>
      </c>
      <c r="B62" s="10">
        <v>175000</v>
      </c>
      <c r="C62" s="10">
        <v>101000</v>
      </c>
      <c r="D62" s="10">
        <v>33000</v>
      </c>
      <c r="E62" s="10">
        <v>10000</v>
      </c>
      <c r="F62" s="10">
        <v>18000</v>
      </c>
      <c r="G62" s="10">
        <v>40000</v>
      </c>
      <c r="H62" s="10">
        <v>74000</v>
      </c>
      <c r="I62" s="9">
        <v>29.2</v>
      </c>
      <c r="J62" s="9">
        <v>19.600000000000001</v>
      </c>
      <c r="K62" s="9">
        <v>32.299999999999997</v>
      </c>
      <c r="L62" s="9">
        <v>7.8</v>
      </c>
      <c r="M62" s="9">
        <v>10.7</v>
      </c>
      <c r="N62" s="9">
        <v>33</v>
      </c>
      <c r="O62" s="9">
        <v>86.2</v>
      </c>
      <c r="P62" s="10"/>
    </row>
    <row r="63" spans="1:16" x14ac:dyDescent="0.25">
      <c r="A63" s="8" t="s">
        <v>220</v>
      </c>
      <c r="B63" s="10">
        <v>178000</v>
      </c>
      <c r="C63" s="10">
        <v>104000</v>
      </c>
      <c r="D63" s="10">
        <v>33000</v>
      </c>
      <c r="E63" s="10">
        <v>11000</v>
      </c>
      <c r="F63" s="10">
        <v>19000</v>
      </c>
      <c r="G63" s="10">
        <v>41000</v>
      </c>
      <c r="H63" s="10">
        <v>74000</v>
      </c>
      <c r="I63" s="9">
        <v>29.7</v>
      </c>
      <c r="J63" s="9">
        <v>20.2</v>
      </c>
      <c r="K63" s="9">
        <v>32.4</v>
      </c>
      <c r="L63" s="9">
        <v>8.6999999999999993</v>
      </c>
      <c r="M63" s="9">
        <v>11.5</v>
      </c>
      <c r="N63" s="9">
        <v>33.200000000000003</v>
      </c>
      <c r="O63" s="9">
        <v>86.6</v>
      </c>
      <c r="P63" s="10"/>
    </row>
    <row r="64" spans="1:16" x14ac:dyDescent="0.25">
      <c r="A64" s="8" t="s">
        <v>221</v>
      </c>
      <c r="B64" s="10">
        <v>184000</v>
      </c>
      <c r="C64" s="10">
        <v>109000</v>
      </c>
      <c r="D64" s="10">
        <v>36000</v>
      </c>
      <c r="E64" s="10">
        <v>12000</v>
      </c>
      <c r="F64" s="10">
        <v>19000</v>
      </c>
      <c r="G64" s="10">
        <v>42000</v>
      </c>
      <c r="H64" s="10">
        <v>76000</v>
      </c>
      <c r="I64" s="9">
        <v>30.8</v>
      </c>
      <c r="J64" s="9">
        <v>21.2</v>
      </c>
      <c r="K64" s="9">
        <v>34.799999999999997</v>
      </c>
      <c r="L64" s="9">
        <v>9.8000000000000007</v>
      </c>
      <c r="M64" s="9">
        <v>11.5</v>
      </c>
      <c r="N64" s="9">
        <v>34.299999999999997</v>
      </c>
      <c r="O64" s="9">
        <v>87.9</v>
      </c>
      <c r="P64" s="10"/>
    </row>
    <row r="65" spans="1:16" x14ac:dyDescent="0.25">
      <c r="A65" s="8" t="s">
        <v>222</v>
      </c>
      <c r="B65" s="10">
        <v>185000</v>
      </c>
      <c r="C65" s="10">
        <v>108000</v>
      </c>
      <c r="D65" s="10">
        <v>35000</v>
      </c>
      <c r="E65" s="10">
        <v>12000</v>
      </c>
      <c r="F65" s="10">
        <v>20000</v>
      </c>
      <c r="G65" s="10">
        <v>41000</v>
      </c>
      <c r="H65" s="10">
        <v>77000</v>
      </c>
      <c r="I65" s="9">
        <v>30.8</v>
      </c>
      <c r="J65" s="9">
        <v>21</v>
      </c>
      <c r="K65" s="9">
        <v>33.9</v>
      </c>
      <c r="L65" s="9">
        <v>9.6999999999999993</v>
      </c>
      <c r="M65" s="9">
        <v>11.9</v>
      </c>
      <c r="N65" s="9">
        <v>33.799999999999997</v>
      </c>
      <c r="O65" s="9">
        <v>88.9</v>
      </c>
      <c r="P65" s="10"/>
    </row>
    <row r="66" spans="1:16" x14ac:dyDescent="0.25">
      <c r="A66" s="8" t="s">
        <v>223</v>
      </c>
      <c r="B66" s="10">
        <v>185000</v>
      </c>
      <c r="C66" s="10">
        <v>107000</v>
      </c>
      <c r="D66" s="10">
        <v>35000</v>
      </c>
      <c r="E66" s="10">
        <v>11000</v>
      </c>
      <c r="F66" s="10">
        <v>20000</v>
      </c>
      <c r="G66" s="10">
        <v>41000</v>
      </c>
      <c r="H66" s="10">
        <v>78000</v>
      </c>
      <c r="I66" s="9">
        <v>30.8</v>
      </c>
      <c r="J66" s="9">
        <v>20.9</v>
      </c>
      <c r="K66" s="9">
        <v>33.9</v>
      </c>
      <c r="L66" s="9">
        <v>9.1</v>
      </c>
      <c r="M66" s="9">
        <v>12.2</v>
      </c>
      <c r="N66" s="9">
        <v>33.5</v>
      </c>
      <c r="O66" s="9">
        <v>89.9</v>
      </c>
      <c r="P66" s="10"/>
    </row>
    <row r="67" spans="1:16" x14ac:dyDescent="0.25">
      <c r="A67" s="8" t="s">
        <v>225</v>
      </c>
      <c r="B67" s="10">
        <v>187000</v>
      </c>
      <c r="C67" s="10">
        <v>109000</v>
      </c>
      <c r="D67" s="10">
        <v>36000</v>
      </c>
      <c r="E67" s="10">
        <v>11000</v>
      </c>
      <c r="F67" s="10">
        <v>21000</v>
      </c>
      <c r="G67" s="10">
        <v>41000</v>
      </c>
      <c r="H67" s="10">
        <v>78000</v>
      </c>
      <c r="I67" s="9">
        <v>31.1</v>
      </c>
      <c r="J67" s="9">
        <v>21.1</v>
      </c>
      <c r="K67" s="9">
        <v>35.299999999999997</v>
      </c>
      <c r="L67" s="9">
        <v>8.6999999999999993</v>
      </c>
      <c r="M67" s="9">
        <v>12.3</v>
      </c>
      <c r="N67" s="9">
        <v>33.299999999999997</v>
      </c>
      <c r="O67" s="9">
        <v>90.6</v>
      </c>
      <c r="P67" s="10"/>
    </row>
    <row r="68" spans="1:16" x14ac:dyDescent="0.25">
      <c r="A68" s="8" t="s">
        <v>226</v>
      </c>
      <c r="B68" s="10">
        <v>189000</v>
      </c>
      <c r="C68" s="10">
        <v>111000</v>
      </c>
      <c r="D68" s="10">
        <v>37000</v>
      </c>
      <c r="E68" s="10">
        <v>10000</v>
      </c>
      <c r="F68" s="10">
        <v>20000</v>
      </c>
      <c r="G68" s="10">
        <v>44000</v>
      </c>
      <c r="H68" s="10">
        <v>78000</v>
      </c>
      <c r="I68" s="9">
        <v>31.4</v>
      </c>
      <c r="J68" s="9">
        <v>21.5</v>
      </c>
      <c r="K68" s="9">
        <v>35.9</v>
      </c>
      <c r="L68" s="9">
        <v>8.6</v>
      </c>
      <c r="M68" s="9">
        <v>11.8</v>
      </c>
      <c r="N68" s="9">
        <v>35.200000000000003</v>
      </c>
      <c r="O68" s="9">
        <v>90.3</v>
      </c>
      <c r="P68" s="10"/>
    </row>
    <row r="69" spans="1:16" x14ac:dyDescent="0.25">
      <c r="A69" s="8" t="s">
        <v>227</v>
      </c>
      <c r="B69" s="10">
        <v>190000</v>
      </c>
      <c r="C69" s="10">
        <v>114000</v>
      </c>
      <c r="D69" s="10">
        <v>37000</v>
      </c>
      <c r="E69" s="10">
        <v>10000</v>
      </c>
      <c r="F69" s="10">
        <v>21000</v>
      </c>
      <c r="G69" s="10">
        <v>45000</v>
      </c>
      <c r="H69" s="10">
        <v>77000</v>
      </c>
      <c r="I69" s="9">
        <v>31.7</v>
      </c>
      <c r="J69" s="9">
        <v>22.1</v>
      </c>
      <c r="K69" s="9">
        <v>36</v>
      </c>
      <c r="L69" s="9">
        <v>8.6</v>
      </c>
      <c r="M69" s="9">
        <v>12.4</v>
      </c>
      <c r="N69" s="9">
        <v>36.700000000000003</v>
      </c>
      <c r="O69" s="9">
        <v>88.9</v>
      </c>
      <c r="P69" s="10"/>
    </row>
    <row r="70" spans="1:16" x14ac:dyDescent="0.25">
      <c r="A70" s="8" t="s">
        <v>228</v>
      </c>
      <c r="B70" s="10">
        <v>191000</v>
      </c>
      <c r="C70" s="10">
        <v>115000</v>
      </c>
      <c r="D70" s="10">
        <v>37000</v>
      </c>
      <c r="E70" s="10">
        <v>11000</v>
      </c>
      <c r="F70" s="10">
        <v>21000</v>
      </c>
      <c r="G70" s="10">
        <v>46000</v>
      </c>
      <c r="H70" s="10">
        <v>76000</v>
      </c>
      <c r="I70" s="9">
        <v>31.8</v>
      </c>
      <c r="J70" s="9">
        <v>22.3</v>
      </c>
      <c r="K70" s="9">
        <v>35.9</v>
      </c>
      <c r="L70" s="9">
        <v>9.1</v>
      </c>
      <c r="M70" s="9">
        <v>12.4</v>
      </c>
      <c r="N70" s="9">
        <v>37.299999999999997</v>
      </c>
      <c r="O70" s="9">
        <v>88</v>
      </c>
      <c r="P70" s="10"/>
    </row>
    <row r="71" spans="1:16" x14ac:dyDescent="0.25">
      <c r="A71" s="8" t="s">
        <v>229</v>
      </c>
      <c r="B71" s="10">
        <v>195000</v>
      </c>
      <c r="C71" s="10">
        <v>119000</v>
      </c>
      <c r="D71" s="10">
        <v>38000</v>
      </c>
      <c r="E71" s="10">
        <v>13000</v>
      </c>
      <c r="F71" s="10">
        <v>22000</v>
      </c>
      <c r="G71" s="10">
        <v>47000</v>
      </c>
      <c r="H71" s="10">
        <v>76000</v>
      </c>
      <c r="I71" s="9">
        <v>32.4</v>
      </c>
      <c r="J71" s="9">
        <v>23.1</v>
      </c>
      <c r="K71" s="9">
        <v>36.6</v>
      </c>
      <c r="L71" s="9">
        <v>10.4</v>
      </c>
      <c r="M71" s="9">
        <v>13.4</v>
      </c>
      <c r="N71" s="9">
        <v>37.5</v>
      </c>
      <c r="O71" s="9">
        <v>87.9</v>
      </c>
      <c r="P71" s="10"/>
    </row>
    <row r="72" spans="1:16" x14ac:dyDescent="0.25">
      <c r="A72" s="8" t="s">
        <v>230</v>
      </c>
      <c r="B72" s="10">
        <v>194000</v>
      </c>
      <c r="C72" s="10">
        <v>117000</v>
      </c>
      <c r="D72" s="10">
        <v>38000</v>
      </c>
      <c r="E72" s="10">
        <v>12000</v>
      </c>
      <c r="F72" s="10">
        <v>22000</v>
      </c>
      <c r="G72" s="10">
        <v>45000</v>
      </c>
      <c r="H72" s="10">
        <v>76000</v>
      </c>
      <c r="I72" s="9">
        <v>32.200000000000003</v>
      </c>
      <c r="J72" s="9">
        <v>22.7</v>
      </c>
      <c r="K72" s="9">
        <v>36.700000000000003</v>
      </c>
      <c r="L72" s="9">
        <v>10.199999999999999</v>
      </c>
      <c r="M72" s="9">
        <v>13</v>
      </c>
      <c r="N72" s="9">
        <v>36.6</v>
      </c>
      <c r="O72" s="9">
        <v>88.2</v>
      </c>
      <c r="P72" s="10"/>
    </row>
    <row r="73" spans="1:16" x14ac:dyDescent="0.25">
      <c r="A73" s="8" t="s">
        <v>231</v>
      </c>
      <c r="B73" s="10">
        <v>190000</v>
      </c>
      <c r="C73" s="10">
        <v>114000</v>
      </c>
      <c r="D73" s="10">
        <v>36000</v>
      </c>
      <c r="E73" s="10">
        <v>11000</v>
      </c>
      <c r="F73" s="10">
        <v>22000</v>
      </c>
      <c r="G73" s="10">
        <v>45000</v>
      </c>
      <c r="H73" s="10">
        <v>76000</v>
      </c>
      <c r="I73" s="9">
        <v>31.6</v>
      </c>
      <c r="J73" s="9">
        <v>22.1</v>
      </c>
      <c r="K73" s="9">
        <v>35.6</v>
      </c>
      <c r="L73" s="9">
        <v>8.9</v>
      </c>
      <c r="M73" s="9">
        <v>12.9</v>
      </c>
      <c r="N73" s="9">
        <v>36.4</v>
      </c>
      <c r="O73" s="9">
        <v>87.7</v>
      </c>
      <c r="P73" s="10"/>
    </row>
    <row r="74" spans="1:16" x14ac:dyDescent="0.25">
      <c r="A74" s="8" t="s">
        <v>232</v>
      </c>
      <c r="B74" s="10">
        <v>192000</v>
      </c>
      <c r="C74" s="10">
        <v>114000</v>
      </c>
      <c r="D74" s="10">
        <v>36000</v>
      </c>
      <c r="E74" s="10">
        <v>11000</v>
      </c>
      <c r="F74" s="10">
        <v>21000</v>
      </c>
      <c r="G74" s="10">
        <v>45000</v>
      </c>
      <c r="H74" s="10">
        <v>78000</v>
      </c>
      <c r="I74" s="9">
        <v>31.8</v>
      </c>
      <c r="J74" s="9">
        <v>22</v>
      </c>
      <c r="K74" s="9">
        <v>35.200000000000003</v>
      </c>
      <c r="L74" s="9">
        <v>9.1</v>
      </c>
      <c r="M74" s="9">
        <v>12.6</v>
      </c>
      <c r="N74" s="9">
        <v>36.299999999999997</v>
      </c>
      <c r="O74" s="9">
        <v>89.7</v>
      </c>
      <c r="P74" s="10"/>
    </row>
    <row r="75" spans="1:16" x14ac:dyDescent="0.25">
      <c r="A75" s="8" t="s">
        <v>234</v>
      </c>
      <c r="B75" s="10">
        <v>192000</v>
      </c>
      <c r="C75" s="10">
        <v>114000</v>
      </c>
      <c r="D75" s="10">
        <v>39000</v>
      </c>
      <c r="E75" s="10">
        <v>11000</v>
      </c>
      <c r="F75" s="10">
        <v>19000</v>
      </c>
      <c r="G75" s="10">
        <v>45000</v>
      </c>
      <c r="H75" s="10">
        <v>78000</v>
      </c>
      <c r="I75" s="9">
        <v>31.8</v>
      </c>
      <c r="J75" s="9">
        <v>22.1</v>
      </c>
      <c r="K75" s="9">
        <v>37.799999999999997</v>
      </c>
      <c r="L75" s="9">
        <v>9.1999999999999993</v>
      </c>
      <c r="M75" s="9">
        <v>11.5</v>
      </c>
      <c r="N75" s="9">
        <v>35.799999999999997</v>
      </c>
      <c r="O75" s="9">
        <v>89.6</v>
      </c>
      <c r="P75" s="10"/>
    </row>
    <row r="76" spans="1:16" x14ac:dyDescent="0.25">
      <c r="A76" s="8" t="s">
        <v>235</v>
      </c>
      <c r="B76" s="10">
        <v>190000</v>
      </c>
      <c r="C76" s="10">
        <v>111000</v>
      </c>
      <c r="D76" s="10">
        <v>35000</v>
      </c>
      <c r="E76" s="10">
        <v>11000</v>
      </c>
      <c r="F76" s="10">
        <v>20000</v>
      </c>
      <c r="G76" s="10">
        <v>44000</v>
      </c>
      <c r="H76" s="10">
        <v>79000</v>
      </c>
      <c r="I76" s="9">
        <v>31.3</v>
      </c>
      <c r="J76" s="9">
        <v>21.4</v>
      </c>
      <c r="K76" s="9">
        <v>34.299999999999997</v>
      </c>
      <c r="L76" s="9">
        <v>8.9</v>
      </c>
      <c r="M76" s="9">
        <v>12.1</v>
      </c>
      <c r="N76" s="9">
        <v>35.299999999999997</v>
      </c>
      <c r="O76" s="9">
        <v>90.3</v>
      </c>
      <c r="P76" s="10"/>
    </row>
    <row r="77" spans="1:16" x14ac:dyDescent="0.25">
      <c r="A77" s="8" t="s">
        <v>236</v>
      </c>
      <c r="B77" s="10">
        <v>189000</v>
      </c>
      <c r="C77" s="10">
        <v>110000</v>
      </c>
      <c r="D77" s="10">
        <v>35000</v>
      </c>
      <c r="E77" s="10">
        <v>10000</v>
      </c>
      <c r="F77" s="10">
        <v>20000</v>
      </c>
      <c r="G77" s="10">
        <v>43000</v>
      </c>
      <c r="H77" s="10">
        <v>79000</v>
      </c>
      <c r="I77" s="9">
        <v>31.2</v>
      </c>
      <c r="J77" s="9">
        <v>21.2</v>
      </c>
      <c r="K77" s="9">
        <v>34.1</v>
      </c>
      <c r="L77" s="9">
        <v>8.6999999999999993</v>
      </c>
      <c r="M77" s="9">
        <v>12</v>
      </c>
      <c r="N77" s="9">
        <v>34.700000000000003</v>
      </c>
      <c r="O77" s="9">
        <v>90.5</v>
      </c>
      <c r="P77" s="10"/>
    </row>
    <row r="78" spans="1:16" x14ac:dyDescent="0.25">
      <c r="A78" s="8" t="s">
        <v>237</v>
      </c>
      <c r="B78" s="10">
        <v>185000</v>
      </c>
      <c r="C78" s="10">
        <v>107000</v>
      </c>
      <c r="D78" s="10">
        <v>34000</v>
      </c>
      <c r="E78" s="10">
        <v>11000</v>
      </c>
      <c r="F78" s="10">
        <v>19000</v>
      </c>
      <c r="G78" s="10">
        <v>44000</v>
      </c>
      <c r="H78" s="10">
        <v>78000</v>
      </c>
      <c r="I78" s="9">
        <v>30.6</v>
      </c>
      <c r="J78" s="9">
        <v>20.7</v>
      </c>
      <c r="K78" s="9">
        <v>32.5</v>
      </c>
      <c r="L78" s="9">
        <v>8.9</v>
      </c>
      <c r="M78" s="9">
        <v>11.2</v>
      </c>
      <c r="N78" s="9">
        <v>35.200000000000003</v>
      </c>
      <c r="O78" s="9">
        <v>88.9</v>
      </c>
      <c r="P78" s="10"/>
    </row>
    <row r="79" spans="1:16" x14ac:dyDescent="0.25">
      <c r="A79" s="8" t="s">
        <v>238</v>
      </c>
      <c r="B79" s="10">
        <v>185000</v>
      </c>
      <c r="C79" s="10">
        <v>108000</v>
      </c>
      <c r="D79" s="10">
        <v>33000</v>
      </c>
      <c r="E79" s="10">
        <v>11000</v>
      </c>
      <c r="F79" s="10">
        <v>19000</v>
      </c>
      <c r="G79" s="10">
        <v>45000</v>
      </c>
      <c r="H79" s="10">
        <v>78000</v>
      </c>
      <c r="I79" s="9">
        <v>30.6</v>
      </c>
      <c r="J79" s="9">
        <v>20.7</v>
      </c>
      <c r="K79" s="9">
        <v>32.200000000000003</v>
      </c>
      <c r="L79" s="9">
        <v>8.9</v>
      </c>
      <c r="M79" s="9">
        <v>11</v>
      </c>
      <c r="N79" s="9">
        <v>35.6</v>
      </c>
      <c r="O79" s="9">
        <v>88.9</v>
      </c>
      <c r="P79" s="10"/>
    </row>
    <row r="80" spans="1:16" x14ac:dyDescent="0.25">
      <c r="A80" s="8" t="s">
        <v>239</v>
      </c>
      <c r="B80" s="10">
        <v>185000</v>
      </c>
      <c r="C80" s="10">
        <v>107000</v>
      </c>
      <c r="D80" s="10">
        <v>32000</v>
      </c>
      <c r="E80" s="10">
        <v>10000</v>
      </c>
      <c r="F80" s="10">
        <v>18000</v>
      </c>
      <c r="G80" s="10">
        <v>47000</v>
      </c>
      <c r="H80" s="10">
        <v>78000</v>
      </c>
      <c r="I80" s="9">
        <v>30.5</v>
      </c>
      <c r="J80" s="9">
        <v>20.5</v>
      </c>
      <c r="K80" s="9">
        <v>30.7</v>
      </c>
      <c r="L80" s="9">
        <v>8.4</v>
      </c>
      <c r="M80" s="9">
        <v>10.6</v>
      </c>
      <c r="N80" s="9">
        <v>37</v>
      </c>
      <c r="O80" s="9">
        <v>89.5</v>
      </c>
      <c r="P80" s="10"/>
    </row>
    <row r="81" spans="1:16" x14ac:dyDescent="0.25">
      <c r="A81" s="8" t="s">
        <v>240</v>
      </c>
      <c r="B81" s="10">
        <v>185000</v>
      </c>
      <c r="C81" s="10">
        <v>106000</v>
      </c>
      <c r="D81" s="10">
        <v>30000</v>
      </c>
      <c r="E81" s="10">
        <v>10000</v>
      </c>
      <c r="F81" s="10">
        <v>19000</v>
      </c>
      <c r="G81" s="10">
        <v>47000</v>
      </c>
      <c r="H81" s="10">
        <v>79000</v>
      </c>
      <c r="I81" s="9">
        <v>30.4</v>
      </c>
      <c r="J81" s="9">
        <v>20.3</v>
      </c>
      <c r="K81" s="9">
        <v>28.9</v>
      </c>
      <c r="L81" s="9">
        <v>8.1</v>
      </c>
      <c r="M81" s="9">
        <v>11.3</v>
      </c>
      <c r="N81" s="9">
        <v>37</v>
      </c>
      <c r="O81" s="9">
        <v>89.9</v>
      </c>
      <c r="P81" s="10"/>
    </row>
    <row r="82" spans="1:16" x14ac:dyDescent="0.25">
      <c r="A82" s="8" t="s">
        <v>241</v>
      </c>
      <c r="B82" s="10">
        <v>186000</v>
      </c>
      <c r="C82" s="10">
        <v>106000</v>
      </c>
      <c r="D82" s="10">
        <v>31000</v>
      </c>
      <c r="E82" s="10">
        <v>11000</v>
      </c>
      <c r="F82" s="10">
        <v>20000</v>
      </c>
      <c r="G82" s="10">
        <v>45000</v>
      </c>
      <c r="H82" s="10">
        <v>80000</v>
      </c>
      <c r="I82" s="9">
        <v>30.6</v>
      </c>
      <c r="J82" s="9">
        <v>20.399999999999999</v>
      </c>
      <c r="K82" s="9">
        <v>29.6</v>
      </c>
      <c r="L82" s="9">
        <v>9.3000000000000007</v>
      </c>
      <c r="M82" s="9">
        <v>11.6</v>
      </c>
      <c r="N82" s="9">
        <v>35.4</v>
      </c>
      <c r="O82" s="9">
        <v>90.4</v>
      </c>
      <c r="P82" s="10"/>
    </row>
    <row r="83" spans="1:16" x14ac:dyDescent="0.25">
      <c r="A83" s="8" t="s">
        <v>242</v>
      </c>
      <c r="B83" s="10">
        <v>187000</v>
      </c>
      <c r="C83" s="10">
        <v>106000</v>
      </c>
      <c r="D83" s="10">
        <v>33000</v>
      </c>
      <c r="E83" s="10">
        <v>10000</v>
      </c>
      <c r="F83" s="10">
        <v>19000</v>
      </c>
      <c r="G83" s="10">
        <v>45000</v>
      </c>
      <c r="H83" s="10">
        <v>81000</v>
      </c>
      <c r="I83" s="9">
        <v>30.7</v>
      </c>
      <c r="J83" s="9">
        <v>20.399999999999999</v>
      </c>
      <c r="K83" s="9">
        <v>31.2</v>
      </c>
      <c r="L83" s="9">
        <v>8.3000000000000007</v>
      </c>
      <c r="M83" s="9">
        <v>11.1</v>
      </c>
      <c r="N83" s="9">
        <v>35.4</v>
      </c>
      <c r="O83" s="9">
        <v>91.4</v>
      </c>
      <c r="P83" s="10"/>
    </row>
    <row r="84" spans="1:16" x14ac:dyDescent="0.25">
      <c r="A84" s="8" t="s">
        <v>243</v>
      </c>
      <c r="B84" s="10">
        <v>183000</v>
      </c>
      <c r="C84" s="10">
        <v>102000</v>
      </c>
      <c r="D84" s="10">
        <v>31000</v>
      </c>
      <c r="E84" s="10">
        <v>9000</v>
      </c>
      <c r="F84" s="10">
        <v>19000</v>
      </c>
      <c r="G84" s="10">
        <v>44000</v>
      </c>
      <c r="H84" s="10">
        <v>81000</v>
      </c>
      <c r="I84" s="9">
        <v>30.1</v>
      </c>
      <c r="J84" s="9">
        <v>19.600000000000001</v>
      </c>
      <c r="K84" s="9">
        <v>29.1</v>
      </c>
      <c r="L84" s="9">
        <v>7.9</v>
      </c>
      <c r="M84" s="9">
        <v>10.9</v>
      </c>
      <c r="N84" s="9">
        <v>34.4</v>
      </c>
      <c r="O84" s="9">
        <v>91.8</v>
      </c>
      <c r="P84" s="10"/>
    </row>
    <row r="85" spans="1:16" x14ac:dyDescent="0.25">
      <c r="A85" s="8" t="s">
        <v>244</v>
      </c>
      <c r="B85" s="10">
        <v>182000</v>
      </c>
      <c r="C85" s="10">
        <v>101000</v>
      </c>
      <c r="D85" s="10">
        <v>30000</v>
      </c>
      <c r="E85" s="10">
        <v>9000</v>
      </c>
      <c r="F85" s="10">
        <v>18000</v>
      </c>
      <c r="G85" s="10">
        <v>44000</v>
      </c>
      <c r="H85" s="10">
        <v>81000</v>
      </c>
      <c r="I85" s="9">
        <v>29.9</v>
      </c>
      <c r="J85" s="9">
        <v>19.399999999999999</v>
      </c>
      <c r="K85" s="9">
        <v>28.4</v>
      </c>
      <c r="L85" s="9">
        <v>7.9</v>
      </c>
      <c r="M85" s="9">
        <v>10.7</v>
      </c>
      <c r="N85" s="9">
        <v>34.5</v>
      </c>
      <c r="O85" s="9">
        <v>91.6</v>
      </c>
      <c r="P85" s="10"/>
    </row>
    <row r="86" spans="1:16" x14ac:dyDescent="0.25">
      <c r="A86" s="8" t="s">
        <v>245</v>
      </c>
      <c r="B86" s="10">
        <v>183000</v>
      </c>
      <c r="C86" s="10">
        <v>102000</v>
      </c>
      <c r="D86" s="10">
        <v>32000</v>
      </c>
      <c r="E86" s="10">
        <v>9000</v>
      </c>
      <c r="F86" s="10">
        <v>18000</v>
      </c>
      <c r="G86" s="10">
        <v>43000</v>
      </c>
      <c r="H86" s="10">
        <v>81000</v>
      </c>
      <c r="I86" s="9">
        <v>30</v>
      </c>
      <c r="J86" s="9">
        <v>19.5</v>
      </c>
      <c r="K86" s="9">
        <v>30</v>
      </c>
      <c r="L86" s="9">
        <v>7.3</v>
      </c>
      <c r="M86" s="9">
        <v>10.7</v>
      </c>
      <c r="N86" s="9">
        <v>34</v>
      </c>
      <c r="O86" s="9">
        <v>91.7</v>
      </c>
      <c r="P86" s="10"/>
    </row>
    <row r="87" spans="1:16" x14ac:dyDescent="0.25">
      <c r="A87" s="8" t="s">
        <v>246</v>
      </c>
      <c r="B87" s="10">
        <v>188000</v>
      </c>
      <c r="C87" s="10">
        <v>106000</v>
      </c>
      <c r="D87" s="10">
        <v>34000</v>
      </c>
      <c r="E87" s="10">
        <v>8000</v>
      </c>
      <c r="F87" s="10">
        <v>19000</v>
      </c>
      <c r="G87" s="10">
        <v>45000</v>
      </c>
      <c r="H87" s="10">
        <v>82000</v>
      </c>
      <c r="I87" s="9">
        <v>30.7</v>
      </c>
      <c r="J87" s="9">
        <v>20.3</v>
      </c>
      <c r="K87" s="9">
        <v>32.200000000000003</v>
      </c>
      <c r="L87" s="9">
        <v>6.9</v>
      </c>
      <c r="M87" s="9">
        <v>11.2</v>
      </c>
      <c r="N87" s="9">
        <v>35.1</v>
      </c>
      <c r="O87" s="9">
        <v>91.9</v>
      </c>
      <c r="P87" s="10"/>
    </row>
    <row r="88" spans="1:16" x14ac:dyDescent="0.25">
      <c r="A88" s="8" t="s">
        <v>247</v>
      </c>
      <c r="B88" s="10">
        <v>192000</v>
      </c>
      <c r="C88" s="10">
        <v>110000</v>
      </c>
      <c r="D88" s="10">
        <v>37000</v>
      </c>
      <c r="E88" s="10" t="s">
        <v>559</v>
      </c>
      <c r="F88" s="10">
        <v>20000</v>
      </c>
      <c r="G88" s="10">
        <v>46000</v>
      </c>
      <c r="H88" s="10">
        <v>82000</v>
      </c>
      <c r="I88" s="9">
        <v>31.3</v>
      </c>
      <c r="J88" s="9">
        <v>21</v>
      </c>
      <c r="K88" s="9">
        <v>34.9</v>
      </c>
      <c r="L88" s="9" t="s">
        <v>559</v>
      </c>
      <c r="M88" s="9">
        <v>11.3</v>
      </c>
      <c r="N88" s="9">
        <v>36.1</v>
      </c>
      <c r="O88" s="9">
        <v>92</v>
      </c>
      <c r="P88" s="10"/>
    </row>
    <row r="89" spans="1:16" x14ac:dyDescent="0.25">
      <c r="A89" s="8" t="s">
        <v>248</v>
      </c>
      <c r="B89" s="10">
        <v>195000</v>
      </c>
      <c r="C89" s="10">
        <v>113000</v>
      </c>
      <c r="D89" s="10">
        <v>39000</v>
      </c>
      <c r="E89" s="10">
        <v>9000</v>
      </c>
      <c r="F89" s="10">
        <v>21000</v>
      </c>
      <c r="G89" s="10">
        <v>46000</v>
      </c>
      <c r="H89" s="10">
        <v>81000</v>
      </c>
      <c r="I89" s="9">
        <v>31.7</v>
      </c>
      <c r="J89" s="9">
        <v>21.7</v>
      </c>
      <c r="K89" s="9">
        <v>36.4</v>
      </c>
      <c r="L89" s="9">
        <v>7.3</v>
      </c>
      <c r="M89" s="9">
        <v>12</v>
      </c>
      <c r="N89" s="9">
        <v>35.700000000000003</v>
      </c>
      <c r="O89" s="9">
        <v>91</v>
      </c>
      <c r="P89" s="10"/>
    </row>
    <row r="90" spans="1:16" x14ac:dyDescent="0.25">
      <c r="A90" s="8" t="s">
        <v>249</v>
      </c>
      <c r="B90" s="10">
        <v>196000</v>
      </c>
      <c r="C90" s="10">
        <v>115000</v>
      </c>
      <c r="D90" s="10">
        <v>39000</v>
      </c>
      <c r="E90" s="10">
        <v>9000</v>
      </c>
      <c r="F90" s="10">
        <v>21000</v>
      </c>
      <c r="G90" s="10">
        <v>47000</v>
      </c>
      <c r="H90" s="10">
        <v>80000</v>
      </c>
      <c r="I90" s="9">
        <v>31.9</v>
      </c>
      <c r="J90" s="9">
        <v>22</v>
      </c>
      <c r="K90" s="9">
        <v>36.299999999999997</v>
      </c>
      <c r="L90" s="9">
        <v>7.4</v>
      </c>
      <c r="M90" s="9">
        <v>12.2</v>
      </c>
      <c r="N90" s="9">
        <v>36.5</v>
      </c>
      <c r="O90" s="9">
        <v>90</v>
      </c>
      <c r="P90" s="10"/>
    </row>
    <row r="91" spans="1:16" x14ac:dyDescent="0.25">
      <c r="A91" s="8" t="s">
        <v>250</v>
      </c>
      <c r="B91" s="10">
        <v>197000</v>
      </c>
      <c r="C91" s="10">
        <v>116000</v>
      </c>
      <c r="D91" s="10">
        <v>39000</v>
      </c>
      <c r="E91" s="10">
        <v>8000</v>
      </c>
      <c r="F91" s="10">
        <v>22000</v>
      </c>
      <c r="G91" s="10">
        <v>46000</v>
      </c>
      <c r="H91" s="10">
        <v>81000</v>
      </c>
      <c r="I91" s="9">
        <v>32.1</v>
      </c>
      <c r="J91" s="9">
        <v>22.1</v>
      </c>
      <c r="K91" s="9">
        <v>37</v>
      </c>
      <c r="L91" s="9">
        <v>7.2</v>
      </c>
      <c r="M91" s="9">
        <v>12.7</v>
      </c>
      <c r="N91" s="9">
        <v>36.200000000000003</v>
      </c>
      <c r="O91" s="9">
        <v>90.8</v>
      </c>
      <c r="P91" s="10"/>
    </row>
    <row r="92" spans="1:16" x14ac:dyDescent="0.25">
      <c r="A92" s="8" t="s">
        <v>251</v>
      </c>
      <c r="B92" s="10">
        <v>195000</v>
      </c>
      <c r="C92" s="10">
        <v>114000</v>
      </c>
      <c r="D92" s="10">
        <v>40000</v>
      </c>
      <c r="E92" s="10">
        <v>8000</v>
      </c>
      <c r="F92" s="10">
        <v>22000</v>
      </c>
      <c r="G92" s="10">
        <v>44000</v>
      </c>
      <c r="H92" s="10">
        <v>81000</v>
      </c>
      <c r="I92" s="9">
        <v>31.7</v>
      </c>
      <c r="J92" s="9">
        <v>21.7</v>
      </c>
      <c r="K92" s="9">
        <v>37.6</v>
      </c>
      <c r="L92" s="9">
        <v>7</v>
      </c>
      <c r="M92" s="9">
        <v>12.5</v>
      </c>
      <c r="N92" s="9">
        <v>34.299999999999997</v>
      </c>
      <c r="O92" s="9">
        <v>90.8</v>
      </c>
      <c r="P92" s="10"/>
    </row>
    <row r="93" spans="1:16" x14ac:dyDescent="0.25">
      <c r="A93" s="8" t="s">
        <v>252</v>
      </c>
      <c r="B93" s="10">
        <v>195000</v>
      </c>
      <c r="C93" s="10">
        <v>115000</v>
      </c>
      <c r="D93" s="10">
        <v>42000</v>
      </c>
      <c r="E93" s="10" t="s">
        <v>559</v>
      </c>
      <c r="F93" s="10">
        <v>23000</v>
      </c>
      <c r="G93" s="10">
        <v>44000</v>
      </c>
      <c r="H93" s="10">
        <v>80000</v>
      </c>
      <c r="I93" s="9">
        <v>31.7</v>
      </c>
      <c r="J93" s="9">
        <v>21.8</v>
      </c>
      <c r="K93" s="9">
        <v>38.9</v>
      </c>
      <c r="L93" s="9" t="s">
        <v>559</v>
      </c>
      <c r="M93" s="9">
        <v>13.2</v>
      </c>
      <c r="N93" s="9">
        <v>33.9</v>
      </c>
      <c r="O93" s="9">
        <v>89.5</v>
      </c>
      <c r="P93" s="10"/>
    </row>
    <row r="94" spans="1:16" x14ac:dyDescent="0.25">
      <c r="A94" s="8" t="s">
        <v>253</v>
      </c>
      <c r="B94" s="10">
        <v>199000</v>
      </c>
      <c r="C94" s="10">
        <v>119000</v>
      </c>
      <c r="D94" s="10">
        <v>43000</v>
      </c>
      <c r="E94" s="10" t="s">
        <v>559</v>
      </c>
      <c r="F94" s="10">
        <v>24000</v>
      </c>
      <c r="G94" s="10">
        <v>43000</v>
      </c>
      <c r="H94" s="10">
        <v>80000</v>
      </c>
      <c r="I94" s="9">
        <v>32.200000000000003</v>
      </c>
      <c r="J94" s="9">
        <v>22.5</v>
      </c>
      <c r="K94" s="9">
        <v>40.4</v>
      </c>
      <c r="L94" s="9" t="s">
        <v>559</v>
      </c>
      <c r="M94" s="9">
        <v>13.9</v>
      </c>
      <c r="N94" s="9">
        <v>33.799999999999997</v>
      </c>
      <c r="O94" s="9">
        <v>88.8</v>
      </c>
      <c r="P94" s="10"/>
    </row>
    <row r="95" spans="1:16" x14ac:dyDescent="0.25">
      <c r="A95" s="8" t="s">
        <v>254</v>
      </c>
      <c r="B95" s="10">
        <v>195000</v>
      </c>
      <c r="C95" s="10">
        <v>117000</v>
      </c>
      <c r="D95" s="10">
        <v>42000</v>
      </c>
      <c r="E95" s="10">
        <v>8000</v>
      </c>
      <c r="F95" s="10">
        <v>22000</v>
      </c>
      <c r="G95" s="10">
        <v>44000</v>
      </c>
      <c r="H95" s="10">
        <v>79000</v>
      </c>
      <c r="I95" s="9">
        <v>31.7</v>
      </c>
      <c r="J95" s="9">
        <v>22.1</v>
      </c>
      <c r="K95" s="9">
        <v>38.9</v>
      </c>
      <c r="L95" s="9">
        <v>7.3</v>
      </c>
      <c r="M95" s="9">
        <v>12.8</v>
      </c>
      <c r="N95" s="9">
        <v>34.200000000000003</v>
      </c>
      <c r="O95" s="9">
        <v>87.6</v>
      </c>
      <c r="P95" s="10"/>
    </row>
    <row r="96" spans="1:16" x14ac:dyDescent="0.25">
      <c r="A96" s="8" t="s">
        <v>255</v>
      </c>
      <c r="B96" s="10">
        <v>197000</v>
      </c>
      <c r="C96" s="10">
        <v>117000</v>
      </c>
      <c r="D96" s="10">
        <v>40000</v>
      </c>
      <c r="E96" s="10">
        <v>10000</v>
      </c>
      <c r="F96" s="10">
        <v>22000</v>
      </c>
      <c r="G96" s="10">
        <v>45000</v>
      </c>
      <c r="H96" s="10">
        <v>79000</v>
      </c>
      <c r="I96" s="9">
        <v>31.8</v>
      </c>
      <c r="J96" s="9">
        <v>22.2</v>
      </c>
      <c r="K96" s="9">
        <v>37.299999999999997</v>
      </c>
      <c r="L96" s="9">
        <v>8.6999999999999993</v>
      </c>
      <c r="M96" s="9">
        <v>12.8</v>
      </c>
      <c r="N96" s="9">
        <v>34.799999999999997</v>
      </c>
      <c r="O96" s="9">
        <v>88</v>
      </c>
      <c r="P96" s="10"/>
    </row>
    <row r="97" spans="1:16" x14ac:dyDescent="0.25">
      <c r="A97" s="8" t="s">
        <v>256</v>
      </c>
      <c r="B97" s="10">
        <v>189000</v>
      </c>
      <c r="C97" s="10">
        <v>110000</v>
      </c>
      <c r="D97" s="10">
        <v>37000</v>
      </c>
      <c r="E97" s="10">
        <v>8000</v>
      </c>
      <c r="F97" s="10">
        <v>24000</v>
      </c>
      <c r="G97" s="10">
        <v>41000</v>
      </c>
      <c r="H97" s="10">
        <v>78000</v>
      </c>
      <c r="I97" s="9">
        <v>30.5</v>
      </c>
      <c r="J97" s="9">
        <v>20.9</v>
      </c>
      <c r="K97" s="9">
        <v>34.200000000000003</v>
      </c>
      <c r="L97" s="9">
        <v>7.1</v>
      </c>
      <c r="M97" s="9">
        <v>13.5</v>
      </c>
      <c r="N97" s="9">
        <v>32.1</v>
      </c>
      <c r="O97" s="9">
        <v>86.8</v>
      </c>
      <c r="P97" s="10"/>
    </row>
    <row r="98" spans="1:16" x14ac:dyDescent="0.25">
      <c r="A98" s="8" t="s">
        <v>257</v>
      </c>
      <c r="B98" s="10">
        <v>187000</v>
      </c>
      <c r="C98" s="10">
        <v>109000</v>
      </c>
      <c r="D98" s="10">
        <v>38000</v>
      </c>
      <c r="E98" s="10" t="s">
        <v>559</v>
      </c>
      <c r="F98" s="10">
        <v>24000</v>
      </c>
      <c r="G98" s="10">
        <v>39000</v>
      </c>
      <c r="H98" s="10">
        <v>78000</v>
      </c>
      <c r="I98" s="9">
        <v>30.2</v>
      </c>
      <c r="J98" s="9">
        <v>20.5</v>
      </c>
      <c r="K98" s="9">
        <v>35.1</v>
      </c>
      <c r="L98" s="9" t="s">
        <v>559</v>
      </c>
      <c r="M98" s="9">
        <v>13.6</v>
      </c>
      <c r="N98" s="9">
        <v>30.5</v>
      </c>
      <c r="O98" s="9">
        <v>86.5</v>
      </c>
      <c r="P98" s="10"/>
    </row>
    <row r="99" spans="1:16" x14ac:dyDescent="0.25">
      <c r="A99" s="8" t="s">
        <v>258</v>
      </c>
      <c r="B99" s="10">
        <v>187000</v>
      </c>
      <c r="C99" s="10">
        <v>109000</v>
      </c>
      <c r="D99" s="10">
        <v>39000</v>
      </c>
      <c r="E99" s="10" t="s">
        <v>559</v>
      </c>
      <c r="F99" s="10">
        <v>23000</v>
      </c>
      <c r="G99" s="10">
        <v>40000</v>
      </c>
      <c r="H99" s="10">
        <v>77000</v>
      </c>
      <c r="I99" s="9">
        <v>30.1</v>
      </c>
      <c r="J99" s="9">
        <v>20.7</v>
      </c>
      <c r="K99" s="9">
        <v>35.9</v>
      </c>
      <c r="L99" s="9" t="s">
        <v>559</v>
      </c>
      <c r="M99" s="9">
        <v>12.8</v>
      </c>
      <c r="N99" s="9">
        <v>31.2</v>
      </c>
      <c r="O99" s="9">
        <v>85.5</v>
      </c>
      <c r="P99" s="10"/>
    </row>
    <row r="100" spans="1:16" x14ac:dyDescent="0.25">
      <c r="A100" s="8" t="s">
        <v>259</v>
      </c>
      <c r="B100" s="10">
        <v>184000</v>
      </c>
      <c r="C100" s="10">
        <v>106000</v>
      </c>
      <c r="D100" s="10">
        <v>37000</v>
      </c>
      <c r="E100" s="10">
        <v>8000</v>
      </c>
      <c r="F100" s="10">
        <v>22000</v>
      </c>
      <c r="G100" s="10">
        <v>39000</v>
      </c>
      <c r="H100" s="10">
        <v>77000</v>
      </c>
      <c r="I100" s="9">
        <v>29.6</v>
      </c>
      <c r="J100" s="9">
        <v>20</v>
      </c>
      <c r="K100" s="9">
        <v>34</v>
      </c>
      <c r="L100" s="9">
        <v>6.9</v>
      </c>
      <c r="M100" s="9">
        <v>12.6</v>
      </c>
      <c r="N100" s="9">
        <v>30.1</v>
      </c>
      <c r="O100" s="9">
        <v>85.4</v>
      </c>
      <c r="P100" s="10"/>
    </row>
    <row r="101" spans="1:16" x14ac:dyDescent="0.25">
      <c r="A101" s="8" t="s">
        <v>260</v>
      </c>
      <c r="B101" s="10">
        <v>180000</v>
      </c>
      <c r="C101" s="10">
        <v>101000</v>
      </c>
      <c r="D101" s="10">
        <v>33000</v>
      </c>
      <c r="E101" s="10">
        <v>9000</v>
      </c>
      <c r="F101" s="10">
        <v>22000</v>
      </c>
      <c r="G101" s="10">
        <v>38000</v>
      </c>
      <c r="H101" s="10">
        <v>79000</v>
      </c>
      <c r="I101" s="9">
        <v>29</v>
      </c>
      <c r="J101" s="9">
        <v>19.100000000000001</v>
      </c>
      <c r="K101" s="9">
        <v>30.1</v>
      </c>
      <c r="L101" s="9">
        <v>7.4</v>
      </c>
      <c r="M101" s="9">
        <v>12.6</v>
      </c>
      <c r="N101" s="9">
        <v>29.1</v>
      </c>
      <c r="O101" s="9">
        <v>86.9</v>
      </c>
      <c r="P101" s="10"/>
    </row>
    <row r="102" spans="1:16" x14ac:dyDescent="0.25">
      <c r="A102" s="8" t="s">
        <v>261</v>
      </c>
      <c r="B102" s="10">
        <v>178000</v>
      </c>
      <c r="C102" s="10">
        <v>98000</v>
      </c>
      <c r="D102" s="10">
        <v>31000</v>
      </c>
      <c r="E102" s="10">
        <v>9000</v>
      </c>
      <c r="F102" s="10">
        <v>23000</v>
      </c>
      <c r="G102" s="10">
        <v>35000</v>
      </c>
      <c r="H102" s="10">
        <v>80000</v>
      </c>
      <c r="I102" s="9">
        <v>28.7</v>
      </c>
      <c r="J102" s="9">
        <v>18.600000000000001</v>
      </c>
      <c r="K102" s="9">
        <v>28.6</v>
      </c>
      <c r="L102" s="9">
        <v>7.8</v>
      </c>
      <c r="M102" s="9">
        <v>13</v>
      </c>
      <c r="N102" s="9">
        <v>27.1</v>
      </c>
      <c r="O102" s="9">
        <v>88</v>
      </c>
      <c r="P102" s="10"/>
    </row>
    <row r="103" spans="1:16" x14ac:dyDescent="0.25">
      <c r="A103" s="8" t="s">
        <v>262</v>
      </c>
      <c r="B103" s="10">
        <v>176000</v>
      </c>
      <c r="C103" s="10">
        <v>96000</v>
      </c>
      <c r="D103" s="10">
        <v>30000</v>
      </c>
      <c r="E103" s="10">
        <v>9000</v>
      </c>
      <c r="F103" s="10">
        <v>21000</v>
      </c>
      <c r="G103" s="10">
        <v>36000</v>
      </c>
      <c r="H103" s="10">
        <v>80000</v>
      </c>
      <c r="I103" s="9">
        <v>28.2</v>
      </c>
      <c r="J103" s="9">
        <v>18.100000000000001</v>
      </c>
      <c r="K103" s="9">
        <v>27.2</v>
      </c>
      <c r="L103" s="9">
        <v>7.8</v>
      </c>
      <c r="M103" s="9">
        <v>11.9</v>
      </c>
      <c r="N103" s="9">
        <v>27.8</v>
      </c>
      <c r="O103" s="9">
        <v>87.4</v>
      </c>
      <c r="P103" s="10"/>
    </row>
    <row r="104" spans="1:16" x14ac:dyDescent="0.25">
      <c r="A104" s="8" t="s">
        <v>263</v>
      </c>
      <c r="B104" s="10">
        <v>177000</v>
      </c>
      <c r="C104" s="10">
        <v>97000</v>
      </c>
      <c r="D104" s="10">
        <v>30000</v>
      </c>
      <c r="E104" s="10">
        <v>8000</v>
      </c>
      <c r="F104" s="10">
        <v>20000</v>
      </c>
      <c r="G104" s="10">
        <v>39000</v>
      </c>
      <c r="H104" s="10">
        <v>80000</v>
      </c>
      <c r="I104" s="9">
        <v>28.5</v>
      </c>
      <c r="J104" s="9">
        <v>18.3</v>
      </c>
      <c r="K104" s="9">
        <v>27.1</v>
      </c>
      <c r="L104" s="9">
        <v>7.4</v>
      </c>
      <c r="M104" s="9">
        <v>11.3</v>
      </c>
      <c r="N104" s="9">
        <v>30</v>
      </c>
      <c r="O104" s="9">
        <v>87.9</v>
      </c>
      <c r="P104" s="10"/>
    </row>
    <row r="105" spans="1:16" x14ac:dyDescent="0.25">
      <c r="A105" s="8" t="s">
        <v>264</v>
      </c>
      <c r="B105" s="10">
        <v>179000</v>
      </c>
      <c r="C105" s="10">
        <v>98000</v>
      </c>
      <c r="D105" s="10">
        <v>32000</v>
      </c>
      <c r="E105" s="10">
        <v>9000</v>
      </c>
      <c r="F105" s="10">
        <v>20000</v>
      </c>
      <c r="G105" s="10">
        <v>37000</v>
      </c>
      <c r="H105" s="10">
        <v>81000</v>
      </c>
      <c r="I105" s="9">
        <v>28.8</v>
      </c>
      <c r="J105" s="9">
        <v>18.399999999999999</v>
      </c>
      <c r="K105" s="9">
        <v>28.9</v>
      </c>
      <c r="L105" s="9">
        <v>7.9</v>
      </c>
      <c r="M105" s="9">
        <v>11.1</v>
      </c>
      <c r="N105" s="9">
        <v>28.7</v>
      </c>
      <c r="O105" s="9">
        <v>89.3</v>
      </c>
      <c r="P105" s="10"/>
    </row>
    <row r="106" spans="1:16" x14ac:dyDescent="0.25">
      <c r="A106" s="8" t="s">
        <v>265</v>
      </c>
      <c r="B106" s="10">
        <v>182000</v>
      </c>
      <c r="C106" s="10">
        <v>101000</v>
      </c>
      <c r="D106" s="10">
        <v>33000</v>
      </c>
      <c r="E106" s="10">
        <v>11000</v>
      </c>
      <c r="F106" s="10">
        <v>19000</v>
      </c>
      <c r="G106" s="10">
        <v>38000</v>
      </c>
      <c r="H106" s="10">
        <v>81000</v>
      </c>
      <c r="I106" s="9">
        <v>29.2</v>
      </c>
      <c r="J106" s="9">
        <v>19</v>
      </c>
      <c r="K106" s="9">
        <v>29.9</v>
      </c>
      <c r="L106" s="9">
        <v>9.3000000000000007</v>
      </c>
      <c r="M106" s="9">
        <v>10.9</v>
      </c>
      <c r="N106" s="9">
        <v>29.2</v>
      </c>
      <c r="O106" s="9">
        <v>88.5</v>
      </c>
      <c r="P106" s="10"/>
    </row>
    <row r="107" spans="1:16" x14ac:dyDescent="0.25">
      <c r="A107" s="8" t="s">
        <v>266</v>
      </c>
      <c r="B107" s="10">
        <v>189000</v>
      </c>
      <c r="C107" s="10">
        <v>107000</v>
      </c>
      <c r="D107" s="10">
        <v>34000</v>
      </c>
      <c r="E107" s="10">
        <v>13000</v>
      </c>
      <c r="F107" s="10">
        <v>19000</v>
      </c>
      <c r="G107" s="10">
        <v>40000</v>
      </c>
      <c r="H107" s="10">
        <v>82000</v>
      </c>
      <c r="I107" s="9">
        <v>30.3</v>
      </c>
      <c r="J107" s="9">
        <v>20</v>
      </c>
      <c r="K107" s="9">
        <v>31.2</v>
      </c>
      <c r="L107" s="9">
        <v>11.4</v>
      </c>
      <c r="M107" s="9">
        <v>10.9</v>
      </c>
      <c r="N107" s="9">
        <v>30.6</v>
      </c>
      <c r="O107" s="9">
        <v>89.8</v>
      </c>
      <c r="P107" s="10"/>
    </row>
    <row r="108" spans="1:16" x14ac:dyDescent="0.25">
      <c r="A108" s="8" t="s">
        <v>267</v>
      </c>
      <c r="B108" s="10">
        <v>187000</v>
      </c>
      <c r="C108" s="10">
        <v>104000</v>
      </c>
      <c r="D108" s="10">
        <v>33000</v>
      </c>
      <c r="E108" s="10">
        <v>12000</v>
      </c>
      <c r="F108" s="10">
        <v>19000</v>
      </c>
      <c r="G108" s="10">
        <v>41000</v>
      </c>
      <c r="H108" s="10">
        <v>83000</v>
      </c>
      <c r="I108" s="9">
        <v>29.9</v>
      </c>
      <c r="J108" s="9">
        <v>19.5</v>
      </c>
      <c r="K108" s="9">
        <v>29.8</v>
      </c>
      <c r="L108" s="9">
        <v>10.4</v>
      </c>
      <c r="M108" s="9">
        <v>10.5</v>
      </c>
      <c r="N108" s="9">
        <v>31.1</v>
      </c>
      <c r="O108" s="9">
        <v>90.6</v>
      </c>
      <c r="P108" s="10"/>
    </row>
    <row r="109" spans="1:16" x14ac:dyDescent="0.25">
      <c r="A109" s="8" t="s">
        <v>268</v>
      </c>
      <c r="B109" s="10">
        <v>187000</v>
      </c>
      <c r="C109" s="10">
        <v>104000</v>
      </c>
      <c r="D109" s="10">
        <v>33000</v>
      </c>
      <c r="E109" s="10">
        <v>10000</v>
      </c>
      <c r="F109" s="10">
        <v>18000</v>
      </c>
      <c r="G109" s="10">
        <v>42000</v>
      </c>
      <c r="H109" s="10">
        <v>83000</v>
      </c>
      <c r="I109" s="9">
        <v>29.9</v>
      </c>
      <c r="J109" s="9">
        <v>19.5</v>
      </c>
      <c r="K109" s="9">
        <v>30.4</v>
      </c>
      <c r="L109" s="9">
        <v>9.1</v>
      </c>
      <c r="M109" s="9">
        <v>10.199999999999999</v>
      </c>
      <c r="N109" s="9">
        <v>31.8</v>
      </c>
      <c r="O109" s="9">
        <v>90.6</v>
      </c>
      <c r="P109" s="10"/>
    </row>
    <row r="110" spans="1:16" x14ac:dyDescent="0.25">
      <c r="A110" s="8" t="s">
        <v>269</v>
      </c>
      <c r="B110" s="10">
        <v>184000</v>
      </c>
      <c r="C110" s="10">
        <v>100000</v>
      </c>
      <c r="D110" s="10">
        <v>34000</v>
      </c>
      <c r="E110" s="10">
        <v>8000</v>
      </c>
      <c r="F110" s="10">
        <v>19000</v>
      </c>
      <c r="G110" s="10">
        <v>40000</v>
      </c>
      <c r="H110" s="10">
        <v>84000</v>
      </c>
      <c r="I110" s="9">
        <v>29.4</v>
      </c>
      <c r="J110" s="9">
        <v>18.7</v>
      </c>
      <c r="K110" s="9">
        <v>30.6</v>
      </c>
      <c r="L110" s="9">
        <v>7.1</v>
      </c>
      <c r="M110" s="9">
        <v>10.4</v>
      </c>
      <c r="N110" s="9">
        <v>30.1</v>
      </c>
      <c r="O110" s="9">
        <v>91.6</v>
      </c>
      <c r="P110" s="10"/>
    </row>
    <row r="111" spans="1:16" x14ac:dyDescent="0.25">
      <c r="A111" s="8" t="s">
        <v>270</v>
      </c>
      <c r="B111" s="10">
        <v>186000</v>
      </c>
      <c r="C111" s="10">
        <v>102000</v>
      </c>
      <c r="D111" s="10">
        <v>34000</v>
      </c>
      <c r="E111" s="10">
        <v>8000</v>
      </c>
      <c r="F111" s="10">
        <v>19000</v>
      </c>
      <c r="G111" s="10">
        <v>40000</v>
      </c>
      <c r="H111" s="10">
        <v>85000</v>
      </c>
      <c r="I111" s="9">
        <v>29.7</v>
      </c>
      <c r="J111" s="9">
        <v>19</v>
      </c>
      <c r="K111" s="9">
        <v>31.1</v>
      </c>
      <c r="L111" s="9">
        <v>7.3</v>
      </c>
      <c r="M111" s="9">
        <v>10.6</v>
      </c>
      <c r="N111" s="9">
        <v>30.4</v>
      </c>
      <c r="O111" s="9">
        <v>92</v>
      </c>
      <c r="P111" s="10"/>
    </row>
    <row r="112" spans="1:16" x14ac:dyDescent="0.25">
      <c r="A112" s="8" t="s">
        <v>271</v>
      </c>
      <c r="B112" s="10">
        <v>190000</v>
      </c>
      <c r="C112" s="10">
        <v>105000</v>
      </c>
      <c r="D112" s="10">
        <v>34000</v>
      </c>
      <c r="E112" s="10">
        <v>10000</v>
      </c>
      <c r="F112" s="10">
        <v>20000</v>
      </c>
      <c r="G112" s="10">
        <v>41000</v>
      </c>
      <c r="H112" s="10">
        <v>85000</v>
      </c>
      <c r="I112" s="9">
        <v>30.3</v>
      </c>
      <c r="J112" s="9">
        <v>19.600000000000001</v>
      </c>
      <c r="K112" s="9">
        <v>30.6</v>
      </c>
      <c r="L112" s="9">
        <v>9.1</v>
      </c>
      <c r="M112" s="9">
        <v>11.3</v>
      </c>
      <c r="N112" s="9">
        <v>30.6</v>
      </c>
      <c r="O112" s="9">
        <v>92.4</v>
      </c>
      <c r="P112" s="10"/>
    </row>
    <row r="113" spans="1:16" x14ac:dyDescent="0.25">
      <c r="A113" s="8" t="s">
        <v>272</v>
      </c>
      <c r="B113" s="10">
        <v>190000</v>
      </c>
      <c r="C113" s="10">
        <v>106000</v>
      </c>
      <c r="D113" s="10">
        <v>35000</v>
      </c>
      <c r="E113" s="10">
        <v>11000</v>
      </c>
      <c r="F113" s="10">
        <v>20000</v>
      </c>
      <c r="G113" s="10">
        <v>40000</v>
      </c>
      <c r="H113" s="10">
        <v>84000</v>
      </c>
      <c r="I113" s="9">
        <v>30.3</v>
      </c>
      <c r="J113" s="9">
        <v>19.8</v>
      </c>
      <c r="K113" s="9">
        <v>32.1</v>
      </c>
      <c r="L113" s="9">
        <v>9.6999999999999993</v>
      </c>
      <c r="M113" s="9">
        <v>11</v>
      </c>
      <c r="N113" s="9">
        <v>30</v>
      </c>
      <c r="O113" s="9">
        <v>91.4</v>
      </c>
      <c r="P113" s="10"/>
    </row>
    <row r="114" spans="1:16" x14ac:dyDescent="0.25">
      <c r="A114" s="8" t="s">
        <v>273</v>
      </c>
      <c r="B114" s="10">
        <v>192000</v>
      </c>
      <c r="C114" s="10">
        <v>108000</v>
      </c>
      <c r="D114" s="10">
        <v>36000</v>
      </c>
      <c r="E114" s="10">
        <v>12000</v>
      </c>
      <c r="F114" s="10">
        <v>20000</v>
      </c>
      <c r="G114" s="10">
        <v>40000</v>
      </c>
      <c r="H114" s="10">
        <v>84000</v>
      </c>
      <c r="I114" s="9">
        <v>30.5</v>
      </c>
      <c r="J114" s="9">
        <v>20.100000000000001</v>
      </c>
      <c r="K114" s="9">
        <v>32.6</v>
      </c>
      <c r="L114" s="9">
        <v>10.7</v>
      </c>
      <c r="M114" s="9">
        <v>10.9</v>
      </c>
      <c r="N114" s="9">
        <v>30.2</v>
      </c>
      <c r="O114" s="9">
        <v>90.9</v>
      </c>
      <c r="P114" s="10"/>
    </row>
    <row r="115" spans="1:16" x14ac:dyDescent="0.25">
      <c r="A115" s="8" t="s">
        <v>274</v>
      </c>
      <c r="B115" s="10">
        <v>194000</v>
      </c>
      <c r="C115" s="10">
        <v>110000</v>
      </c>
      <c r="D115" s="10">
        <v>39000</v>
      </c>
      <c r="E115" s="10">
        <v>11000</v>
      </c>
      <c r="F115" s="10">
        <v>20000</v>
      </c>
      <c r="G115" s="10">
        <v>41000</v>
      </c>
      <c r="H115" s="10">
        <v>84000</v>
      </c>
      <c r="I115" s="9">
        <v>30.8</v>
      </c>
      <c r="J115" s="9">
        <v>20.5</v>
      </c>
      <c r="K115" s="9">
        <v>35</v>
      </c>
      <c r="L115" s="9">
        <v>9.6999999999999993</v>
      </c>
      <c r="M115" s="9">
        <v>11</v>
      </c>
      <c r="N115" s="9">
        <v>30.4</v>
      </c>
      <c r="O115" s="9">
        <v>90.6</v>
      </c>
      <c r="P115" s="10"/>
    </row>
    <row r="116" spans="1:16" x14ac:dyDescent="0.25">
      <c r="A116" s="8" t="s">
        <v>275</v>
      </c>
      <c r="B116" s="10">
        <v>203000</v>
      </c>
      <c r="C116" s="10">
        <v>120000</v>
      </c>
      <c r="D116" s="10">
        <v>41000</v>
      </c>
      <c r="E116" s="10">
        <v>13000</v>
      </c>
      <c r="F116" s="10">
        <v>22000</v>
      </c>
      <c r="G116" s="10">
        <v>43000</v>
      </c>
      <c r="H116" s="10">
        <v>83000</v>
      </c>
      <c r="I116" s="9">
        <v>32.200000000000003</v>
      </c>
      <c r="J116" s="9">
        <v>22.3</v>
      </c>
      <c r="K116" s="9">
        <v>36.5</v>
      </c>
      <c r="L116" s="9">
        <v>11.9</v>
      </c>
      <c r="M116" s="9">
        <v>12.5</v>
      </c>
      <c r="N116" s="9">
        <v>32.6</v>
      </c>
      <c r="O116" s="9">
        <v>89.5</v>
      </c>
      <c r="P116" s="10"/>
    </row>
    <row r="117" spans="1:16" x14ac:dyDescent="0.25">
      <c r="A117" s="8" t="s">
        <v>276</v>
      </c>
      <c r="B117" s="10">
        <v>207000</v>
      </c>
      <c r="C117" s="10">
        <v>122000</v>
      </c>
      <c r="D117" s="10">
        <v>40000</v>
      </c>
      <c r="E117" s="10">
        <v>15000</v>
      </c>
      <c r="F117" s="10">
        <v>24000</v>
      </c>
      <c r="G117" s="10">
        <v>43000</v>
      </c>
      <c r="H117" s="10">
        <v>84000</v>
      </c>
      <c r="I117" s="9">
        <v>32.700000000000003</v>
      </c>
      <c r="J117" s="9">
        <v>22.7</v>
      </c>
      <c r="K117" s="9">
        <v>36.4</v>
      </c>
      <c r="L117" s="9">
        <v>13</v>
      </c>
      <c r="M117" s="9">
        <v>13.3</v>
      </c>
      <c r="N117" s="9">
        <v>32.299999999999997</v>
      </c>
      <c r="O117" s="9">
        <v>90.7</v>
      </c>
      <c r="P117" s="10"/>
    </row>
    <row r="118" spans="1:16" x14ac:dyDescent="0.25">
      <c r="A118" s="8" t="s">
        <v>277</v>
      </c>
      <c r="B118" s="10">
        <v>213000</v>
      </c>
      <c r="C118" s="10">
        <v>127000</v>
      </c>
      <c r="D118" s="10">
        <v>46000</v>
      </c>
      <c r="E118" s="10">
        <v>14000</v>
      </c>
      <c r="F118" s="10">
        <v>24000</v>
      </c>
      <c r="G118" s="10">
        <v>42000</v>
      </c>
      <c r="H118" s="10">
        <v>86000</v>
      </c>
      <c r="I118" s="9">
        <v>33.799999999999997</v>
      </c>
      <c r="J118" s="9">
        <v>23.7</v>
      </c>
      <c r="K118" s="9">
        <v>41.4</v>
      </c>
      <c r="L118" s="9">
        <v>12.7</v>
      </c>
      <c r="M118" s="9">
        <v>13.6</v>
      </c>
      <c r="N118" s="9">
        <v>31.8</v>
      </c>
      <c r="O118" s="9">
        <v>92.5</v>
      </c>
      <c r="P118" s="10"/>
    </row>
    <row r="119" spans="1:16" x14ac:dyDescent="0.25">
      <c r="A119" s="8" t="s">
        <v>278</v>
      </c>
      <c r="B119" s="10">
        <v>210000</v>
      </c>
      <c r="C119" s="10">
        <v>124000</v>
      </c>
      <c r="D119" s="10">
        <v>45000</v>
      </c>
      <c r="E119" s="10">
        <v>14000</v>
      </c>
      <c r="F119" s="10">
        <v>25000</v>
      </c>
      <c r="G119" s="10">
        <v>40000</v>
      </c>
      <c r="H119" s="10">
        <v>86000</v>
      </c>
      <c r="I119" s="9">
        <v>33.200000000000003</v>
      </c>
      <c r="J119" s="9">
        <v>23</v>
      </c>
      <c r="K119" s="9">
        <v>40</v>
      </c>
      <c r="L119" s="9">
        <v>12.8</v>
      </c>
      <c r="M119" s="9">
        <v>13.9</v>
      </c>
      <c r="N119" s="9">
        <v>29.9</v>
      </c>
      <c r="O119" s="9">
        <v>92</v>
      </c>
      <c r="P119" s="10"/>
    </row>
    <row r="120" spans="1:16" x14ac:dyDescent="0.25">
      <c r="A120" s="8" t="s">
        <v>279</v>
      </c>
      <c r="B120" s="10">
        <v>207000</v>
      </c>
      <c r="C120" s="10">
        <v>120000</v>
      </c>
      <c r="D120" s="10">
        <v>44000</v>
      </c>
      <c r="E120" s="10">
        <v>13000</v>
      </c>
      <c r="F120" s="10">
        <v>24000</v>
      </c>
      <c r="G120" s="10">
        <v>40000</v>
      </c>
      <c r="H120" s="10">
        <v>86000</v>
      </c>
      <c r="I120" s="9">
        <v>32.700000000000003</v>
      </c>
      <c r="J120" s="9">
        <v>22.3</v>
      </c>
      <c r="K120" s="9">
        <v>39.200000000000003</v>
      </c>
      <c r="L120" s="9">
        <v>11.6</v>
      </c>
      <c r="M120" s="9">
        <v>13.2</v>
      </c>
      <c r="N120" s="9">
        <v>29.7</v>
      </c>
      <c r="O120" s="9">
        <v>92.3</v>
      </c>
      <c r="P120" s="10"/>
    </row>
    <row r="121" spans="1:16" x14ac:dyDescent="0.25">
      <c r="A121" s="8" t="s">
        <v>280</v>
      </c>
      <c r="B121" s="10">
        <v>204000</v>
      </c>
      <c r="C121" s="10">
        <v>118000</v>
      </c>
      <c r="D121" s="10">
        <v>41000</v>
      </c>
      <c r="E121" s="10">
        <v>13000</v>
      </c>
      <c r="F121" s="10">
        <v>25000</v>
      </c>
      <c r="G121" s="10">
        <v>39000</v>
      </c>
      <c r="H121" s="10">
        <v>86000</v>
      </c>
      <c r="I121" s="9">
        <v>32.200000000000003</v>
      </c>
      <c r="J121" s="9">
        <v>21.8</v>
      </c>
      <c r="K121" s="9">
        <v>36.5</v>
      </c>
      <c r="L121" s="9">
        <v>11.5</v>
      </c>
      <c r="M121" s="9">
        <v>13.8</v>
      </c>
      <c r="N121" s="9">
        <v>29</v>
      </c>
      <c r="O121" s="9">
        <v>92.4</v>
      </c>
      <c r="P121" s="10"/>
    </row>
    <row r="122" spans="1:16" x14ac:dyDescent="0.25">
      <c r="A122" s="8" t="s">
        <v>281</v>
      </c>
      <c r="B122" s="10">
        <v>202000</v>
      </c>
      <c r="C122" s="10">
        <v>116000</v>
      </c>
      <c r="D122" s="10">
        <v>39000</v>
      </c>
      <c r="E122" s="10">
        <v>13000</v>
      </c>
      <c r="F122" s="10">
        <v>24000</v>
      </c>
      <c r="G122" s="10">
        <v>39000</v>
      </c>
      <c r="H122" s="10">
        <v>86000</v>
      </c>
      <c r="I122" s="9">
        <v>31.8</v>
      </c>
      <c r="J122" s="9">
        <v>21.4</v>
      </c>
      <c r="K122" s="9">
        <v>34.5</v>
      </c>
      <c r="L122" s="9">
        <v>11.6</v>
      </c>
      <c r="M122" s="9">
        <v>13.5</v>
      </c>
      <c r="N122" s="9">
        <v>29.3</v>
      </c>
      <c r="O122" s="9">
        <v>92</v>
      </c>
      <c r="P122" s="10"/>
    </row>
    <row r="123" spans="1:16" x14ac:dyDescent="0.25">
      <c r="A123" s="8" t="s">
        <v>282</v>
      </c>
      <c r="B123" s="10">
        <v>203000</v>
      </c>
      <c r="C123" s="10">
        <v>117000</v>
      </c>
      <c r="D123" s="10">
        <v>40000</v>
      </c>
      <c r="E123" s="10">
        <v>12000</v>
      </c>
      <c r="F123" s="10">
        <v>24000</v>
      </c>
      <c r="G123" s="10">
        <v>40000</v>
      </c>
      <c r="H123" s="10">
        <v>86000</v>
      </c>
      <c r="I123" s="9">
        <v>32</v>
      </c>
      <c r="J123" s="9">
        <v>21.6</v>
      </c>
      <c r="K123" s="9">
        <v>36.200000000000003</v>
      </c>
      <c r="L123" s="9">
        <v>10.7</v>
      </c>
      <c r="M123" s="9">
        <v>13.3</v>
      </c>
      <c r="N123" s="9">
        <v>29.7</v>
      </c>
      <c r="O123" s="9">
        <v>91.8</v>
      </c>
      <c r="P123" s="10"/>
    </row>
    <row r="124" spans="1:16" x14ac:dyDescent="0.25">
      <c r="A124" s="8" t="s">
        <v>283</v>
      </c>
      <c r="B124" s="10">
        <v>199000</v>
      </c>
      <c r="C124" s="10">
        <v>113000</v>
      </c>
      <c r="D124" s="10">
        <v>38000</v>
      </c>
      <c r="E124" s="10">
        <v>11000</v>
      </c>
      <c r="F124" s="10">
        <v>24000</v>
      </c>
      <c r="G124" s="10">
        <v>39000</v>
      </c>
      <c r="H124" s="10">
        <v>86000</v>
      </c>
      <c r="I124" s="9">
        <v>31.3</v>
      </c>
      <c r="J124" s="9">
        <v>20.8</v>
      </c>
      <c r="K124" s="9">
        <v>34.299999999999997</v>
      </c>
      <c r="L124" s="9">
        <v>10.199999999999999</v>
      </c>
      <c r="M124" s="9">
        <v>13</v>
      </c>
      <c r="N124" s="9">
        <v>29.1</v>
      </c>
      <c r="O124" s="9">
        <v>91.5</v>
      </c>
      <c r="P124" s="10"/>
    </row>
    <row r="125" spans="1:16" x14ac:dyDescent="0.25">
      <c r="A125" s="8" t="s">
        <v>284</v>
      </c>
      <c r="B125" s="10">
        <v>197000</v>
      </c>
      <c r="C125" s="10">
        <v>112000</v>
      </c>
      <c r="D125" s="10">
        <v>40000</v>
      </c>
      <c r="E125" s="10">
        <v>10000</v>
      </c>
      <c r="F125" s="10">
        <v>22000</v>
      </c>
      <c r="G125" s="10">
        <v>39000</v>
      </c>
      <c r="H125" s="10">
        <v>86000</v>
      </c>
      <c r="I125" s="9">
        <v>31</v>
      </c>
      <c r="J125" s="9">
        <v>20.6</v>
      </c>
      <c r="K125" s="9">
        <v>35.6</v>
      </c>
      <c r="L125" s="9">
        <v>9.3000000000000007</v>
      </c>
      <c r="M125" s="9">
        <v>12.2</v>
      </c>
      <c r="N125" s="9">
        <v>28.8</v>
      </c>
      <c r="O125" s="9">
        <v>91.1</v>
      </c>
      <c r="P125" s="10"/>
    </row>
    <row r="126" spans="1:16" x14ac:dyDescent="0.25">
      <c r="A126" s="8" t="s">
        <v>285</v>
      </c>
      <c r="B126" s="10">
        <v>199000</v>
      </c>
      <c r="C126" s="10">
        <v>115000</v>
      </c>
      <c r="D126" s="10">
        <v>43000</v>
      </c>
      <c r="E126" s="10">
        <v>9000</v>
      </c>
      <c r="F126" s="10">
        <v>24000</v>
      </c>
      <c r="G126" s="10">
        <v>38000</v>
      </c>
      <c r="H126" s="10">
        <v>85000</v>
      </c>
      <c r="I126" s="9">
        <v>31.3</v>
      </c>
      <c r="J126" s="9">
        <v>21.1</v>
      </c>
      <c r="K126" s="9">
        <v>38.200000000000003</v>
      </c>
      <c r="L126" s="9">
        <v>8.3000000000000007</v>
      </c>
      <c r="M126" s="9">
        <v>13.3</v>
      </c>
      <c r="N126" s="9">
        <v>28.2</v>
      </c>
      <c r="O126" s="9">
        <v>89.7</v>
      </c>
      <c r="P126" s="10"/>
    </row>
    <row r="127" spans="1:16" x14ac:dyDescent="0.25">
      <c r="A127" s="8" t="s">
        <v>286</v>
      </c>
      <c r="B127" s="10">
        <v>202000</v>
      </c>
      <c r="C127" s="10">
        <v>117000</v>
      </c>
      <c r="D127" s="10">
        <v>43000</v>
      </c>
      <c r="E127" s="10">
        <v>11000</v>
      </c>
      <c r="F127" s="10">
        <v>24000</v>
      </c>
      <c r="G127" s="10">
        <v>38000</v>
      </c>
      <c r="H127" s="10">
        <v>85000</v>
      </c>
      <c r="I127" s="9">
        <v>31.7</v>
      </c>
      <c r="J127" s="9">
        <v>21.5</v>
      </c>
      <c r="K127" s="9">
        <v>38.700000000000003</v>
      </c>
      <c r="L127" s="9">
        <v>9.6</v>
      </c>
      <c r="M127" s="9">
        <v>13.2</v>
      </c>
      <c r="N127" s="9">
        <v>28.1</v>
      </c>
      <c r="O127" s="9">
        <v>90.5</v>
      </c>
      <c r="P127" s="10"/>
    </row>
    <row r="128" spans="1:16" x14ac:dyDescent="0.25">
      <c r="A128" s="8" t="s">
        <v>287</v>
      </c>
      <c r="B128" s="10">
        <v>201000</v>
      </c>
      <c r="C128" s="10">
        <v>115000</v>
      </c>
      <c r="D128" s="10">
        <v>43000</v>
      </c>
      <c r="E128" s="10">
        <v>11000</v>
      </c>
      <c r="F128" s="10">
        <v>22000</v>
      </c>
      <c r="G128" s="10">
        <v>38000</v>
      </c>
      <c r="H128" s="10">
        <v>86000</v>
      </c>
      <c r="I128" s="9">
        <v>31.4</v>
      </c>
      <c r="J128" s="9">
        <v>21.1</v>
      </c>
      <c r="K128" s="9">
        <v>38.6</v>
      </c>
      <c r="L128" s="9">
        <v>9.5</v>
      </c>
      <c r="M128" s="9">
        <v>12.3</v>
      </c>
      <c r="N128" s="9">
        <v>28</v>
      </c>
      <c r="O128" s="9">
        <v>90.9</v>
      </c>
      <c r="P128" s="10"/>
    </row>
    <row r="129" spans="1:16" x14ac:dyDescent="0.25">
      <c r="A129" s="8" t="s">
        <v>288</v>
      </c>
      <c r="B129" s="10">
        <v>205000</v>
      </c>
      <c r="C129" s="10">
        <v>119000</v>
      </c>
      <c r="D129" s="10">
        <v>44000</v>
      </c>
      <c r="E129" s="10">
        <v>11000</v>
      </c>
      <c r="F129" s="10">
        <v>24000</v>
      </c>
      <c r="G129" s="10">
        <v>40000</v>
      </c>
      <c r="H129" s="10">
        <v>86000</v>
      </c>
      <c r="I129" s="9">
        <v>32.1</v>
      </c>
      <c r="J129" s="9">
        <v>21.8</v>
      </c>
      <c r="K129" s="9">
        <v>39.299999999999997</v>
      </c>
      <c r="L129" s="9">
        <v>9.5</v>
      </c>
      <c r="M129" s="9">
        <v>12.9</v>
      </c>
      <c r="N129" s="9">
        <v>29.7</v>
      </c>
      <c r="O129" s="9">
        <v>91</v>
      </c>
      <c r="P129" s="10"/>
    </row>
    <row r="130" spans="1:16" x14ac:dyDescent="0.25">
      <c r="A130" s="8" t="s">
        <v>289</v>
      </c>
      <c r="B130" s="10">
        <v>206000</v>
      </c>
      <c r="C130" s="10">
        <v>120000</v>
      </c>
      <c r="D130" s="10">
        <v>44000</v>
      </c>
      <c r="E130" s="10">
        <v>10000</v>
      </c>
      <c r="F130" s="10">
        <v>25000</v>
      </c>
      <c r="G130" s="10">
        <v>42000</v>
      </c>
      <c r="H130" s="10">
        <v>86000</v>
      </c>
      <c r="I130" s="9">
        <v>32.200000000000003</v>
      </c>
      <c r="J130" s="9">
        <v>22</v>
      </c>
      <c r="K130" s="9">
        <v>38.799999999999997</v>
      </c>
      <c r="L130" s="9">
        <v>8.8000000000000007</v>
      </c>
      <c r="M130" s="9">
        <v>13.4</v>
      </c>
      <c r="N130" s="9">
        <v>30.7</v>
      </c>
      <c r="O130" s="9">
        <v>91</v>
      </c>
      <c r="P130" s="10"/>
    </row>
    <row r="131" spans="1:16" x14ac:dyDescent="0.25">
      <c r="A131" s="8" t="s">
        <v>290</v>
      </c>
      <c r="B131" s="10">
        <v>211000</v>
      </c>
      <c r="C131" s="10">
        <v>124000</v>
      </c>
      <c r="D131" s="10">
        <v>44000</v>
      </c>
      <c r="E131" s="10">
        <v>11000</v>
      </c>
      <c r="F131" s="10">
        <v>26000</v>
      </c>
      <c r="G131" s="10">
        <v>44000</v>
      </c>
      <c r="H131" s="10">
        <v>87000</v>
      </c>
      <c r="I131" s="9">
        <v>32.9</v>
      </c>
      <c r="J131" s="9">
        <v>22.7</v>
      </c>
      <c r="K131" s="9">
        <v>38.700000000000003</v>
      </c>
      <c r="L131" s="9">
        <v>9.5</v>
      </c>
      <c r="M131" s="9">
        <v>14.1</v>
      </c>
      <c r="N131" s="9">
        <v>31.9</v>
      </c>
      <c r="O131" s="9">
        <v>91.5</v>
      </c>
      <c r="P131" s="10"/>
    </row>
    <row r="132" spans="1:16" x14ac:dyDescent="0.25">
      <c r="A132" s="8" t="s">
        <v>291</v>
      </c>
      <c r="B132" s="10">
        <v>201000</v>
      </c>
      <c r="C132" s="10">
        <v>116000</v>
      </c>
      <c r="D132" s="10">
        <v>39000</v>
      </c>
      <c r="E132" s="10">
        <v>10000</v>
      </c>
      <c r="F132" s="10">
        <v>24000</v>
      </c>
      <c r="G132" s="10">
        <v>42000</v>
      </c>
      <c r="H132" s="10">
        <v>86000</v>
      </c>
      <c r="I132" s="9">
        <v>31.4</v>
      </c>
      <c r="J132" s="9">
        <v>21.2</v>
      </c>
      <c r="K132" s="9">
        <v>34.9</v>
      </c>
      <c r="L132" s="9">
        <v>8.6999999999999993</v>
      </c>
      <c r="M132" s="9">
        <v>13.3</v>
      </c>
      <c r="N132" s="9">
        <v>31</v>
      </c>
      <c r="O132" s="9">
        <v>90</v>
      </c>
      <c r="P132" s="10"/>
    </row>
    <row r="133" spans="1:16" x14ac:dyDescent="0.25">
      <c r="A133" s="8" t="s">
        <v>292</v>
      </c>
      <c r="B133" s="10">
        <v>201000</v>
      </c>
      <c r="C133" s="10">
        <v>115000</v>
      </c>
      <c r="D133" s="10">
        <v>39000</v>
      </c>
      <c r="E133" s="10">
        <v>10000</v>
      </c>
      <c r="F133" s="10">
        <v>23000</v>
      </c>
      <c r="G133" s="10">
        <v>43000</v>
      </c>
      <c r="H133" s="10">
        <v>86000</v>
      </c>
      <c r="I133" s="9">
        <v>31.3</v>
      </c>
      <c r="J133" s="9">
        <v>21</v>
      </c>
      <c r="K133" s="9">
        <v>34.799999999999997</v>
      </c>
      <c r="L133" s="9">
        <v>8.8000000000000007</v>
      </c>
      <c r="M133" s="9">
        <v>12.3</v>
      </c>
      <c r="N133" s="9">
        <v>31.5</v>
      </c>
      <c r="O133" s="9">
        <v>90.4</v>
      </c>
      <c r="P133" s="10"/>
    </row>
    <row r="134" spans="1:16" x14ac:dyDescent="0.25">
      <c r="A134" s="8" t="s">
        <v>293</v>
      </c>
      <c r="B134" s="10">
        <v>197000</v>
      </c>
      <c r="C134" s="10">
        <v>112000</v>
      </c>
      <c r="D134" s="10">
        <v>39000</v>
      </c>
      <c r="E134" s="10">
        <v>8000</v>
      </c>
      <c r="F134" s="10">
        <v>22000</v>
      </c>
      <c r="G134" s="10">
        <v>43000</v>
      </c>
      <c r="H134" s="10">
        <v>85000</v>
      </c>
      <c r="I134" s="9">
        <v>30.7</v>
      </c>
      <c r="J134" s="9">
        <v>20.399999999999999</v>
      </c>
      <c r="K134" s="9">
        <v>34.6</v>
      </c>
      <c r="L134" s="9">
        <v>7.3</v>
      </c>
      <c r="M134" s="9">
        <v>11.8</v>
      </c>
      <c r="N134" s="9">
        <v>31.1</v>
      </c>
      <c r="O134" s="9">
        <v>89.5</v>
      </c>
      <c r="P134" s="10"/>
    </row>
    <row r="135" spans="1:16" x14ac:dyDescent="0.25">
      <c r="A135" s="8" t="s">
        <v>294</v>
      </c>
      <c r="B135" s="10">
        <v>201000</v>
      </c>
      <c r="C135" s="10">
        <v>116000</v>
      </c>
      <c r="D135" s="10">
        <v>39000</v>
      </c>
      <c r="E135" s="10">
        <v>10000</v>
      </c>
      <c r="F135" s="10">
        <v>22000</v>
      </c>
      <c r="G135" s="10">
        <v>46000</v>
      </c>
      <c r="H135" s="10">
        <v>85000</v>
      </c>
      <c r="I135" s="9">
        <v>31.3</v>
      </c>
      <c r="J135" s="9">
        <v>21.2</v>
      </c>
      <c r="K135" s="9">
        <v>34.6</v>
      </c>
      <c r="L135" s="9">
        <v>8.5</v>
      </c>
      <c r="M135" s="9">
        <v>11.9</v>
      </c>
      <c r="N135" s="9">
        <v>33.1</v>
      </c>
      <c r="O135" s="9">
        <v>89</v>
      </c>
      <c r="P135" s="10"/>
    </row>
    <row r="136" spans="1:16" x14ac:dyDescent="0.25">
      <c r="A136" s="8" t="s">
        <v>295</v>
      </c>
      <c r="B136" s="10">
        <v>199000</v>
      </c>
      <c r="C136" s="10">
        <v>115000</v>
      </c>
      <c r="D136" s="10">
        <v>38000</v>
      </c>
      <c r="E136" s="10">
        <v>10000</v>
      </c>
      <c r="F136" s="10">
        <v>23000</v>
      </c>
      <c r="G136" s="10">
        <v>44000</v>
      </c>
      <c r="H136" s="10">
        <v>85000</v>
      </c>
      <c r="I136" s="9">
        <v>30.9</v>
      </c>
      <c r="J136" s="9">
        <v>20.9</v>
      </c>
      <c r="K136" s="9">
        <v>33.5</v>
      </c>
      <c r="L136" s="9">
        <v>9.1999999999999993</v>
      </c>
      <c r="M136" s="9">
        <v>12.2</v>
      </c>
      <c r="N136" s="9">
        <v>31.8</v>
      </c>
      <c r="O136" s="9">
        <v>88.4</v>
      </c>
      <c r="P136" s="10"/>
    </row>
    <row r="137" spans="1:16" x14ac:dyDescent="0.25">
      <c r="A137" s="8" t="s">
        <v>296</v>
      </c>
      <c r="B137" s="10">
        <v>201000</v>
      </c>
      <c r="C137" s="10">
        <v>116000</v>
      </c>
      <c r="D137" s="10">
        <v>37000</v>
      </c>
      <c r="E137" s="10">
        <v>11000</v>
      </c>
      <c r="F137" s="10">
        <v>24000</v>
      </c>
      <c r="G137" s="10">
        <v>44000</v>
      </c>
      <c r="H137" s="10">
        <v>85000</v>
      </c>
      <c r="I137" s="9">
        <v>31.2</v>
      </c>
      <c r="J137" s="9">
        <v>21.1</v>
      </c>
      <c r="K137" s="9">
        <v>32.700000000000003</v>
      </c>
      <c r="L137" s="9">
        <v>9.5</v>
      </c>
      <c r="M137" s="9">
        <v>13</v>
      </c>
      <c r="N137" s="9">
        <v>32</v>
      </c>
      <c r="O137" s="9">
        <v>88.7</v>
      </c>
      <c r="P137" s="10"/>
    </row>
    <row r="138" spans="1:16" x14ac:dyDescent="0.25">
      <c r="A138" s="8" t="s">
        <v>297</v>
      </c>
      <c r="B138" s="10">
        <v>203000</v>
      </c>
      <c r="C138" s="10">
        <v>117000</v>
      </c>
      <c r="D138" s="10">
        <v>38000</v>
      </c>
      <c r="E138" s="10">
        <v>10000</v>
      </c>
      <c r="F138" s="10">
        <v>24000</v>
      </c>
      <c r="G138" s="10">
        <v>46000</v>
      </c>
      <c r="H138" s="10">
        <v>86000</v>
      </c>
      <c r="I138" s="9">
        <v>31.4</v>
      </c>
      <c r="J138" s="9">
        <v>21.3</v>
      </c>
      <c r="K138" s="9">
        <v>33.700000000000003</v>
      </c>
      <c r="L138" s="9">
        <v>9</v>
      </c>
      <c r="M138" s="9">
        <v>12.7</v>
      </c>
      <c r="N138" s="9">
        <v>32.799999999999997</v>
      </c>
      <c r="O138" s="9">
        <v>89.3</v>
      </c>
      <c r="P138" s="10"/>
    </row>
    <row r="139" spans="1:16" x14ac:dyDescent="0.25">
      <c r="A139" s="8" t="s">
        <v>298</v>
      </c>
      <c r="B139" s="10">
        <v>201000</v>
      </c>
      <c r="C139" s="10">
        <v>115000</v>
      </c>
      <c r="D139" s="10">
        <v>38000</v>
      </c>
      <c r="E139" s="10">
        <v>9000</v>
      </c>
      <c r="F139" s="10">
        <v>21000</v>
      </c>
      <c r="G139" s="10">
        <v>46000</v>
      </c>
      <c r="H139" s="10">
        <v>85000</v>
      </c>
      <c r="I139" s="9">
        <v>31</v>
      </c>
      <c r="J139" s="9">
        <v>20.9</v>
      </c>
      <c r="K139" s="9">
        <v>34</v>
      </c>
      <c r="L139" s="9">
        <v>8.3000000000000007</v>
      </c>
      <c r="M139" s="9">
        <v>11.4</v>
      </c>
      <c r="N139" s="9">
        <v>33.200000000000003</v>
      </c>
      <c r="O139" s="9">
        <v>88.9</v>
      </c>
      <c r="P139" s="10"/>
    </row>
    <row r="140" spans="1:16" x14ac:dyDescent="0.25">
      <c r="A140" s="8" t="s">
        <v>299</v>
      </c>
      <c r="B140" s="10">
        <v>203000</v>
      </c>
      <c r="C140" s="10">
        <v>118000</v>
      </c>
      <c r="D140" s="10">
        <v>38000</v>
      </c>
      <c r="E140" s="10">
        <v>10000</v>
      </c>
      <c r="F140" s="10">
        <v>23000</v>
      </c>
      <c r="G140" s="10">
        <v>47000</v>
      </c>
      <c r="H140" s="10">
        <v>85000</v>
      </c>
      <c r="I140" s="9">
        <v>31.4</v>
      </c>
      <c r="J140" s="9">
        <v>21.4</v>
      </c>
      <c r="K140" s="9">
        <v>33.799999999999997</v>
      </c>
      <c r="L140" s="9">
        <v>9</v>
      </c>
      <c r="M140" s="9">
        <v>12.3</v>
      </c>
      <c r="N140" s="9">
        <v>33.6</v>
      </c>
      <c r="O140" s="9">
        <v>88.5</v>
      </c>
      <c r="P140" s="10"/>
    </row>
    <row r="141" spans="1:16" x14ac:dyDescent="0.25">
      <c r="A141" s="8" t="s">
        <v>300</v>
      </c>
      <c r="B141" s="10">
        <v>208000</v>
      </c>
      <c r="C141" s="10">
        <v>121000</v>
      </c>
      <c r="D141" s="10">
        <v>41000</v>
      </c>
      <c r="E141" s="10">
        <v>10000</v>
      </c>
      <c r="F141" s="10">
        <v>24000</v>
      </c>
      <c r="G141" s="10">
        <v>46000</v>
      </c>
      <c r="H141" s="10">
        <v>87000</v>
      </c>
      <c r="I141" s="9">
        <v>32.1</v>
      </c>
      <c r="J141" s="9">
        <v>22</v>
      </c>
      <c r="K141" s="9">
        <v>36.6</v>
      </c>
      <c r="L141" s="9">
        <v>8.4</v>
      </c>
      <c r="M141" s="9">
        <v>13.2</v>
      </c>
      <c r="N141" s="9">
        <v>33</v>
      </c>
      <c r="O141" s="9">
        <v>89.9</v>
      </c>
      <c r="P141" s="10"/>
    </row>
    <row r="142" spans="1:16" x14ac:dyDescent="0.25">
      <c r="A142" s="8" t="s">
        <v>301</v>
      </c>
      <c r="B142" s="10">
        <v>210000</v>
      </c>
      <c r="C142" s="10">
        <v>123000</v>
      </c>
      <c r="D142" s="10">
        <v>44000</v>
      </c>
      <c r="E142" s="10">
        <v>10000</v>
      </c>
      <c r="F142" s="10">
        <v>24000</v>
      </c>
      <c r="G142" s="10">
        <v>46000</v>
      </c>
      <c r="H142" s="10">
        <v>87000</v>
      </c>
      <c r="I142" s="9">
        <v>32.299999999999997</v>
      </c>
      <c r="J142" s="9">
        <v>22.3</v>
      </c>
      <c r="K142" s="9">
        <v>38.4</v>
      </c>
      <c r="L142" s="9">
        <v>8.6999999999999993</v>
      </c>
      <c r="M142" s="9">
        <v>12.7</v>
      </c>
      <c r="N142" s="9">
        <v>32.9</v>
      </c>
      <c r="O142" s="9">
        <v>90</v>
      </c>
      <c r="P142" s="10"/>
    </row>
    <row r="143" spans="1:16" x14ac:dyDescent="0.25">
      <c r="A143" s="8" t="s">
        <v>302</v>
      </c>
      <c r="B143" s="10">
        <v>205000</v>
      </c>
      <c r="C143" s="10">
        <v>118000</v>
      </c>
      <c r="D143" s="10">
        <v>43000</v>
      </c>
      <c r="E143" s="10" t="s">
        <v>559</v>
      </c>
      <c r="F143" s="10">
        <v>23000</v>
      </c>
      <c r="G143" s="10">
        <v>44000</v>
      </c>
      <c r="H143" s="10">
        <v>87000</v>
      </c>
      <c r="I143" s="9">
        <v>31.5</v>
      </c>
      <c r="J143" s="9">
        <v>21.3</v>
      </c>
      <c r="K143" s="9">
        <v>38.299999999999997</v>
      </c>
      <c r="L143" s="9" t="s">
        <v>559</v>
      </c>
      <c r="M143" s="9">
        <v>12.6</v>
      </c>
      <c r="N143" s="9">
        <v>31.1</v>
      </c>
      <c r="O143" s="9">
        <v>90.1</v>
      </c>
      <c r="P143" s="10"/>
    </row>
    <row r="144" spans="1:16" x14ac:dyDescent="0.25">
      <c r="A144" s="8" t="s">
        <v>303</v>
      </c>
      <c r="B144" s="10">
        <v>201000</v>
      </c>
      <c r="C144" s="10">
        <v>113000</v>
      </c>
      <c r="D144" s="10">
        <v>38000</v>
      </c>
      <c r="E144" s="10">
        <v>9000</v>
      </c>
      <c r="F144" s="10">
        <v>22000</v>
      </c>
      <c r="G144" s="10">
        <v>44000</v>
      </c>
      <c r="H144" s="10">
        <v>88000</v>
      </c>
      <c r="I144" s="9">
        <v>30.9</v>
      </c>
      <c r="J144" s="9">
        <v>20.5</v>
      </c>
      <c r="K144" s="9">
        <v>33.6</v>
      </c>
      <c r="L144" s="9">
        <v>7.6</v>
      </c>
      <c r="M144" s="9">
        <v>12</v>
      </c>
      <c r="N144" s="9">
        <v>31.5</v>
      </c>
      <c r="O144" s="9">
        <v>90.4</v>
      </c>
      <c r="P144" s="10"/>
    </row>
    <row r="145" spans="1:16" x14ac:dyDescent="0.25">
      <c r="A145" s="8" t="s">
        <v>304</v>
      </c>
      <c r="B145" s="10">
        <v>201000</v>
      </c>
      <c r="C145" s="10">
        <v>114000</v>
      </c>
      <c r="D145" s="10">
        <v>39000</v>
      </c>
      <c r="E145" s="10">
        <v>8000</v>
      </c>
      <c r="F145" s="10">
        <v>23000</v>
      </c>
      <c r="G145" s="10">
        <v>44000</v>
      </c>
      <c r="H145" s="10">
        <v>87000</v>
      </c>
      <c r="I145" s="9">
        <v>30.9</v>
      </c>
      <c r="J145" s="9">
        <v>20.6</v>
      </c>
      <c r="K145" s="9">
        <v>34.200000000000003</v>
      </c>
      <c r="L145" s="9">
        <v>7.3</v>
      </c>
      <c r="M145" s="9">
        <v>12.5</v>
      </c>
      <c r="N145" s="9">
        <v>31.2</v>
      </c>
      <c r="O145" s="9">
        <v>89.2</v>
      </c>
      <c r="P145" s="10"/>
    </row>
    <row r="146" spans="1:16" x14ac:dyDescent="0.25">
      <c r="A146" s="8" t="s">
        <v>305</v>
      </c>
      <c r="B146" s="10">
        <v>203000</v>
      </c>
      <c r="C146" s="10">
        <v>116000</v>
      </c>
      <c r="D146" s="10">
        <v>40000</v>
      </c>
      <c r="E146" s="10">
        <v>9000</v>
      </c>
      <c r="F146" s="10">
        <v>23000</v>
      </c>
      <c r="G146" s="10">
        <v>45000</v>
      </c>
      <c r="H146" s="10">
        <v>87000</v>
      </c>
      <c r="I146" s="9">
        <v>31.2</v>
      </c>
      <c r="J146" s="9">
        <v>21</v>
      </c>
      <c r="K146" s="9">
        <v>35.200000000000003</v>
      </c>
      <c r="L146" s="9">
        <v>7.6</v>
      </c>
      <c r="M146" s="9">
        <v>12.3</v>
      </c>
      <c r="N146" s="9">
        <v>31.7</v>
      </c>
      <c r="O146" s="9">
        <v>89.3</v>
      </c>
      <c r="P146" s="10"/>
    </row>
    <row r="147" spans="1:16" x14ac:dyDescent="0.25">
      <c r="A147" s="8" t="s">
        <v>306</v>
      </c>
      <c r="B147" s="10">
        <v>208000</v>
      </c>
      <c r="C147" s="10">
        <v>121000</v>
      </c>
      <c r="D147" s="10">
        <v>43000</v>
      </c>
      <c r="E147" s="10">
        <v>9000</v>
      </c>
      <c r="F147" s="10">
        <v>24000</v>
      </c>
      <c r="G147" s="10">
        <v>45000</v>
      </c>
      <c r="H147" s="10">
        <v>87000</v>
      </c>
      <c r="I147" s="9">
        <v>31.9</v>
      </c>
      <c r="J147" s="9">
        <v>21.8</v>
      </c>
      <c r="K147" s="9">
        <v>38.200000000000003</v>
      </c>
      <c r="L147" s="9">
        <v>7.8</v>
      </c>
      <c r="M147" s="9">
        <v>12.7</v>
      </c>
      <c r="N147" s="9">
        <v>32</v>
      </c>
      <c r="O147" s="9">
        <v>89.2</v>
      </c>
      <c r="P147" s="10"/>
    </row>
    <row r="148" spans="1:16" x14ac:dyDescent="0.25">
      <c r="A148" s="8" t="s">
        <v>307</v>
      </c>
      <c r="B148" s="10">
        <v>207000</v>
      </c>
      <c r="C148" s="10">
        <v>120000</v>
      </c>
      <c r="D148" s="10">
        <v>41000</v>
      </c>
      <c r="E148" s="10">
        <v>9000</v>
      </c>
      <c r="F148" s="10">
        <v>24000</v>
      </c>
      <c r="G148" s="10">
        <v>47000</v>
      </c>
      <c r="H148" s="10">
        <v>87000</v>
      </c>
      <c r="I148" s="9">
        <v>31.7</v>
      </c>
      <c r="J148" s="9">
        <v>21.7</v>
      </c>
      <c r="K148" s="9">
        <v>35.799999999999997</v>
      </c>
      <c r="L148" s="9">
        <v>7.8</v>
      </c>
      <c r="M148" s="9">
        <v>12.8</v>
      </c>
      <c r="N148" s="9">
        <v>33.200000000000003</v>
      </c>
      <c r="O148" s="9">
        <v>88.9</v>
      </c>
      <c r="P148" s="10"/>
    </row>
    <row r="149" spans="1:16" x14ac:dyDescent="0.25">
      <c r="A149" s="8" t="s">
        <v>308</v>
      </c>
      <c r="B149" s="10">
        <v>208000</v>
      </c>
      <c r="C149" s="10">
        <v>121000</v>
      </c>
      <c r="D149" s="10">
        <v>43000</v>
      </c>
      <c r="E149" s="10">
        <v>9000</v>
      </c>
      <c r="F149" s="10">
        <v>23000</v>
      </c>
      <c r="G149" s="10">
        <v>47000</v>
      </c>
      <c r="H149" s="10">
        <v>87000</v>
      </c>
      <c r="I149" s="9">
        <v>31.9</v>
      </c>
      <c r="J149" s="9">
        <v>21.8</v>
      </c>
      <c r="K149" s="9">
        <v>37.5</v>
      </c>
      <c r="L149" s="9">
        <v>7.8</v>
      </c>
      <c r="M149" s="9">
        <v>12.2</v>
      </c>
      <c r="N149" s="9">
        <v>33.200000000000003</v>
      </c>
      <c r="O149" s="9">
        <v>88.9</v>
      </c>
      <c r="P149" s="10"/>
    </row>
    <row r="150" spans="1:16" x14ac:dyDescent="0.25">
      <c r="A150" s="8" t="s">
        <v>309</v>
      </c>
      <c r="B150" s="10">
        <v>209000</v>
      </c>
      <c r="C150" s="10">
        <v>121000</v>
      </c>
      <c r="D150" s="10">
        <v>42000</v>
      </c>
      <c r="E150" s="10">
        <v>10000</v>
      </c>
      <c r="F150" s="10">
        <v>22000</v>
      </c>
      <c r="G150" s="10">
        <v>48000</v>
      </c>
      <c r="H150" s="10">
        <v>88000</v>
      </c>
      <c r="I150" s="9">
        <v>32</v>
      </c>
      <c r="J150" s="9">
        <v>21.7</v>
      </c>
      <c r="K150" s="9">
        <v>36.700000000000003</v>
      </c>
      <c r="L150" s="9">
        <v>8.4</v>
      </c>
      <c r="M150" s="9">
        <v>11.6</v>
      </c>
      <c r="N150" s="9">
        <v>33.799999999999997</v>
      </c>
      <c r="O150" s="9">
        <v>90.2</v>
      </c>
      <c r="P150" s="10"/>
    </row>
    <row r="151" spans="1:16" x14ac:dyDescent="0.25">
      <c r="A151" s="8" t="s">
        <v>310</v>
      </c>
      <c r="B151" s="10">
        <v>209000</v>
      </c>
      <c r="C151" s="10">
        <v>120000</v>
      </c>
      <c r="D151" s="10">
        <v>43000</v>
      </c>
      <c r="E151" s="10">
        <v>9000</v>
      </c>
      <c r="F151" s="10">
        <v>20000</v>
      </c>
      <c r="G151" s="10">
        <v>48000</v>
      </c>
      <c r="H151" s="10">
        <v>88000</v>
      </c>
      <c r="I151" s="9">
        <v>31.9</v>
      </c>
      <c r="J151" s="9">
        <v>21.6</v>
      </c>
      <c r="K151" s="9">
        <v>37.799999999999997</v>
      </c>
      <c r="L151" s="9">
        <v>8.1999999999999993</v>
      </c>
      <c r="M151" s="9">
        <v>10.8</v>
      </c>
      <c r="N151" s="9">
        <v>33.6</v>
      </c>
      <c r="O151" s="9">
        <v>90</v>
      </c>
      <c r="P151" s="10"/>
    </row>
    <row r="152" spans="1:16" x14ac:dyDescent="0.25">
      <c r="A152" s="8" t="s">
        <v>311</v>
      </c>
      <c r="B152" s="10">
        <v>207000</v>
      </c>
      <c r="C152" s="10">
        <v>119000</v>
      </c>
      <c r="D152" s="10">
        <v>41000</v>
      </c>
      <c r="E152" s="10">
        <v>9000</v>
      </c>
      <c r="F152" s="10">
        <v>19000</v>
      </c>
      <c r="G152" s="10">
        <v>49000</v>
      </c>
      <c r="H152" s="10">
        <v>88000</v>
      </c>
      <c r="I152" s="9">
        <v>31.5</v>
      </c>
      <c r="J152" s="9">
        <v>21.3</v>
      </c>
      <c r="K152" s="9">
        <v>35.9</v>
      </c>
      <c r="L152" s="9">
        <v>8.1999999999999993</v>
      </c>
      <c r="M152" s="9">
        <v>10.4</v>
      </c>
      <c r="N152" s="9">
        <v>34.4</v>
      </c>
      <c r="O152" s="9">
        <v>89.9</v>
      </c>
      <c r="P152" s="10"/>
    </row>
    <row r="153" spans="1:16" x14ac:dyDescent="0.25">
      <c r="A153" s="8" t="s">
        <v>312</v>
      </c>
      <c r="B153" s="10">
        <v>202000</v>
      </c>
      <c r="C153" s="10">
        <v>114000</v>
      </c>
      <c r="D153" s="10">
        <v>39000</v>
      </c>
      <c r="E153" s="10">
        <v>9000</v>
      </c>
      <c r="F153" s="10">
        <v>20000</v>
      </c>
      <c r="G153" s="10">
        <v>46000</v>
      </c>
      <c r="H153" s="10">
        <v>88000</v>
      </c>
      <c r="I153" s="9">
        <v>30.8</v>
      </c>
      <c r="J153" s="9">
        <v>20.5</v>
      </c>
      <c r="K153" s="9">
        <v>34.1</v>
      </c>
      <c r="L153" s="9">
        <v>7.9</v>
      </c>
      <c r="M153" s="9">
        <v>10.5</v>
      </c>
      <c r="N153" s="9">
        <v>32.700000000000003</v>
      </c>
      <c r="O153" s="9">
        <v>89.2</v>
      </c>
      <c r="P153" s="10"/>
    </row>
    <row r="154" spans="1:16" x14ac:dyDescent="0.25">
      <c r="A154" s="8" t="s">
        <v>313</v>
      </c>
      <c r="B154" s="10">
        <v>208000</v>
      </c>
      <c r="C154" s="10">
        <v>120000</v>
      </c>
      <c r="D154" s="10">
        <v>41000</v>
      </c>
      <c r="E154" s="10">
        <v>10000</v>
      </c>
      <c r="F154" s="10">
        <v>21000</v>
      </c>
      <c r="G154" s="10">
        <v>48000</v>
      </c>
      <c r="H154" s="10">
        <v>89000</v>
      </c>
      <c r="I154" s="9">
        <v>31.7</v>
      </c>
      <c r="J154" s="9">
        <v>21.4</v>
      </c>
      <c r="K154" s="9">
        <v>35.799999999999997</v>
      </c>
      <c r="L154" s="9">
        <v>8.5</v>
      </c>
      <c r="M154" s="9">
        <v>11.1</v>
      </c>
      <c r="N154" s="9">
        <v>33.799999999999997</v>
      </c>
      <c r="O154" s="9">
        <v>89.7</v>
      </c>
      <c r="P154" s="10"/>
    </row>
    <row r="155" spans="1:16" x14ac:dyDescent="0.25">
      <c r="A155" s="8" t="s">
        <v>314</v>
      </c>
      <c r="B155" s="10">
        <v>207000</v>
      </c>
      <c r="C155" s="10">
        <v>118000</v>
      </c>
      <c r="D155" s="10">
        <v>40000</v>
      </c>
      <c r="E155" s="10">
        <v>8000</v>
      </c>
      <c r="F155" s="10">
        <v>21000</v>
      </c>
      <c r="G155" s="10">
        <v>49000</v>
      </c>
      <c r="H155" s="10">
        <v>89000</v>
      </c>
      <c r="I155" s="9">
        <v>31.4</v>
      </c>
      <c r="J155" s="9">
        <v>21.2</v>
      </c>
      <c r="K155" s="9">
        <v>35.200000000000003</v>
      </c>
      <c r="L155" s="9">
        <v>7.4</v>
      </c>
      <c r="M155" s="9">
        <v>11.1</v>
      </c>
      <c r="N155" s="9">
        <v>34.200000000000003</v>
      </c>
      <c r="O155" s="9">
        <v>89.6</v>
      </c>
      <c r="P155" s="10"/>
    </row>
    <row r="156" spans="1:16" x14ac:dyDescent="0.25">
      <c r="A156" s="8" t="s">
        <v>315</v>
      </c>
      <c r="B156" s="10">
        <v>208000</v>
      </c>
      <c r="C156" s="10">
        <v>119000</v>
      </c>
      <c r="D156" s="10">
        <v>41000</v>
      </c>
      <c r="E156" s="10">
        <v>9000</v>
      </c>
      <c r="F156" s="10">
        <v>19000</v>
      </c>
      <c r="G156" s="10">
        <v>50000</v>
      </c>
      <c r="H156" s="10">
        <v>89000</v>
      </c>
      <c r="I156" s="9">
        <v>31.6</v>
      </c>
      <c r="J156" s="9">
        <v>21.2</v>
      </c>
      <c r="K156" s="9">
        <v>35.9</v>
      </c>
      <c r="L156" s="9">
        <v>7.4</v>
      </c>
      <c r="M156" s="9">
        <v>10.199999999999999</v>
      </c>
      <c r="N156" s="9">
        <v>35.1</v>
      </c>
      <c r="O156" s="9">
        <v>89.8</v>
      </c>
      <c r="P156" s="10"/>
    </row>
    <row r="157" spans="1:16" x14ac:dyDescent="0.25">
      <c r="A157" s="8" t="s">
        <v>316</v>
      </c>
      <c r="B157" s="10">
        <v>213000</v>
      </c>
      <c r="C157" s="10">
        <v>122000</v>
      </c>
      <c r="D157" s="10">
        <v>40000</v>
      </c>
      <c r="E157" s="10">
        <v>9000</v>
      </c>
      <c r="F157" s="10">
        <v>21000</v>
      </c>
      <c r="G157" s="10">
        <v>52000</v>
      </c>
      <c r="H157" s="10">
        <v>91000</v>
      </c>
      <c r="I157" s="9">
        <v>32.299999999999997</v>
      </c>
      <c r="J157" s="9">
        <v>21.8</v>
      </c>
      <c r="K157" s="9">
        <v>34.9</v>
      </c>
      <c r="L157" s="9">
        <v>7.7</v>
      </c>
      <c r="M157" s="9">
        <v>11.3</v>
      </c>
      <c r="N157" s="9">
        <v>36.299999999999997</v>
      </c>
      <c r="O157" s="9">
        <v>91.5</v>
      </c>
      <c r="P157" s="10"/>
    </row>
    <row r="158" spans="1:16" x14ac:dyDescent="0.25">
      <c r="A158" s="8" t="s">
        <v>317</v>
      </c>
      <c r="B158" s="10">
        <v>212000</v>
      </c>
      <c r="C158" s="10">
        <v>122000</v>
      </c>
      <c r="D158" s="10">
        <v>39000</v>
      </c>
      <c r="E158" s="10">
        <v>9000</v>
      </c>
      <c r="F158" s="10">
        <v>22000</v>
      </c>
      <c r="G158" s="10">
        <v>52000</v>
      </c>
      <c r="H158" s="10">
        <v>90000</v>
      </c>
      <c r="I158" s="9">
        <v>32.200000000000003</v>
      </c>
      <c r="J158" s="9">
        <v>21.8</v>
      </c>
      <c r="K158" s="9">
        <v>33.799999999999997</v>
      </c>
      <c r="L158" s="9">
        <v>8.1999999999999993</v>
      </c>
      <c r="M158" s="9">
        <v>11.8</v>
      </c>
      <c r="N158" s="9">
        <v>36.299999999999997</v>
      </c>
      <c r="O158" s="9">
        <v>90.5</v>
      </c>
      <c r="P158" s="10"/>
    </row>
    <row r="159" spans="1:16" x14ac:dyDescent="0.25">
      <c r="A159" s="8" t="s">
        <v>318</v>
      </c>
      <c r="B159" s="10">
        <v>214000</v>
      </c>
      <c r="C159" s="10">
        <v>123000</v>
      </c>
      <c r="D159" s="10">
        <v>39000</v>
      </c>
      <c r="E159" s="10" t="s">
        <v>559</v>
      </c>
      <c r="F159" s="10">
        <v>24000</v>
      </c>
      <c r="G159" s="10">
        <v>52000</v>
      </c>
      <c r="H159" s="10">
        <v>91000</v>
      </c>
      <c r="I159" s="9">
        <v>32.4</v>
      </c>
      <c r="J159" s="9">
        <v>21.9</v>
      </c>
      <c r="K159" s="9">
        <v>34.299999999999997</v>
      </c>
      <c r="L159" s="9" t="s">
        <v>559</v>
      </c>
      <c r="M159" s="9">
        <v>12.8</v>
      </c>
      <c r="N159" s="9">
        <v>36.1</v>
      </c>
      <c r="O159" s="9">
        <v>91.4</v>
      </c>
      <c r="P159" s="10"/>
    </row>
    <row r="160" spans="1:16" x14ac:dyDescent="0.25">
      <c r="A160" s="8" t="s">
        <v>319</v>
      </c>
      <c r="B160" s="10">
        <v>212000</v>
      </c>
      <c r="C160" s="10">
        <v>120000</v>
      </c>
      <c r="D160" s="10">
        <v>37000</v>
      </c>
      <c r="E160" s="10" t="s">
        <v>559</v>
      </c>
      <c r="F160" s="10">
        <v>26000</v>
      </c>
      <c r="G160" s="10">
        <v>51000</v>
      </c>
      <c r="H160" s="10">
        <v>91000</v>
      </c>
      <c r="I160" s="9">
        <v>32</v>
      </c>
      <c r="J160" s="9">
        <v>21.4</v>
      </c>
      <c r="K160" s="9">
        <v>31.9</v>
      </c>
      <c r="L160" s="9" t="s">
        <v>559</v>
      </c>
      <c r="M160" s="9">
        <v>13.6</v>
      </c>
      <c r="N160" s="9">
        <v>35.299999999999997</v>
      </c>
      <c r="O160" s="9">
        <v>91.1</v>
      </c>
      <c r="P160" s="10"/>
    </row>
    <row r="161" spans="1:16" x14ac:dyDescent="0.25">
      <c r="A161" s="8" t="s">
        <v>320</v>
      </c>
      <c r="B161" s="10">
        <v>213000</v>
      </c>
      <c r="C161" s="10">
        <v>122000</v>
      </c>
      <c r="D161" s="10">
        <v>38000</v>
      </c>
      <c r="E161" s="10" t="s">
        <v>559</v>
      </c>
      <c r="F161" s="10">
        <v>26000</v>
      </c>
      <c r="G161" s="10">
        <v>51000</v>
      </c>
      <c r="H161" s="10">
        <v>91000</v>
      </c>
      <c r="I161" s="9">
        <v>32.1</v>
      </c>
      <c r="J161" s="9">
        <v>21.6</v>
      </c>
      <c r="K161" s="9">
        <v>33.6</v>
      </c>
      <c r="L161" s="9" t="s">
        <v>559</v>
      </c>
      <c r="M161" s="9">
        <v>13.6</v>
      </c>
      <c r="N161" s="9">
        <v>35.299999999999997</v>
      </c>
      <c r="O161" s="9">
        <v>91</v>
      </c>
      <c r="P161" s="10"/>
    </row>
    <row r="162" spans="1:16" x14ac:dyDescent="0.25">
      <c r="A162" s="8" t="s">
        <v>321</v>
      </c>
      <c r="B162" s="10">
        <v>210000</v>
      </c>
      <c r="C162" s="10">
        <v>120000</v>
      </c>
      <c r="D162" s="10">
        <v>39000</v>
      </c>
      <c r="E162" s="10" t="s">
        <v>559</v>
      </c>
      <c r="F162" s="10">
        <v>23000</v>
      </c>
      <c r="G162" s="10">
        <v>51000</v>
      </c>
      <c r="H162" s="10">
        <v>91000</v>
      </c>
      <c r="I162" s="9">
        <v>31.7</v>
      </c>
      <c r="J162" s="9">
        <v>21.3</v>
      </c>
      <c r="K162" s="9">
        <v>33.9</v>
      </c>
      <c r="L162" s="9" t="s">
        <v>559</v>
      </c>
      <c r="M162" s="9">
        <v>12.2</v>
      </c>
      <c r="N162" s="9">
        <v>35.299999999999997</v>
      </c>
      <c r="O162" s="9">
        <v>90.1</v>
      </c>
      <c r="P162" s="10"/>
    </row>
    <row r="163" spans="1:16" x14ac:dyDescent="0.25">
      <c r="A163" s="8" t="s">
        <v>322</v>
      </c>
      <c r="B163" s="10">
        <v>209000</v>
      </c>
      <c r="C163" s="10">
        <v>119000</v>
      </c>
      <c r="D163" s="10">
        <v>40000</v>
      </c>
      <c r="E163" s="10">
        <v>8000</v>
      </c>
      <c r="F163" s="10">
        <v>22000</v>
      </c>
      <c r="G163" s="10">
        <v>49000</v>
      </c>
      <c r="H163" s="10">
        <v>90000</v>
      </c>
      <c r="I163" s="9">
        <v>31.4</v>
      </c>
      <c r="J163" s="9">
        <v>21.1</v>
      </c>
      <c r="K163" s="9">
        <v>35</v>
      </c>
      <c r="L163" s="9">
        <v>6.9</v>
      </c>
      <c r="M163" s="9">
        <v>11.6</v>
      </c>
      <c r="N163" s="9">
        <v>33.799999999999997</v>
      </c>
      <c r="O163" s="9">
        <v>89.3</v>
      </c>
      <c r="P163" s="10"/>
    </row>
    <row r="164" spans="1:16" x14ac:dyDescent="0.25">
      <c r="A164" s="8" t="s">
        <v>323</v>
      </c>
      <c r="B164" s="10">
        <v>209000</v>
      </c>
      <c r="C164" s="10">
        <v>118000</v>
      </c>
      <c r="D164" s="10">
        <v>39000</v>
      </c>
      <c r="E164" s="10">
        <v>8000</v>
      </c>
      <c r="F164" s="10">
        <v>20000</v>
      </c>
      <c r="G164" s="10">
        <v>50000</v>
      </c>
      <c r="H164" s="10">
        <v>91000</v>
      </c>
      <c r="I164" s="9">
        <v>31.5</v>
      </c>
      <c r="J164" s="9">
        <v>20.9</v>
      </c>
      <c r="K164" s="9">
        <v>34.5</v>
      </c>
      <c r="L164" s="9">
        <v>7.3</v>
      </c>
      <c r="M164" s="9">
        <v>10.6</v>
      </c>
      <c r="N164" s="9">
        <v>34.5</v>
      </c>
      <c r="O164" s="9">
        <v>90.4</v>
      </c>
      <c r="P164" s="10"/>
    </row>
    <row r="165" spans="1:16" x14ac:dyDescent="0.25">
      <c r="A165" s="8" t="s">
        <v>324</v>
      </c>
      <c r="B165" s="10">
        <v>210000</v>
      </c>
      <c r="C165" s="10">
        <v>117000</v>
      </c>
      <c r="D165" s="10">
        <v>40000</v>
      </c>
      <c r="E165" s="10">
        <v>8000</v>
      </c>
      <c r="F165" s="10">
        <v>19000</v>
      </c>
      <c r="G165" s="10">
        <v>49000</v>
      </c>
      <c r="H165" s="10">
        <v>93000</v>
      </c>
      <c r="I165" s="9">
        <v>31.6</v>
      </c>
      <c r="J165" s="9">
        <v>20.8</v>
      </c>
      <c r="K165" s="9">
        <v>35.4</v>
      </c>
      <c r="L165" s="9">
        <v>7.2</v>
      </c>
      <c r="M165" s="9">
        <v>10.199999999999999</v>
      </c>
      <c r="N165" s="9">
        <v>34</v>
      </c>
      <c r="O165" s="9">
        <v>91.3</v>
      </c>
      <c r="P165" s="10"/>
    </row>
    <row r="166" spans="1:16" x14ac:dyDescent="0.25">
      <c r="A166" s="8" t="s">
        <v>325</v>
      </c>
      <c r="B166" s="10">
        <v>209000</v>
      </c>
      <c r="C166" s="10">
        <v>117000</v>
      </c>
      <c r="D166" s="10">
        <v>41000</v>
      </c>
      <c r="E166" s="10" t="s">
        <v>559</v>
      </c>
      <c r="F166" s="10">
        <v>19000</v>
      </c>
      <c r="G166" s="10">
        <v>49000</v>
      </c>
      <c r="H166" s="10">
        <v>92000</v>
      </c>
      <c r="I166" s="9">
        <v>31.4</v>
      </c>
      <c r="J166" s="9">
        <v>20.7</v>
      </c>
      <c r="K166" s="9">
        <v>36.1</v>
      </c>
      <c r="L166" s="9" t="s">
        <v>559</v>
      </c>
      <c r="M166" s="9">
        <v>9.8000000000000007</v>
      </c>
      <c r="N166" s="9">
        <v>34</v>
      </c>
      <c r="O166" s="9">
        <v>90.9</v>
      </c>
      <c r="P166" s="10"/>
    </row>
    <row r="167" spans="1:16" x14ac:dyDescent="0.25">
      <c r="A167" s="8" t="s">
        <v>326</v>
      </c>
      <c r="B167" s="10">
        <v>211000</v>
      </c>
      <c r="C167" s="10">
        <v>118000</v>
      </c>
      <c r="D167" s="10">
        <v>44000</v>
      </c>
      <c r="E167" s="10">
        <v>8000</v>
      </c>
      <c r="F167" s="10">
        <v>16000</v>
      </c>
      <c r="G167" s="10">
        <v>50000</v>
      </c>
      <c r="H167" s="10">
        <v>93000</v>
      </c>
      <c r="I167" s="9">
        <v>31.7</v>
      </c>
      <c r="J167" s="9">
        <v>20.9</v>
      </c>
      <c r="K167" s="9">
        <v>38.200000000000003</v>
      </c>
      <c r="L167" s="9">
        <v>7.1</v>
      </c>
      <c r="M167" s="9">
        <v>8.3000000000000007</v>
      </c>
      <c r="N167" s="9">
        <v>34.799999999999997</v>
      </c>
      <c r="O167" s="9">
        <v>91.4</v>
      </c>
      <c r="P167" s="10"/>
    </row>
    <row r="168" spans="1:16" x14ac:dyDescent="0.25">
      <c r="A168" s="8" t="s">
        <v>327</v>
      </c>
      <c r="B168" s="10">
        <v>211000</v>
      </c>
      <c r="C168" s="10">
        <v>118000</v>
      </c>
      <c r="D168" s="10">
        <v>42000</v>
      </c>
      <c r="E168" s="10">
        <v>9000</v>
      </c>
      <c r="F168" s="10">
        <v>16000</v>
      </c>
      <c r="G168" s="10">
        <v>51000</v>
      </c>
      <c r="H168" s="10">
        <v>93000</v>
      </c>
      <c r="I168" s="9">
        <v>31.6</v>
      </c>
      <c r="J168" s="9">
        <v>21</v>
      </c>
      <c r="K168" s="9">
        <v>37.1</v>
      </c>
      <c r="L168" s="9">
        <v>7.7</v>
      </c>
      <c r="M168" s="9">
        <v>8.6</v>
      </c>
      <c r="N168" s="9">
        <v>34.9</v>
      </c>
      <c r="O168" s="9">
        <v>90.7</v>
      </c>
      <c r="P168" s="10"/>
    </row>
    <row r="169" spans="1:16" x14ac:dyDescent="0.25">
      <c r="A169" s="8" t="s">
        <v>328</v>
      </c>
      <c r="B169" s="10">
        <v>213000</v>
      </c>
      <c r="C169" s="10">
        <v>119000</v>
      </c>
      <c r="D169" s="10">
        <v>41000</v>
      </c>
      <c r="E169" s="10">
        <v>9000</v>
      </c>
      <c r="F169" s="10">
        <v>18000</v>
      </c>
      <c r="G169" s="10">
        <v>51000</v>
      </c>
      <c r="H169" s="10">
        <v>93000</v>
      </c>
      <c r="I169" s="9">
        <v>31.8</v>
      </c>
      <c r="J169" s="9">
        <v>21.1</v>
      </c>
      <c r="K169" s="9">
        <v>36.299999999999997</v>
      </c>
      <c r="L169" s="9">
        <v>7.9</v>
      </c>
      <c r="M169" s="9">
        <v>9.3000000000000007</v>
      </c>
      <c r="N169" s="9">
        <v>35.1</v>
      </c>
      <c r="O169" s="9">
        <v>91.2</v>
      </c>
      <c r="P169" s="10"/>
    </row>
    <row r="170" spans="1:16" x14ac:dyDescent="0.25">
      <c r="A170" s="8" t="s">
        <v>329</v>
      </c>
      <c r="B170" s="10">
        <v>217000</v>
      </c>
      <c r="C170" s="10">
        <v>123000</v>
      </c>
      <c r="D170" s="10">
        <v>41000</v>
      </c>
      <c r="E170" s="10">
        <v>10000</v>
      </c>
      <c r="F170" s="10">
        <v>21000</v>
      </c>
      <c r="G170" s="10">
        <v>51000</v>
      </c>
      <c r="H170" s="10">
        <v>94000</v>
      </c>
      <c r="I170" s="9">
        <v>32.5</v>
      </c>
      <c r="J170" s="9">
        <v>21.7</v>
      </c>
      <c r="K170" s="9">
        <v>35.9</v>
      </c>
      <c r="L170" s="9">
        <v>8.6999999999999993</v>
      </c>
      <c r="M170" s="9">
        <v>10.8</v>
      </c>
      <c r="N170" s="9">
        <v>35.299999999999997</v>
      </c>
      <c r="O170" s="9">
        <v>91.5</v>
      </c>
      <c r="P170" s="10"/>
    </row>
    <row r="171" spans="1:16" x14ac:dyDescent="0.25">
      <c r="A171" s="8" t="s">
        <v>330</v>
      </c>
      <c r="B171" s="10">
        <v>216000</v>
      </c>
      <c r="C171" s="10">
        <v>122000</v>
      </c>
      <c r="D171" s="10">
        <v>40000</v>
      </c>
      <c r="E171" s="10">
        <v>11000</v>
      </c>
      <c r="F171" s="10">
        <v>22000</v>
      </c>
      <c r="G171" s="10">
        <v>50000</v>
      </c>
      <c r="H171" s="10">
        <v>94000</v>
      </c>
      <c r="I171" s="9">
        <v>32.200000000000003</v>
      </c>
      <c r="J171" s="9">
        <v>21.5</v>
      </c>
      <c r="K171" s="9">
        <v>34.6</v>
      </c>
      <c r="L171" s="9">
        <v>9.3000000000000007</v>
      </c>
      <c r="M171" s="9">
        <v>11.4</v>
      </c>
      <c r="N171" s="9">
        <v>34.200000000000003</v>
      </c>
      <c r="O171" s="9">
        <v>91</v>
      </c>
      <c r="P171" s="10"/>
    </row>
    <row r="172" spans="1:16" x14ac:dyDescent="0.25">
      <c r="A172" s="8" t="s">
        <v>331</v>
      </c>
      <c r="B172" s="10">
        <v>217000</v>
      </c>
      <c r="C172" s="10">
        <v>123000</v>
      </c>
      <c r="D172" s="10">
        <v>39000</v>
      </c>
      <c r="E172" s="10">
        <v>13000</v>
      </c>
      <c r="F172" s="10">
        <v>21000</v>
      </c>
      <c r="G172" s="10">
        <v>51000</v>
      </c>
      <c r="H172" s="10">
        <v>94000</v>
      </c>
      <c r="I172" s="9">
        <v>32.5</v>
      </c>
      <c r="J172" s="9">
        <v>21.7</v>
      </c>
      <c r="K172" s="9">
        <v>33.9</v>
      </c>
      <c r="L172" s="9">
        <v>10.8</v>
      </c>
      <c r="M172" s="9">
        <v>10.8</v>
      </c>
      <c r="N172" s="9">
        <v>35.1</v>
      </c>
      <c r="O172" s="9">
        <v>91.2</v>
      </c>
      <c r="P172" s="10"/>
    </row>
    <row r="173" spans="1:16" x14ac:dyDescent="0.25">
      <c r="A173" s="8" t="s">
        <v>332</v>
      </c>
      <c r="B173" s="10">
        <v>221000</v>
      </c>
      <c r="C173" s="10">
        <v>127000</v>
      </c>
      <c r="D173" s="10">
        <v>40000</v>
      </c>
      <c r="E173" s="10">
        <v>13000</v>
      </c>
      <c r="F173" s="10">
        <v>21000</v>
      </c>
      <c r="G173" s="10">
        <v>53000</v>
      </c>
      <c r="H173" s="10">
        <v>94000</v>
      </c>
      <c r="I173" s="9">
        <v>32.9</v>
      </c>
      <c r="J173" s="9">
        <v>22.3</v>
      </c>
      <c r="K173" s="9">
        <v>35.1</v>
      </c>
      <c r="L173" s="9">
        <v>10.7</v>
      </c>
      <c r="M173" s="9">
        <v>11.3</v>
      </c>
      <c r="N173" s="9">
        <v>36</v>
      </c>
      <c r="O173" s="9">
        <v>91</v>
      </c>
      <c r="P173" s="10"/>
    </row>
    <row r="174" spans="1:16" x14ac:dyDescent="0.25">
      <c r="A174" s="8" t="s">
        <v>333</v>
      </c>
      <c r="B174" s="10">
        <v>224000</v>
      </c>
      <c r="C174" s="10">
        <v>129000</v>
      </c>
      <c r="D174" s="10">
        <v>43000</v>
      </c>
      <c r="E174" s="10">
        <v>14000</v>
      </c>
      <c r="F174" s="10">
        <v>20000</v>
      </c>
      <c r="G174" s="10">
        <v>52000</v>
      </c>
      <c r="H174" s="10">
        <v>94000</v>
      </c>
      <c r="I174" s="9">
        <v>33.299999999999997</v>
      </c>
      <c r="J174" s="9">
        <v>22.8</v>
      </c>
      <c r="K174" s="9">
        <v>38</v>
      </c>
      <c r="L174" s="9">
        <v>12.1</v>
      </c>
      <c r="M174" s="9">
        <v>10.4</v>
      </c>
      <c r="N174" s="9">
        <v>35.6</v>
      </c>
      <c r="O174" s="9">
        <v>90.9</v>
      </c>
      <c r="P174" s="10"/>
    </row>
    <row r="175" spans="1:16" x14ac:dyDescent="0.25">
      <c r="A175" s="8" t="s">
        <v>334</v>
      </c>
      <c r="B175" s="10">
        <v>230000</v>
      </c>
      <c r="C175" s="10">
        <v>136000</v>
      </c>
      <c r="D175" s="10">
        <v>47000</v>
      </c>
      <c r="E175" s="10">
        <v>15000</v>
      </c>
      <c r="F175" s="10">
        <v>20000</v>
      </c>
      <c r="G175" s="10">
        <v>53000</v>
      </c>
      <c r="H175" s="10">
        <v>94000</v>
      </c>
      <c r="I175" s="9">
        <v>34.200000000000003</v>
      </c>
      <c r="J175" s="9">
        <v>23.9</v>
      </c>
      <c r="K175" s="9">
        <v>41.3</v>
      </c>
      <c r="L175" s="9">
        <v>13</v>
      </c>
      <c r="M175" s="9">
        <v>10.5</v>
      </c>
      <c r="N175" s="9">
        <v>36.4</v>
      </c>
      <c r="O175" s="9">
        <v>90.1</v>
      </c>
      <c r="P175" s="10"/>
    </row>
    <row r="176" spans="1:16" x14ac:dyDescent="0.25">
      <c r="A176" s="8" t="s">
        <v>335</v>
      </c>
      <c r="B176" s="10">
        <v>229000</v>
      </c>
      <c r="C176" s="10">
        <v>136000</v>
      </c>
      <c r="D176" s="10">
        <v>47000</v>
      </c>
      <c r="E176" s="10">
        <v>15000</v>
      </c>
      <c r="F176" s="10">
        <v>21000</v>
      </c>
      <c r="G176" s="10">
        <v>52000</v>
      </c>
      <c r="H176" s="10">
        <v>94000</v>
      </c>
      <c r="I176" s="9">
        <v>34.1</v>
      </c>
      <c r="J176" s="9">
        <v>23.9</v>
      </c>
      <c r="K176" s="9">
        <v>41.4</v>
      </c>
      <c r="L176" s="9">
        <v>13</v>
      </c>
      <c r="M176" s="9">
        <v>11.2</v>
      </c>
      <c r="N176" s="9">
        <v>35.5</v>
      </c>
      <c r="O176" s="9">
        <v>89.7</v>
      </c>
      <c r="P176" s="10"/>
    </row>
    <row r="177" spans="1:16" x14ac:dyDescent="0.25">
      <c r="A177" s="8" t="s">
        <v>336</v>
      </c>
      <c r="B177" s="10">
        <v>233000</v>
      </c>
      <c r="C177" s="10">
        <v>139000</v>
      </c>
      <c r="D177" s="10">
        <v>47000</v>
      </c>
      <c r="E177" s="10">
        <v>18000</v>
      </c>
      <c r="F177" s="10">
        <v>21000</v>
      </c>
      <c r="G177" s="10">
        <v>53000</v>
      </c>
      <c r="H177" s="10">
        <v>94000</v>
      </c>
      <c r="I177" s="9">
        <v>34.6</v>
      </c>
      <c r="J177" s="9">
        <v>24.4</v>
      </c>
      <c r="K177" s="9">
        <v>41.3</v>
      </c>
      <c r="L177" s="9">
        <v>15.4</v>
      </c>
      <c r="M177" s="9">
        <v>10.9</v>
      </c>
      <c r="N177" s="9">
        <v>36</v>
      </c>
      <c r="O177" s="9">
        <v>89.8</v>
      </c>
      <c r="P177" s="10"/>
    </row>
    <row r="178" spans="1:16" x14ac:dyDescent="0.25">
      <c r="A178" s="8" t="s">
        <v>337</v>
      </c>
      <c r="B178" s="10">
        <v>237000</v>
      </c>
      <c r="C178" s="10">
        <v>143000</v>
      </c>
      <c r="D178" s="10">
        <v>49000</v>
      </c>
      <c r="E178" s="10">
        <v>18000</v>
      </c>
      <c r="F178" s="10">
        <v>24000</v>
      </c>
      <c r="G178" s="10">
        <v>53000</v>
      </c>
      <c r="H178" s="10">
        <v>94000</v>
      </c>
      <c r="I178" s="9">
        <v>35.200000000000003</v>
      </c>
      <c r="J178" s="9">
        <v>25.2</v>
      </c>
      <c r="K178" s="9">
        <v>43</v>
      </c>
      <c r="L178" s="9">
        <v>15.4</v>
      </c>
      <c r="M178" s="9">
        <v>12.4</v>
      </c>
      <c r="N178" s="9">
        <v>35.799999999999997</v>
      </c>
      <c r="O178" s="9">
        <v>89.3</v>
      </c>
      <c r="P178" s="10"/>
    </row>
    <row r="179" spans="1:16" x14ac:dyDescent="0.25">
      <c r="A179" s="8" t="s">
        <v>338</v>
      </c>
      <c r="B179" s="10">
        <v>235000</v>
      </c>
      <c r="C179" s="10">
        <v>141000</v>
      </c>
      <c r="D179" s="10">
        <v>50000</v>
      </c>
      <c r="E179" s="10">
        <v>17000</v>
      </c>
      <c r="F179" s="10">
        <v>23000</v>
      </c>
      <c r="G179" s="10">
        <v>52000</v>
      </c>
      <c r="H179" s="10">
        <v>94000</v>
      </c>
      <c r="I179" s="9">
        <v>34.9</v>
      </c>
      <c r="J179" s="9">
        <v>24.8</v>
      </c>
      <c r="K179" s="9">
        <v>43.4</v>
      </c>
      <c r="L179" s="9">
        <v>14.2</v>
      </c>
      <c r="M179" s="9">
        <v>11.9</v>
      </c>
      <c r="N179" s="9">
        <v>35.4</v>
      </c>
      <c r="O179" s="9">
        <v>89.3</v>
      </c>
      <c r="P179" s="10"/>
    </row>
    <row r="180" spans="1:16" x14ac:dyDescent="0.25">
      <c r="A180" s="8" t="s">
        <v>339</v>
      </c>
      <c r="B180" s="10">
        <v>232000</v>
      </c>
      <c r="C180" s="10">
        <v>139000</v>
      </c>
      <c r="D180" s="10">
        <v>48000</v>
      </c>
      <c r="E180" s="10">
        <v>14000</v>
      </c>
      <c r="F180" s="10">
        <v>23000</v>
      </c>
      <c r="G180" s="10">
        <v>54000</v>
      </c>
      <c r="H180" s="10">
        <v>93000</v>
      </c>
      <c r="I180" s="9">
        <v>34.4</v>
      </c>
      <c r="J180" s="9">
        <v>24.5</v>
      </c>
      <c r="K180" s="9">
        <v>41.8</v>
      </c>
      <c r="L180" s="9">
        <v>12.3</v>
      </c>
      <c r="M180" s="9">
        <v>12.4</v>
      </c>
      <c r="N180" s="9">
        <v>36.299999999999997</v>
      </c>
      <c r="O180" s="9">
        <v>88</v>
      </c>
      <c r="P180" s="10"/>
    </row>
    <row r="181" spans="1:16" x14ac:dyDescent="0.25">
      <c r="A181" s="8" t="s">
        <v>340</v>
      </c>
      <c r="B181" s="10">
        <v>229000</v>
      </c>
      <c r="C181" s="10">
        <v>135000</v>
      </c>
      <c r="D181" s="10">
        <v>47000</v>
      </c>
      <c r="E181" s="10">
        <v>14000</v>
      </c>
      <c r="F181" s="10">
        <v>22000</v>
      </c>
      <c r="G181" s="10">
        <v>52000</v>
      </c>
      <c r="H181" s="10">
        <v>94000</v>
      </c>
      <c r="I181" s="9">
        <v>34</v>
      </c>
      <c r="J181" s="9">
        <v>23.8</v>
      </c>
      <c r="K181" s="9">
        <v>41.6</v>
      </c>
      <c r="L181" s="9">
        <v>11.5</v>
      </c>
      <c r="M181" s="9">
        <v>11.9</v>
      </c>
      <c r="N181" s="9">
        <v>35.1</v>
      </c>
      <c r="O181" s="9">
        <v>88.8</v>
      </c>
      <c r="P181" s="10"/>
    </row>
    <row r="182" spans="1:16" x14ac:dyDescent="0.25">
      <c r="A182" s="8" t="s">
        <v>341</v>
      </c>
      <c r="B182" s="10">
        <v>229000</v>
      </c>
      <c r="C182" s="10">
        <v>134000</v>
      </c>
      <c r="D182" s="10">
        <v>48000</v>
      </c>
      <c r="E182" s="10">
        <v>13000</v>
      </c>
      <c r="F182" s="10">
        <v>21000</v>
      </c>
      <c r="G182" s="10">
        <v>52000</v>
      </c>
      <c r="H182" s="10">
        <v>95000</v>
      </c>
      <c r="I182" s="9">
        <v>33.9</v>
      </c>
      <c r="J182" s="9">
        <v>23.6</v>
      </c>
      <c r="K182" s="9">
        <v>41.8</v>
      </c>
      <c r="L182" s="9">
        <v>11.4</v>
      </c>
      <c r="M182" s="9">
        <v>11.2</v>
      </c>
      <c r="N182" s="9">
        <v>35.200000000000003</v>
      </c>
      <c r="O182" s="9">
        <v>89.2</v>
      </c>
      <c r="P182" s="10"/>
    </row>
    <row r="183" spans="1:16" x14ac:dyDescent="0.25">
      <c r="A183" s="8" t="s">
        <v>342</v>
      </c>
      <c r="B183" s="10">
        <v>235000</v>
      </c>
      <c r="C183" s="10">
        <v>141000</v>
      </c>
      <c r="D183" s="10">
        <v>50000</v>
      </c>
      <c r="E183" s="10">
        <v>17000</v>
      </c>
      <c r="F183" s="10">
        <v>23000</v>
      </c>
      <c r="G183" s="10">
        <v>52000</v>
      </c>
      <c r="H183" s="10">
        <v>94000</v>
      </c>
      <c r="I183" s="9">
        <v>34.9</v>
      </c>
      <c r="J183" s="9">
        <v>24.8</v>
      </c>
      <c r="K183" s="9">
        <v>43.4</v>
      </c>
      <c r="L183" s="9">
        <v>14.2</v>
      </c>
      <c r="M183" s="9">
        <v>11.9</v>
      </c>
      <c r="N183" s="9">
        <v>35.4</v>
      </c>
      <c r="O183" s="9">
        <v>89.3</v>
      </c>
      <c r="P183" s="10"/>
    </row>
    <row r="184" spans="1:16" x14ac:dyDescent="0.25">
      <c r="A184" s="8" t="s">
        <v>343</v>
      </c>
      <c r="B184" s="10">
        <v>225000</v>
      </c>
      <c r="C184" s="10">
        <v>131000</v>
      </c>
      <c r="D184" s="10">
        <v>50000</v>
      </c>
      <c r="E184" s="10">
        <v>10000</v>
      </c>
      <c r="F184" s="10">
        <v>17000</v>
      </c>
      <c r="G184" s="10">
        <v>53000</v>
      </c>
      <c r="H184" s="10">
        <v>95000</v>
      </c>
      <c r="I184" s="9">
        <v>33.299999999999997</v>
      </c>
      <c r="J184" s="9">
        <v>22.9</v>
      </c>
      <c r="K184" s="9">
        <v>43.7</v>
      </c>
      <c r="L184" s="9">
        <v>8.8000000000000007</v>
      </c>
      <c r="M184" s="9">
        <v>9.1999999999999993</v>
      </c>
      <c r="N184" s="9">
        <v>35.700000000000003</v>
      </c>
      <c r="O184" s="9">
        <v>88.7</v>
      </c>
      <c r="P184" s="10"/>
    </row>
    <row r="185" spans="1:16" x14ac:dyDescent="0.25">
      <c r="A185" s="8" t="s">
        <v>344</v>
      </c>
      <c r="B185" s="10">
        <v>229000</v>
      </c>
      <c r="C185" s="10">
        <v>134000</v>
      </c>
      <c r="D185" s="10">
        <v>53000</v>
      </c>
      <c r="E185" s="10">
        <v>9000</v>
      </c>
      <c r="F185" s="10">
        <v>18000</v>
      </c>
      <c r="G185" s="10">
        <v>55000</v>
      </c>
      <c r="H185" s="10">
        <v>94000</v>
      </c>
      <c r="I185" s="9">
        <v>33.799999999999997</v>
      </c>
      <c r="J185" s="9">
        <v>23.5</v>
      </c>
      <c r="K185" s="9">
        <v>46.4</v>
      </c>
      <c r="L185" s="9">
        <v>7.5</v>
      </c>
      <c r="M185" s="9">
        <v>9.4</v>
      </c>
      <c r="N185" s="9">
        <v>36.700000000000003</v>
      </c>
      <c r="O185" s="9">
        <v>88.3</v>
      </c>
      <c r="P185" s="10"/>
    </row>
    <row r="186" spans="1:16" x14ac:dyDescent="0.25">
      <c r="A186" s="8" t="s">
        <v>345</v>
      </c>
      <c r="B186" s="10">
        <v>228000</v>
      </c>
      <c r="C186" s="10">
        <v>135000</v>
      </c>
      <c r="D186" s="10">
        <v>54000</v>
      </c>
      <c r="E186" s="10">
        <v>9000</v>
      </c>
      <c r="F186" s="10">
        <v>19000</v>
      </c>
      <c r="G186" s="10">
        <v>53000</v>
      </c>
      <c r="H186" s="10">
        <v>93000</v>
      </c>
      <c r="I186" s="9">
        <v>33.700000000000003</v>
      </c>
      <c r="J186" s="9">
        <v>23.7</v>
      </c>
      <c r="K186" s="9">
        <v>47.6</v>
      </c>
      <c r="L186" s="9">
        <v>7.4</v>
      </c>
      <c r="M186" s="9">
        <v>10.3</v>
      </c>
      <c r="N186" s="9">
        <v>35.6</v>
      </c>
      <c r="O186" s="9">
        <v>86.8</v>
      </c>
      <c r="P186" s="10"/>
    </row>
    <row r="187" spans="1:16" x14ac:dyDescent="0.25">
      <c r="A187" s="8" t="s">
        <v>346</v>
      </c>
      <c r="B187" s="10">
        <v>225000</v>
      </c>
      <c r="C187" s="10">
        <v>131000</v>
      </c>
      <c r="D187" s="10">
        <v>53000</v>
      </c>
      <c r="E187" s="10" t="s">
        <v>559</v>
      </c>
      <c r="F187" s="10">
        <v>22000</v>
      </c>
      <c r="G187" s="10">
        <v>49000</v>
      </c>
      <c r="H187" s="10">
        <v>94000</v>
      </c>
      <c r="I187" s="9">
        <v>33.200000000000003</v>
      </c>
      <c r="J187" s="9">
        <v>23</v>
      </c>
      <c r="K187" s="9">
        <v>46.3</v>
      </c>
      <c r="L187" s="9" t="s">
        <v>559</v>
      </c>
      <c r="M187" s="9">
        <v>11.6</v>
      </c>
      <c r="N187" s="9">
        <v>33</v>
      </c>
      <c r="O187" s="9">
        <v>87.7</v>
      </c>
      <c r="P187" s="10"/>
    </row>
    <row r="188" spans="1:16" x14ac:dyDescent="0.25">
      <c r="A188" s="8" t="s">
        <v>347</v>
      </c>
      <c r="B188" s="10">
        <v>220000</v>
      </c>
      <c r="C188" s="10">
        <v>125000</v>
      </c>
      <c r="D188" s="10">
        <v>48000</v>
      </c>
      <c r="E188" s="10" t="s">
        <v>559</v>
      </c>
      <c r="F188" s="10">
        <v>21000</v>
      </c>
      <c r="G188" s="10">
        <v>49000</v>
      </c>
      <c r="H188" s="10">
        <v>94000</v>
      </c>
      <c r="I188" s="9">
        <v>32.4</v>
      </c>
      <c r="J188" s="9">
        <v>22</v>
      </c>
      <c r="K188" s="9">
        <v>42.2</v>
      </c>
      <c r="L188" s="9" t="s">
        <v>559</v>
      </c>
      <c r="M188" s="9">
        <v>11</v>
      </c>
      <c r="N188" s="9">
        <v>33.1</v>
      </c>
      <c r="O188" s="9">
        <v>87.7</v>
      </c>
      <c r="P188" s="10"/>
    </row>
    <row r="189" spans="1:16" x14ac:dyDescent="0.25">
      <c r="A189" s="8" t="s">
        <v>348</v>
      </c>
      <c r="B189" s="10">
        <v>217000</v>
      </c>
      <c r="C189" s="10">
        <v>121000</v>
      </c>
      <c r="D189" s="10">
        <v>46000</v>
      </c>
      <c r="E189" s="10" t="s">
        <v>559</v>
      </c>
      <c r="F189" s="10">
        <v>19000</v>
      </c>
      <c r="G189" s="10">
        <v>49000</v>
      </c>
      <c r="H189" s="10">
        <v>96000</v>
      </c>
      <c r="I189" s="9">
        <v>32</v>
      </c>
      <c r="J189" s="9">
        <v>21.2</v>
      </c>
      <c r="K189" s="9">
        <v>40.200000000000003</v>
      </c>
      <c r="L189" s="9" t="s">
        <v>559</v>
      </c>
      <c r="M189" s="9">
        <v>10.199999999999999</v>
      </c>
      <c r="N189" s="9">
        <v>32.9</v>
      </c>
      <c r="O189" s="9">
        <v>89.1</v>
      </c>
      <c r="P189" s="10"/>
    </row>
    <row r="190" spans="1:16" x14ac:dyDescent="0.25">
      <c r="A190" s="8" t="s">
        <v>349</v>
      </c>
      <c r="B190" s="10">
        <v>222000</v>
      </c>
      <c r="C190" s="10">
        <v>125000</v>
      </c>
      <c r="D190" s="10">
        <v>49000</v>
      </c>
      <c r="E190" s="10">
        <v>8000</v>
      </c>
      <c r="F190" s="10">
        <v>20000</v>
      </c>
      <c r="G190" s="10">
        <v>48000</v>
      </c>
      <c r="H190" s="10">
        <v>97000</v>
      </c>
      <c r="I190" s="9">
        <v>32.700000000000003</v>
      </c>
      <c r="J190" s="9">
        <v>21.9</v>
      </c>
      <c r="K190" s="9">
        <v>42.9</v>
      </c>
      <c r="L190" s="9">
        <v>6.8</v>
      </c>
      <c r="M190" s="9">
        <v>10.4</v>
      </c>
      <c r="N190" s="9">
        <v>32.299999999999997</v>
      </c>
      <c r="O190" s="9">
        <v>89.7</v>
      </c>
      <c r="P190" s="10"/>
    </row>
    <row r="191" spans="1:16" x14ac:dyDescent="0.25">
      <c r="A191" s="8" t="s">
        <v>350</v>
      </c>
      <c r="B191" s="10">
        <v>221000</v>
      </c>
      <c r="C191" s="10">
        <v>124000</v>
      </c>
      <c r="D191" s="10">
        <v>48000</v>
      </c>
      <c r="E191" s="10" t="s">
        <v>559</v>
      </c>
      <c r="F191" s="10">
        <v>20000</v>
      </c>
      <c r="G191" s="10">
        <v>48000</v>
      </c>
      <c r="H191" s="10">
        <v>97000</v>
      </c>
      <c r="I191" s="9">
        <v>32.5</v>
      </c>
      <c r="J191" s="9">
        <v>21.8</v>
      </c>
      <c r="K191" s="9">
        <v>42.5</v>
      </c>
      <c r="L191" s="9" t="s">
        <v>559</v>
      </c>
      <c r="M191" s="9">
        <v>10.8</v>
      </c>
      <c r="N191" s="9">
        <v>32.200000000000003</v>
      </c>
      <c r="O191" s="9">
        <v>89.1</v>
      </c>
      <c r="P191" s="10"/>
    </row>
    <row r="192" spans="1:16" x14ac:dyDescent="0.25">
      <c r="A192" s="8" t="s">
        <v>351</v>
      </c>
      <c r="B192" s="10">
        <v>218000</v>
      </c>
      <c r="C192" s="10">
        <v>123000</v>
      </c>
      <c r="D192" s="10">
        <v>47000</v>
      </c>
      <c r="E192" s="10" t="s">
        <v>559</v>
      </c>
      <c r="F192" s="10">
        <v>22000</v>
      </c>
      <c r="G192" s="10">
        <v>47000</v>
      </c>
      <c r="H192" s="10">
        <v>95000</v>
      </c>
      <c r="I192" s="9">
        <v>32</v>
      </c>
      <c r="J192" s="9">
        <v>21.5</v>
      </c>
      <c r="K192" s="9">
        <v>41.7</v>
      </c>
      <c r="L192" s="9" t="s">
        <v>559</v>
      </c>
      <c r="M192" s="9">
        <v>11.6</v>
      </c>
      <c r="N192" s="9">
        <v>31.5</v>
      </c>
      <c r="O192" s="9">
        <v>87.2</v>
      </c>
      <c r="P192" s="10"/>
    </row>
    <row r="193" spans="1:16" x14ac:dyDescent="0.25">
      <c r="A193" s="8" t="s">
        <v>352</v>
      </c>
      <c r="B193" s="10">
        <v>219000</v>
      </c>
      <c r="C193" s="10">
        <v>121000</v>
      </c>
      <c r="D193" s="10">
        <v>45000</v>
      </c>
      <c r="E193" s="10" t="s">
        <v>559</v>
      </c>
      <c r="F193" s="10">
        <v>21000</v>
      </c>
      <c r="G193" s="10">
        <v>50000</v>
      </c>
      <c r="H193" s="10">
        <v>98000</v>
      </c>
      <c r="I193" s="9">
        <v>32.200000000000003</v>
      </c>
      <c r="J193" s="9">
        <v>21.2</v>
      </c>
      <c r="K193" s="9">
        <v>39.5</v>
      </c>
      <c r="L193" s="9" t="s">
        <v>559</v>
      </c>
      <c r="M193" s="9">
        <v>11.2</v>
      </c>
      <c r="N193" s="9">
        <v>33.4</v>
      </c>
      <c r="O193" s="9">
        <v>89.8</v>
      </c>
      <c r="P193" s="10"/>
    </row>
    <row r="194" spans="1:16" x14ac:dyDescent="0.25">
      <c r="A194" s="8" t="s">
        <v>353</v>
      </c>
      <c r="B194" s="10">
        <v>221000</v>
      </c>
      <c r="C194" s="10">
        <v>123000</v>
      </c>
      <c r="D194" s="10">
        <v>47000</v>
      </c>
      <c r="E194" s="10" t="s">
        <v>559</v>
      </c>
      <c r="F194" s="10">
        <v>20000</v>
      </c>
      <c r="G194" s="10">
        <v>49000</v>
      </c>
      <c r="H194" s="10">
        <v>98000</v>
      </c>
      <c r="I194" s="9">
        <v>32.5</v>
      </c>
      <c r="J194" s="9">
        <v>21.5</v>
      </c>
      <c r="K194" s="9">
        <v>41.9</v>
      </c>
      <c r="L194" s="9" t="s">
        <v>559</v>
      </c>
      <c r="M194" s="9">
        <v>10.8</v>
      </c>
      <c r="N194" s="9">
        <v>32.6</v>
      </c>
      <c r="O194" s="9">
        <v>89.9</v>
      </c>
      <c r="P194" s="10"/>
    </row>
    <row r="195" spans="1:16" x14ac:dyDescent="0.25">
      <c r="A195" s="8" t="s">
        <v>354</v>
      </c>
      <c r="B195" s="10">
        <v>222000</v>
      </c>
      <c r="C195" s="10">
        <v>124000</v>
      </c>
      <c r="D195" s="10">
        <v>48000</v>
      </c>
      <c r="E195" s="10" t="s">
        <v>559</v>
      </c>
      <c r="F195" s="10">
        <v>20000</v>
      </c>
      <c r="G195" s="10">
        <v>48000</v>
      </c>
      <c r="H195" s="10">
        <v>99000</v>
      </c>
      <c r="I195" s="9">
        <v>32.6</v>
      </c>
      <c r="J195" s="9">
        <v>21.6</v>
      </c>
      <c r="K195" s="9">
        <v>42</v>
      </c>
      <c r="L195" s="9" t="s">
        <v>559</v>
      </c>
      <c r="M195" s="9">
        <v>10.5</v>
      </c>
      <c r="N195" s="9">
        <v>32</v>
      </c>
      <c r="O195" s="9">
        <v>89.9</v>
      </c>
      <c r="P195" s="10"/>
    </row>
    <row r="196" spans="1:16" x14ac:dyDescent="0.25">
      <c r="A196" s="8" t="s">
        <v>355</v>
      </c>
      <c r="B196" s="10">
        <v>220000</v>
      </c>
      <c r="C196" s="10">
        <v>122000</v>
      </c>
      <c r="D196" s="10">
        <v>47000</v>
      </c>
      <c r="E196" s="10">
        <v>9000</v>
      </c>
      <c r="F196" s="10">
        <v>18000</v>
      </c>
      <c r="G196" s="10">
        <v>48000</v>
      </c>
      <c r="H196" s="10">
        <v>98000</v>
      </c>
      <c r="I196" s="9">
        <v>32.299999999999997</v>
      </c>
      <c r="J196" s="9">
        <v>21.3</v>
      </c>
      <c r="K196" s="9">
        <v>42</v>
      </c>
      <c r="L196" s="9">
        <v>7.2</v>
      </c>
      <c r="M196" s="9">
        <v>9.6</v>
      </c>
      <c r="N196" s="9">
        <v>31.6</v>
      </c>
      <c r="O196" s="9">
        <v>89.2</v>
      </c>
      <c r="P196" s="10"/>
    </row>
    <row r="197" spans="1:16" x14ac:dyDescent="0.25">
      <c r="A197" s="8" t="s">
        <v>356</v>
      </c>
      <c r="B197" s="10">
        <v>222000</v>
      </c>
      <c r="C197" s="10">
        <v>123000</v>
      </c>
      <c r="D197" s="10">
        <v>46000</v>
      </c>
      <c r="E197" s="10">
        <v>10000</v>
      </c>
      <c r="F197" s="10">
        <v>21000</v>
      </c>
      <c r="G197" s="10">
        <v>45000</v>
      </c>
      <c r="H197" s="10">
        <v>99000</v>
      </c>
      <c r="I197" s="9">
        <v>32.5</v>
      </c>
      <c r="J197" s="9">
        <v>21.4</v>
      </c>
      <c r="K197" s="9">
        <v>41.1</v>
      </c>
      <c r="L197" s="9">
        <v>8.3000000000000007</v>
      </c>
      <c r="M197" s="9">
        <v>11.3</v>
      </c>
      <c r="N197" s="9">
        <v>29.7</v>
      </c>
      <c r="O197" s="9">
        <v>89.8</v>
      </c>
      <c r="P197" s="10"/>
    </row>
    <row r="198" spans="1:16" x14ac:dyDescent="0.25">
      <c r="A198" s="8" t="s">
        <v>357</v>
      </c>
      <c r="B198" s="10">
        <v>225000</v>
      </c>
      <c r="C198" s="10">
        <v>123000</v>
      </c>
      <c r="D198" s="10">
        <v>47000</v>
      </c>
      <c r="E198" s="10">
        <v>9000</v>
      </c>
      <c r="F198" s="10">
        <v>23000</v>
      </c>
      <c r="G198" s="10">
        <v>45000</v>
      </c>
      <c r="H198" s="10">
        <v>102000</v>
      </c>
      <c r="I198" s="9">
        <v>32.9</v>
      </c>
      <c r="J198" s="9">
        <v>21.5</v>
      </c>
      <c r="K198" s="9">
        <v>41.5</v>
      </c>
      <c r="L198" s="9">
        <v>7.6</v>
      </c>
      <c r="M198" s="9">
        <v>12</v>
      </c>
      <c r="N198" s="9">
        <v>29.4</v>
      </c>
      <c r="O198" s="9">
        <v>91.8</v>
      </c>
      <c r="P198" s="10"/>
    </row>
    <row r="199" spans="1:16" x14ac:dyDescent="0.25">
      <c r="A199" s="8" t="s">
        <v>358</v>
      </c>
      <c r="B199" s="10">
        <v>226000</v>
      </c>
      <c r="C199" s="10">
        <v>124000</v>
      </c>
      <c r="D199" s="10">
        <v>47000</v>
      </c>
      <c r="E199" s="10" t="s">
        <v>559</v>
      </c>
      <c r="F199" s="10">
        <v>24000</v>
      </c>
      <c r="G199" s="10">
        <v>44000</v>
      </c>
      <c r="H199" s="10">
        <v>102000</v>
      </c>
      <c r="I199" s="9">
        <v>33</v>
      </c>
      <c r="J199" s="9">
        <v>21.6</v>
      </c>
      <c r="K199" s="9">
        <v>41.9</v>
      </c>
      <c r="L199" s="9" t="s">
        <v>559</v>
      </c>
      <c r="M199" s="9">
        <v>12.7</v>
      </c>
      <c r="N199" s="9">
        <v>29.3</v>
      </c>
      <c r="O199" s="9">
        <v>92.1</v>
      </c>
      <c r="P199" s="10"/>
    </row>
    <row r="200" spans="1:16" x14ac:dyDescent="0.25">
      <c r="A200" s="8" t="s">
        <v>359</v>
      </c>
      <c r="B200" s="10">
        <v>221000</v>
      </c>
      <c r="C200" s="10">
        <v>117000</v>
      </c>
      <c r="D200" s="10">
        <v>45000</v>
      </c>
      <c r="E200" s="10" t="s">
        <v>559</v>
      </c>
      <c r="F200" s="10">
        <v>23000</v>
      </c>
      <c r="G200" s="10">
        <v>42000</v>
      </c>
      <c r="H200" s="10">
        <v>103000</v>
      </c>
      <c r="I200" s="9">
        <v>32.299999999999997</v>
      </c>
      <c r="J200" s="9">
        <v>20.5</v>
      </c>
      <c r="K200" s="9">
        <v>40.200000000000003</v>
      </c>
      <c r="L200" s="9" t="s">
        <v>559</v>
      </c>
      <c r="M200" s="9">
        <v>12.4</v>
      </c>
      <c r="N200" s="9">
        <v>27.6</v>
      </c>
      <c r="O200" s="9">
        <v>93</v>
      </c>
      <c r="P200" s="10"/>
    </row>
    <row r="201" spans="1:16" x14ac:dyDescent="0.25">
      <c r="A201" s="8" t="s">
        <v>360</v>
      </c>
      <c r="B201" s="10">
        <v>227000</v>
      </c>
      <c r="C201" s="10">
        <v>123000</v>
      </c>
      <c r="D201" s="10">
        <v>46000</v>
      </c>
      <c r="E201" s="10" t="s">
        <v>559</v>
      </c>
      <c r="F201" s="10">
        <v>24000</v>
      </c>
      <c r="G201" s="10">
        <v>46000</v>
      </c>
      <c r="H201" s="10">
        <v>104000</v>
      </c>
      <c r="I201" s="9">
        <v>33.200000000000003</v>
      </c>
      <c r="J201" s="9">
        <v>21.5</v>
      </c>
      <c r="K201" s="9">
        <v>41</v>
      </c>
      <c r="L201" s="9" t="s">
        <v>559</v>
      </c>
      <c r="M201" s="9">
        <v>13</v>
      </c>
      <c r="N201" s="9">
        <v>30</v>
      </c>
      <c r="O201" s="9">
        <v>93.7</v>
      </c>
      <c r="P201" s="10"/>
    </row>
    <row r="202" spans="1:16" x14ac:dyDescent="0.25">
      <c r="A202" s="8" t="s">
        <v>361</v>
      </c>
      <c r="B202" s="10">
        <v>221000</v>
      </c>
      <c r="C202" s="10">
        <v>117000</v>
      </c>
      <c r="D202" s="10">
        <v>44000</v>
      </c>
      <c r="E202" s="10" t="s">
        <v>559</v>
      </c>
      <c r="F202" s="10">
        <v>22000</v>
      </c>
      <c r="G202" s="10">
        <v>44000</v>
      </c>
      <c r="H202" s="10">
        <v>103000</v>
      </c>
      <c r="I202" s="9">
        <v>32.299999999999997</v>
      </c>
      <c r="J202" s="9">
        <v>20.5</v>
      </c>
      <c r="K202" s="9">
        <v>38.9</v>
      </c>
      <c r="L202" s="9" t="s">
        <v>559</v>
      </c>
      <c r="M202" s="9">
        <v>11.8</v>
      </c>
      <c r="N202" s="9">
        <v>28.9</v>
      </c>
      <c r="O202" s="9">
        <v>92.5</v>
      </c>
      <c r="P202" s="10"/>
    </row>
    <row r="203" spans="1:16" x14ac:dyDescent="0.25">
      <c r="A203" s="8" t="s">
        <v>362</v>
      </c>
      <c r="B203" s="10">
        <v>221000</v>
      </c>
      <c r="C203" s="10">
        <v>119000</v>
      </c>
      <c r="D203" s="10">
        <v>45000</v>
      </c>
      <c r="E203" s="10" t="s">
        <v>559</v>
      </c>
      <c r="F203" s="10">
        <v>23000</v>
      </c>
      <c r="G203" s="10">
        <v>45000</v>
      </c>
      <c r="H203" s="10">
        <v>102000</v>
      </c>
      <c r="I203" s="9">
        <v>32.299999999999997</v>
      </c>
      <c r="J203" s="9">
        <v>20.8</v>
      </c>
      <c r="K203" s="9">
        <v>40</v>
      </c>
      <c r="L203" s="9" t="s">
        <v>559</v>
      </c>
      <c r="M203" s="9">
        <v>12.1</v>
      </c>
      <c r="N203" s="9">
        <v>29.1</v>
      </c>
      <c r="O203" s="9">
        <v>91.2</v>
      </c>
      <c r="P203" s="10"/>
    </row>
    <row r="204" spans="1:16" x14ac:dyDescent="0.25">
      <c r="A204" s="8" t="s">
        <v>363</v>
      </c>
      <c r="B204" s="10">
        <v>223000</v>
      </c>
      <c r="C204" s="10">
        <v>125000</v>
      </c>
      <c r="D204" s="10">
        <v>47000</v>
      </c>
      <c r="E204" s="10" t="s">
        <v>559</v>
      </c>
      <c r="F204" s="10">
        <v>24000</v>
      </c>
      <c r="G204" s="10">
        <v>46000</v>
      </c>
      <c r="H204" s="10">
        <v>99000</v>
      </c>
      <c r="I204" s="9">
        <v>32.6</v>
      </c>
      <c r="J204" s="9">
        <v>21.8</v>
      </c>
      <c r="K204" s="9">
        <v>41.8</v>
      </c>
      <c r="L204" s="9" t="s">
        <v>559</v>
      </c>
      <c r="M204" s="9">
        <v>13</v>
      </c>
      <c r="N204" s="9">
        <v>29.8</v>
      </c>
      <c r="O204" s="9">
        <v>87.9</v>
      </c>
      <c r="P204" s="10"/>
    </row>
    <row r="205" spans="1:16" x14ac:dyDescent="0.25">
      <c r="A205" s="8" t="s">
        <v>364</v>
      </c>
      <c r="B205" s="10">
        <v>223000</v>
      </c>
      <c r="C205" s="10">
        <v>124000</v>
      </c>
      <c r="D205" s="10">
        <v>47000</v>
      </c>
      <c r="E205" s="10" t="s">
        <v>559</v>
      </c>
      <c r="F205" s="10">
        <v>24000</v>
      </c>
      <c r="G205" s="10">
        <v>47000</v>
      </c>
      <c r="H205" s="10">
        <v>99000</v>
      </c>
      <c r="I205" s="9">
        <v>32.6</v>
      </c>
      <c r="J205" s="9">
        <v>21.7</v>
      </c>
      <c r="K205" s="9">
        <v>41.9</v>
      </c>
      <c r="L205" s="9" t="s">
        <v>559</v>
      </c>
      <c r="M205" s="9">
        <v>12.6</v>
      </c>
      <c r="N205" s="9">
        <v>30.6</v>
      </c>
      <c r="O205" s="9">
        <v>87.9</v>
      </c>
      <c r="P205" s="10"/>
    </row>
    <row r="206" spans="1:16" x14ac:dyDescent="0.25">
      <c r="A206" s="8" t="s">
        <v>365</v>
      </c>
      <c r="B206" s="10">
        <v>225000</v>
      </c>
      <c r="C206" s="10">
        <v>124000</v>
      </c>
      <c r="D206" s="10">
        <v>48000</v>
      </c>
      <c r="E206" s="10" t="s">
        <v>559</v>
      </c>
      <c r="F206" s="10">
        <v>25000</v>
      </c>
      <c r="G206" s="10">
        <v>46000</v>
      </c>
      <c r="H206" s="10">
        <v>101000</v>
      </c>
      <c r="I206" s="9">
        <v>32.799999999999997</v>
      </c>
      <c r="J206" s="9">
        <v>21.6</v>
      </c>
      <c r="K206" s="9">
        <v>42.4</v>
      </c>
      <c r="L206" s="9" t="s">
        <v>559</v>
      </c>
      <c r="M206" s="9">
        <v>13.1</v>
      </c>
      <c r="N206" s="9">
        <v>30.1</v>
      </c>
      <c r="O206" s="9">
        <v>89.9</v>
      </c>
      <c r="P206" s="10"/>
    </row>
    <row r="207" spans="1:16" x14ac:dyDescent="0.25">
      <c r="A207" s="8" t="s">
        <v>366</v>
      </c>
      <c r="B207" s="10">
        <v>222000</v>
      </c>
      <c r="C207" s="10">
        <v>120000</v>
      </c>
      <c r="D207" s="10">
        <v>47000</v>
      </c>
      <c r="E207" s="10" t="s">
        <v>559</v>
      </c>
      <c r="F207" s="10">
        <v>22000</v>
      </c>
      <c r="G207" s="10">
        <v>44000</v>
      </c>
      <c r="H207" s="10">
        <v>102000</v>
      </c>
      <c r="I207" s="9">
        <v>32.299999999999997</v>
      </c>
      <c r="J207" s="9">
        <v>20.9</v>
      </c>
      <c r="K207" s="9">
        <v>42.3</v>
      </c>
      <c r="L207" s="9" t="s">
        <v>559</v>
      </c>
      <c r="M207" s="9">
        <v>11.8</v>
      </c>
      <c r="N207" s="9">
        <v>28.8</v>
      </c>
      <c r="O207" s="9">
        <v>90.2</v>
      </c>
      <c r="P207" s="10"/>
    </row>
    <row r="208" spans="1:16" x14ac:dyDescent="0.25">
      <c r="A208" s="8" t="s">
        <v>367</v>
      </c>
      <c r="B208" s="10">
        <v>225000</v>
      </c>
      <c r="C208" s="10">
        <v>122000</v>
      </c>
      <c r="D208" s="10">
        <v>50000</v>
      </c>
      <c r="E208" s="10" t="s">
        <v>559</v>
      </c>
      <c r="F208" s="10">
        <v>22000</v>
      </c>
      <c r="G208" s="10">
        <v>43000</v>
      </c>
      <c r="H208" s="10">
        <v>102000</v>
      </c>
      <c r="I208" s="9">
        <v>32.700000000000003</v>
      </c>
      <c r="J208" s="9">
        <v>21.3</v>
      </c>
      <c r="K208" s="9">
        <v>44.2</v>
      </c>
      <c r="L208" s="9" t="s">
        <v>559</v>
      </c>
      <c r="M208" s="9">
        <v>11.8</v>
      </c>
      <c r="N208" s="9">
        <v>28.1</v>
      </c>
      <c r="O208" s="9">
        <v>90.2</v>
      </c>
      <c r="P208" s="10"/>
    </row>
    <row r="209" spans="1:16" x14ac:dyDescent="0.25">
      <c r="A209" s="8" t="s">
        <v>368</v>
      </c>
      <c r="B209" s="10">
        <v>224000</v>
      </c>
      <c r="C209" s="10">
        <v>121000</v>
      </c>
      <c r="D209" s="10">
        <v>48000</v>
      </c>
      <c r="E209" s="10">
        <v>9000</v>
      </c>
      <c r="F209" s="10">
        <v>20000</v>
      </c>
      <c r="G209" s="10">
        <v>44000</v>
      </c>
      <c r="H209" s="10">
        <v>102000</v>
      </c>
      <c r="I209" s="9">
        <v>32.6</v>
      </c>
      <c r="J209" s="9">
        <v>21.2</v>
      </c>
      <c r="K209" s="9">
        <v>43.1</v>
      </c>
      <c r="L209" s="9">
        <v>7.3</v>
      </c>
      <c r="M209" s="9">
        <v>10.9</v>
      </c>
      <c r="N209" s="9">
        <v>28.6</v>
      </c>
      <c r="O209" s="9">
        <v>89.7</v>
      </c>
      <c r="P209" s="10"/>
    </row>
    <row r="210" spans="1:16" x14ac:dyDescent="0.25">
      <c r="A210" s="8" t="s">
        <v>369</v>
      </c>
      <c r="B210" s="10">
        <v>225000</v>
      </c>
      <c r="C210" s="10">
        <v>122000</v>
      </c>
      <c r="D210" s="10">
        <v>50000</v>
      </c>
      <c r="E210" s="10">
        <v>8000</v>
      </c>
      <c r="F210" s="10">
        <v>19000</v>
      </c>
      <c r="G210" s="10">
        <v>44000</v>
      </c>
      <c r="H210" s="10">
        <v>103000</v>
      </c>
      <c r="I210" s="9">
        <v>32.700000000000003</v>
      </c>
      <c r="J210" s="9">
        <v>21.2</v>
      </c>
      <c r="K210" s="9">
        <v>44.9</v>
      </c>
      <c r="L210" s="9">
        <v>7</v>
      </c>
      <c r="M210" s="9">
        <v>10.3</v>
      </c>
      <c r="N210" s="9">
        <v>28.3</v>
      </c>
      <c r="O210" s="9">
        <v>90.6</v>
      </c>
      <c r="P210" s="10"/>
    </row>
    <row r="211" spans="1:16" x14ac:dyDescent="0.25">
      <c r="A211" s="8" t="s">
        <v>370</v>
      </c>
      <c r="B211" s="10">
        <v>225000</v>
      </c>
      <c r="C211" s="10">
        <v>121000</v>
      </c>
      <c r="D211" s="10">
        <v>50000</v>
      </c>
      <c r="E211" s="10">
        <v>9000</v>
      </c>
      <c r="F211" s="10">
        <v>17000</v>
      </c>
      <c r="G211" s="10">
        <v>44000</v>
      </c>
      <c r="H211" s="10">
        <v>105000</v>
      </c>
      <c r="I211" s="9">
        <v>32.799999999999997</v>
      </c>
      <c r="J211" s="9">
        <v>21</v>
      </c>
      <c r="K211" s="9">
        <v>44.8</v>
      </c>
      <c r="L211" s="9">
        <v>7.6</v>
      </c>
      <c r="M211" s="9">
        <v>9.4</v>
      </c>
      <c r="N211" s="9">
        <v>28.4</v>
      </c>
      <c r="O211" s="9">
        <v>91.4</v>
      </c>
      <c r="P211" s="10"/>
    </row>
    <row r="212" spans="1:16" x14ac:dyDescent="0.25">
      <c r="A212" s="8" t="s">
        <v>371</v>
      </c>
      <c r="B212" s="10">
        <v>229000</v>
      </c>
      <c r="C212" s="10">
        <v>124000</v>
      </c>
      <c r="D212" s="10">
        <v>53000</v>
      </c>
      <c r="E212" s="10">
        <v>10000</v>
      </c>
      <c r="F212" s="10">
        <v>16000</v>
      </c>
      <c r="G212" s="10">
        <v>45000</v>
      </c>
      <c r="H212" s="10">
        <v>105000</v>
      </c>
      <c r="I212" s="9">
        <v>33.299999999999997</v>
      </c>
      <c r="J212" s="9">
        <v>21.7</v>
      </c>
      <c r="K212" s="9">
        <v>47.3</v>
      </c>
      <c r="L212" s="9">
        <v>8.6999999999999993</v>
      </c>
      <c r="M212" s="9">
        <v>8.6</v>
      </c>
      <c r="N212" s="9">
        <v>29</v>
      </c>
      <c r="O212" s="9">
        <v>91.4</v>
      </c>
      <c r="P212" s="10"/>
    </row>
    <row r="213" spans="1:16" x14ac:dyDescent="0.25">
      <c r="A213" s="8" t="s">
        <v>372</v>
      </c>
      <c r="B213" s="10">
        <v>230000</v>
      </c>
      <c r="C213" s="10">
        <v>124000</v>
      </c>
      <c r="D213" s="10">
        <v>52000</v>
      </c>
      <c r="E213" s="10">
        <v>11000</v>
      </c>
      <c r="F213" s="10">
        <v>14000</v>
      </c>
      <c r="G213" s="10">
        <v>47000</v>
      </c>
      <c r="H213" s="10">
        <v>106000</v>
      </c>
      <c r="I213" s="9">
        <v>33.4</v>
      </c>
      <c r="J213" s="9">
        <v>21.7</v>
      </c>
      <c r="K213" s="9">
        <v>46.6</v>
      </c>
      <c r="L213" s="9">
        <v>8.9</v>
      </c>
      <c r="M213" s="9">
        <v>7.6</v>
      </c>
      <c r="N213" s="9">
        <v>30.5</v>
      </c>
      <c r="O213" s="9">
        <v>91.7</v>
      </c>
      <c r="P213" s="10"/>
    </row>
    <row r="214" spans="1:16" x14ac:dyDescent="0.25">
      <c r="A214" s="8" t="s">
        <v>373</v>
      </c>
      <c r="B214" s="10">
        <v>225000</v>
      </c>
      <c r="C214" s="10">
        <v>122000</v>
      </c>
      <c r="D214" s="10">
        <v>52000</v>
      </c>
      <c r="E214" s="10">
        <v>10000</v>
      </c>
      <c r="F214" s="10">
        <v>16000</v>
      </c>
      <c r="G214" s="10">
        <v>44000</v>
      </c>
      <c r="H214" s="10">
        <v>104000</v>
      </c>
      <c r="I214" s="9">
        <v>32.799999999999997</v>
      </c>
      <c r="J214" s="9">
        <v>21.3</v>
      </c>
      <c r="K214" s="9">
        <v>46.6</v>
      </c>
      <c r="L214" s="9">
        <v>8.6999999999999993</v>
      </c>
      <c r="M214" s="9">
        <v>8.4</v>
      </c>
      <c r="N214" s="9">
        <v>28.3</v>
      </c>
      <c r="O214" s="9">
        <v>89.7</v>
      </c>
      <c r="P214" s="10"/>
    </row>
    <row r="215" spans="1:16" x14ac:dyDescent="0.25">
      <c r="A215" s="8" t="s">
        <v>374</v>
      </c>
      <c r="B215" s="10">
        <v>225000</v>
      </c>
      <c r="C215" s="10">
        <v>121000</v>
      </c>
      <c r="D215" s="10">
        <v>51000</v>
      </c>
      <c r="E215" s="10">
        <v>11000</v>
      </c>
      <c r="F215" s="10">
        <v>16000</v>
      </c>
      <c r="G215" s="10">
        <v>43000</v>
      </c>
      <c r="H215" s="10">
        <v>104000</v>
      </c>
      <c r="I215" s="9">
        <v>32.700000000000003</v>
      </c>
      <c r="J215" s="9">
        <v>21.1</v>
      </c>
      <c r="K215" s="9">
        <v>46</v>
      </c>
      <c r="L215" s="9">
        <v>9.1999999999999993</v>
      </c>
      <c r="M215" s="9">
        <v>8.5</v>
      </c>
      <c r="N215" s="9">
        <v>27.6</v>
      </c>
      <c r="O215" s="9">
        <v>90</v>
      </c>
      <c r="P215" s="10"/>
    </row>
    <row r="216" spans="1:16" x14ac:dyDescent="0.25">
      <c r="A216" s="8" t="s">
        <v>375</v>
      </c>
      <c r="B216" s="10">
        <v>223000</v>
      </c>
      <c r="C216" s="10">
        <v>119000</v>
      </c>
      <c r="D216" s="10">
        <v>51000</v>
      </c>
      <c r="E216" s="10">
        <v>9000</v>
      </c>
      <c r="F216" s="10">
        <v>18000</v>
      </c>
      <c r="G216" s="10">
        <v>42000</v>
      </c>
      <c r="H216" s="10">
        <v>105000</v>
      </c>
      <c r="I216" s="9">
        <v>32.4</v>
      </c>
      <c r="J216" s="9">
        <v>20.7</v>
      </c>
      <c r="K216" s="9">
        <v>45.8</v>
      </c>
      <c r="L216" s="9">
        <v>7.3</v>
      </c>
      <c r="M216" s="9">
        <v>9.5</v>
      </c>
      <c r="N216" s="9">
        <v>26.6</v>
      </c>
      <c r="O216" s="9">
        <v>90.2</v>
      </c>
      <c r="P216" s="10"/>
    </row>
    <row r="217" spans="1:16" x14ac:dyDescent="0.25">
      <c r="A217" s="8" t="s">
        <v>376</v>
      </c>
      <c r="B217" s="10">
        <v>227000</v>
      </c>
      <c r="C217" s="10">
        <v>124000</v>
      </c>
      <c r="D217" s="10">
        <v>52000</v>
      </c>
      <c r="E217" s="10">
        <v>10000</v>
      </c>
      <c r="F217" s="10">
        <v>18000</v>
      </c>
      <c r="G217" s="10">
        <v>45000</v>
      </c>
      <c r="H217" s="10">
        <v>103000</v>
      </c>
      <c r="I217" s="9">
        <v>32.9</v>
      </c>
      <c r="J217" s="9">
        <v>21.7</v>
      </c>
      <c r="K217" s="9">
        <v>46.6</v>
      </c>
      <c r="L217" s="9">
        <v>8.1</v>
      </c>
      <c r="M217" s="9">
        <v>9.8000000000000007</v>
      </c>
      <c r="N217" s="9">
        <v>28.6</v>
      </c>
      <c r="O217" s="9">
        <v>88.3</v>
      </c>
      <c r="P217" s="10"/>
    </row>
    <row r="218" spans="1:16" x14ac:dyDescent="0.25">
      <c r="A218" s="8" t="s">
        <v>377</v>
      </c>
      <c r="B218" s="10">
        <v>225000</v>
      </c>
      <c r="C218" s="10">
        <v>122000</v>
      </c>
      <c r="D218" s="10">
        <v>53000</v>
      </c>
      <c r="E218" s="10">
        <v>8000</v>
      </c>
      <c r="F218" s="10">
        <v>18000</v>
      </c>
      <c r="G218" s="10">
        <v>43000</v>
      </c>
      <c r="H218" s="10">
        <v>103000</v>
      </c>
      <c r="I218" s="9">
        <v>32.6</v>
      </c>
      <c r="J218" s="9">
        <v>21.3</v>
      </c>
      <c r="K218" s="9">
        <v>47.6</v>
      </c>
      <c r="L218" s="9">
        <v>7.1</v>
      </c>
      <c r="M218" s="9">
        <v>9.6</v>
      </c>
      <c r="N218" s="9">
        <v>27.6</v>
      </c>
      <c r="O218" s="9">
        <v>88.1</v>
      </c>
      <c r="P218" s="10"/>
    </row>
    <row r="219" spans="1:16" x14ac:dyDescent="0.25">
      <c r="A219" s="8" t="s">
        <v>378</v>
      </c>
      <c r="B219" s="10">
        <v>223000</v>
      </c>
      <c r="C219" s="10">
        <v>121000</v>
      </c>
      <c r="D219" s="10">
        <v>50000</v>
      </c>
      <c r="E219" s="10">
        <v>11000</v>
      </c>
      <c r="F219" s="10">
        <v>17000</v>
      </c>
      <c r="G219" s="10">
        <v>42000</v>
      </c>
      <c r="H219" s="10">
        <v>102000</v>
      </c>
      <c r="I219" s="9">
        <v>32.4</v>
      </c>
      <c r="J219" s="9">
        <v>21.2</v>
      </c>
      <c r="K219" s="9">
        <v>45.3</v>
      </c>
      <c r="L219" s="9">
        <v>9.4</v>
      </c>
      <c r="M219" s="9">
        <v>9.4</v>
      </c>
      <c r="N219" s="9">
        <v>27</v>
      </c>
      <c r="O219" s="9">
        <v>87.5</v>
      </c>
      <c r="P219" s="10"/>
    </row>
    <row r="220" spans="1:16" x14ac:dyDescent="0.25">
      <c r="A220" s="8" t="s">
        <v>379</v>
      </c>
      <c r="B220" s="10">
        <v>221000</v>
      </c>
      <c r="C220" s="10">
        <v>120000</v>
      </c>
      <c r="D220" s="10">
        <v>54000</v>
      </c>
      <c r="E220" s="10">
        <v>10000</v>
      </c>
      <c r="F220" s="10">
        <v>18000</v>
      </c>
      <c r="G220" s="10">
        <v>39000</v>
      </c>
      <c r="H220" s="10">
        <v>101000</v>
      </c>
      <c r="I220" s="9">
        <v>32.1</v>
      </c>
      <c r="J220" s="9">
        <v>20.9</v>
      </c>
      <c r="K220" s="9">
        <v>48.5</v>
      </c>
      <c r="L220" s="9">
        <v>8</v>
      </c>
      <c r="M220" s="9">
        <v>9.8000000000000007</v>
      </c>
      <c r="N220" s="9">
        <v>24.6</v>
      </c>
      <c r="O220" s="9">
        <v>86.5</v>
      </c>
      <c r="P220" s="10"/>
    </row>
    <row r="221" spans="1:16" x14ac:dyDescent="0.25">
      <c r="A221" s="8" t="s">
        <v>380</v>
      </c>
      <c r="B221" s="10">
        <v>227000</v>
      </c>
      <c r="C221" s="10">
        <v>123000</v>
      </c>
      <c r="D221" s="10">
        <v>55000</v>
      </c>
      <c r="E221" s="10">
        <v>10000</v>
      </c>
      <c r="F221" s="10">
        <v>19000</v>
      </c>
      <c r="G221" s="10">
        <v>39000</v>
      </c>
      <c r="H221" s="10">
        <v>103000</v>
      </c>
      <c r="I221" s="9">
        <v>32.799999999999997</v>
      </c>
      <c r="J221" s="9">
        <v>21.5</v>
      </c>
      <c r="K221" s="9">
        <v>49.7</v>
      </c>
      <c r="L221" s="9">
        <v>8.1999999999999993</v>
      </c>
      <c r="M221" s="9">
        <v>10.5</v>
      </c>
      <c r="N221" s="9">
        <v>24.8</v>
      </c>
      <c r="O221" s="9">
        <v>88.1</v>
      </c>
      <c r="P221" s="10"/>
    </row>
    <row r="222" spans="1:16" x14ac:dyDescent="0.25">
      <c r="A222" s="8" t="s">
        <v>381</v>
      </c>
      <c r="B222" s="10">
        <v>227000</v>
      </c>
      <c r="C222" s="10">
        <v>124000</v>
      </c>
      <c r="D222" s="10">
        <v>56000</v>
      </c>
      <c r="E222" s="10">
        <v>9000</v>
      </c>
      <c r="F222" s="10">
        <v>20000</v>
      </c>
      <c r="G222" s="10">
        <v>39000</v>
      </c>
      <c r="H222" s="10">
        <v>103000</v>
      </c>
      <c r="I222" s="9">
        <v>32.9</v>
      </c>
      <c r="J222" s="9">
        <v>21.7</v>
      </c>
      <c r="K222" s="9">
        <v>50.7</v>
      </c>
      <c r="L222" s="9">
        <v>7.9</v>
      </c>
      <c r="M222" s="9">
        <v>11.1</v>
      </c>
      <c r="N222" s="9">
        <v>24.4</v>
      </c>
      <c r="O222" s="9">
        <v>87.4</v>
      </c>
      <c r="P222" s="10"/>
    </row>
    <row r="223" spans="1:16" x14ac:dyDescent="0.25">
      <c r="A223" s="8" t="s">
        <v>382</v>
      </c>
      <c r="B223" s="10">
        <v>231000</v>
      </c>
      <c r="C223" s="10">
        <v>123000</v>
      </c>
      <c r="D223" s="10">
        <v>55000</v>
      </c>
      <c r="E223" s="10">
        <v>10000</v>
      </c>
      <c r="F223" s="10">
        <v>18000</v>
      </c>
      <c r="G223" s="10">
        <v>40000</v>
      </c>
      <c r="H223" s="10">
        <v>108000</v>
      </c>
      <c r="I223" s="9">
        <v>33.4</v>
      </c>
      <c r="J223" s="9">
        <v>21.5</v>
      </c>
      <c r="K223" s="9">
        <v>49.9</v>
      </c>
      <c r="L223" s="9">
        <v>8.4</v>
      </c>
      <c r="M223" s="9">
        <v>9.9</v>
      </c>
      <c r="N223" s="9">
        <v>25.2</v>
      </c>
      <c r="O223" s="9">
        <v>91.2</v>
      </c>
      <c r="P223" s="10"/>
    </row>
    <row r="224" spans="1:16" x14ac:dyDescent="0.25">
      <c r="A224" s="8" t="s">
        <v>383</v>
      </c>
      <c r="B224" s="10">
        <v>233000</v>
      </c>
      <c r="C224" s="10">
        <v>125000</v>
      </c>
      <c r="D224" s="10">
        <v>53000</v>
      </c>
      <c r="E224" s="10">
        <v>9000</v>
      </c>
      <c r="F224" s="10">
        <v>20000</v>
      </c>
      <c r="G224" s="10">
        <v>43000</v>
      </c>
      <c r="H224" s="10">
        <v>108000</v>
      </c>
      <c r="I224" s="9">
        <v>33.700000000000003</v>
      </c>
      <c r="J224" s="9">
        <v>21.8</v>
      </c>
      <c r="K224" s="9">
        <v>48.3</v>
      </c>
      <c r="L224" s="9">
        <v>7.7</v>
      </c>
      <c r="M224" s="9">
        <v>10.9</v>
      </c>
      <c r="N224" s="9">
        <v>26.9</v>
      </c>
      <c r="O224" s="9">
        <v>91.1</v>
      </c>
      <c r="P224" s="10"/>
    </row>
    <row r="225" spans="1:16" x14ac:dyDescent="0.25">
      <c r="A225" s="8" t="s">
        <v>384</v>
      </c>
      <c r="B225" s="10">
        <v>233000</v>
      </c>
      <c r="C225" s="10">
        <v>126000</v>
      </c>
      <c r="D225" s="10">
        <v>52000</v>
      </c>
      <c r="E225" s="10" t="s">
        <v>559</v>
      </c>
      <c r="F225" s="10">
        <v>22000</v>
      </c>
      <c r="G225" s="10">
        <v>44000</v>
      </c>
      <c r="H225" s="10">
        <v>108000</v>
      </c>
      <c r="I225" s="9">
        <v>33.799999999999997</v>
      </c>
      <c r="J225" s="9">
        <v>21.9</v>
      </c>
      <c r="K225" s="9">
        <v>47.2</v>
      </c>
      <c r="L225" s="9" t="s">
        <v>559</v>
      </c>
      <c r="M225" s="9">
        <v>11.9</v>
      </c>
      <c r="N225" s="9">
        <v>27.8</v>
      </c>
      <c r="O225" s="9">
        <v>90.8</v>
      </c>
      <c r="P225" s="10"/>
    </row>
    <row r="226" spans="1:16" x14ac:dyDescent="0.25">
      <c r="A226" s="8" t="s">
        <v>385</v>
      </c>
      <c r="B226" s="10">
        <v>229000</v>
      </c>
      <c r="C226" s="10">
        <v>125000</v>
      </c>
      <c r="D226" s="10">
        <v>49000</v>
      </c>
      <c r="E226" s="10" t="s">
        <v>559</v>
      </c>
      <c r="F226" s="10">
        <v>24000</v>
      </c>
      <c r="G226" s="10">
        <v>45000</v>
      </c>
      <c r="H226" s="10">
        <v>104000</v>
      </c>
      <c r="I226" s="9">
        <v>33.1</v>
      </c>
      <c r="J226" s="9">
        <v>21.8</v>
      </c>
      <c r="K226" s="9">
        <v>45</v>
      </c>
      <c r="L226" s="9" t="s">
        <v>559</v>
      </c>
      <c r="M226" s="9">
        <v>13</v>
      </c>
      <c r="N226" s="9">
        <v>28.1</v>
      </c>
      <c r="O226" s="9">
        <v>87.6</v>
      </c>
      <c r="P226" s="10"/>
    </row>
    <row r="227" spans="1:16" x14ac:dyDescent="0.25">
      <c r="A227" s="8" t="s">
        <v>386</v>
      </c>
      <c r="B227" s="10">
        <v>227000</v>
      </c>
      <c r="C227" s="10">
        <v>123000</v>
      </c>
      <c r="D227" s="10">
        <v>49000</v>
      </c>
      <c r="E227" s="10" t="s">
        <v>559</v>
      </c>
      <c r="F227" s="10">
        <v>23000</v>
      </c>
      <c r="G227" s="10">
        <v>44000</v>
      </c>
      <c r="H227" s="10">
        <v>104000</v>
      </c>
      <c r="I227" s="9">
        <v>32.9</v>
      </c>
      <c r="J227" s="9">
        <v>21.5</v>
      </c>
      <c r="K227" s="9">
        <v>44.8</v>
      </c>
      <c r="L227" s="9" t="s">
        <v>559</v>
      </c>
      <c r="M227" s="9">
        <v>12.3</v>
      </c>
      <c r="N227" s="9">
        <v>27.9</v>
      </c>
      <c r="O227" s="9">
        <v>87.4</v>
      </c>
      <c r="P227" s="10"/>
    </row>
    <row r="228" spans="1:16" x14ac:dyDescent="0.25">
      <c r="A228" s="8" t="s">
        <v>387</v>
      </c>
      <c r="B228" s="10">
        <v>224000</v>
      </c>
      <c r="C228" s="10">
        <v>118000</v>
      </c>
      <c r="D228" s="10">
        <v>47000</v>
      </c>
      <c r="E228" s="10" t="s">
        <v>559</v>
      </c>
      <c r="F228" s="10">
        <v>23000</v>
      </c>
      <c r="G228" s="10">
        <v>43000</v>
      </c>
      <c r="H228" s="10">
        <v>105000</v>
      </c>
      <c r="I228" s="9">
        <v>32.4</v>
      </c>
      <c r="J228" s="9">
        <v>20.7</v>
      </c>
      <c r="K228" s="9">
        <v>42.8</v>
      </c>
      <c r="L228" s="9" t="s">
        <v>559</v>
      </c>
      <c r="M228" s="9">
        <v>12.6</v>
      </c>
      <c r="N228" s="9">
        <v>26.9</v>
      </c>
      <c r="O228" s="9">
        <v>88.1</v>
      </c>
      <c r="P228" s="10"/>
    </row>
    <row r="229" spans="1:16" x14ac:dyDescent="0.25">
      <c r="A229" s="8" t="s">
        <v>388</v>
      </c>
      <c r="B229" s="10">
        <v>229000</v>
      </c>
      <c r="C229" s="10">
        <v>121000</v>
      </c>
      <c r="D229" s="10">
        <v>47000</v>
      </c>
      <c r="E229" s="10" t="s">
        <v>559</v>
      </c>
      <c r="F229" s="10">
        <v>23000</v>
      </c>
      <c r="G229" s="10">
        <v>46000</v>
      </c>
      <c r="H229" s="10">
        <v>108000</v>
      </c>
      <c r="I229" s="9">
        <v>33.200000000000003</v>
      </c>
      <c r="J229" s="9">
        <v>21.2</v>
      </c>
      <c r="K229" s="9">
        <v>43.1</v>
      </c>
      <c r="L229" s="9" t="s">
        <v>559</v>
      </c>
      <c r="M229" s="9">
        <v>12.6</v>
      </c>
      <c r="N229" s="9">
        <v>28.7</v>
      </c>
      <c r="O229" s="9">
        <v>90.5</v>
      </c>
      <c r="P229" s="10"/>
    </row>
    <row r="230" spans="1:16" x14ac:dyDescent="0.25">
      <c r="A230" s="8" t="s">
        <v>389</v>
      </c>
      <c r="B230" s="10">
        <v>226000</v>
      </c>
      <c r="C230" s="10">
        <v>119000</v>
      </c>
      <c r="D230" s="10">
        <v>47000</v>
      </c>
      <c r="E230" s="10" t="s">
        <v>559</v>
      </c>
      <c r="F230" s="10">
        <v>22000</v>
      </c>
      <c r="G230" s="10">
        <v>44000</v>
      </c>
      <c r="H230" s="10">
        <v>107000</v>
      </c>
      <c r="I230" s="9">
        <v>32.6</v>
      </c>
      <c r="J230" s="9">
        <v>20.9</v>
      </c>
      <c r="K230" s="9">
        <v>43.3</v>
      </c>
      <c r="L230" s="9" t="s">
        <v>559</v>
      </c>
      <c r="M230" s="9">
        <v>12.1</v>
      </c>
      <c r="N230" s="9">
        <v>27.8</v>
      </c>
      <c r="O230" s="9">
        <v>88.7</v>
      </c>
      <c r="P230" s="10"/>
    </row>
    <row r="231" spans="1:16" x14ac:dyDescent="0.25">
      <c r="A231" s="8" t="s">
        <v>390</v>
      </c>
      <c r="B231" s="10">
        <v>227000</v>
      </c>
      <c r="C231" s="10">
        <v>121000</v>
      </c>
      <c r="D231" s="10">
        <v>49000</v>
      </c>
      <c r="E231" s="10" t="s">
        <v>559</v>
      </c>
      <c r="F231" s="10">
        <v>21000</v>
      </c>
      <c r="G231" s="10">
        <v>44000</v>
      </c>
      <c r="H231" s="10">
        <v>107000</v>
      </c>
      <c r="I231" s="9">
        <v>32.799999999999997</v>
      </c>
      <c r="J231" s="9">
        <v>21.1</v>
      </c>
      <c r="K231" s="9">
        <v>45.1</v>
      </c>
      <c r="L231" s="9" t="s">
        <v>559</v>
      </c>
      <c r="M231" s="9">
        <v>11.2</v>
      </c>
      <c r="N231" s="9">
        <v>27.4</v>
      </c>
      <c r="O231" s="9">
        <v>88.7</v>
      </c>
      <c r="P231" s="10"/>
    </row>
    <row r="232" spans="1:16" x14ac:dyDescent="0.25">
      <c r="A232" s="8" t="s">
        <v>391</v>
      </c>
      <c r="B232" s="10">
        <v>233000</v>
      </c>
      <c r="C232" s="10">
        <v>122000</v>
      </c>
      <c r="D232" s="10">
        <v>48000</v>
      </c>
      <c r="E232" s="10" t="s">
        <v>559</v>
      </c>
      <c r="F232" s="10">
        <v>21000</v>
      </c>
      <c r="G232" s="10">
        <v>45000</v>
      </c>
      <c r="H232" s="10">
        <v>111000</v>
      </c>
      <c r="I232" s="9">
        <v>33.6</v>
      </c>
      <c r="J232" s="9">
        <v>21.2</v>
      </c>
      <c r="K232" s="9">
        <v>43.6</v>
      </c>
      <c r="L232" s="9" t="s">
        <v>559</v>
      </c>
      <c r="M232" s="9">
        <v>11.3</v>
      </c>
      <c r="N232" s="9">
        <v>28.4</v>
      </c>
      <c r="O232" s="9">
        <v>92.2</v>
      </c>
      <c r="P232" s="10"/>
    </row>
    <row r="233" spans="1:16" x14ac:dyDescent="0.25">
      <c r="A233" s="8" t="s">
        <v>392</v>
      </c>
      <c r="B233" s="10">
        <v>233000</v>
      </c>
      <c r="C233" s="10">
        <v>121000</v>
      </c>
      <c r="D233" s="10">
        <v>45000</v>
      </c>
      <c r="E233" s="10">
        <v>9000</v>
      </c>
      <c r="F233" s="10">
        <v>23000</v>
      </c>
      <c r="G233" s="10">
        <v>44000</v>
      </c>
      <c r="H233" s="10">
        <v>112000</v>
      </c>
      <c r="I233" s="9">
        <v>33.6</v>
      </c>
      <c r="J233" s="9">
        <v>21.1</v>
      </c>
      <c r="K233" s="9">
        <v>41</v>
      </c>
      <c r="L233" s="9">
        <v>7.5</v>
      </c>
      <c r="M233" s="9">
        <v>12.6</v>
      </c>
      <c r="N233" s="9">
        <v>27.5</v>
      </c>
      <c r="O233" s="9">
        <v>92.5</v>
      </c>
      <c r="P233" s="10"/>
    </row>
    <row r="234" spans="1:16" x14ac:dyDescent="0.25">
      <c r="A234" s="8" t="s">
        <v>393</v>
      </c>
      <c r="B234" s="10">
        <v>233000</v>
      </c>
      <c r="C234" s="10">
        <v>121000</v>
      </c>
      <c r="D234" s="10">
        <v>49000</v>
      </c>
      <c r="E234" s="10">
        <v>10000</v>
      </c>
      <c r="F234" s="10">
        <v>20000</v>
      </c>
      <c r="G234" s="10">
        <v>42000</v>
      </c>
      <c r="H234" s="10">
        <v>112000</v>
      </c>
      <c r="I234" s="9">
        <v>33.6</v>
      </c>
      <c r="J234" s="9">
        <v>21.2</v>
      </c>
      <c r="K234" s="9">
        <v>44.7</v>
      </c>
      <c r="L234" s="9">
        <v>8</v>
      </c>
      <c r="M234" s="9">
        <v>11.2</v>
      </c>
      <c r="N234" s="9">
        <v>26.3</v>
      </c>
      <c r="O234" s="9">
        <v>92.1</v>
      </c>
      <c r="P234" s="10"/>
    </row>
    <row r="235" spans="1:16" x14ac:dyDescent="0.25">
      <c r="A235" s="8" t="s">
        <v>394</v>
      </c>
      <c r="B235" s="10">
        <v>232000</v>
      </c>
      <c r="C235" s="10">
        <v>121000</v>
      </c>
      <c r="D235" s="10">
        <v>48000</v>
      </c>
      <c r="E235" s="10">
        <v>10000</v>
      </c>
      <c r="F235" s="10">
        <v>21000</v>
      </c>
      <c r="G235" s="10">
        <v>42000</v>
      </c>
      <c r="H235" s="10">
        <v>111000</v>
      </c>
      <c r="I235" s="9">
        <v>33.4</v>
      </c>
      <c r="J235" s="9">
        <v>21.1</v>
      </c>
      <c r="K235" s="9">
        <v>44</v>
      </c>
      <c r="L235" s="9">
        <v>8.5</v>
      </c>
      <c r="M235" s="9">
        <v>11.3</v>
      </c>
      <c r="N235" s="9">
        <v>26.2</v>
      </c>
      <c r="O235" s="9">
        <v>91.1</v>
      </c>
      <c r="P235" s="10"/>
    </row>
    <row r="236" spans="1:16" x14ac:dyDescent="0.25">
      <c r="A236" s="8" t="s">
        <v>395</v>
      </c>
      <c r="B236" s="10">
        <v>232000</v>
      </c>
      <c r="C236" s="10">
        <v>121000</v>
      </c>
      <c r="D236" s="10">
        <v>49000</v>
      </c>
      <c r="E236" s="10">
        <v>9000</v>
      </c>
      <c r="F236" s="10">
        <v>20000</v>
      </c>
      <c r="G236" s="10">
        <v>43000</v>
      </c>
      <c r="H236" s="10">
        <v>111000</v>
      </c>
      <c r="I236" s="9">
        <v>33.4</v>
      </c>
      <c r="J236" s="9">
        <v>21.2</v>
      </c>
      <c r="K236" s="9">
        <v>45.2</v>
      </c>
      <c r="L236" s="9">
        <v>7.2</v>
      </c>
      <c r="M236" s="9">
        <v>11.1</v>
      </c>
      <c r="N236" s="9">
        <v>26.7</v>
      </c>
      <c r="O236" s="9">
        <v>90.9</v>
      </c>
      <c r="P236" s="10"/>
    </row>
    <row r="237" spans="1:16" x14ac:dyDescent="0.25">
      <c r="A237" s="8" t="s">
        <v>396</v>
      </c>
      <c r="B237" s="10">
        <v>227000</v>
      </c>
      <c r="C237" s="10">
        <v>121000</v>
      </c>
      <c r="D237" s="10">
        <v>49000</v>
      </c>
      <c r="E237" s="10" t="s">
        <v>559</v>
      </c>
      <c r="F237" s="10">
        <v>20000</v>
      </c>
      <c r="G237" s="10">
        <v>45000</v>
      </c>
      <c r="H237" s="10">
        <v>106000</v>
      </c>
      <c r="I237" s="9">
        <v>32.700000000000003</v>
      </c>
      <c r="J237" s="9">
        <v>21.1</v>
      </c>
      <c r="K237" s="9">
        <v>44.6</v>
      </c>
      <c r="L237" s="9" t="s">
        <v>559</v>
      </c>
      <c r="M237" s="9">
        <v>11.1</v>
      </c>
      <c r="N237" s="9">
        <v>27.6</v>
      </c>
      <c r="O237" s="9">
        <v>87</v>
      </c>
      <c r="P237" s="10"/>
    </row>
    <row r="238" spans="1:16" x14ac:dyDescent="0.25">
      <c r="A238" s="8" t="s">
        <v>397</v>
      </c>
      <c r="B238" s="10">
        <v>224000</v>
      </c>
      <c r="C238" s="10">
        <v>117000</v>
      </c>
      <c r="D238" s="10">
        <v>48000</v>
      </c>
      <c r="E238" s="10" t="s">
        <v>559</v>
      </c>
      <c r="F238" s="10">
        <v>21000</v>
      </c>
      <c r="G238" s="10">
        <v>41000</v>
      </c>
      <c r="H238" s="10">
        <v>107000</v>
      </c>
      <c r="I238" s="9">
        <v>32.1</v>
      </c>
      <c r="J238" s="9">
        <v>20.399999999999999</v>
      </c>
      <c r="K238" s="9">
        <v>44</v>
      </c>
      <c r="L238" s="9" t="s">
        <v>559</v>
      </c>
      <c r="M238" s="9">
        <v>11.6</v>
      </c>
      <c r="N238" s="9">
        <v>25.2</v>
      </c>
      <c r="O238" s="9">
        <v>87</v>
      </c>
      <c r="P238" s="10"/>
    </row>
    <row r="239" spans="1:16" x14ac:dyDescent="0.25">
      <c r="A239" s="8" t="s">
        <v>398</v>
      </c>
      <c r="B239" s="10">
        <v>225000</v>
      </c>
      <c r="C239" s="10">
        <v>118000</v>
      </c>
      <c r="D239" s="10">
        <v>48000</v>
      </c>
      <c r="E239" s="10" t="s">
        <v>559</v>
      </c>
      <c r="F239" s="10">
        <v>21000</v>
      </c>
      <c r="G239" s="10">
        <v>43000</v>
      </c>
      <c r="H239" s="10">
        <v>107000</v>
      </c>
      <c r="I239" s="9">
        <v>32.299999999999997</v>
      </c>
      <c r="J239" s="9">
        <v>20.5</v>
      </c>
      <c r="K239" s="9">
        <v>43.6</v>
      </c>
      <c r="L239" s="9" t="s">
        <v>559</v>
      </c>
      <c r="M239" s="9">
        <v>11.3</v>
      </c>
      <c r="N239" s="9">
        <v>26.5</v>
      </c>
      <c r="O239" s="9">
        <v>87.4</v>
      </c>
      <c r="P239" s="10"/>
    </row>
    <row r="240" spans="1:16" x14ac:dyDescent="0.25">
      <c r="A240" s="8" t="s">
        <v>399</v>
      </c>
      <c r="B240" s="10">
        <v>233000</v>
      </c>
      <c r="C240" s="10">
        <v>120000</v>
      </c>
      <c r="D240" s="10">
        <v>50000</v>
      </c>
      <c r="E240" s="10" t="s">
        <v>559</v>
      </c>
      <c r="F240" s="10">
        <v>21000</v>
      </c>
      <c r="G240" s="10">
        <v>43000</v>
      </c>
      <c r="H240" s="10">
        <v>113000</v>
      </c>
      <c r="I240" s="9">
        <v>33.4</v>
      </c>
      <c r="J240" s="9">
        <v>20.9</v>
      </c>
      <c r="K240" s="9">
        <v>45.4</v>
      </c>
      <c r="L240" s="9" t="s">
        <v>559</v>
      </c>
      <c r="M240" s="9">
        <v>11.6</v>
      </c>
      <c r="N240" s="9">
        <v>26.3</v>
      </c>
      <c r="O240" s="9">
        <v>91.6</v>
      </c>
      <c r="P240" s="10"/>
    </row>
    <row r="241" spans="1:16" x14ac:dyDescent="0.25">
      <c r="A241" s="8" t="s">
        <v>400</v>
      </c>
      <c r="B241" s="10">
        <v>237000</v>
      </c>
      <c r="C241" s="10">
        <v>126000</v>
      </c>
      <c r="D241" s="10">
        <v>51000</v>
      </c>
      <c r="E241" s="10">
        <v>9000</v>
      </c>
      <c r="F241" s="10">
        <v>22000</v>
      </c>
      <c r="G241" s="10">
        <v>44000</v>
      </c>
      <c r="H241" s="10">
        <v>111000</v>
      </c>
      <c r="I241" s="9">
        <v>34</v>
      </c>
      <c r="J241" s="9">
        <v>21.9</v>
      </c>
      <c r="K241" s="9">
        <v>46.6</v>
      </c>
      <c r="L241" s="9">
        <v>7.5</v>
      </c>
      <c r="M241" s="9">
        <v>12.1</v>
      </c>
      <c r="N241" s="9">
        <v>27</v>
      </c>
      <c r="O241" s="9">
        <v>90</v>
      </c>
      <c r="P241" s="10"/>
    </row>
    <row r="242" spans="1:16" x14ac:dyDescent="0.25">
      <c r="A242" s="8" t="s">
        <v>401</v>
      </c>
      <c r="B242" s="10">
        <v>233000</v>
      </c>
      <c r="C242" s="10">
        <v>123000</v>
      </c>
      <c r="D242" s="10">
        <v>50000</v>
      </c>
      <c r="E242" s="10">
        <v>10000</v>
      </c>
      <c r="F242" s="10">
        <v>20000</v>
      </c>
      <c r="G242" s="10">
        <v>43000</v>
      </c>
      <c r="H242" s="10">
        <v>109000</v>
      </c>
      <c r="I242" s="9">
        <v>33.4</v>
      </c>
      <c r="J242" s="9">
        <v>21.5</v>
      </c>
      <c r="K242" s="9">
        <v>46.1</v>
      </c>
      <c r="L242" s="9">
        <v>8.4</v>
      </c>
      <c r="M242" s="9">
        <v>10.8</v>
      </c>
      <c r="N242" s="9">
        <v>26.7</v>
      </c>
      <c r="O242" s="9">
        <v>88.4</v>
      </c>
      <c r="P242" s="10"/>
    </row>
    <row r="243" spans="1:16" x14ac:dyDescent="0.25">
      <c r="A243" s="8" t="s">
        <v>402</v>
      </c>
      <c r="B243" s="10">
        <v>231000</v>
      </c>
      <c r="C243" s="10">
        <v>122000</v>
      </c>
      <c r="D243" s="10">
        <v>47000</v>
      </c>
      <c r="E243" s="10">
        <v>11000</v>
      </c>
      <c r="F243" s="10">
        <v>20000</v>
      </c>
      <c r="G243" s="10">
        <v>44000</v>
      </c>
      <c r="H243" s="10">
        <v>109000</v>
      </c>
      <c r="I243" s="9">
        <v>33.1</v>
      </c>
      <c r="J243" s="9">
        <v>21.2</v>
      </c>
      <c r="K243" s="9">
        <v>42.7</v>
      </c>
      <c r="L243" s="9">
        <v>8.8000000000000007</v>
      </c>
      <c r="M243" s="9">
        <v>11.1</v>
      </c>
      <c r="N243" s="9">
        <v>27.2</v>
      </c>
      <c r="O243" s="9">
        <v>87.9</v>
      </c>
      <c r="P243" s="10"/>
    </row>
    <row r="244" spans="1:16" x14ac:dyDescent="0.25">
      <c r="A244" s="8" t="s">
        <v>403</v>
      </c>
      <c r="B244" s="10">
        <v>238000</v>
      </c>
      <c r="C244" s="10">
        <v>129000</v>
      </c>
      <c r="D244" s="10">
        <v>52000</v>
      </c>
      <c r="E244" s="10">
        <v>9000</v>
      </c>
      <c r="F244" s="10">
        <v>21000</v>
      </c>
      <c r="G244" s="10">
        <v>47000</v>
      </c>
      <c r="H244" s="10">
        <v>109000</v>
      </c>
      <c r="I244" s="9">
        <v>34</v>
      </c>
      <c r="J244" s="9">
        <v>22.4</v>
      </c>
      <c r="K244" s="9">
        <v>47.9</v>
      </c>
      <c r="L244" s="9">
        <v>7.4</v>
      </c>
      <c r="M244" s="9">
        <v>11.4</v>
      </c>
      <c r="N244" s="9">
        <v>28.7</v>
      </c>
      <c r="O244" s="9">
        <v>87.8</v>
      </c>
      <c r="P244" s="10"/>
    </row>
    <row r="245" spans="1:16" x14ac:dyDescent="0.25">
      <c r="A245" s="8" t="s">
        <v>404</v>
      </c>
      <c r="B245" s="10">
        <v>239000</v>
      </c>
      <c r="C245" s="10">
        <v>129000</v>
      </c>
      <c r="D245" s="10">
        <v>51000</v>
      </c>
      <c r="E245" s="10">
        <v>10000</v>
      </c>
      <c r="F245" s="10">
        <v>23000</v>
      </c>
      <c r="G245" s="10">
        <v>46000</v>
      </c>
      <c r="H245" s="10">
        <v>109000</v>
      </c>
      <c r="I245" s="9">
        <v>34.200000000000003</v>
      </c>
      <c r="J245" s="9">
        <v>22.5</v>
      </c>
      <c r="K245" s="9">
        <v>46.4</v>
      </c>
      <c r="L245" s="9">
        <v>8.1999999999999993</v>
      </c>
      <c r="M245" s="9">
        <v>12.7</v>
      </c>
      <c r="N245" s="9">
        <v>28</v>
      </c>
      <c r="O245" s="9">
        <v>87.9</v>
      </c>
      <c r="P245" s="10"/>
    </row>
    <row r="246" spans="1:16" x14ac:dyDescent="0.25">
      <c r="A246" s="8" t="s">
        <v>405</v>
      </c>
      <c r="B246" s="10">
        <v>236000</v>
      </c>
      <c r="C246" s="10">
        <v>127000</v>
      </c>
      <c r="D246" s="10">
        <v>50000</v>
      </c>
      <c r="E246" s="10">
        <v>9000</v>
      </c>
      <c r="F246" s="10">
        <v>23000</v>
      </c>
      <c r="G246" s="10">
        <v>45000</v>
      </c>
      <c r="H246" s="10">
        <v>109000</v>
      </c>
      <c r="I246" s="9">
        <v>33.700000000000003</v>
      </c>
      <c r="J246" s="9">
        <v>22</v>
      </c>
      <c r="K246" s="9">
        <v>45.7</v>
      </c>
      <c r="L246" s="9">
        <v>7.2</v>
      </c>
      <c r="M246" s="9">
        <v>13</v>
      </c>
      <c r="N246" s="9">
        <v>27.3</v>
      </c>
      <c r="O246" s="9">
        <v>87.6</v>
      </c>
      <c r="P246" s="10"/>
    </row>
    <row r="247" spans="1:16" x14ac:dyDescent="0.25">
      <c r="A247" s="8" t="s">
        <v>406</v>
      </c>
      <c r="B247" s="10">
        <v>223000</v>
      </c>
      <c r="C247" s="10">
        <v>118000</v>
      </c>
      <c r="D247" s="10">
        <v>48000</v>
      </c>
      <c r="E247" s="10" t="s">
        <v>559</v>
      </c>
      <c r="F247" s="10">
        <v>20000</v>
      </c>
      <c r="G247" s="10">
        <v>43000</v>
      </c>
      <c r="H247" s="10">
        <v>105000</v>
      </c>
      <c r="I247" s="9">
        <v>31.9</v>
      </c>
      <c r="J247" s="9">
        <v>20.6</v>
      </c>
      <c r="K247" s="9">
        <v>44.2</v>
      </c>
      <c r="L247" s="9" t="s">
        <v>559</v>
      </c>
      <c r="M247" s="9">
        <v>10.9</v>
      </c>
      <c r="N247" s="9">
        <v>26.1</v>
      </c>
      <c r="O247" s="9">
        <v>83.9</v>
      </c>
      <c r="P247" s="10"/>
    </row>
    <row r="248" spans="1:16" x14ac:dyDescent="0.25">
      <c r="A248" s="8" t="s">
        <v>407</v>
      </c>
      <c r="B248" s="10">
        <v>225000</v>
      </c>
      <c r="C248" s="10">
        <v>119000</v>
      </c>
      <c r="D248" s="10">
        <v>48000</v>
      </c>
      <c r="E248" s="10">
        <v>9000</v>
      </c>
      <c r="F248" s="10">
        <v>16000</v>
      </c>
      <c r="G248" s="10">
        <v>46000</v>
      </c>
      <c r="H248" s="10">
        <v>105000</v>
      </c>
      <c r="I248" s="9">
        <v>32.1</v>
      </c>
      <c r="J248" s="9">
        <v>20.8</v>
      </c>
      <c r="K248" s="9">
        <v>44</v>
      </c>
      <c r="L248" s="9">
        <v>7.7</v>
      </c>
      <c r="M248" s="9">
        <v>9</v>
      </c>
      <c r="N248" s="9">
        <v>27.9</v>
      </c>
      <c r="O248" s="9">
        <v>84.2</v>
      </c>
      <c r="P248" s="10"/>
    </row>
    <row r="249" spans="1:16" x14ac:dyDescent="0.25">
      <c r="A249" s="8" t="s">
        <v>408</v>
      </c>
      <c r="B249" s="10">
        <v>229000</v>
      </c>
      <c r="C249" s="10">
        <v>121000</v>
      </c>
      <c r="D249" s="10">
        <v>47000</v>
      </c>
      <c r="E249" s="10">
        <v>9000</v>
      </c>
      <c r="F249" s="10">
        <v>18000</v>
      </c>
      <c r="G249" s="10">
        <v>47000</v>
      </c>
      <c r="H249" s="10">
        <v>108000</v>
      </c>
      <c r="I249" s="9">
        <v>32.700000000000003</v>
      </c>
      <c r="J249" s="9">
        <v>21.1</v>
      </c>
      <c r="K249" s="9">
        <v>43.4</v>
      </c>
      <c r="L249" s="9">
        <v>7.6</v>
      </c>
      <c r="M249" s="9">
        <v>9.8000000000000007</v>
      </c>
      <c r="N249" s="9">
        <v>28.6</v>
      </c>
      <c r="O249" s="9">
        <v>86.2</v>
      </c>
      <c r="P249" s="10"/>
    </row>
    <row r="250" spans="1:16" x14ac:dyDescent="0.25">
      <c r="A250" s="8" t="s">
        <v>409</v>
      </c>
      <c r="B250" s="10">
        <v>233000</v>
      </c>
      <c r="C250" s="10">
        <v>125000</v>
      </c>
      <c r="D250" s="10">
        <v>47000</v>
      </c>
      <c r="E250" s="10">
        <v>11000</v>
      </c>
      <c r="F250" s="10">
        <v>21000</v>
      </c>
      <c r="G250" s="10">
        <v>46000</v>
      </c>
      <c r="H250" s="10">
        <v>108000</v>
      </c>
      <c r="I250" s="9">
        <v>33.200000000000003</v>
      </c>
      <c r="J250" s="9">
        <v>21.7</v>
      </c>
      <c r="K250" s="9">
        <v>42.8</v>
      </c>
      <c r="L250" s="9">
        <v>8.9</v>
      </c>
      <c r="M250" s="9">
        <v>11.6</v>
      </c>
      <c r="N250" s="9">
        <v>28</v>
      </c>
      <c r="O250" s="9">
        <v>86.2</v>
      </c>
      <c r="P250" s="10"/>
    </row>
    <row r="251" spans="1:16" x14ac:dyDescent="0.25">
      <c r="A251" s="8" t="s">
        <v>410</v>
      </c>
      <c r="B251" s="10">
        <v>232000</v>
      </c>
      <c r="C251" s="10">
        <v>122000</v>
      </c>
      <c r="D251" s="10">
        <v>47000</v>
      </c>
      <c r="E251" s="10">
        <v>9000</v>
      </c>
      <c r="F251" s="10">
        <v>22000</v>
      </c>
      <c r="G251" s="10">
        <v>45000</v>
      </c>
      <c r="H251" s="10">
        <v>109000</v>
      </c>
      <c r="I251" s="9">
        <v>33</v>
      </c>
      <c r="J251" s="9">
        <v>21.3</v>
      </c>
      <c r="K251" s="9">
        <v>43</v>
      </c>
      <c r="L251" s="9">
        <v>7.4</v>
      </c>
      <c r="M251" s="9">
        <v>12.3</v>
      </c>
      <c r="N251" s="9">
        <v>26.9</v>
      </c>
      <c r="O251" s="9">
        <v>86.8</v>
      </c>
      <c r="P251" s="10"/>
    </row>
    <row r="252" spans="1:16" x14ac:dyDescent="0.25">
      <c r="A252" s="8" t="s">
        <v>411</v>
      </c>
      <c r="B252" s="10">
        <v>231000</v>
      </c>
      <c r="C252" s="10">
        <v>122000</v>
      </c>
      <c r="D252" s="10">
        <v>47000</v>
      </c>
      <c r="E252" s="10">
        <v>10000</v>
      </c>
      <c r="F252" s="10">
        <v>22000</v>
      </c>
      <c r="G252" s="10">
        <v>44000</v>
      </c>
      <c r="H252" s="10">
        <v>109000</v>
      </c>
      <c r="I252" s="9">
        <v>33</v>
      </c>
      <c r="J252" s="9">
        <v>21.3</v>
      </c>
      <c r="K252" s="9">
        <v>43.1</v>
      </c>
      <c r="L252" s="9">
        <v>8</v>
      </c>
      <c r="M252" s="9">
        <v>12</v>
      </c>
      <c r="N252" s="9">
        <v>26.7</v>
      </c>
      <c r="O252" s="9">
        <v>86.3</v>
      </c>
      <c r="P252" s="10"/>
    </row>
    <row r="253" spans="1:16" x14ac:dyDescent="0.25">
      <c r="A253" s="8" t="s">
        <v>412</v>
      </c>
      <c r="B253" s="10">
        <v>232000</v>
      </c>
      <c r="C253" s="10">
        <v>123000</v>
      </c>
      <c r="D253" s="10">
        <v>47000</v>
      </c>
      <c r="E253" s="10">
        <v>11000</v>
      </c>
      <c r="F253" s="10">
        <v>21000</v>
      </c>
      <c r="G253" s="10">
        <v>45000</v>
      </c>
      <c r="H253" s="10">
        <v>109000</v>
      </c>
      <c r="I253" s="9">
        <v>33</v>
      </c>
      <c r="J253" s="9">
        <v>21.4</v>
      </c>
      <c r="K253" s="9">
        <v>43</v>
      </c>
      <c r="L253" s="9">
        <v>8.9</v>
      </c>
      <c r="M253" s="9">
        <v>11.6</v>
      </c>
      <c r="N253" s="9">
        <v>26.9</v>
      </c>
      <c r="O253" s="9">
        <v>86</v>
      </c>
      <c r="P253" s="10"/>
    </row>
    <row r="254" spans="1:16" x14ac:dyDescent="0.25">
      <c r="A254" s="8" t="s">
        <v>413</v>
      </c>
      <c r="B254" s="10">
        <v>231000</v>
      </c>
      <c r="C254" s="10">
        <v>123000</v>
      </c>
      <c r="D254" s="10">
        <v>48000</v>
      </c>
      <c r="E254" s="10">
        <v>9000</v>
      </c>
      <c r="F254" s="10">
        <v>21000</v>
      </c>
      <c r="G254" s="10">
        <v>44000</v>
      </c>
      <c r="H254" s="10">
        <v>108000</v>
      </c>
      <c r="I254" s="9">
        <v>32.9</v>
      </c>
      <c r="J254" s="9">
        <v>21.3</v>
      </c>
      <c r="K254" s="9">
        <v>44.4</v>
      </c>
      <c r="L254" s="9">
        <v>7.7</v>
      </c>
      <c r="M254" s="9">
        <v>11.9</v>
      </c>
      <c r="N254" s="9">
        <v>26.4</v>
      </c>
      <c r="O254" s="9">
        <v>85.5</v>
      </c>
      <c r="P254" s="10"/>
    </row>
    <row r="255" spans="1:16" x14ac:dyDescent="0.25">
      <c r="A255" s="8" t="s">
        <v>414</v>
      </c>
      <c r="B255" s="10">
        <v>224000</v>
      </c>
      <c r="C255" s="10">
        <v>115000</v>
      </c>
      <c r="D255" s="10">
        <v>46000</v>
      </c>
      <c r="E255" s="10">
        <v>9000</v>
      </c>
      <c r="F255" s="10">
        <v>19000</v>
      </c>
      <c r="G255" s="10">
        <v>41000</v>
      </c>
      <c r="H255" s="10">
        <v>108000</v>
      </c>
      <c r="I255" s="9">
        <v>31.8</v>
      </c>
      <c r="J255" s="9">
        <v>20</v>
      </c>
      <c r="K255" s="9">
        <v>42.5</v>
      </c>
      <c r="L255" s="9">
        <v>7.2</v>
      </c>
      <c r="M255" s="9">
        <v>10.7</v>
      </c>
      <c r="N255" s="9">
        <v>24.8</v>
      </c>
      <c r="O255" s="9">
        <v>85.4</v>
      </c>
      <c r="P255" s="10"/>
    </row>
    <row r="256" spans="1:16" x14ac:dyDescent="0.25">
      <c r="A256" s="8" t="s">
        <v>415</v>
      </c>
      <c r="B256" s="10">
        <v>223000</v>
      </c>
      <c r="C256" s="10">
        <v>114000</v>
      </c>
      <c r="D256" s="10">
        <v>43000</v>
      </c>
      <c r="E256" s="10">
        <v>10000</v>
      </c>
      <c r="F256" s="10">
        <v>19000</v>
      </c>
      <c r="G256" s="10">
        <v>42000</v>
      </c>
      <c r="H256" s="10">
        <v>109000</v>
      </c>
      <c r="I256" s="9">
        <v>31.7</v>
      </c>
      <c r="J256" s="9">
        <v>19.8</v>
      </c>
      <c r="K256" s="9">
        <v>39.299999999999997</v>
      </c>
      <c r="L256" s="9">
        <v>7.9</v>
      </c>
      <c r="M256" s="9">
        <v>10.8</v>
      </c>
      <c r="N256" s="9">
        <v>25.4</v>
      </c>
      <c r="O256" s="9">
        <v>85.9</v>
      </c>
      <c r="P256" s="10"/>
    </row>
    <row r="257" spans="1:16" x14ac:dyDescent="0.25">
      <c r="A257" s="8" t="s">
        <v>416</v>
      </c>
      <c r="B257" s="10">
        <v>223000</v>
      </c>
      <c r="C257" s="10">
        <v>115000</v>
      </c>
      <c r="D257" s="10">
        <v>43000</v>
      </c>
      <c r="E257" s="10">
        <v>11000</v>
      </c>
      <c r="F257" s="10">
        <v>18000</v>
      </c>
      <c r="G257" s="10">
        <v>44000</v>
      </c>
      <c r="H257" s="10">
        <v>109000</v>
      </c>
      <c r="I257" s="9">
        <v>31.7</v>
      </c>
      <c r="J257" s="9">
        <v>19.899999999999999</v>
      </c>
      <c r="K257" s="9">
        <v>39.5</v>
      </c>
      <c r="L257" s="9">
        <v>8.6999999999999993</v>
      </c>
      <c r="M257" s="9">
        <v>9.6999999999999993</v>
      </c>
      <c r="N257" s="9">
        <v>26.2</v>
      </c>
      <c r="O257" s="9">
        <v>85.3</v>
      </c>
      <c r="P257" s="10"/>
    </row>
    <row r="258" spans="1:16" x14ac:dyDescent="0.25">
      <c r="A258" s="8" t="s">
        <v>417</v>
      </c>
      <c r="B258" s="10">
        <v>222000</v>
      </c>
      <c r="C258" s="10">
        <v>115000</v>
      </c>
      <c r="D258" s="10">
        <v>45000</v>
      </c>
      <c r="E258" s="10">
        <v>9000</v>
      </c>
      <c r="F258" s="10">
        <v>18000</v>
      </c>
      <c r="G258" s="10">
        <v>43000</v>
      </c>
      <c r="H258" s="10">
        <v>107000</v>
      </c>
      <c r="I258" s="9">
        <v>31.5</v>
      </c>
      <c r="J258" s="9">
        <v>19.899999999999999</v>
      </c>
      <c r="K258" s="9">
        <v>41.3</v>
      </c>
      <c r="L258" s="9">
        <v>7.6</v>
      </c>
      <c r="M258" s="9">
        <v>10</v>
      </c>
      <c r="N258" s="9">
        <v>25.6</v>
      </c>
      <c r="O258" s="9">
        <v>83.6</v>
      </c>
      <c r="P258" s="10"/>
    </row>
    <row r="259" spans="1:16" x14ac:dyDescent="0.25">
      <c r="A259" s="8" t="s">
        <v>418</v>
      </c>
      <c r="B259" s="10">
        <v>216000</v>
      </c>
      <c r="C259" s="10">
        <v>111000</v>
      </c>
      <c r="D259" s="10">
        <v>43000</v>
      </c>
      <c r="E259" s="10" t="s">
        <v>559</v>
      </c>
      <c r="F259" s="10">
        <v>19000</v>
      </c>
      <c r="G259" s="10">
        <v>41000</v>
      </c>
      <c r="H259" s="10">
        <v>105000</v>
      </c>
      <c r="I259" s="9">
        <v>30.7</v>
      </c>
      <c r="J259" s="9">
        <v>19.3</v>
      </c>
      <c r="K259" s="9">
        <v>39.700000000000003</v>
      </c>
      <c r="L259" s="9" t="s">
        <v>559</v>
      </c>
      <c r="M259" s="9">
        <v>10.8</v>
      </c>
      <c r="N259" s="9">
        <v>24.7</v>
      </c>
      <c r="O259" s="9">
        <v>82</v>
      </c>
      <c r="P259" s="10"/>
    </row>
    <row r="260" spans="1:16" x14ac:dyDescent="0.25">
      <c r="A260" s="8" t="s">
        <v>419</v>
      </c>
      <c r="B260" s="10">
        <v>218000</v>
      </c>
      <c r="C260" s="10">
        <v>111000</v>
      </c>
      <c r="D260" s="10">
        <v>42000</v>
      </c>
      <c r="E260" s="10" t="s">
        <v>559</v>
      </c>
      <c r="F260" s="10">
        <v>20000</v>
      </c>
      <c r="G260" s="10">
        <v>42000</v>
      </c>
      <c r="H260" s="10">
        <v>106000</v>
      </c>
      <c r="I260" s="9">
        <v>30.9</v>
      </c>
      <c r="J260" s="9">
        <v>19.3</v>
      </c>
      <c r="K260" s="9">
        <v>38.799999999999997</v>
      </c>
      <c r="L260" s="9" t="s">
        <v>559</v>
      </c>
      <c r="M260" s="9">
        <v>11.4</v>
      </c>
      <c r="N260" s="9">
        <v>25</v>
      </c>
      <c r="O260" s="9">
        <v>82.8</v>
      </c>
      <c r="P260" s="10"/>
    </row>
    <row r="261" spans="1:16" x14ac:dyDescent="0.25">
      <c r="A261" s="8" t="s">
        <v>420</v>
      </c>
      <c r="B261" s="10">
        <v>222000</v>
      </c>
      <c r="C261" s="10">
        <v>116000</v>
      </c>
      <c r="D261" s="10">
        <v>43000</v>
      </c>
      <c r="E261" s="10" t="s">
        <v>559</v>
      </c>
      <c r="F261" s="10">
        <v>21000</v>
      </c>
      <c r="G261" s="10">
        <v>44000</v>
      </c>
      <c r="H261" s="10">
        <v>107000</v>
      </c>
      <c r="I261" s="9">
        <v>31.5</v>
      </c>
      <c r="J261" s="9">
        <v>20.100000000000001</v>
      </c>
      <c r="K261" s="9">
        <v>40</v>
      </c>
      <c r="L261" s="9" t="s">
        <v>559</v>
      </c>
      <c r="M261" s="9">
        <v>11.9</v>
      </c>
      <c r="N261" s="9">
        <v>26</v>
      </c>
      <c r="O261" s="9">
        <v>83</v>
      </c>
      <c r="P261" s="10"/>
    </row>
    <row r="262" spans="1:16" x14ac:dyDescent="0.25">
      <c r="A262" s="8" t="s">
        <v>421</v>
      </c>
      <c r="B262" s="10">
        <v>225000</v>
      </c>
      <c r="C262" s="10">
        <v>116000</v>
      </c>
      <c r="D262" s="10">
        <v>45000</v>
      </c>
      <c r="E262" s="10">
        <v>8000</v>
      </c>
      <c r="F262" s="10">
        <v>19000</v>
      </c>
      <c r="G262" s="10">
        <v>45000</v>
      </c>
      <c r="H262" s="10">
        <v>108000</v>
      </c>
      <c r="I262" s="9">
        <v>31.8</v>
      </c>
      <c r="J262" s="9">
        <v>20.2</v>
      </c>
      <c r="K262" s="9">
        <v>41.4</v>
      </c>
      <c r="L262" s="9">
        <v>6.9</v>
      </c>
      <c r="M262" s="9">
        <v>10.4</v>
      </c>
      <c r="N262" s="9">
        <v>26.6</v>
      </c>
      <c r="O262" s="9">
        <v>83.8</v>
      </c>
      <c r="P262" s="10"/>
    </row>
    <row r="263" spans="1:16" x14ac:dyDescent="0.25">
      <c r="A263" s="8" t="s">
        <v>422</v>
      </c>
      <c r="B263" s="10">
        <v>226000</v>
      </c>
      <c r="C263" s="10">
        <v>119000</v>
      </c>
      <c r="D263" s="10">
        <v>46000</v>
      </c>
      <c r="E263" s="10">
        <v>8000</v>
      </c>
      <c r="F263" s="10">
        <v>19000</v>
      </c>
      <c r="G263" s="10">
        <v>45000</v>
      </c>
      <c r="H263" s="10">
        <v>108000</v>
      </c>
      <c r="I263" s="9">
        <v>32</v>
      </c>
      <c r="J263" s="9">
        <v>20.5</v>
      </c>
      <c r="K263" s="9">
        <v>42.7</v>
      </c>
      <c r="L263" s="9">
        <v>6.8</v>
      </c>
      <c r="M263" s="9">
        <v>10.6</v>
      </c>
      <c r="N263" s="9">
        <v>26.9</v>
      </c>
      <c r="O263" s="9">
        <v>83.2</v>
      </c>
      <c r="P263" s="10"/>
    </row>
    <row r="264" spans="1:16" x14ac:dyDescent="0.25">
      <c r="A264" s="8" t="s">
        <v>423</v>
      </c>
      <c r="B264" s="10">
        <v>233000</v>
      </c>
      <c r="C264" s="10">
        <v>122000</v>
      </c>
      <c r="D264" s="10">
        <v>47000</v>
      </c>
      <c r="E264" s="10">
        <v>13000</v>
      </c>
      <c r="F264" s="10">
        <v>17000</v>
      </c>
      <c r="G264" s="10">
        <v>46000</v>
      </c>
      <c r="H264" s="10">
        <v>110000</v>
      </c>
      <c r="I264" s="9">
        <v>32.9</v>
      </c>
      <c r="J264" s="9">
        <v>21.2</v>
      </c>
      <c r="K264" s="9">
        <v>43.2</v>
      </c>
      <c r="L264" s="9">
        <v>10.5</v>
      </c>
      <c r="M264" s="9">
        <v>9.1999999999999993</v>
      </c>
      <c r="N264" s="9">
        <v>27.4</v>
      </c>
      <c r="O264" s="9">
        <v>85.3</v>
      </c>
      <c r="P264" s="10"/>
    </row>
    <row r="265" spans="1:16" x14ac:dyDescent="0.25">
      <c r="A265" s="8" t="s">
        <v>424</v>
      </c>
      <c r="B265" s="10">
        <v>233000</v>
      </c>
      <c r="C265" s="10">
        <v>122000</v>
      </c>
      <c r="D265" s="10">
        <v>47000</v>
      </c>
      <c r="E265" s="10">
        <v>12000</v>
      </c>
      <c r="F265" s="10">
        <v>20000</v>
      </c>
      <c r="G265" s="10">
        <v>44000</v>
      </c>
      <c r="H265" s="10">
        <v>111000</v>
      </c>
      <c r="I265" s="9">
        <v>33</v>
      </c>
      <c r="J265" s="9">
        <v>21.2</v>
      </c>
      <c r="K265" s="9">
        <v>43.4</v>
      </c>
      <c r="L265" s="9">
        <v>9.9</v>
      </c>
      <c r="M265" s="9">
        <v>10.9</v>
      </c>
      <c r="N265" s="9">
        <v>26</v>
      </c>
      <c r="O265" s="9">
        <v>85.5</v>
      </c>
      <c r="P265" s="10"/>
    </row>
    <row r="266" spans="1:16" x14ac:dyDescent="0.25">
      <c r="A266" s="8" t="s">
        <v>425</v>
      </c>
      <c r="B266" s="10">
        <v>235000</v>
      </c>
      <c r="C266" s="10">
        <v>121000</v>
      </c>
      <c r="D266" s="10">
        <v>47000</v>
      </c>
      <c r="E266" s="10">
        <v>11000</v>
      </c>
      <c r="F266" s="10">
        <v>21000</v>
      </c>
      <c r="G266" s="10">
        <v>42000</v>
      </c>
      <c r="H266" s="10">
        <v>114000</v>
      </c>
      <c r="I266" s="9">
        <v>33.200000000000003</v>
      </c>
      <c r="J266" s="9">
        <v>21</v>
      </c>
      <c r="K266" s="9">
        <v>43.8</v>
      </c>
      <c r="L266" s="9">
        <v>9.1999999999999993</v>
      </c>
      <c r="M266" s="9">
        <v>11.6</v>
      </c>
      <c r="N266" s="9">
        <v>24.9</v>
      </c>
      <c r="O266" s="9">
        <v>87.5</v>
      </c>
      <c r="P266" s="10"/>
    </row>
    <row r="267" spans="1:16" x14ac:dyDescent="0.25">
      <c r="A267" s="8" t="s">
        <v>426</v>
      </c>
      <c r="B267" s="10">
        <v>233000</v>
      </c>
      <c r="C267" s="10">
        <v>120000</v>
      </c>
      <c r="D267" s="10">
        <v>45000</v>
      </c>
      <c r="E267" s="10">
        <v>8000</v>
      </c>
      <c r="F267" s="10">
        <v>22000</v>
      </c>
      <c r="G267" s="10">
        <v>45000</v>
      </c>
      <c r="H267" s="10">
        <v>113000</v>
      </c>
      <c r="I267" s="9">
        <v>32.9</v>
      </c>
      <c r="J267" s="9">
        <v>20.8</v>
      </c>
      <c r="K267" s="9">
        <v>42.3</v>
      </c>
      <c r="L267" s="9">
        <v>6.7</v>
      </c>
      <c r="M267" s="9">
        <v>12.2</v>
      </c>
      <c r="N267" s="9">
        <v>26.6</v>
      </c>
      <c r="O267" s="9">
        <v>86.4</v>
      </c>
      <c r="P267" s="10"/>
    </row>
    <row r="268" spans="1:16" x14ac:dyDescent="0.25">
      <c r="A268" s="8" t="s">
        <v>427</v>
      </c>
      <c r="B268" s="10">
        <v>239000</v>
      </c>
      <c r="C268" s="10">
        <v>126000</v>
      </c>
      <c r="D268" s="10">
        <v>45000</v>
      </c>
      <c r="E268" s="10">
        <v>13000</v>
      </c>
      <c r="F268" s="10">
        <v>20000</v>
      </c>
      <c r="G268" s="10">
        <v>49000</v>
      </c>
      <c r="H268" s="10">
        <v>112000</v>
      </c>
      <c r="I268" s="9">
        <v>33.700000000000003</v>
      </c>
      <c r="J268" s="9">
        <v>21.9</v>
      </c>
      <c r="K268" s="9">
        <v>42.1</v>
      </c>
      <c r="L268" s="9">
        <v>10.4</v>
      </c>
      <c r="M268" s="9">
        <v>11</v>
      </c>
      <c r="N268" s="9">
        <v>28.8</v>
      </c>
      <c r="O268" s="9">
        <v>86.2</v>
      </c>
      <c r="P268" s="10"/>
    </row>
    <row r="269" spans="1:16" x14ac:dyDescent="0.25">
      <c r="A269" s="8" t="s">
        <v>428</v>
      </c>
      <c r="B269" s="10">
        <v>233000</v>
      </c>
      <c r="C269" s="10">
        <v>122000</v>
      </c>
      <c r="D269" s="10">
        <v>44000</v>
      </c>
      <c r="E269" s="10">
        <v>13000</v>
      </c>
      <c r="F269" s="10">
        <v>18000</v>
      </c>
      <c r="G269" s="10">
        <v>48000</v>
      </c>
      <c r="H269" s="10">
        <v>111000</v>
      </c>
      <c r="I269" s="9">
        <v>33</v>
      </c>
      <c r="J269" s="9">
        <v>21.2</v>
      </c>
      <c r="K269" s="9">
        <v>40.700000000000003</v>
      </c>
      <c r="L269" s="9">
        <v>10.9</v>
      </c>
      <c r="M269" s="9">
        <v>9.9</v>
      </c>
      <c r="N269" s="9">
        <v>28.2</v>
      </c>
      <c r="O269" s="9">
        <v>85</v>
      </c>
      <c r="P269" s="10"/>
    </row>
    <row r="270" spans="1:16" x14ac:dyDescent="0.25">
      <c r="A270" s="8" t="s">
        <v>429</v>
      </c>
      <c r="B270" s="10">
        <v>238000</v>
      </c>
      <c r="C270" s="10">
        <v>125000</v>
      </c>
      <c r="D270" s="10">
        <v>46000</v>
      </c>
      <c r="E270" s="10">
        <v>13000</v>
      </c>
      <c r="F270" s="10">
        <v>19000</v>
      </c>
      <c r="G270" s="10">
        <v>47000</v>
      </c>
      <c r="H270" s="10">
        <v>113000</v>
      </c>
      <c r="I270" s="9">
        <v>33.6</v>
      </c>
      <c r="J270" s="9">
        <v>21.7</v>
      </c>
      <c r="K270" s="9">
        <v>43</v>
      </c>
      <c r="L270" s="9">
        <v>11</v>
      </c>
      <c r="M270" s="9">
        <v>10.7</v>
      </c>
      <c r="N270" s="9">
        <v>27.6</v>
      </c>
      <c r="O270" s="9">
        <v>86.2</v>
      </c>
      <c r="P270" s="10"/>
    </row>
    <row r="271" spans="1:16" x14ac:dyDescent="0.25">
      <c r="A271" s="8" t="s">
        <v>430</v>
      </c>
      <c r="B271" s="10">
        <v>244000</v>
      </c>
      <c r="C271" s="10">
        <v>130000</v>
      </c>
      <c r="D271" s="10">
        <v>49000</v>
      </c>
      <c r="E271" s="10">
        <v>16000</v>
      </c>
      <c r="F271" s="10">
        <v>17000</v>
      </c>
      <c r="G271" s="10">
        <v>47000</v>
      </c>
      <c r="H271" s="10">
        <v>115000</v>
      </c>
      <c r="I271" s="9">
        <v>34.5</v>
      </c>
      <c r="J271" s="9">
        <v>22.4</v>
      </c>
      <c r="K271" s="9">
        <v>46.2</v>
      </c>
      <c r="L271" s="9">
        <v>12.8</v>
      </c>
      <c r="M271" s="9">
        <v>9.6</v>
      </c>
      <c r="N271" s="9">
        <v>27.9</v>
      </c>
      <c r="O271" s="9">
        <v>87.5</v>
      </c>
      <c r="P271" s="10"/>
    </row>
    <row r="272" spans="1:16" x14ac:dyDescent="0.25">
      <c r="A272" s="8" t="s">
        <v>431</v>
      </c>
      <c r="B272" s="10">
        <v>245000</v>
      </c>
      <c r="C272" s="10">
        <v>130000</v>
      </c>
      <c r="D272" s="10">
        <v>49000</v>
      </c>
      <c r="E272" s="10">
        <v>14000</v>
      </c>
      <c r="F272" s="10">
        <v>19000</v>
      </c>
      <c r="G272" s="10">
        <v>48000</v>
      </c>
      <c r="H272" s="10">
        <v>115000</v>
      </c>
      <c r="I272" s="9">
        <v>34.5</v>
      </c>
      <c r="J272" s="9">
        <v>22.5</v>
      </c>
      <c r="K272" s="9">
        <v>45.8</v>
      </c>
      <c r="L272" s="9">
        <v>11.8</v>
      </c>
      <c r="M272" s="9">
        <v>10.7</v>
      </c>
      <c r="N272" s="9">
        <v>28.1</v>
      </c>
      <c r="O272" s="9">
        <v>87.1</v>
      </c>
      <c r="P272" s="10"/>
    </row>
    <row r="273" spans="1:16" x14ac:dyDescent="0.25">
      <c r="A273" s="8" t="s">
        <v>432</v>
      </c>
      <c r="B273" s="10">
        <v>238000</v>
      </c>
      <c r="C273" s="10">
        <v>125000</v>
      </c>
      <c r="D273" s="10">
        <v>48000</v>
      </c>
      <c r="E273" s="10">
        <v>13000</v>
      </c>
      <c r="F273" s="10">
        <v>17000</v>
      </c>
      <c r="G273" s="10">
        <v>47000</v>
      </c>
      <c r="H273" s="10">
        <v>113000</v>
      </c>
      <c r="I273" s="9">
        <v>33.6</v>
      </c>
      <c r="J273" s="9">
        <v>21.6</v>
      </c>
      <c r="K273" s="9">
        <v>44.9</v>
      </c>
      <c r="L273" s="9">
        <v>10.4</v>
      </c>
      <c r="M273" s="9">
        <v>9.8000000000000007</v>
      </c>
      <c r="N273" s="9">
        <v>27.5</v>
      </c>
      <c r="O273" s="9">
        <v>85.8</v>
      </c>
      <c r="P273" s="10"/>
    </row>
    <row r="274" spans="1:16" x14ac:dyDescent="0.25">
      <c r="A274" s="8" t="s">
        <v>433</v>
      </c>
      <c r="B274" s="10">
        <v>246000</v>
      </c>
      <c r="C274" s="10">
        <v>128000</v>
      </c>
      <c r="D274" s="10">
        <v>47000</v>
      </c>
      <c r="E274" s="10">
        <v>12000</v>
      </c>
      <c r="F274" s="10">
        <v>19000</v>
      </c>
      <c r="G274" s="10">
        <v>50000</v>
      </c>
      <c r="H274" s="10">
        <v>118000</v>
      </c>
      <c r="I274" s="9">
        <v>34.700000000000003</v>
      </c>
      <c r="J274" s="9">
        <v>22.2</v>
      </c>
      <c r="K274" s="9">
        <v>44.7</v>
      </c>
      <c r="L274" s="9">
        <v>9.9</v>
      </c>
      <c r="M274" s="9">
        <v>10.7</v>
      </c>
      <c r="N274" s="9">
        <v>29</v>
      </c>
      <c r="O274" s="9">
        <v>89.3</v>
      </c>
      <c r="P274" s="10"/>
    </row>
    <row r="275" spans="1:16" x14ac:dyDescent="0.25">
      <c r="A275" s="8" t="s">
        <v>434</v>
      </c>
      <c r="B275" s="10">
        <v>241000</v>
      </c>
      <c r="C275" s="10">
        <v>127000</v>
      </c>
      <c r="D275" s="10">
        <v>44000</v>
      </c>
      <c r="E275" s="10">
        <v>13000</v>
      </c>
      <c r="F275" s="10">
        <v>20000</v>
      </c>
      <c r="G275" s="10">
        <v>50000</v>
      </c>
      <c r="H275" s="10">
        <v>115000</v>
      </c>
      <c r="I275" s="9">
        <v>34</v>
      </c>
      <c r="J275" s="9">
        <v>22</v>
      </c>
      <c r="K275" s="9">
        <v>41.4</v>
      </c>
      <c r="L275" s="9">
        <v>10.9</v>
      </c>
      <c r="M275" s="9">
        <v>11</v>
      </c>
      <c r="N275" s="9">
        <v>29.1</v>
      </c>
      <c r="O275" s="9">
        <v>86.6</v>
      </c>
      <c r="P275" s="10"/>
    </row>
    <row r="276" spans="1:16" x14ac:dyDescent="0.25">
      <c r="A276" s="8" t="s">
        <v>435</v>
      </c>
      <c r="B276" s="10">
        <v>245000</v>
      </c>
      <c r="C276" s="10">
        <v>132000</v>
      </c>
      <c r="D276" s="10">
        <v>44000</v>
      </c>
      <c r="E276" s="10">
        <v>14000</v>
      </c>
      <c r="F276" s="10">
        <v>21000</v>
      </c>
      <c r="G276" s="10">
        <v>53000</v>
      </c>
      <c r="H276" s="10">
        <v>114000</v>
      </c>
      <c r="I276" s="9">
        <v>34.6</v>
      </c>
      <c r="J276" s="9">
        <v>22.8</v>
      </c>
      <c r="K276" s="9">
        <v>41.2</v>
      </c>
      <c r="L276" s="9">
        <v>11.3</v>
      </c>
      <c r="M276" s="9">
        <v>11.7</v>
      </c>
      <c r="N276" s="9">
        <v>31.2</v>
      </c>
      <c r="O276" s="9">
        <v>85.9</v>
      </c>
      <c r="P276" s="10"/>
    </row>
    <row r="277" spans="1:16" x14ac:dyDescent="0.25">
      <c r="A277" s="8" t="s">
        <v>436</v>
      </c>
      <c r="B277" s="10">
        <v>246000</v>
      </c>
      <c r="C277" s="10">
        <v>133000</v>
      </c>
      <c r="D277" s="10">
        <v>45000</v>
      </c>
      <c r="E277" s="10">
        <v>12000</v>
      </c>
      <c r="F277" s="10">
        <v>21000</v>
      </c>
      <c r="G277" s="10">
        <v>54000</v>
      </c>
      <c r="H277" s="10">
        <v>113000</v>
      </c>
      <c r="I277" s="9">
        <v>34.700000000000003</v>
      </c>
      <c r="J277" s="9">
        <v>23</v>
      </c>
      <c r="K277" s="9">
        <v>42.7</v>
      </c>
      <c r="L277" s="9">
        <v>10.1</v>
      </c>
      <c r="M277" s="9">
        <v>11.9</v>
      </c>
      <c r="N277" s="9">
        <v>31.7</v>
      </c>
      <c r="O277" s="9">
        <v>85.4</v>
      </c>
      <c r="P277" s="10"/>
    </row>
    <row r="278" spans="1:16" x14ac:dyDescent="0.25">
      <c r="A278" s="8" t="s">
        <v>437</v>
      </c>
      <c r="B278" s="10">
        <v>255000</v>
      </c>
      <c r="C278" s="10">
        <v>138000</v>
      </c>
      <c r="D278" s="10">
        <v>51000</v>
      </c>
      <c r="E278" s="10">
        <v>12000</v>
      </c>
      <c r="F278" s="10">
        <v>20000</v>
      </c>
      <c r="G278" s="10">
        <v>54000</v>
      </c>
      <c r="H278" s="10">
        <v>117000</v>
      </c>
      <c r="I278" s="9">
        <v>35.9</v>
      </c>
      <c r="J278" s="9">
        <v>23.9</v>
      </c>
      <c r="K278" s="9">
        <v>48.3</v>
      </c>
      <c r="L278" s="9">
        <v>10.199999999999999</v>
      </c>
      <c r="M278" s="9">
        <v>11.4</v>
      </c>
      <c r="N278" s="9">
        <v>31.5</v>
      </c>
      <c r="O278" s="9">
        <v>88.2</v>
      </c>
      <c r="P278" s="10"/>
    </row>
    <row r="279" spans="1:16" x14ac:dyDescent="0.25">
      <c r="A279" s="8" t="s">
        <v>438</v>
      </c>
      <c r="B279" s="10">
        <v>259000</v>
      </c>
      <c r="C279" s="10">
        <v>141000</v>
      </c>
      <c r="D279" s="10">
        <v>54000</v>
      </c>
      <c r="E279" s="10">
        <v>13000</v>
      </c>
      <c r="F279" s="10">
        <v>19000</v>
      </c>
      <c r="G279" s="10">
        <v>55000</v>
      </c>
      <c r="H279" s="10">
        <v>118000</v>
      </c>
      <c r="I279" s="9">
        <v>36.5</v>
      </c>
      <c r="J279" s="9">
        <v>24.4</v>
      </c>
      <c r="K279" s="9">
        <v>51.2</v>
      </c>
      <c r="L279" s="9">
        <v>11</v>
      </c>
      <c r="M279" s="9">
        <v>10.7</v>
      </c>
      <c r="N279" s="9">
        <v>31.7</v>
      </c>
      <c r="O279" s="9">
        <v>88.5</v>
      </c>
      <c r="P279" s="10"/>
    </row>
    <row r="280" spans="1:16" x14ac:dyDescent="0.25">
      <c r="A280" s="8" t="s">
        <v>439</v>
      </c>
      <c r="B280" s="10">
        <v>253000</v>
      </c>
      <c r="C280" s="10">
        <v>136000</v>
      </c>
      <c r="D280" s="10">
        <v>54000</v>
      </c>
      <c r="E280" s="10">
        <v>11000</v>
      </c>
      <c r="F280" s="10">
        <v>18000</v>
      </c>
      <c r="G280" s="10">
        <v>54000</v>
      </c>
      <c r="H280" s="10">
        <v>117000</v>
      </c>
      <c r="I280" s="9">
        <v>35.6</v>
      </c>
      <c r="J280" s="9">
        <v>23.6</v>
      </c>
      <c r="K280" s="9">
        <v>50.8</v>
      </c>
      <c r="L280" s="9">
        <v>8.8000000000000007</v>
      </c>
      <c r="M280" s="9">
        <v>10.199999999999999</v>
      </c>
      <c r="N280" s="9">
        <v>31.3</v>
      </c>
      <c r="O280" s="9">
        <v>87.6</v>
      </c>
      <c r="P280" s="10"/>
    </row>
    <row r="281" spans="1:16" x14ac:dyDescent="0.25">
      <c r="A281" s="8" t="s">
        <v>440</v>
      </c>
      <c r="B281" s="10">
        <v>257000</v>
      </c>
      <c r="C281" s="10">
        <v>139000</v>
      </c>
      <c r="D281" s="10">
        <v>51000</v>
      </c>
      <c r="E281" s="10">
        <v>11000</v>
      </c>
      <c r="F281" s="10">
        <v>21000</v>
      </c>
      <c r="G281" s="10">
        <v>56000</v>
      </c>
      <c r="H281" s="10">
        <v>118000</v>
      </c>
      <c r="I281" s="9">
        <v>36.1</v>
      </c>
      <c r="J281" s="9">
        <v>24</v>
      </c>
      <c r="K281" s="9">
        <v>48.3</v>
      </c>
      <c r="L281" s="9">
        <v>9.4</v>
      </c>
      <c r="M281" s="9">
        <v>11.7</v>
      </c>
      <c r="N281" s="9">
        <v>32.200000000000003</v>
      </c>
      <c r="O281" s="9">
        <v>88.4</v>
      </c>
      <c r="P281" s="10"/>
    </row>
    <row r="282" spans="1:16" x14ac:dyDescent="0.25">
      <c r="A282" s="8" t="s">
        <v>441</v>
      </c>
      <c r="B282" s="10">
        <v>250000</v>
      </c>
      <c r="C282" s="10">
        <v>136000</v>
      </c>
      <c r="D282" s="10">
        <v>52000</v>
      </c>
      <c r="E282" s="11">
        <v>9000</v>
      </c>
      <c r="F282" s="10">
        <v>22000</v>
      </c>
      <c r="G282" s="10">
        <v>52000</v>
      </c>
      <c r="H282" s="10">
        <v>115000</v>
      </c>
      <c r="I282" s="9">
        <v>35.200000000000003</v>
      </c>
      <c r="J282" s="9">
        <v>23.5</v>
      </c>
      <c r="K282" s="9">
        <v>49.5</v>
      </c>
      <c r="L282" s="12">
        <v>7.6</v>
      </c>
      <c r="M282" s="9">
        <v>12.3</v>
      </c>
      <c r="N282" s="9">
        <v>30.2</v>
      </c>
      <c r="O282" s="9">
        <v>85.4</v>
      </c>
      <c r="P282" s="10" t="s">
        <v>716</v>
      </c>
    </row>
    <row r="283" spans="1:16" x14ac:dyDescent="0.25">
      <c r="A283" s="8" t="s">
        <v>443</v>
      </c>
      <c r="B283" s="10">
        <v>247000</v>
      </c>
      <c r="C283" s="10">
        <v>134000</v>
      </c>
      <c r="D283" s="10">
        <v>55000</v>
      </c>
      <c r="E283" s="11">
        <v>6000</v>
      </c>
      <c r="F283" s="10">
        <v>21000</v>
      </c>
      <c r="G283" s="10">
        <v>52000</v>
      </c>
      <c r="H283" s="10">
        <v>114000</v>
      </c>
      <c r="I283" s="9">
        <v>34.700000000000003</v>
      </c>
      <c r="J283" s="9">
        <v>23.2</v>
      </c>
      <c r="K283" s="9">
        <v>52</v>
      </c>
      <c r="L283" s="12">
        <v>5.3</v>
      </c>
      <c r="M283" s="9">
        <v>11.9</v>
      </c>
      <c r="N283" s="9">
        <v>29.8</v>
      </c>
      <c r="O283" s="9">
        <v>84.4</v>
      </c>
      <c r="P283" s="10" t="s">
        <v>716</v>
      </c>
    </row>
    <row r="284" spans="1:16" x14ac:dyDescent="0.25">
      <c r="A284" s="8" t="s">
        <v>444</v>
      </c>
      <c r="B284" s="10">
        <v>252000</v>
      </c>
      <c r="C284" s="10">
        <v>138000</v>
      </c>
      <c r="D284" s="10">
        <v>56000</v>
      </c>
      <c r="E284" s="11">
        <v>6000</v>
      </c>
      <c r="F284" s="10">
        <v>24000</v>
      </c>
      <c r="G284" s="10">
        <v>52000</v>
      </c>
      <c r="H284" s="10">
        <v>113000</v>
      </c>
      <c r="I284" s="9">
        <v>35.299999999999997</v>
      </c>
      <c r="J284" s="9">
        <v>23.9</v>
      </c>
      <c r="K284" s="9">
        <v>53.5</v>
      </c>
      <c r="L284" s="12">
        <v>4.5999999999999996</v>
      </c>
      <c r="M284" s="9">
        <v>13.8</v>
      </c>
      <c r="N284" s="9">
        <v>29.9</v>
      </c>
      <c r="O284" s="9">
        <v>84.2</v>
      </c>
      <c r="P284" s="10" t="s">
        <v>716</v>
      </c>
    </row>
    <row r="285" spans="1:16" x14ac:dyDescent="0.25">
      <c r="A285" s="8" t="s">
        <v>445</v>
      </c>
      <c r="B285" s="10">
        <v>256000</v>
      </c>
      <c r="C285" s="10">
        <v>140000</v>
      </c>
      <c r="D285" s="10">
        <v>58000</v>
      </c>
      <c r="E285" s="11">
        <v>8000</v>
      </c>
      <c r="F285" s="10">
        <v>24000</v>
      </c>
      <c r="G285" s="10">
        <v>50000</v>
      </c>
      <c r="H285" s="10">
        <v>117000</v>
      </c>
      <c r="I285" s="9">
        <v>36</v>
      </c>
      <c r="J285" s="9">
        <v>24.2</v>
      </c>
      <c r="K285" s="9">
        <v>55.4</v>
      </c>
      <c r="L285" s="12">
        <v>6.6</v>
      </c>
      <c r="M285" s="9">
        <v>13.3</v>
      </c>
      <c r="N285" s="9">
        <v>28.6</v>
      </c>
      <c r="O285" s="9">
        <v>86.5</v>
      </c>
      <c r="P285" s="10" t="s">
        <v>716</v>
      </c>
    </row>
    <row r="286" spans="1:16" x14ac:dyDescent="0.25">
      <c r="A286" s="8" t="s">
        <v>446</v>
      </c>
      <c r="B286" s="10">
        <v>256000</v>
      </c>
      <c r="C286" s="10">
        <v>138000</v>
      </c>
      <c r="D286" s="10">
        <v>56000</v>
      </c>
      <c r="E286" s="11">
        <v>10000</v>
      </c>
      <c r="F286" s="10">
        <v>24000</v>
      </c>
      <c r="G286" s="10">
        <v>48000</v>
      </c>
      <c r="H286" s="10">
        <v>117000</v>
      </c>
      <c r="I286" s="9">
        <v>35.799999999999997</v>
      </c>
      <c r="J286" s="9">
        <v>23.9</v>
      </c>
      <c r="K286" s="9">
        <v>53.2</v>
      </c>
      <c r="L286" s="12">
        <v>8.1</v>
      </c>
      <c r="M286" s="9">
        <v>13.7</v>
      </c>
      <c r="N286" s="9">
        <v>27.8</v>
      </c>
      <c r="O286" s="9">
        <v>86.6</v>
      </c>
      <c r="P286" s="10" t="s">
        <v>716</v>
      </c>
    </row>
    <row r="287" spans="1:16" x14ac:dyDescent="0.25">
      <c r="A287" s="8" t="s">
        <v>447</v>
      </c>
      <c r="B287" s="10">
        <v>258000</v>
      </c>
      <c r="C287" s="10">
        <v>139000</v>
      </c>
      <c r="D287" s="10">
        <v>54000</v>
      </c>
      <c r="E287" s="11">
        <v>9000</v>
      </c>
      <c r="F287" s="10">
        <v>23000</v>
      </c>
      <c r="G287" s="10">
        <v>52000</v>
      </c>
      <c r="H287" s="10">
        <v>119000</v>
      </c>
      <c r="I287" s="9">
        <v>36.1</v>
      </c>
      <c r="J287" s="9">
        <v>24</v>
      </c>
      <c r="K287" s="9">
        <v>51.8</v>
      </c>
      <c r="L287" s="12">
        <v>7.5</v>
      </c>
      <c r="M287" s="9">
        <v>13.3</v>
      </c>
      <c r="N287" s="9">
        <v>29.8</v>
      </c>
      <c r="O287" s="9">
        <v>87.6</v>
      </c>
      <c r="P287" s="10" t="s">
        <v>716</v>
      </c>
    </row>
    <row r="288" spans="1:16" x14ac:dyDescent="0.25">
      <c r="A288" s="8" t="s">
        <v>448</v>
      </c>
      <c r="B288" s="10">
        <v>255000</v>
      </c>
      <c r="C288" s="10">
        <v>135000</v>
      </c>
      <c r="D288" s="10">
        <v>50000</v>
      </c>
      <c r="E288" s="11">
        <v>8000</v>
      </c>
      <c r="F288" s="10">
        <v>24000</v>
      </c>
      <c r="G288" s="10">
        <v>53000</v>
      </c>
      <c r="H288" s="10">
        <v>120000</v>
      </c>
      <c r="I288" s="9">
        <v>35.799999999999997</v>
      </c>
      <c r="J288" s="9">
        <v>23.4</v>
      </c>
      <c r="K288" s="9">
        <v>47.9</v>
      </c>
      <c r="L288" s="12">
        <v>6.6</v>
      </c>
      <c r="M288" s="9">
        <v>13.5</v>
      </c>
      <c r="N288" s="9">
        <v>30.3</v>
      </c>
      <c r="O288" s="9">
        <v>88.4</v>
      </c>
      <c r="P288" s="10" t="s">
        <v>716</v>
      </c>
    </row>
    <row r="289" spans="1:16" x14ac:dyDescent="0.25">
      <c r="A289" s="8" t="s">
        <v>449</v>
      </c>
      <c r="B289" s="10">
        <v>257000</v>
      </c>
      <c r="C289" s="10">
        <v>135000</v>
      </c>
      <c r="D289" s="10">
        <v>50000</v>
      </c>
      <c r="E289" s="11">
        <v>8000</v>
      </c>
      <c r="F289" s="10">
        <v>24000</v>
      </c>
      <c r="G289" s="10">
        <v>54000</v>
      </c>
      <c r="H289" s="10">
        <v>122000</v>
      </c>
      <c r="I289" s="9">
        <v>36</v>
      </c>
      <c r="J289" s="9">
        <v>23.4</v>
      </c>
      <c r="K289" s="9">
        <v>47.4</v>
      </c>
      <c r="L289" s="12">
        <v>6.9</v>
      </c>
      <c r="M289" s="9">
        <v>13.4</v>
      </c>
      <c r="N289" s="9">
        <v>30.8</v>
      </c>
      <c r="O289" s="9">
        <v>89.3</v>
      </c>
      <c r="P289" s="10" t="s">
        <v>716</v>
      </c>
    </row>
    <row r="290" spans="1:16" x14ac:dyDescent="0.25">
      <c r="A290" s="8" t="s">
        <v>450</v>
      </c>
      <c r="B290" s="10">
        <v>255000</v>
      </c>
      <c r="C290" s="10">
        <v>133000</v>
      </c>
      <c r="D290" s="10">
        <v>49000</v>
      </c>
      <c r="E290" s="11">
        <v>10000</v>
      </c>
      <c r="F290" s="10">
        <v>22000</v>
      </c>
      <c r="G290" s="10">
        <v>52000</v>
      </c>
      <c r="H290" s="10">
        <v>122000</v>
      </c>
      <c r="I290" s="9">
        <v>35.700000000000003</v>
      </c>
      <c r="J290" s="9">
        <v>23.1</v>
      </c>
      <c r="K290" s="9">
        <v>47.2</v>
      </c>
      <c r="L290" s="12">
        <v>8.4</v>
      </c>
      <c r="M290" s="9">
        <v>12.3</v>
      </c>
      <c r="N290" s="9">
        <v>29.6</v>
      </c>
      <c r="O290" s="9">
        <v>89.3</v>
      </c>
      <c r="P290" s="10" t="s">
        <v>716</v>
      </c>
    </row>
    <row r="291" spans="1:16" x14ac:dyDescent="0.25">
      <c r="A291" s="8" t="s">
        <v>451</v>
      </c>
      <c r="B291" s="10">
        <v>256000</v>
      </c>
      <c r="C291" s="10">
        <v>136000</v>
      </c>
      <c r="D291" s="10">
        <v>48000</v>
      </c>
      <c r="E291" s="11">
        <v>14000</v>
      </c>
      <c r="F291" s="10">
        <v>22000</v>
      </c>
      <c r="G291" s="10">
        <v>53000</v>
      </c>
      <c r="H291" s="10">
        <v>120000</v>
      </c>
      <c r="I291" s="9">
        <v>35.799999999999997</v>
      </c>
      <c r="J291" s="9">
        <v>23.6</v>
      </c>
      <c r="K291" s="9">
        <v>45.7</v>
      </c>
      <c r="L291" s="12">
        <v>11.1</v>
      </c>
      <c r="M291" s="9">
        <v>12.3</v>
      </c>
      <c r="N291" s="9">
        <v>30.4</v>
      </c>
      <c r="O291" s="9">
        <v>87.6</v>
      </c>
      <c r="P291" s="10" t="s">
        <v>716</v>
      </c>
    </row>
    <row r="292" spans="1:16" x14ac:dyDescent="0.25">
      <c r="A292" s="8" t="s">
        <v>452</v>
      </c>
      <c r="B292" s="10">
        <v>253000</v>
      </c>
      <c r="C292" s="10">
        <v>133000</v>
      </c>
      <c r="D292" s="10">
        <v>48000</v>
      </c>
      <c r="E292" s="11">
        <v>12000</v>
      </c>
      <c r="F292" s="10">
        <v>21000</v>
      </c>
      <c r="G292" s="10">
        <v>53000</v>
      </c>
      <c r="H292" s="10">
        <v>120000</v>
      </c>
      <c r="I292" s="9">
        <v>35.4</v>
      </c>
      <c r="J292" s="9">
        <v>23</v>
      </c>
      <c r="K292" s="9">
        <v>45.6</v>
      </c>
      <c r="L292" s="12">
        <v>9.8000000000000007</v>
      </c>
      <c r="M292" s="9">
        <v>11.8</v>
      </c>
      <c r="N292" s="9">
        <v>30.1</v>
      </c>
      <c r="O292" s="9">
        <v>87.6</v>
      </c>
      <c r="P292" s="10" t="s">
        <v>716</v>
      </c>
    </row>
    <row r="293" spans="1:16" x14ac:dyDescent="0.25">
      <c r="A293" s="8" t="s">
        <v>453</v>
      </c>
      <c r="B293" s="10">
        <v>248000</v>
      </c>
      <c r="C293" s="10">
        <v>129000</v>
      </c>
      <c r="D293" s="10">
        <v>49000</v>
      </c>
      <c r="E293" s="11">
        <v>10000</v>
      </c>
      <c r="F293" s="10">
        <v>20000</v>
      </c>
      <c r="G293" s="10">
        <v>50000</v>
      </c>
      <c r="H293" s="10">
        <v>119000</v>
      </c>
      <c r="I293" s="9">
        <v>34.700000000000003</v>
      </c>
      <c r="J293" s="9">
        <v>22.4</v>
      </c>
      <c r="K293" s="9">
        <v>46.9</v>
      </c>
      <c r="L293" s="12">
        <v>8.5</v>
      </c>
      <c r="M293" s="9">
        <v>11.5</v>
      </c>
      <c r="N293" s="9">
        <v>28.5</v>
      </c>
      <c r="O293" s="9">
        <v>86.5</v>
      </c>
      <c r="P293" s="10" t="s">
        <v>716</v>
      </c>
    </row>
    <row r="294" spans="1:16" x14ac:dyDescent="0.25">
      <c r="A294" s="8" t="s">
        <v>454</v>
      </c>
      <c r="B294" s="10">
        <v>246000</v>
      </c>
      <c r="C294" s="10">
        <v>127000</v>
      </c>
      <c r="D294" s="10">
        <v>48000</v>
      </c>
      <c r="E294" s="11">
        <v>10000</v>
      </c>
      <c r="F294" s="10">
        <v>20000</v>
      </c>
      <c r="G294" s="10">
        <v>48000</v>
      </c>
      <c r="H294" s="10">
        <v>119000</v>
      </c>
      <c r="I294" s="9">
        <v>34.5</v>
      </c>
      <c r="J294" s="9">
        <v>22</v>
      </c>
      <c r="K294" s="9">
        <v>46.5</v>
      </c>
      <c r="L294" s="12">
        <v>8.6</v>
      </c>
      <c r="M294" s="9">
        <v>11.3</v>
      </c>
      <c r="N294" s="9">
        <v>27.6</v>
      </c>
      <c r="O294" s="9">
        <v>86.7</v>
      </c>
      <c r="P294" s="10" t="s">
        <v>716</v>
      </c>
    </row>
    <row r="295" spans="1:16" x14ac:dyDescent="0.25">
      <c r="A295" s="8" t="s">
        <v>455</v>
      </c>
      <c r="B295" s="10">
        <v>248000</v>
      </c>
      <c r="C295" s="10">
        <v>129000</v>
      </c>
      <c r="D295" s="10">
        <v>49000</v>
      </c>
      <c r="E295" s="11">
        <v>10000</v>
      </c>
      <c r="F295" s="10">
        <v>20000</v>
      </c>
      <c r="G295" s="10">
        <v>50000</v>
      </c>
      <c r="H295" s="10">
        <v>119000</v>
      </c>
      <c r="I295" s="9">
        <v>34.700000000000003</v>
      </c>
      <c r="J295" s="9">
        <v>22.4</v>
      </c>
      <c r="K295" s="9">
        <v>47.4</v>
      </c>
      <c r="L295" s="12">
        <v>8.5</v>
      </c>
      <c r="M295" s="9">
        <v>11.5</v>
      </c>
      <c r="N295" s="9">
        <v>28.2</v>
      </c>
      <c r="O295" s="9">
        <v>86</v>
      </c>
      <c r="P295" s="10" t="s">
        <v>716</v>
      </c>
    </row>
    <row r="296" spans="1:16" x14ac:dyDescent="0.25">
      <c r="A296" s="8" t="s">
        <v>456</v>
      </c>
      <c r="B296" s="10">
        <v>251000</v>
      </c>
      <c r="C296" s="10">
        <v>132000</v>
      </c>
      <c r="D296" s="10">
        <v>52000</v>
      </c>
      <c r="E296" s="10">
        <v>11000</v>
      </c>
      <c r="F296" s="10">
        <v>19000</v>
      </c>
      <c r="G296" s="10">
        <v>51000</v>
      </c>
      <c r="H296" s="10">
        <v>119000</v>
      </c>
      <c r="I296" s="9">
        <v>35.1</v>
      </c>
      <c r="J296" s="9">
        <v>22.8</v>
      </c>
      <c r="K296" s="9">
        <v>49.8</v>
      </c>
      <c r="L296" s="9">
        <v>8.6999999999999993</v>
      </c>
      <c r="M296" s="9">
        <v>10.6</v>
      </c>
      <c r="N296" s="9">
        <v>28.9</v>
      </c>
      <c r="O296" s="9">
        <v>86.2</v>
      </c>
      <c r="P296" s="10"/>
    </row>
    <row r="297" spans="1:16" x14ac:dyDescent="0.25">
      <c r="A297" s="8" t="s">
        <v>457</v>
      </c>
      <c r="B297" s="10">
        <v>247000</v>
      </c>
      <c r="C297" s="10">
        <v>129000</v>
      </c>
      <c r="D297" s="10">
        <v>50000</v>
      </c>
      <c r="E297" s="10">
        <v>9000</v>
      </c>
      <c r="F297" s="10">
        <v>18000</v>
      </c>
      <c r="G297" s="10">
        <v>52000</v>
      </c>
      <c r="H297" s="10">
        <v>118000</v>
      </c>
      <c r="I297" s="9">
        <v>34.5</v>
      </c>
      <c r="J297" s="9">
        <v>22.3</v>
      </c>
      <c r="K297" s="9">
        <v>48.4</v>
      </c>
      <c r="L297" s="9">
        <v>7.4</v>
      </c>
      <c r="M297" s="9">
        <v>10.4</v>
      </c>
      <c r="N297" s="9">
        <v>29.3</v>
      </c>
      <c r="O297" s="9">
        <v>84.9</v>
      </c>
      <c r="P297" s="10"/>
    </row>
    <row r="298" spans="1:16" x14ac:dyDescent="0.25">
      <c r="A298" s="8" t="s">
        <v>458</v>
      </c>
      <c r="B298" s="10">
        <v>244000</v>
      </c>
      <c r="C298" s="10">
        <v>126000</v>
      </c>
      <c r="D298" s="10">
        <v>48000</v>
      </c>
      <c r="E298" s="10">
        <v>10000</v>
      </c>
      <c r="F298" s="10">
        <v>18000</v>
      </c>
      <c r="G298" s="10">
        <v>49000</v>
      </c>
      <c r="H298" s="10">
        <v>118000</v>
      </c>
      <c r="I298" s="9">
        <v>34</v>
      </c>
      <c r="J298" s="9">
        <v>21.8</v>
      </c>
      <c r="K298" s="9">
        <v>46.6</v>
      </c>
      <c r="L298" s="9">
        <v>8.1999999999999993</v>
      </c>
      <c r="M298" s="9">
        <v>10.4</v>
      </c>
      <c r="N298" s="9">
        <v>28</v>
      </c>
      <c r="O298" s="9">
        <v>84.7</v>
      </c>
      <c r="P298" s="10"/>
    </row>
    <row r="299" spans="1:16" x14ac:dyDescent="0.25">
      <c r="A299" s="8" t="s">
        <v>459</v>
      </c>
      <c r="B299" s="10">
        <v>244000</v>
      </c>
      <c r="C299" s="10">
        <v>124000</v>
      </c>
      <c r="D299" s="10">
        <v>47000</v>
      </c>
      <c r="E299" s="10">
        <v>12000</v>
      </c>
      <c r="F299" s="10">
        <v>17000</v>
      </c>
      <c r="G299" s="10">
        <v>48000</v>
      </c>
      <c r="H299" s="10">
        <v>120000</v>
      </c>
      <c r="I299" s="9">
        <v>34</v>
      </c>
      <c r="J299" s="9">
        <v>21.4</v>
      </c>
      <c r="K299" s="9">
        <v>45.3</v>
      </c>
      <c r="L299" s="9">
        <v>10</v>
      </c>
      <c r="M299" s="9">
        <v>9.6999999999999993</v>
      </c>
      <c r="N299" s="9">
        <v>26.9</v>
      </c>
      <c r="O299" s="9">
        <v>86.1</v>
      </c>
      <c r="P299" s="10"/>
    </row>
    <row r="300" spans="1:16" x14ac:dyDescent="0.25">
      <c r="A300" s="8" t="s">
        <v>460</v>
      </c>
      <c r="B300" s="10">
        <v>246000</v>
      </c>
      <c r="C300" s="10">
        <v>123000</v>
      </c>
      <c r="D300" s="10">
        <v>46000</v>
      </c>
      <c r="E300" s="10">
        <v>12000</v>
      </c>
      <c r="F300" s="10">
        <v>17000</v>
      </c>
      <c r="G300" s="10">
        <v>48000</v>
      </c>
      <c r="H300" s="10">
        <v>123000</v>
      </c>
      <c r="I300" s="9">
        <v>34.299999999999997</v>
      </c>
      <c r="J300" s="9">
        <v>21.3</v>
      </c>
      <c r="K300" s="9">
        <v>44.9</v>
      </c>
      <c r="L300" s="9">
        <v>9.5</v>
      </c>
      <c r="M300" s="9">
        <v>9.5</v>
      </c>
      <c r="N300" s="9">
        <v>27.4</v>
      </c>
      <c r="O300" s="9">
        <v>87.9</v>
      </c>
      <c r="P300" s="10"/>
    </row>
    <row r="301" spans="1:16" x14ac:dyDescent="0.25">
      <c r="A301" s="8" t="s">
        <v>461</v>
      </c>
      <c r="B301" s="10">
        <v>246000</v>
      </c>
      <c r="C301" s="10">
        <v>125000</v>
      </c>
      <c r="D301" s="10">
        <v>47000</v>
      </c>
      <c r="E301" s="10">
        <v>13000</v>
      </c>
      <c r="F301" s="10">
        <v>17000</v>
      </c>
      <c r="G301" s="10">
        <v>49000</v>
      </c>
      <c r="H301" s="10">
        <v>121000</v>
      </c>
      <c r="I301" s="9">
        <v>34.299999999999997</v>
      </c>
      <c r="J301" s="9">
        <v>21.6</v>
      </c>
      <c r="K301" s="9">
        <v>45.4</v>
      </c>
      <c r="L301" s="9">
        <v>10.4</v>
      </c>
      <c r="M301" s="9">
        <v>9.4</v>
      </c>
      <c r="N301" s="9">
        <v>27.7</v>
      </c>
      <c r="O301" s="9">
        <v>86.7</v>
      </c>
      <c r="P301" s="10"/>
    </row>
    <row r="302" spans="1:16" x14ac:dyDescent="0.25">
      <c r="A302" s="8" t="s">
        <v>462</v>
      </c>
      <c r="B302" s="10">
        <v>245000</v>
      </c>
      <c r="C302" s="10">
        <v>124000</v>
      </c>
      <c r="D302" s="10">
        <v>46000</v>
      </c>
      <c r="E302" s="10">
        <v>12000</v>
      </c>
      <c r="F302" s="10">
        <v>17000</v>
      </c>
      <c r="G302" s="10">
        <v>50000</v>
      </c>
      <c r="H302" s="10">
        <v>120000</v>
      </c>
      <c r="I302" s="9">
        <v>34.1</v>
      </c>
      <c r="J302" s="9">
        <v>21.5</v>
      </c>
      <c r="K302" s="9">
        <v>44.5</v>
      </c>
      <c r="L302" s="9">
        <v>9.5</v>
      </c>
      <c r="M302" s="9">
        <v>9.4</v>
      </c>
      <c r="N302" s="9">
        <v>28.5</v>
      </c>
      <c r="O302" s="9">
        <v>85.8</v>
      </c>
      <c r="P302" s="10"/>
    </row>
    <row r="303" spans="1:16" x14ac:dyDescent="0.25">
      <c r="A303" s="8" t="s">
        <v>463</v>
      </c>
      <c r="B303" s="10">
        <v>248000</v>
      </c>
      <c r="C303" s="10">
        <v>127000</v>
      </c>
      <c r="D303" s="10">
        <v>47000</v>
      </c>
      <c r="E303" s="10">
        <v>12000</v>
      </c>
      <c r="F303" s="10">
        <v>17000</v>
      </c>
      <c r="G303" s="10">
        <v>51000</v>
      </c>
      <c r="H303" s="10">
        <v>121000</v>
      </c>
      <c r="I303" s="9">
        <v>34.5</v>
      </c>
      <c r="J303" s="9">
        <v>22</v>
      </c>
      <c r="K303" s="9">
        <v>45.1</v>
      </c>
      <c r="L303" s="9">
        <v>9.6999999999999993</v>
      </c>
      <c r="M303" s="9">
        <v>9.9</v>
      </c>
      <c r="N303" s="9">
        <v>29</v>
      </c>
      <c r="O303" s="9">
        <v>85.9</v>
      </c>
      <c r="P303" s="10"/>
    </row>
    <row r="304" spans="1:16" x14ac:dyDescent="0.25">
      <c r="A304" s="8" t="s">
        <v>464</v>
      </c>
      <c r="B304" s="10">
        <v>247000</v>
      </c>
      <c r="C304" s="10">
        <v>126000</v>
      </c>
      <c r="D304" s="10">
        <v>42000</v>
      </c>
      <c r="E304" s="10">
        <v>12000</v>
      </c>
      <c r="F304" s="10">
        <v>18000</v>
      </c>
      <c r="G304" s="10">
        <v>54000</v>
      </c>
      <c r="H304" s="10">
        <v>121000</v>
      </c>
      <c r="I304" s="9">
        <v>34.4</v>
      </c>
      <c r="J304" s="9">
        <v>21.7</v>
      </c>
      <c r="K304" s="9">
        <v>40.799999999999997</v>
      </c>
      <c r="L304" s="9">
        <v>9.5</v>
      </c>
      <c r="M304" s="9">
        <v>10.5</v>
      </c>
      <c r="N304" s="9">
        <v>30.2</v>
      </c>
      <c r="O304" s="9">
        <v>86.3</v>
      </c>
      <c r="P304" s="10"/>
    </row>
    <row r="305" spans="1:16" x14ac:dyDescent="0.25">
      <c r="A305" s="8" t="s">
        <v>465</v>
      </c>
      <c r="B305" s="10">
        <v>250000</v>
      </c>
      <c r="C305" s="10">
        <v>127000</v>
      </c>
      <c r="D305" s="10">
        <v>42000</v>
      </c>
      <c r="E305" s="10">
        <v>13000</v>
      </c>
      <c r="F305" s="10">
        <v>18000</v>
      </c>
      <c r="G305" s="10">
        <v>54000</v>
      </c>
      <c r="H305" s="10">
        <v>123000</v>
      </c>
      <c r="I305" s="9">
        <v>34.799999999999997</v>
      </c>
      <c r="J305" s="9">
        <v>22</v>
      </c>
      <c r="K305" s="9">
        <v>40.700000000000003</v>
      </c>
      <c r="L305" s="9">
        <v>10.6</v>
      </c>
      <c r="M305" s="9">
        <v>10.1</v>
      </c>
      <c r="N305" s="9">
        <v>30.6</v>
      </c>
      <c r="O305" s="9">
        <v>87.4</v>
      </c>
      <c r="P305" s="10"/>
    </row>
    <row r="306" spans="1:16" x14ac:dyDescent="0.25">
      <c r="A306" s="8" t="s">
        <v>466</v>
      </c>
      <c r="B306" s="10">
        <v>246000</v>
      </c>
      <c r="C306" s="10">
        <v>124000</v>
      </c>
      <c r="D306" s="10">
        <v>42000</v>
      </c>
      <c r="E306" s="10">
        <v>12000</v>
      </c>
      <c r="F306" s="10">
        <v>17000</v>
      </c>
      <c r="G306" s="10">
        <v>53000</v>
      </c>
      <c r="H306" s="10">
        <v>122000</v>
      </c>
      <c r="I306" s="9">
        <v>34.299999999999997</v>
      </c>
      <c r="J306" s="9">
        <v>21.5</v>
      </c>
      <c r="K306" s="9">
        <v>40.299999999999997</v>
      </c>
      <c r="L306" s="9">
        <v>10.1</v>
      </c>
      <c r="M306" s="9">
        <v>9.8000000000000007</v>
      </c>
      <c r="N306" s="9">
        <v>30</v>
      </c>
      <c r="O306" s="9">
        <v>86.6</v>
      </c>
      <c r="P306" s="10"/>
    </row>
    <row r="307" spans="1:16" x14ac:dyDescent="0.25">
      <c r="A307" s="8" t="s">
        <v>467</v>
      </c>
      <c r="B307" s="10">
        <v>245000</v>
      </c>
      <c r="C307" s="10">
        <v>122000</v>
      </c>
      <c r="D307" s="10">
        <v>42000</v>
      </c>
      <c r="E307" s="10">
        <v>12000</v>
      </c>
      <c r="F307" s="10">
        <v>17000</v>
      </c>
      <c r="G307" s="10">
        <v>51000</v>
      </c>
      <c r="H307" s="10">
        <v>123000</v>
      </c>
      <c r="I307" s="9">
        <v>34.1</v>
      </c>
      <c r="J307" s="9">
        <v>21.1</v>
      </c>
      <c r="K307" s="9">
        <v>40.700000000000003</v>
      </c>
      <c r="L307" s="9">
        <v>9.6</v>
      </c>
      <c r="M307" s="9">
        <v>9.6</v>
      </c>
      <c r="N307" s="9">
        <v>28.9</v>
      </c>
      <c r="O307" s="9">
        <v>87.3</v>
      </c>
      <c r="P307" s="10"/>
    </row>
    <row r="308" spans="1:16" x14ac:dyDescent="0.25">
      <c r="A308" s="8" t="s">
        <v>468</v>
      </c>
      <c r="B308" s="10">
        <v>254000</v>
      </c>
      <c r="C308" s="10">
        <v>130000</v>
      </c>
      <c r="D308" s="10">
        <v>42000</v>
      </c>
      <c r="E308" s="10">
        <v>13000</v>
      </c>
      <c r="F308" s="10">
        <v>19000</v>
      </c>
      <c r="G308" s="10">
        <v>56000</v>
      </c>
      <c r="H308" s="10">
        <v>123000</v>
      </c>
      <c r="I308" s="9">
        <v>35.2639990652685</v>
      </c>
      <c r="J308" s="9">
        <v>22.5413392407124</v>
      </c>
      <c r="K308" s="9">
        <v>40.534304323698102</v>
      </c>
      <c r="L308" s="9">
        <v>10.9204972630746</v>
      </c>
      <c r="M308" s="9">
        <v>10.8826059463247</v>
      </c>
      <c r="N308" s="9">
        <v>31.585518804519602</v>
      </c>
      <c r="O308" s="9">
        <v>87.151575943376201</v>
      </c>
      <c r="P308" s="10"/>
    </row>
    <row r="309" spans="1:16" x14ac:dyDescent="0.25">
      <c r="A309" s="8" t="s">
        <v>469</v>
      </c>
      <c r="B309" s="10">
        <v>254000</v>
      </c>
      <c r="C309" s="10">
        <v>130000</v>
      </c>
      <c r="D309" s="10">
        <v>43000</v>
      </c>
      <c r="E309" s="10">
        <v>13000</v>
      </c>
      <c r="F309" s="10">
        <v>21000</v>
      </c>
      <c r="G309" s="10">
        <v>53000</v>
      </c>
      <c r="H309" s="10">
        <v>124000</v>
      </c>
      <c r="I309" s="9">
        <v>35.350006052940302</v>
      </c>
      <c r="J309" s="9">
        <v>22.5042553412766</v>
      </c>
      <c r="K309" s="9">
        <v>41.857698645631203</v>
      </c>
      <c r="L309" s="9">
        <v>11.13762073805</v>
      </c>
      <c r="M309" s="9">
        <v>11.6944590186372</v>
      </c>
      <c r="N309" s="9">
        <v>29.741914811087899</v>
      </c>
      <c r="O309" s="9">
        <v>87.636961414450695</v>
      </c>
      <c r="P309" s="10"/>
    </row>
    <row r="310" spans="1:16" x14ac:dyDescent="0.25">
      <c r="A310" s="8" t="s">
        <v>470</v>
      </c>
      <c r="B310" s="10">
        <v>253000</v>
      </c>
      <c r="C310" s="10">
        <v>130000</v>
      </c>
      <c r="D310" s="10">
        <v>46000</v>
      </c>
      <c r="E310" s="10">
        <v>13000</v>
      </c>
      <c r="F310" s="10">
        <v>20000</v>
      </c>
      <c r="G310" s="10">
        <v>51000</v>
      </c>
      <c r="H310" s="10">
        <v>124000</v>
      </c>
      <c r="I310" s="9">
        <v>35.263864634137903</v>
      </c>
      <c r="J310" s="9">
        <v>22.471534230856602</v>
      </c>
      <c r="K310" s="9">
        <v>44.7358926603805</v>
      </c>
      <c r="L310" s="9">
        <v>10.733185281807</v>
      </c>
      <c r="M310" s="9">
        <v>11.142858772335</v>
      </c>
      <c r="N310" s="9">
        <v>28.7951522782718</v>
      </c>
      <c r="O310" s="9">
        <v>87.338065535830196</v>
      </c>
      <c r="P310" s="10"/>
    </row>
    <row r="311" spans="1:16" x14ac:dyDescent="0.25">
      <c r="A311" s="8" t="s">
        <v>471</v>
      </c>
      <c r="B311" s="10">
        <v>250000</v>
      </c>
      <c r="C311" s="10">
        <v>129000</v>
      </c>
      <c r="D311" s="10">
        <v>45000</v>
      </c>
      <c r="E311" s="11">
        <v>13000</v>
      </c>
      <c r="F311" s="10">
        <v>19000</v>
      </c>
      <c r="G311" s="10">
        <v>52000</v>
      </c>
      <c r="H311" s="10">
        <v>122000</v>
      </c>
      <c r="I311" s="9">
        <v>34.835324905151701</v>
      </c>
      <c r="J311" s="9">
        <v>22.3309912531892</v>
      </c>
      <c r="K311" s="9">
        <v>43.519351055512097</v>
      </c>
      <c r="L311" s="12">
        <v>10.798525595464399</v>
      </c>
      <c r="M311" s="9">
        <v>11.0879592628959</v>
      </c>
      <c r="N311" s="9">
        <v>29.0526386728293</v>
      </c>
      <c r="O311" s="9">
        <v>85.525150113200098</v>
      </c>
      <c r="P311" s="10" t="s">
        <v>716</v>
      </c>
    </row>
    <row r="312" spans="1:16" x14ac:dyDescent="0.25">
      <c r="A312" s="8" t="s">
        <v>472</v>
      </c>
      <c r="B312" s="10">
        <v>254000</v>
      </c>
      <c r="C312" s="10">
        <v>132000</v>
      </c>
      <c r="D312" s="10">
        <v>45000</v>
      </c>
      <c r="E312" s="11">
        <v>14000</v>
      </c>
      <c r="F312" s="10">
        <v>19000</v>
      </c>
      <c r="G312" s="10">
        <v>54000</v>
      </c>
      <c r="H312" s="10">
        <v>122000</v>
      </c>
      <c r="I312" s="9">
        <v>35.319005848359502</v>
      </c>
      <c r="J312" s="9">
        <v>22.828100442394302</v>
      </c>
      <c r="K312" s="9">
        <v>44.187909757980201</v>
      </c>
      <c r="L312" s="12">
        <v>11.393356628914599</v>
      </c>
      <c r="M312" s="9">
        <v>10.750755890239001</v>
      </c>
      <c r="N312" s="9">
        <v>30.200059418039501</v>
      </c>
      <c r="O312" s="9">
        <v>85.867659640117296</v>
      </c>
      <c r="P312" s="10" t="s">
        <v>716</v>
      </c>
    </row>
    <row r="313" spans="1:16" x14ac:dyDescent="0.25">
      <c r="A313" s="8" t="s">
        <v>473</v>
      </c>
      <c r="B313" s="10">
        <v>256000</v>
      </c>
      <c r="C313" s="10">
        <v>135000</v>
      </c>
      <c r="D313" s="10">
        <v>50000</v>
      </c>
      <c r="E313" s="11">
        <v>12000</v>
      </c>
      <c r="F313" s="10">
        <v>19000</v>
      </c>
      <c r="G313" s="10">
        <v>53000</v>
      </c>
      <c r="H313" s="10">
        <v>122000</v>
      </c>
      <c r="I313" s="9">
        <v>35.609514976145903</v>
      </c>
      <c r="J313" s="9">
        <v>23.339078916596701</v>
      </c>
      <c r="K313" s="9">
        <v>49.052822959024098</v>
      </c>
      <c r="L313" s="12">
        <v>9.9138393926627195</v>
      </c>
      <c r="M313" s="9">
        <v>10.926546002156201</v>
      </c>
      <c r="N313" s="9">
        <v>29.893443678572801</v>
      </c>
      <c r="O313" s="9">
        <v>85.157075204432104</v>
      </c>
      <c r="P313" s="10" t="s">
        <v>716</v>
      </c>
    </row>
    <row r="314" spans="1:16" x14ac:dyDescent="0.25">
      <c r="A314" s="8" t="s">
        <v>474</v>
      </c>
      <c r="B314" s="10">
        <v>258000</v>
      </c>
      <c r="C314" s="10">
        <v>135000</v>
      </c>
      <c r="D314" s="10">
        <v>53000</v>
      </c>
      <c r="E314" s="11">
        <v>10000</v>
      </c>
      <c r="F314" s="10">
        <v>18000</v>
      </c>
      <c r="G314" s="10">
        <v>54000</v>
      </c>
      <c r="H314" s="10">
        <v>124000</v>
      </c>
      <c r="I314" s="9">
        <v>35.855030300338399</v>
      </c>
      <c r="J314" s="9">
        <v>23.346395853256301</v>
      </c>
      <c r="K314" s="9">
        <v>51.6761060735002</v>
      </c>
      <c r="L314" s="12">
        <v>8.2540679464824294</v>
      </c>
      <c r="M314" s="9">
        <v>10.235623003194901</v>
      </c>
      <c r="N314" s="9">
        <v>30.218907031660901</v>
      </c>
      <c r="O314" s="9">
        <v>86.265447182852697</v>
      </c>
      <c r="P314" s="10" t="s">
        <v>716</v>
      </c>
    </row>
    <row r="315" spans="1:16" x14ac:dyDescent="0.25">
      <c r="A315" s="8" t="s">
        <v>475</v>
      </c>
      <c r="B315" s="10">
        <v>262000</v>
      </c>
      <c r="C315" s="10">
        <v>141000</v>
      </c>
      <c r="D315" s="10">
        <v>55000</v>
      </c>
      <c r="E315" s="11">
        <v>9000</v>
      </c>
      <c r="F315" s="10">
        <v>21000</v>
      </c>
      <c r="G315" s="10">
        <v>56000</v>
      </c>
      <c r="H315" s="10">
        <v>121000</v>
      </c>
      <c r="I315" s="9">
        <v>36.376212538105399</v>
      </c>
      <c r="J315" s="9">
        <v>24.3911228773548</v>
      </c>
      <c r="K315" s="9">
        <v>53.526503842200597</v>
      </c>
      <c r="L315" s="12">
        <v>7.1670690168325697</v>
      </c>
      <c r="M315" s="9">
        <v>12.0777027027027</v>
      </c>
      <c r="N315" s="9">
        <v>31.463545569436199</v>
      </c>
      <c r="O315" s="9">
        <v>84.571169790287797</v>
      </c>
      <c r="P315" s="10" t="s">
        <v>716</v>
      </c>
    </row>
    <row r="316" spans="1:16" x14ac:dyDescent="0.25">
      <c r="A316" s="8" t="s">
        <v>476</v>
      </c>
      <c r="B316" s="10">
        <v>267000</v>
      </c>
      <c r="C316" s="10">
        <v>144000</v>
      </c>
      <c r="D316" s="10">
        <v>51000</v>
      </c>
      <c r="E316" s="11">
        <v>10000</v>
      </c>
      <c r="F316" s="10">
        <v>23000</v>
      </c>
      <c r="G316" s="10">
        <v>60000</v>
      </c>
      <c r="H316" s="10">
        <v>123000</v>
      </c>
      <c r="I316" s="9">
        <v>37.022265150127403</v>
      </c>
      <c r="J316" s="9">
        <v>24.956573294916701</v>
      </c>
      <c r="K316" s="9">
        <v>49.647176431385603</v>
      </c>
      <c r="L316" s="12">
        <v>8.1728899663255099</v>
      </c>
      <c r="M316" s="9">
        <v>13.3491721731383</v>
      </c>
      <c r="N316" s="9">
        <v>33.5769402818161</v>
      </c>
      <c r="O316" s="9">
        <v>85.437622605284005</v>
      </c>
      <c r="P316" s="10" t="s">
        <v>716</v>
      </c>
    </row>
    <row r="317" spans="1:16" x14ac:dyDescent="0.25">
      <c r="A317" s="8" t="s">
        <v>477</v>
      </c>
      <c r="B317" s="10">
        <v>273000</v>
      </c>
      <c r="C317" s="10">
        <v>148000</v>
      </c>
      <c r="D317" s="10">
        <v>52000</v>
      </c>
      <c r="E317" s="11">
        <v>9000</v>
      </c>
      <c r="F317" s="10">
        <v>25000</v>
      </c>
      <c r="G317" s="10">
        <v>62000</v>
      </c>
      <c r="H317" s="10">
        <v>125000</v>
      </c>
      <c r="I317" s="9">
        <v>37.917362849641101</v>
      </c>
      <c r="J317" s="9">
        <v>25.620677455829401</v>
      </c>
      <c r="K317" s="9">
        <v>50.704805626673704</v>
      </c>
      <c r="L317" s="12">
        <v>7.58108992141503</v>
      </c>
      <c r="M317" s="9">
        <v>14.076274817883199</v>
      </c>
      <c r="N317" s="9">
        <v>34.798405804392402</v>
      </c>
      <c r="O317" s="9">
        <v>87.168676372527202</v>
      </c>
      <c r="P317" s="10" t="s">
        <v>716</v>
      </c>
    </row>
    <row r="318" spans="1:16" x14ac:dyDescent="0.25">
      <c r="A318" s="8" t="s">
        <v>478</v>
      </c>
      <c r="B318" s="10">
        <v>272000</v>
      </c>
      <c r="C318" s="10">
        <v>148000</v>
      </c>
      <c r="D318" s="10">
        <v>54000</v>
      </c>
      <c r="E318" s="11">
        <v>10000</v>
      </c>
      <c r="F318" s="10">
        <v>22000</v>
      </c>
      <c r="G318" s="10">
        <v>63000</v>
      </c>
      <c r="H318" s="10">
        <v>124000</v>
      </c>
      <c r="I318" s="9">
        <v>37.703545989040599</v>
      </c>
      <c r="J318" s="9">
        <v>25.645528500430299</v>
      </c>
      <c r="K318" s="9">
        <v>52.564996611434701</v>
      </c>
      <c r="L318" s="12">
        <v>8.0574573545745398</v>
      </c>
      <c r="M318" s="9">
        <v>12.455542467664699</v>
      </c>
      <c r="N318" s="9">
        <v>35.079110475221697</v>
      </c>
      <c r="O318" s="9">
        <v>85.890127874400207</v>
      </c>
      <c r="P318" s="10" t="s">
        <v>716</v>
      </c>
    </row>
    <row r="319" spans="1:16" x14ac:dyDescent="0.25">
      <c r="A319" s="8" t="s">
        <v>479</v>
      </c>
      <c r="B319" s="10">
        <v>283000</v>
      </c>
      <c r="C319" s="10">
        <v>157000</v>
      </c>
      <c r="D319" s="10">
        <v>56000</v>
      </c>
      <c r="E319" s="11">
        <v>13000</v>
      </c>
      <c r="F319" s="10">
        <v>22000</v>
      </c>
      <c r="G319" s="10">
        <v>65000</v>
      </c>
      <c r="H319" s="10">
        <v>127000</v>
      </c>
      <c r="I319" s="9">
        <v>39.307825295470899</v>
      </c>
      <c r="J319" s="9">
        <v>27.195104596556099</v>
      </c>
      <c r="K319" s="9">
        <v>55.2643217265678</v>
      </c>
      <c r="L319" s="12">
        <v>10.882977311927799</v>
      </c>
      <c r="M319" s="9">
        <v>12.598019869936</v>
      </c>
      <c r="N319" s="9">
        <v>36.4846900588715</v>
      </c>
      <c r="O319" s="9">
        <v>87.6089965397924</v>
      </c>
      <c r="P319" s="10" t="s">
        <v>716</v>
      </c>
    </row>
    <row r="320" spans="1:16" x14ac:dyDescent="0.25">
      <c r="A320" s="8" t="s">
        <v>480</v>
      </c>
      <c r="B320" s="10">
        <v>281000</v>
      </c>
      <c r="C320" s="10">
        <v>153000</v>
      </c>
      <c r="D320" s="10">
        <v>56000</v>
      </c>
      <c r="E320" s="11">
        <v>10000</v>
      </c>
      <c r="F320" s="10">
        <v>20000</v>
      </c>
      <c r="G320" s="10">
        <v>67000</v>
      </c>
      <c r="H320" s="10">
        <v>128000</v>
      </c>
      <c r="I320" s="9">
        <v>38.9798902803484</v>
      </c>
      <c r="J320" s="9">
        <v>26.601366647685499</v>
      </c>
      <c r="K320" s="9">
        <v>55.069641170916</v>
      </c>
      <c r="L320" s="12">
        <v>8.7115271312040008</v>
      </c>
      <c r="M320" s="9">
        <v>11.3821184738381</v>
      </c>
      <c r="N320" s="9">
        <v>37.327608348501997</v>
      </c>
      <c r="O320" s="9">
        <v>88.242203153283896</v>
      </c>
      <c r="P320" s="10" t="s">
        <v>716</v>
      </c>
    </row>
    <row r="321" spans="1:16" x14ac:dyDescent="0.25">
      <c r="A321" s="8" t="s">
        <v>481</v>
      </c>
      <c r="B321" s="10">
        <v>283000</v>
      </c>
      <c r="C321" s="10">
        <v>153000</v>
      </c>
      <c r="D321" s="10">
        <v>59000</v>
      </c>
      <c r="E321" s="11">
        <v>10000</v>
      </c>
      <c r="F321" s="10">
        <v>19000</v>
      </c>
      <c r="G321" s="10">
        <v>65000</v>
      </c>
      <c r="H321" s="10">
        <v>130000</v>
      </c>
      <c r="I321" s="9">
        <v>39.249138235967301</v>
      </c>
      <c r="J321" s="9">
        <v>26.6293457612874</v>
      </c>
      <c r="K321" s="9">
        <v>57.696738177987399</v>
      </c>
      <c r="L321" s="12">
        <v>8.5385292310757599</v>
      </c>
      <c r="M321" s="9">
        <v>11.1324848713853</v>
      </c>
      <c r="N321" s="9">
        <v>36.2851116542234</v>
      </c>
      <c r="O321" s="9">
        <v>89.372340498900002</v>
      </c>
      <c r="P321" s="10" t="s">
        <v>716</v>
      </c>
    </row>
    <row r="322" spans="1:16" x14ac:dyDescent="0.25">
      <c r="A322" s="8" t="s">
        <v>482</v>
      </c>
      <c r="B322" s="10">
        <v>287000</v>
      </c>
      <c r="C322" s="10">
        <v>157000</v>
      </c>
      <c r="D322" s="10">
        <v>58000</v>
      </c>
      <c r="E322" s="11">
        <v>11000</v>
      </c>
      <c r="F322" s="10">
        <v>21000</v>
      </c>
      <c r="G322" s="10">
        <v>66000</v>
      </c>
      <c r="H322" s="10">
        <v>131000</v>
      </c>
      <c r="I322" s="9">
        <v>39.833959313376802</v>
      </c>
      <c r="J322" s="9">
        <v>27.1769647070671</v>
      </c>
      <c r="K322" s="9">
        <v>57.599401032430897</v>
      </c>
      <c r="L322" s="12">
        <v>8.7561660216911097</v>
      </c>
      <c r="M322" s="9">
        <v>12.1833921128567</v>
      </c>
      <c r="N322" s="9">
        <v>36.927760215431398</v>
      </c>
      <c r="O322" s="9">
        <v>89.998486078806494</v>
      </c>
      <c r="P322" s="10" t="s">
        <v>716</v>
      </c>
    </row>
    <row r="323" spans="1:16" x14ac:dyDescent="0.25">
      <c r="A323" s="8" t="s">
        <v>483</v>
      </c>
      <c r="B323" s="10">
        <v>279000</v>
      </c>
      <c r="C323" s="10">
        <v>151000</v>
      </c>
      <c r="D323" s="10">
        <v>56000</v>
      </c>
      <c r="E323" s="11">
        <v>12000</v>
      </c>
      <c r="F323" s="10">
        <v>19000</v>
      </c>
      <c r="G323" s="10">
        <v>63000</v>
      </c>
      <c r="H323" s="10">
        <v>129000</v>
      </c>
      <c r="I323" s="9">
        <v>38.735165266176303</v>
      </c>
      <c r="J323" s="9">
        <v>26.175477830870101</v>
      </c>
      <c r="K323" s="9">
        <v>55.674727181317202</v>
      </c>
      <c r="L323" s="12">
        <v>9.9759885010676399</v>
      </c>
      <c r="M323" s="9">
        <v>10.9258856272406</v>
      </c>
      <c r="N323" s="9">
        <v>35.2011542275254</v>
      </c>
      <c r="O323" s="9">
        <v>88.417343763951195</v>
      </c>
      <c r="P323" s="10" t="s">
        <v>716</v>
      </c>
    </row>
    <row r="324" spans="1:16" x14ac:dyDescent="0.25">
      <c r="A324" s="8" t="s">
        <v>484</v>
      </c>
      <c r="B324" s="10">
        <v>277000</v>
      </c>
      <c r="C324" s="10">
        <v>150000</v>
      </c>
      <c r="D324" s="10">
        <v>52000</v>
      </c>
      <c r="E324" s="11">
        <v>16000</v>
      </c>
      <c r="F324" s="10">
        <v>21000</v>
      </c>
      <c r="G324" s="10">
        <v>61000</v>
      </c>
      <c r="H324" s="10">
        <v>127000</v>
      </c>
      <c r="I324" s="9">
        <v>38.306106150718101</v>
      </c>
      <c r="J324" s="9">
        <v>26.023873171391699</v>
      </c>
      <c r="K324" s="9">
        <v>51.045023206314497</v>
      </c>
      <c r="L324" s="12">
        <v>13.2411182052921</v>
      </c>
      <c r="M324" s="9">
        <v>11.927407272892401</v>
      </c>
      <c r="N324" s="9">
        <v>34.348345418145698</v>
      </c>
      <c r="O324" s="9">
        <v>86.788370150234798</v>
      </c>
      <c r="P324" s="10" t="s">
        <v>716</v>
      </c>
    </row>
    <row r="325" spans="1:16" x14ac:dyDescent="0.25">
      <c r="A325" s="8" t="s">
        <v>485</v>
      </c>
      <c r="B325" s="10">
        <v>276000</v>
      </c>
      <c r="C325" s="10">
        <v>149000</v>
      </c>
      <c r="D325" s="10">
        <v>53000</v>
      </c>
      <c r="E325" s="10">
        <v>15000</v>
      </c>
      <c r="F325" s="10">
        <v>20000</v>
      </c>
      <c r="G325" s="10">
        <v>61000</v>
      </c>
      <c r="H325" s="10">
        <v>127000</v>
      </c>
      <c r="I325" s="9">
        <v>38.173554130541802</v>
      </c>
      <c r="J325" s="9">
        <v>25.867727188409599</v>
      </c>
      <c r="K325" s="9">
        <v>52.033128822272303</v>
      </c>
      <c r="L325" s="9">
        <v>12.4743833331951</v>
      </c>
      <c r="M325" s="9">
        <v>11.4701863600542</v>
      </c>
      <c r="N325" s="9">
        <v>34.258916658257398</v>
      </c>
      <c r="O325" s="9">
        <v>86.747688749290006</v>
      </c>
      <c r="P325" s="10"/>
    </row>
    <row r="326" spans="1:16" x14ac:dyDescent="0.25">
      <c r="A326" s="8" t="s">
        <v>486</v>
      </c>
      <c r="B326" s="10">
        <v>282000</v>
      </c>
      <c r="C326" s="10">
        <v>158000</v>
      </c>
      <c r="D326" s="10">
        <v>53000</v>
      </c>
      <c r="E326" s="10">
        <v>24000</v>
      </c>
      <c r="F326" s="10">
        <v>21000</v>
      </c>
      <c r="G326" s="10">
        <v>60000</v>
      </c>
      <c r="H326" s="10">
        <v>124000</v>
      </c>
      <c r="I326" s="9">
        <v>38.9961822402962</v>
      </c>
      <c r="J326" s="9">
        <v>27.3714968050758</v>
      </c>
      <c r="K326" s="9">
        <v>51.869720181950697</v>
      </c>
      <c r="L326" s="9">
        <v>19.873756853377099</v>
      </c>
      <c r="M326" s="9">
        <v>11.981503603825001</v>
      </c>
      <c r="N326" s="9">
        <v>33.5310038959812</v>
      </c>
      <c r="O326" s="9">
        <v>84.8785826663931</v>
      </c>
      <c r="P326" s="10"/>
    </row>
    <row r="327" spans="1:16" x14ac:dyDescent="0.25">
      <c r="A327" s="8" t="s">
        <v>487</v>
      </c>
      <c r="B327" s="10">
        <v>281000</v>
      </c>
      <c r="C327" s="10">
        <v>157000</v>
      </c>
      <c r="D327" s="10">
        <v>54000</v>
      </c>
      <c r="E327" s="10">
        <v>25000</v>
      </c>
      <c r="F327" s="10">
        <v>20000</v>
      </c>
      <c r="G327" s="10">
        <v>58000</v>
      </c>
      <c r="H327" s="10">
        <v>124000</v>
      </c>
      <c r="I327" s="9">
        <v>38.872899092867101</v>
      </c>
      <c r="J327" s="9">
        <v>27.2372401509455</v>
      </c>
      <c r="K327" s="9">
        <v>53.413453020728802</v>
      </c>
      <c r="L327" s="9">
        <v>20.7772820010948</v>
      </c>
      <c r="M327" s="9">
        <v>11.573341257278701</v>
      </c>
      <c r="N327" s="9">
        <v>32.018467384842701</v>
      </c>
      <c r="O327" s="9">
        <v>84.802620780215605</v>
      </c>
      <c r="P327" s="10"/>
    </row>
    <row r="328" spans="1:16" x14ac:dyDescent="0.25">
      <c r="A328" s="8" t="s">
        <v>488</v>
      </c>
      <c r="B328" s="10">
        <v>284000</v>
      </c>
      <c r="C328" s="10">
        <v>159000</v>
      </c>
      <c r="D328" s="10">
        <v>54000</v>
      </c>
      <c r="E328" s="10">
        <v>26000</v>
      </c>
      <c r="F328" s="10">
        <v>21000</v>
      </c>
      <c r="G328" s="10">
        <v>59000</v>
      </c>
      <c r="H328" s="10">
        <v>125000</v>
      </c>
      <c r="I328" s="9">
        <v>39.308515713477803</v>
      </c>
      <c r="J328" s="9">
        <v>27.6379322895183</v>
      </c>
      <c r="K328" s="9">
        <v>53.345278412223401</v>
      </c>
      <c r="L328" s="9">
        <v>21.1599877232421</v>
      </c>
      <c r="M328" s="9">
        <v>12.0707001417661</v>
      </c>
      <c r="N328" s="9">
        <v>32.600974872305102</v>
      </c>
      <c r="O328" s="9">
        <v>85.372444128250194</v>
      </c>
      <c r="P328" s="10"/>
    </row>
    <row r="329" spans="1:16" x14ac:dyDescent="0.25">
      <c r="A329" s="8" t="s">
        <v>489</v>
      </c>
      <c r="B329" s="10">
        <v>279000</v>
      </c>
      <c r="C329" s="10">
        <v>152000</v>
      </c>
      <c r="D329" s="10">
        <v>52000</v>
      </c>
      <c r="E329" s="10">
        <v>18000</v>
      </c>
      <c r="F329" s="10">
        <v>22000</v>
      </c>
      <c r="G329" s="10">
        <v>60000</v>
      </c>
      <c r="H329" s="10">
        <v>126000</v>
      </c>
      <c r="I329" s="9">
        <v>38.535939684897599</v>
      </c>
      <c r="J329" s="9">
        <v>26.418231018456702</v>
      </c>
      <c r="K329" s="9">
        <v>51.2820765307127</v>
      </c>
      <c r="L329" s="9">
        <v>15.0555122226463</v>
      </c>
      <c r="M329" s="9">
        <v>12.624717687755499</v>
      </c>
      <c r="N329" s="9">
        <v>33.404113396331297</v>
      </c>
      <c r="O329" s="9">
        <v>86.368550704803596</v>
      </c>
      <c r="P329" s="10"/>
    </row>
    <row r="330" spans="1:16" x14ac:dyDescent="0.25">
      <c r="A330" s="8" t="s">
        <v>490</v>
      </c>
      <c r="B330" s="10">
        <v>277000</v>
      </c>
      <c r="C330" s="10">
        <v>148000</v>
      </c>
      <c r="D330" s="10">
        <v>52000</v>
      </c>
      <c r="E330" s="10">
        <v>17000</v>
      </c>
      <c r="F330" s="10">
        <v>21000</v>
      </c>
      <c r="G330" s="10">
        <v>59000</v>
      </c>
      <c r="H330" s="10">
        <v>129000</v>
      </c>
      <c r="I330" s="9">
        <v>38.309863051597702</v>
      </c>
      <c r="J330" s="9">
        <v>25.629742901576499</v>
      </c>
      <c r="K330" s="9">
        <v>50.743549340161501</v>
      </c>
      <c r="L330" s="9">
        <v>13.823898013893601</v>
      </c>
      <c r="M330" s="9">
        <v>12.0061763696672</v>
      </c>
      <c r="N330" s="9">
        <v>32.603837772935499</v>
      </c>
      <c r="O330" s="9">
        <v>88.363434781715995</v>
      </c>
      <c r="P330" s="10"/>
    </row>
    <row r="331" spans="1:16" x14ac:dyDescent="0.25">
      <c r="A331" s="8" t="s">
        <v>491</v>
      </c>
      <c r="B331" s="10">
        <v>272000</v>
      </c>
      <c r="C331" s="10">
        <v>143000</v>
      </c>
      <c r="D331" s="10">
        <v>50000</v>
      </c>
      <c r="E331" s="10">
        <v>17000</v>
      </c>
      <c r="F331" s="10">
        <v>20000</v>
      </c>
      <c r="G331" s="10">
        <v>56000</v>
      </c>
      <c r="H331" s="10">
        <v>129000</v>
      </c>
      <c r="I331" s="9">
        <v>37.6165694188782</v>
      </c>
      <c r="J331" s="9">
        <v>24.8683512620599</v>
      </c>
      <c r="K331" s="9">
        <v>49.269027437313603</v>
      </c>
      <c r="L331" s="9">
        <v>14.052905838229</v>
      </c>
      <c r="M331" s="9">
        <v>11.689611013286401</v>
      </c>
      <c r="N331" s="9">
        <v>31.149773491565</v>
      </c>
      <c r="O331" s="9">
        <v>87.937982798847798</v>
      </c>
      <c r="P331" s="10"/>
    </row>
    <row r="332" spans="1:16" x14ac:dyDescent="0.25">
      <c r="A332" s="8" t="s">
        <v>492</v>
      </c>
      <c r="B332" s="10">
        <v>263000</v>
      </c>
      <c r="C332" s="10">
        <v>134000</v>
      </c>
      <c r="D332" s="10">
        <v>48000</v>
      </c>
      <c r="E332" s="10">
        <v>14000</v>
      </c>
      <c r="F332" s="10">
        <v>20000</v>
      </c>
      <c r="G332" s="10">
        <v>52000</v>
      </c>
      <c r="H332" s="10">
        <v>129000</v>
      </c>
      <c r="I332" s="9">
        <v>36.312551061738603</v>
      </c>
      <c r="J332" s="9">
        <v>23.166577727263299</v>
      </c>
      <c r="K332" s="9">
        <v>47.043248882851998</v>
      </c>
      <c r="L332" s="9">
        <v>11.563114122007599</v>
      </c>
      <c r="M332" s="9">
        <v>11.2053397947288</v>
      </c>
      <c r="N332" s="9">
        <v>29.0926566918722</v>
      </c>
      <c r="O332" s="9">
        <v>88.204517942510094</v>
      </c>
      <c r="P332" s="10"/>
    </row>
    <row r="333" spans="1:16" x14ac:dyDescent="0.25">
      <c r="A333" s="8" t="s">
        <v>493</v>
      </c>
      <c r="B333" s="10">
        <v>266000</v>
      </c>
      <c r="C333" s="10">
        <v>140000</v>
      </c>
      <c r="D333" s="10">
        <v>51000</v>
      </c>
      <c r="E333" s="10">
        <v>15000</v>
      </c>
      <c r="F333" s="10">
        <v>20000</v>
      </c>
      <c r="G333" s="10">
        <v>54000</v>
      </c>
      <c r="H333" s="10">
        <v>127000</v>
      </c>
      <c r="I333" s="9">
        <v>36.799039100801799</v>
      </c>
      <c r="J333" s="9">
        <v>24.184274669249</v>
      </c>
      <c r="K333" s="9">
        <v>49.726937269372698</v>
      </c>
      <c r="L333" s="9">
        <v>12.2889788066731</v>
      </c>
      <c r="M333" s="9">
        <v>11.3061910094385</v>
      </c>
      <c r="N333" s="9">
        <v>30.256125340296698</v>
      </c>
      <c r="O333" s="9">
        <v>86.592087088524494</v>
      </c>
      <c r="P333" s="10"/>
    </row>
    <row r="334" spans="1:16" x14ac:dyDescent="0.25">
      <c r="A334" s="8" t="s">
        <v>494</v>
      </c>
      <c r="B334" s="10">
        <v>259000</v>
      </c>
      <c r="C334" s="10">
        <v>137000</v>
      </c>
      <c r="D334" s="10">
        <v>48000</v>
      </c>
      <c r="E334" s="10">
        <v>14000</v>
      </c>
      <c r="F334" s="10">
        <v>20000</v>
      </c>
      <c r="G334" s="10">
        <v>55000</v>
      </c>
      <c r="H334" s="10">
        <v>122000</v>
      </c>
      <c r="I334" s="9">
        <v>35.847445803005201</v>
      </c>
      <c r="J334" s="9">
        <v>23.7198688270269</v>
      </c>
      <c r="K334" s="9">
        <v>47.068773910563401</v>
      </c>
      <c r="L334" s="9">
        <v>11.6023335598389</v>
      </c>
      <c r="M334" s="9">
        <v>11.2209637714684</v>
      </c>
      <c r="N334" s="9">
        <v>30.806684432600498</v>
      </c>
      <c r="O334" s="9">
        <v>83.714779708738504</v>
      </c>
      <c r="P334" s="10"/>
    </row>
    <row r="335" spans="1:16" x14ac:dyDescent="0.25">
      <c r="A335" s="8" t="s">
        <v>495</v>
      </c>
      <c r="B335" s="10">
        <v>258000</v>
      </c>
      <c r="C335" s="10">
        <v>138000</v>
      </c>
      <c r="D335" s="10">
        <v>47000</v>
      </c>
      <c r="E335" s="10">
        <v>15000</v>
      </c>
      <c r="F335" s="10">
        <v>22000</v>
      </c>
      <c r="G335" s="10">
        <v>54000</v>
      </c>
      <c r="H335" s="10">
        <v>120000</v>
      </c>
      <c r="I335" s="9">
        <v>35.6579576120673</v>
      </c>
      <c r="J335" s="9">
        <v>23.855707398977</v>
      </c>
      <c r="K335" s="9">
        <v>46.692629964005398</v>
      </c>
      <c r="L335" s="9">
        <v>12.2485501242751</v>
      </c>
      <c r="M335" s="9">
        <v>12.430855648858</v>
      </c>
      <c r="N335" s="9">
        <v>29.851906125802099</v>
      </c>
      <c r="O335" s="9">
        <v>82.244344386064398</v>
      </c>
      <c r="P335" s="10"/>
    </row>
    <row r="336" spans="1:16" x14ac:dyDescent="0.25">
      <c r="A336" s="8" t="s">
        <v>496</v>
      </c>
      <c r="B336" s="10">
        <v>260000</v>
      </c>
      <c r="C336" s="10">
        <v>138000</v>
      </c>
      <c r="D336" s="10">
        <v>45000</v>
      </c>
      <c r="E336" s="10">
        <v>17000</v>
      </c>
      <c r="F336" s="10">
        <v>22000</v>
      </c>
      <c r="G336" s="10">
        <v>54000</v>
      </c>
      <c r="H336" s="10">
        <v>123000</v>
      </c>
      <c r="I336" s="9">
        <v>35.920414065312102</v>
      </c>
      <c r="J336" s="9">
        <v>23.8313605376329</v>
      </c>
      <c r="K336" s="9">
        <v>44.037507977809398</v>
      </c>
      <c r="L336" s="9">
        <v>14.4258687865527</v>
      </c>
      <c r="M336" s="9">
        <v>12.5664897407684</v>
      </c>
      <c r="N336" s="9">
        <v>29.679436366760701</v>
      </c>
      <c r="O336" s="9">
        <v>83.638881876547899</v>
      </c>
      <c r="P336" s="10"/>
    </row>
    <row r="337" spans="1:16" x14ac:dyDescent="0.25">
      <c r="A337" s="8" t="s">
        <v>497</v>
      </c>
      <c r="B337" s="10">
        <v>263000</v>
      </c>
      <c r="C337" s="10">
        <v>138000</v>
      </c>
      <c r="D337" s="10">
        <v>45000</v>
      </c>
      <c r="E337" s="10">
        <v>16000</v>
      </c>
      <c r="F337" s="10">
        <v>23000</v>
      </c>
      <c r="G337" s="10">
        <v>53000</v>
      </c>
      <c r="H337" s="10">
        <v>126000</v>
      </c>
      <c r="I337" s="9">
        <v>36.265935307818502</v>
      </c>
      <c r="J337" s="9">
        <v>23.768156998768401</v>
      </c>
      <c r="K337" s="9">
        <v>43.8375789928171</v>
      </c>
      <c r="L337" s="9">
        <v>13.3385148375681</v>
      </c>
      <c r="M337" s="9">
        <v>13.3749978636009</v>
      </c>
      <c r="N337" s="9">
        <v>29.531543408538202</v>
      </c>
      <c r="O337" s="9">
        <v>85.591180861870299</v>
      </c>
      <c r="P337" s="10"/>
    </row>
    <row r="338" spans="1:16" x14ac:dyDescent="0.25">
      <c r="A338" s="8" t="s">
        <v>498</v>
      </c>
      <c r="B338" s="10">
        <v>266000</v>
      </c>
      <c r="C338" s="10">
        <v>137000</v>
      </c>
      <c r="D338" s="10">
        <v>45000</v>
      </c>
      <c r="E338" s="10">
        <v>16000</v>
      </c>
      <c r="F338" s="10">
        <v>23000</v>
      </c>
      <c r="G338" s="10">
        <v>54000</v>
      </c>
      <c r="H338" s="10">
        <v>129000</v>
      </c>
      <c r="I338" s="9">
        <v>36.6324438713091</v>
      </c>
      <c r="J338" s="9">
        <v>23.686773451584202</v>
      </c>
      <c r="K338" s="9">
        <v>43.718977457770102</v>
      </c>
      <c r="L338" s="9">
        <v>13.215920924312799</v>
      </c>
      <c r="M338" s="9">
        <v>13.119553454462601</v>
      </c>
      <c r="N338" s="9">
        <v>29.667548920807501</v>
      </c>
      <c r="O338" s="9">
        <v>87.72797906273</v>
      </c>
      <c r="P338" s="10"/>
    </row>
    <row r="339" spans="1:16" x14ac:dyDescent="0.25">
      <c r="A339" s="8" t="s">
        <v>499</v>
      </c>
      <c r="B339" s="10">
        <v>258000</v>
      </c>
      <c r="C339" s="10">
        <v>128000</v>
      </c>
      <c r="D339" s="10">
        <v>41000</v>
      </c>
      <c r="E339" s="10">
        <v>14000</v>
      </c>
      <c r="F339" s="10">
        <v>21000</v>
      </c>
      <c r="G339" s="10">
        <v>52000</v>
      </c>
      <c r="H339" s="10">
        <v>130000</v>
      </c>
      <c r="I339" s="9">
        <v>35.588987620922303</v>
      </c>
      <c r="J339" s="9">
        <v>22.177279436517601</v>
      </c>
      <c r="K339" s="9">
        <v>40.403020200039201</v>
      </c>
      <c r="L339" s="9">
        <v>11.9672456247624</v>
      </c>
      <c r="M339" s="9">
        <v>12.0071521308339</v>
      </c>
      <c r="N339" s="9">
        <v>28.615319888618899</v>
      </c>
      <c r="O339" s="9">
        <v>88.535930429093298</v>
      </c>
      <c r="P339" s="10"/>
    </row>
    <row r="340" spans="1:16" x14ac:dyDescent="0.25">
      <c r="A340" s="8" t="s">
        <v>500</v>
      </c>
      <c r="B340" s="10">
        <v>256000</v>
      </c>
      <c r="C340" s="10">
        <v>127000</v>
      </c>
      <c r="D340" s="10">
        <v>41000</v>
      </c>
      <c r="E340" s="10">
        <v>13000</v>
      </c>
      <c r="F340" s="10">
        <v>21000</v>
      </c>
      <c r="G340" s="10">
        <v>53000</v>
      </c>
      <c r="H340" s="10">
        <v>128000</v>
      </c>
      <c r="I340" s="9">
        <v>35.211044440923402</v>
      </c>
      <c r="J340" s="9">
        <v>21.980807719738099</v>
      </c>
      <c r="K340" s="9">
        <v>39.8438496169804</v>
      </c>
      <c r="L340" s="9">
        <v>10.6608803471792</v>
      </c>
      <c r="M340" s="9">
        <v>11.992572636087599</v>
      </c>
      <c r="N340" s="9">
        <v>29.1895543545672</v>
      </c>
      <c r="O340" s="9">
        <v>87.433541456498602</v>
      </c>
      <c r="P340" s="10"/>
    </row>
    <row r="341" spans="1:16" x14ac:dyDescent="0.25">
      <c r="A341" s="10"/>
      <c r="B341" s="10"/>
      <c r="C341" s="10"/>
      <c r="D341" s="10"/>
      <c r="E341" s="10"/>
      <c r="F341" s="10"/>
      <c r="G341" s="10"/>
      <c r="H341" s="10"/>
      <c r="I341" s="9"/>
      <c r="J341" s="9"/>
      <c r="K341" s="9"/>
      <c r="L341" s="9"/>
      <c r="M341" s="9"/>
      <c r="N341" s="9"/>
      <c r="O341" s="9"/>
      <c r="P341" s="10"/>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717</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718</v>
      </c>
    </row>
    <row r="7" spans="1:16" ht="70.05" customHeight="1" x14ac:dyDescent="0.3">
      <c r="A7" s="5" t="s">
        <v>135</v>
      </c>
      <c r="B7" s="6" t="s">
        <v>719</v>
      </c>
      <c r="C7" s="6" t="s">
        <v>720</v>
      </c>
      <c r="D7" s="6" t="s">
        <v>721</v>
      </c>
      <c r="E7" s="6" t="s">
        <v>722</v>
      </c>
      <c r="F7" s="6" t="s">
        <v>723</v>
      </c>
      <c r="G7" s="6" t="s">
        <v>724</v>
      </c>
      <c r="H7" s="6" t="s">
        <v>725</v>
      </c>
      <c r="I7" s="6" t="s">
        <v>726</v>
      </c>
      <c r="J7" s="6" t="s">
        <v>727</v>
      </c>
      <c r="K7" s="6" t="s">
        <v>728</v>
      </c>
      <c r="L7" s="6" t="s">
        <v>729</v>
      </c>
      <c r="M7" s="6" t="s">
        <v>730</v>
      </c>
      <c r="N7" s="6" t="s">
        <v>731</v>
      </c>
      <c r="O7" s="6" t="s">
        <v>732</v>
      </c>
      <c r="P7" s="6" t="s">
        <v>163</v>
      </c>
    </row>
    <row r="8" spans="1:16" x14ac:dyDescent="0.25">
      <c r="A8" s="8" t="s">
        <v>164</v>
      </c>
      <c r="B8" s="10">
        <v>334000</v>
      </c>
      <c r="C8" s="10">
        <v>218000</v>
      </c>
      <c r="D8" s="10">
        <v>53000</v>
      </c>
      <c r="E8" s="10">
        <v>41000</v>
      </c>
      <c r="F8" s="10">
        <v>51000</v>
      </c>
      <c r="G8" s="10">
        <v>74000</v>
      </c>
      <c r="H8" s="10">
        <v>115000</v>
      </c>
      <c r="I8" s="9">
        <v>53.1</v>
      </c>
      <c r="J8" s="9">
        <v>42.9</v>
      </c>
      <c r="K8" s="9">
        <v>49.3</v>
      </c>
      <c r="L8" s="9">
        <v>32</v>
      </c>
      <c r="M8" s="9">
        <v>32.799999999999997</v>
      </c>
      <c r="N8" s="9">
        <v>62</v>
      </c>
      <c r="O8" s="9">
        <v>96.6</v>
      </c>
      <c r="P8" s="10"/>
    </row>
    <row r="9" spans="1:16" x14ac:dyDescent="0.25">
      <c r="A9" s="8" t="s">
        <v>165</v>
      </c>
      <c r="B9" s="10">
        <v>329000</v>
      </c>
      <c r="C9" s="10">
        <v>214000</v>
      </c>
      <c r="D9" s="10">
        <v>53000</v>
      </c>
      <c r="E9" s="10">
        <v>40000</v>
      </c>
      <c r="F9" s="10">
        <v>50000</v>
      </c>
      <c r="G9" s="10">
        <v>71000</v>
      </c>
      <c r="H9" s="10">
        <v>115000</v>
      </c>
      <c r="I9" s="9">
        <v>52.4</v>
      </c>
      <c r="J9" s="9">
        <v>42</v>
      </c>
      <c r="K9" s="9">
        <v>49.6</v>
      </c>
      <c r="L9" s="9">
        <v>31.3</v>
      </c>
      <c r="M9" s="9">
        <v>32.1</v>
      </c>
      <c r="N9" s="9">
        <v>59.4</v>
      </c>
      <c r="O9" s="9">
        <v>96.5</v>
      </c>
      <c r="P9" s="10"/>
    </row>
    <row r="10" spans="1:16" x14ac:dyDescent="0.25">
      <c r="A10" s="8" t="s">
        <v>166</v>
      </c>
      <c r="B10" s="10">
        <v>327000</v>
      </c>
      <c r="C10" s="10">
        <v>212000</v>
      </c>
      <c r="D10" s="10">
        <v>53000</v>
      </c>
      <c r="E10" s="10">
        <v>41000</v>
      </c>
      <c r="F10" s="10">
        <v>49000</v>
      </c>
      <c r="G10" s="10">
        <v>70000</v>
      </c>
      <c r="H10" s="10">
        <v>115000</v>
      </c>
      <c r="I10" s="9">
        <v>52.1</v>
      </c>
      <c r="J10" s="9">
        <v>41.7</v>
      </c>
      <c r="K10" s="9">
        <v>49.2</v>
      </c>
      <c r="L10" s="9">
        <v>32</v>
      </c>
      <c r="M10" s="9">
        <v>31.4</v>
      </c>
      <c r="N10" s="9">
        <v>58.7</v>
      </c>
      <c r="O10" s="9">
        <v>96.5</v>
      </c>
      <c r="P10" s="10"/>
    </row>
    <row r="11" spans="1:16" x14ac:dyDescent="0.25">
      <c r="A11" s="8" t="s">
        <v>167</v>
      </c>
      <c r="B11" s="10">
        <v>330000</v>
      </c>
      <c r="C11" s="10">
        <v>214000</v>
      </c>
      <c r="D11" s="10">
        <v>54000</v>
      </c>
      <c r="E11" s="10">
        <v>41000</v>
      </c>
      <c r="F11" s="10">
        <v>49000</v>
      </c>
      <c r="G11" s="10">
        <v>70000</v>
      </c>
      <c r="H11" s="10">
        <v>116000</v>
      </c>
      <c r="I11" s="9">
        <v>52.5</v>
      </c>
      <c r="J11" s="9">
        <v>42.1</v>
      </c>
      <c r="K11" s="9">
        <v>50.2</v>
      </c>
      <c r="L11" s="9">
        <v>32</v>
      </c>
      <c r="M11" s="9">
        <v>31.7</v>
      </c>
      <c r="N11" s="9">
        <v>59.1</v>
      </c>
      <c r="O11" s="9">
        <v>96.8</v>
      </c>
      <c r="P11" s="10"/>
    </row>
    <row r="12" spans="1:16" x14ac:dyDescent="0.25">
      <c r="A12" s="8" t="s">
        <v>168</v>
      </c>
      <c r="B12" s="10">
        <v>326000</v>
      </c>
      <c r="C12" s="10">
        <v>210000</v>
      </c>
      <c r="D12" s="10">
        <v>48000</v>
      </c>
      <c r="E12" s="10">
        <v>41000</v>
      </c>
      <c r="F12" s="10">
        <v>51000</v>
      </c>
      <c r="G12" s="10">
        <v>70000</v>
      </c>
      <c r="H12" s="10">
        <v>116000</v>
      </c>
      <c r="I12" s="9">
        <v>51.7</v>
      </c>
      <c r="J12" s="9">
        <v>41.2</v>
      </c>
      <c r="K12" s="9">
        <v>45</v>
      </c>
      <c r="L12" s="9">
        <v>31.9</v>
      </c>
      <c r="M12" s="9">
        <v>32.700000000000003</v>
      </c>
      <c r="N12" s="9">
        <v>58.9</v>
      </c>
      <c r="O12" s="9">
        <v>96.6</v>
      </c>
      <c r="P12" s="10"/>
    </row>
    <row r="13" spans="1:16" x14ac:dyDescent="0.25">
      <c r="A13" s="8" t="s">
        <v>169</v>
      </c>
      <c r="B13" s="10">
        <v>324000</v>
      </c>
      <c r="C13" s="10">
        <v>209000</v>
      </c>
      <c r="D13" s="10">
        <v>47000</v>
      </c>
      <c r="E13" s="10">
        <v>41000</v>
      </c>
      <c r="F13" s="10">
        <v>52000</v>
      </c>
      <c r="G13" s="10">
        <v>69000</v>
      </c>
      <c r="H13" s="10">
        <v>115000</v>
      </c>
      <c r="I13" s="9">
        <v>51.5</v>
      </c>
      <c r="J13" s="9">
        <v>41</v>
      </c>
      <c r="K13" s="9">
        <v>44</v>
      </c>
      <c r="L13" s="9">
        <v>32.1</v>
      </c>
      <c r="M13" s="9">
        <v>33.4</v>
      </c>
      <c r="N13" s="9">
        <v>57.6</v>
      </c>
      <c r="O13" s="9">
        <v>96.4</v>
      </c>
      <c r="P13" s="10"/>
    </row>
    <row r="14" spans="1:16" x14ac:dyDescent="0.25">
      <c r="A14" s="8" t="s">
        <v>170</v>
      </c>
      <c r="B14" s="10">
        <v>322000</v>
      </c>
      <c r="C14" s="10">
        <v>206000</v>
      </c>
      <c r="D14" s="10">
        <v>47000</v>
      </c>
      <c r="E14" s="10">
        <v>42000</v>
      </c>
      <c r="F14" s="10">
        <v>51000</v>
      </c>
      <c r="G14" s="10">
        <v>66000</v>
      </c>
      <c r="H14" s="10">
        <v>116000</v>
      </c>
      <c r="I14" s="9">
        <v>51.1</v>
      </c>
      <c r="J14" s="9">
        <v>40.4</v>
      </c>
      <c r="K14" s="9">
        <v>44</v>
      </c>
      <c r="L14" s="9">
        <v>33.1</v>
      </c>
      <c r="M14" s="9">
        <v>32.700000000000003</v>
      </c>
      <c r="N14" s="9">
        <v>55</v>
      </c>
      <c r="O14" s="9">
        <v>96.7</v>
      </c>
      <c r="P14" s="10"/>
    </row>
    <row r="15" spans="1:16" x14ac:dyDescent="0.25">
      <c r="A15" s="8" t="s">
        <v>171</v>
      </c>
      <c r="B15" s="10">
        <v>318000</v>
      </c>
      <c r="C15" s="10">
        <v>202000</v>
      </c>
      <c r="D15" s="10">
        <v>46000</v>
      </c>
      <c r="E15" s="10">
        <v>39000</v>
      </c>
      <c r="F15" s="10">
        <v>49000</v>
      </c>
      <c r="G15" s="10">
        <v>68000</v>
      </c>
      <c r="H15" s="10">
        <v>116000</v>
      </c>
      <c r="I15" s="9">
        <v>50.4</v>
      </c>
      <c r="J15" s="9">
        <v>39.6</v>
      </c>
      <c r="K15" s="9">
        <v>43</v>
      </c>
      <c r="L15" s="9">
        <v>30.9</v>
      </c>
      <c r="M15" s="9">
        <v>31.4</v>
      </c>
      <c r="N15" s="9">
        <v>56.5</v>
      </c>
      <c r="O15" s="9">
        <v>96.5</v>
      </c>
      <c r="P15" s="10"/>
    </row>
    <row r="16" spans="1:16" x14ac:dyDescent="0.25">
      <c r="A16" s="8" t="s">
        <v>172</v>
      </c>
      <c r="B16" s="10">
        <v>317000</v>
      </c>
      <c r="C16" s="10">
        <v>201000</v>
      </c>
      <c r="D16" s="10">
        <v>47000</v>
      </c>
      <c r="E16" s="10">
        <v>39000</v>
      </c>
      <c r="F16" s="10">
        <v>49000</v>
      </c>
      <c r="G16" s="10">
        <v>66000</v>
      </c>
      <c r="H16" s="10">
        <v>115000</v>
      </c>
      <c r="I16" s="9">
        <v>50.2</v>
      </c>
      <c r="J16" s="9">
        <v>39.4</v>
      </c>
      <c r="K16" s="9">
        <v>43.9</v>
      </c>
      <c r="L16" s="9">
        <v>30.5</v>
      </c>
      <c r="M16" s="9">
        <v>31.3</v>
      </c>
      <c r="N16" s="9">
        <v>55.4</v>
      </c>
      <c r="O16" s="9">
        <v>96.1</v>
      </c>
      <c r="P16" s="10"/>
    </row>
    <row r="17" spans="1:16" x14ac:dyDescent="0.25">
      <c r="A17" s="8" t="s">
        <v>174</v>
      </c>
      <c r="B17" s="10">
        <v>315000</v>
      </c>
      <c r="C17" s="10">
        <v>200000</v>
      </c>
      <c r="D17" s="10">
        <v>46000</v>
      </c>
      <c r="E17" s="10">
        <v>38000</v>
      </c>
      <c r="F17" s="10">
        <v>48000</v>
      </c>
      <c r="G17" s="10">
        <v>68000</v>
      </c>
      <c r="H17" s="10">
        <v>115000</v>
      </c>
      <c r="I17" s="9">
        <v>49.8</v>
      </c>
      <c r="J17" s="9">
        <v>39</v>
      </c>
      <c r="K17" s="9">
        <v>42.9</v>
      </c>
      <c r="L17" s="9">
        <v>29.6</v>
      </c>
      <c r="M17" s="9">
        <v>30.4</v>
      </c>
      <c r="N17" s="9">
        <v>56.9</v>
      </c>
      <c r="O17" s="9">
        <v>95.8</v>
      </c>
      <c r="P17" s="10"/>
    </row>
    <row r="18" spans="1:16" x14ac:dyDescent="0.25">
      <c r="A18" s="8" t="s">
        <v>175</v>
      </c>
      <c r="B18" s="10">
        <v>312000</v>
      </c>
      <c r="C18" s="10">
        <v>197000</v>
      </c>
      <c r="D18" s="10">
        <v>44000</v>
      </c>
      <c r="E18" s="10">
        <v>39000</v>
      </c>
      <c r="F18" s="10">
        <v>46000</v>
      </c>
      <c r="G18" s="10">
        <v>68000</v>
      </c>
      <c r="H18" s="10">
        <v>115000</v>
      </c>
      <c r="I18" s="9">
        <v>49.4</v>
      </c>
      <c r="J18" s="9">
        <v>38.5</v>
      </c>
      <c r="K18" s="9">
        <v>41.3</v>
      </c>
      <c r="L18" s="9">
        <v>30.4</v>
      </c>
      <c r="M18" s="9">
        <v>29.5</v>
      </c>
      <c r="N18" s="9">
        <v>56.6</v>
      </c>
      <c r="O18" s="9">
        <v>95.8</v>
      </c>
      <c r="P18" s="10"/>
    </row>
    <row r="19" spans="1:16" x14ac:dyDescent="0.25">
      <c r="A19" s="8" t="s">
        <v>176</v>
      </c>
      <c r="B19" s="10">
        <v>316000</v>
      </c>
      <c r="C19" s="10">
        <v>201000</v>
      </c>
      <c r="D19" s="10">
        <v>45000</v>
      </c>
      <c r="E19" s="10">
        <v>39000</v>
      </c>
      <c r="F19" s="10">
        <v>47000</v>
      </c>
      <c r="G19" s="10">
        <v>70000</v>
      </c>
      <c r="H19" s="10">
        <v>115000</v>
      </c>
      <c r="I19" s="9">
        <v>49.9</v>
      </c>
      <c r="J19" s="9">
        <v>39.200000000000003</v>
      </c>
      <c r="K19" s="9">
        <v>41.9</v>
      </c>
      <c r="L19" s="9">
        <v>30.9</v>
      </c>
      <c r="M19" s="9">
        <v>29.7</v>
      </c>
      <c r="N19" s="9">
        <v>58.1</v>
      </c>
      <c r="O19" s="9">
        <v>95.8</v>
      </c>
      <c r="P19" s="10"/>
    </row>
    <row r="20" spans="1:16" x14ac:dyDescent="0.25">
      <c r="A20" s="8" t="s">
        <v>177</v>
      </c>
      <c r="B20" s="10">
        <v>321000</v>
      </c>
      <c r="C20" s="10">
        <v>205000</v>
      </c>
      <c r="D20" s="10">
        <v>48000</v>
      </c>
      <c r="E20" s="10">
        <v>39000</v>
      </c>
      <c r="F20" s="10">
        <v>48000</v>
      </c>
      <c r="G20" s="10">
        <v>71000</v>
      </c>
      <c r="H20" s="10">
        <v>116000</v>
      </c>
      <c r="I20" s="9">
        <v>50.7</v>
      </c>
      <c r="J20" s="9">
        <v>40</v>
      </c>
      <c r="K20" s="9">
        <v>44.9</v>
      </c>
      <c r="L20" s="9">
        <v>30.3</v>
      </c>
      <c r="M20" s="9">
        <v>30.4</v>
      </c>
      <c r="N20" s="9">
        <v>58.7</v>
      </c>
      <c r="O20" s="9">
        <v>96.2</v>
      </c>
      <c r="P20" s="10"/>
    </row>
    <row r="21" spans="1:16" x14ac:dyDescent="0.25">
      <c r="A21" s="8" t="s">
        <v>178</v>
      </c>
      <c r="B21" s="10">
        <v>326000</v>
      </c>
      <c r="C21" s="10">
        <v>209000</v>
      </c>
      <c r="D21" s="10">
        <v>50000</v>
      </c>
      <c r="E21" s="10">
        <v>40000</v>
      </c>
      <c r="F21" s="10">
        <v>48000</v>
      </c>
      <c r="G21" s="10">
        <v>71000</v>
      </c>
      <c r="H21" s="10">
        <v>117000</v>
      </c>
      <c r="I21" s="9">
        <v>51.4</v>
      </c>
      <c r="J21" s="9">
        <v>40.700000000000003</v>
      </c>
      <c r="K21" s="9">
        <v>46.6</v>
      </c>
      <c r="L21" s="9">
        <v>31.2</v>
      </c>
      <c r="M21" s="9">
        <v>30.5</v>
      </c>
      <c r="N21" s="9">
        <v>59.2</v>
      </c>
      <c r="O21" s="9">
        <v>96.8</v>
      </c>
      <c r="P21" s="10"/>
    </row>
    <row r="22" spans="1:16" x14ac:dyDescent="0.25">
      <c r="A22" s="8" t="s">
        <v>179</v>
      </c>
      <c r="B22" s="10">
        <v>326000</v>
      </c>
      <c r="C22" s="10">
        <v>209000</v>
      </c>
      <c r="D22" s="10">
        <v>46000</v>
      </c>
      <c r="E22" s="10">
        <v>39000</v>
      </c>
      <c r="F22" s="10">
        <v>52000</v>
      </c>
      <c r="G22" s="10">
        <v>72000</v>
      </c>
      <c r="H22" s="10">
        <v>117000</v>
      </c>
      <c r="I22" s="9">
        <v>51.4</v>
      </c>
      <c r="J22" s="9">
        <v>40.6</v>
      </c>
      <c r="K22" s="9">
        <v>43.2</v>
      </c>
      <c r="L22" s="9">
        <v>30.2</v>
      </c>
      <c r="M22" s="9">
        <v>32.799999999999997</v>
      </c>
      <c r="N22" s="9">
        <v>59.8</v>
      </c>
      <c r="O22" s="9">
        <v>97.6</v>
      </c>
      <c r="P22" s="10"/>
    </row>
    <row r="23" spans="1:16" x14ac:dyDescent="0.25">
      <c r="A23" s="8" t="s">
        <v>180</v>
      </c>
      <c r="B23" s="10">
        <v>327000</v>
      </c>
      <c r="C23" s="10">
        <v>209000</v>
      </c>
      <c r="D23" s="10">
        <v>46000</v>
      </c>
      <c r="E23" s="10">
        <v>39000</v>
      </c>
      <c r="F23" s="10">
        <v>52000</v>
      </c>
      <c r="G23" s="10">
        <v>73000</v>
      </c>
      <c r="H23" s="10">
        <v>117000</v>
      </c>
      <c r="I23" s="9">
        <v>51.5</v>
      </c>
      <c r="J23" s="9">
        <v>40.700000000000003</v>
      </c>
      <c r="K23" s="9">
        <v>42.9</v>
      </c>
      <c r="L23" s="9">
        <v>30.1</v>
      </c>
      <c r="M23" s="9">
        <v>32.700000000000003</v>
      </c>
      <c r="N23" s="9">
        <v>60.4</v>
      </c>
      <c r="O23" s="9">
        <v>97.5</v>
      </c>
      <c r="P23" s="10"/>
    </row>
    <row r="24" spans="1:16" x14ac:dyDescent="0.25">
      <c r="A24" s="8" t="s">
        <v>181</v>
      </c>
      <c r="B24" s="10">
        <v>324000</v>
      </c>
      <c r="C24" s="10">
        <v>207000</v>
      </c>
      <c r="D24" s="10">
        <v>46000</v>
      </c>
      <c r="E24" s="10">
        <v>39000</v>
      </c>
      <c r="F24" s="10">
        <v>52000</v>
      </c>
      <c r="G24" s="10">
        <v>70000</v>
      </c>
      <c r="H24" s="10">
        <v>117000</v>
      </c>
      <c r="I24" s="9">
        <v>50.9</v>
      </c>
      <c r="J24" s="9">
        <v>40.1</v>
      </c>
      <c r="K24" s="9">
        <v>43.4</v>
      </c>
      <c r="L24" s="9">
        <v>30.2</v>
      </c>
      <c r="M24" s="9">
        <v>32.6</v>
      </c>
      <c r="N24" s="9">
        <v>57.7</v>
      </c>
      <c r="O24" s="9">
        <v>97.2</v>
      </c>
      <c r="P24" s="10"/>
    </row>
    <row r="25" spans="1:16" x14ac:dyDescent="0.25">
      <c r="A25" s="8" t="s">
        <v>182</v>
      </c>
      <c r="B25" s="10">
        <v>321000</v>
      </c>
      <c r="C25" s="10">
        <v>203000</v>
      </c>
      <c r="D25" s="10">
        <v>44000</v>
      </c>
      <c r="E25" s="10">
        <v>38000</v>
      </c>
      <c r="F25" s="10">
        <v>52000</v>
      </c>
      <c r="G25" s="10">
        <v>70000</v>
      </c>
      <c r="H25" s="10">
        <v>117000</v>
      </c>
      <c r="I25" s="9">
        <v>50.4</v>
      </c>
      <c r="J25" s="9">
        <v>39.4</v>
      </c>
      <c r="K25" s="9">
        <v>41.2</v>
      </c>
      <c r="L25" s="9">
        <v>29.4</v>
      </c>
      <c r="M25" s="9">
        <v>32.4</v>
      </c>
      <c r="N25" s="9">
        <v>57.5</v>
      </c>
      <c r="O25" s="9">
        <v>97.3</v>
      </c>
      <c r="P25" s="10"/>
    </row>
    <row r="26" spans="1:16" x14ac:dyDescent="0.25">
      <c r="A26" s="8" t="s">
        <v>183</v>
      </c>
      <c r="B26" s="10">
        <v>318000</v>
      </c>
      <c r="C26" s="10">
        <v>201000</v>
      </c>
      <c r="D26" s="10">
        <v>44000</v>
      </c>
      <c r="E26" s="10">
        <v>38000</v>
      </c>
      <c r="F26" s="10">
        <v>51000</v>
      </c>
      <c r="G26" s="10">
        <v>68000</v>
      </c>
      <c r="H26" s="10">
        <v>117000</v>
      </c>
      <c r="I26" s="9">
        <v>49.9</v>
      </c>
      <c r="J26" s="9">
        <v>38.9</v>
      </c>
      <c r="K26" s="9">
        <v>41.2</v>
      </c>
      <c r="L26" s="9">
        <v>29.9</v>
      </c>
      <c r="M26" s="9">
        <v>31.8</v>
      </c>
      <c r="N26" s="9">
        <v>55.9</v>
      </c>
      <c r="O26" s="9">
        <v>97</v>
      </c>
      <c r="P26" s="10"/>
    </row>
    <row r="27" spans="1:16" x14ac:dyDescent="0.25">
      <c r="A27" s="8" t="s">
        <v>184</v>
      </c>
      <c r="B27" s="10">
        <v>320000</v>
      </c>
      <c r="C27" s="10">
        <v>203000</v>
      </c>
      <c r="D27" s="10">
        <v>44000</v>
      </c>
      <c r="E27" s="10">
        <v>39000</v>
      </c>
      <c r="F27" s="10">
        <v>52000</v>
      </c>
      <c r="G27" s="10">
        <v>68000</v>
      </c>
      <c r="H27" s="10">
        <v>117000</v>
      </c>
      <c r="I27" s="9">
        <v>50.1</v>
      </c>
      <c r="J27" s="9">
        <v>39.200000000000003</v>
      </c>
      <c r="K27" s="9">
        <v>40.9</v>
      </c>
      <c r="L27" s="9">
        <v>30.7</v>
      </c>
      <c r="M27" s="9">
        <v>32.5</v>
      </c>
      <c r="N27" s="9">
        <v>55.6</v>
      </c>
      <c r="O27" s="9">
        <v>96.9</v>
      </c>
      <c r="P27" s="10"/>
    </row>
    <row r="28" spans="1:16" x14ac:dyDescent="0.25">
      <c r="A28" s="8" t="s">
        <v>185</v>
      </c>
      <c r="B28" s="10">
        <v>325000</v>
      </c>
      <c r="C28" s="10">
        <v>208000</v>
      </c>
      <c r="D28" s="10">
        <v>48000</v>
      </c>
      <c r="E28" s="10">
        <v>39000</v>
      </c>
      <c r="F28" s="10">
        <v>52000</v>
      </c>
      <c r="G28" s="10">
        <v>69000</v>
      </c>
      <c r="H28" s="10">
        <v>117000</v>
      </c>
      <c r="I28" s="9">
        <v>50.9</v>
      </c>
      <c r="J28" s="9">
        <v>40.200000000000003</v>
      </c>
      <c r="K28" s="9">
        <v>45.4</v>
      </c>
      <c r="L28" s="9">
        <v>30</v>
      </c>
      <c r="M28" s="9">
        <v>32.299999999999997</v>
      </c>
      <c r="N28" s="9">
        <v>56.7</v>
      </c>
      <c r="O28" s="9">
        <v>97</v>
      </c>
      <c r="P28" s="10"/>
    </row>
    <row r="29" spans="1:16" x14ac:dyDescent="0.25">
      <c r="A29" s="8" t="s">
        <v>186</v>
      </c>
      <c r="B29" s="10">
        <v>326000</v>
      </c>
      <c r="C29" s="10">
        <v>209000</v>
      </c>
      <c r="D29" s="10">
        <v>47000</v>
      </c>
      <c r="E29" s="10">
        <v>39000</v>
      </c>
      <c r="F29" s="10">
        <v>53000</v>
      </c>
      <c r="G29" s="10">
        <v>70000</v>
      </c>
      <c r="H29" s="10">
        <v>117000</v>
      </c>
      <c r="I29" s="9">
        <v>51.1</v>
      </c>
      <c r="J29" s="9">
        <v>40.4</v>
      </c>
      <c r="K29" s="9">
        <v>44.6</v>
      </c>
      <c r="L29" s="9">
        <v>30.3</v>
      </c>
      <c r="M29" s="9">
        <v>32.700000000000003</v>
      </c>
      <c r="N29" s="9">
        <v>57.6</v>
      </c>
      <c r="O29" s="9">
        <v>96.8</v>
      </c>
      <c r="P29" s="10"/>
    </row>
    <row r="30" spans="1:16" x14ac:dyDescent="0.25">
      <c r="A30" s="8" t="s">
        <v>187</v>
      </c>
      <c r="B30" s="10">
        <v>325000</v>
      </c>
      <c r="C30" s="10">
        <v>208000</v>
      </c>
      <c r="D30" s="10">
        <v>45000</v>
      </c>
      <c r="E30" s="10">
        <v>39000</v>
      </c>
      <c r="F30" s="10">
        <v>53000</v>
      </c>
      <c r="G30" s="10">
        <v>70000</v>
      </c>
      <c r="H30" s="10">
        <v>117000</v>
      </c>
      <c r="I30" s="9">
        <v>50.9</v>
      </c>
      <c r="J30" s="9">
        <v>40.1</v>
      </c>
      <c r="K30" s="9">
        <v>42.8</v>
      </c>
      <c r="L30" s="9">
        <v>30.6</v>
      </c>
      <c r="M30" s="9">
        <v>33.200000000000003</v>
      </c>
      <c r="N30" s="9">
        <v>56.9</v>
      </c>
      <c r="O30" s="9">
        <v>97.2</v>
      </c>
      <c r="P30" s="10"/>
    </row>
    <row r="31" spans="1:16" x14ac:dyDescent="0.25">
      <c r="A31" s="8" t="s">
        <v>188</v>
      </c>
      <c r="B31" s="10">
        <v>320000</v>
      </c>
      <c r="C31" s="10">
        <v>203000</v>
      </c>
      <c r="D31" s="10">
        <v>44000</v>
      </c>
      <c r="E31" s="10">
        <v>36000</v>
      </c>
      <c r="F31" s="10">
        <v>52000</v>
      </c>
      <c r="G31" s="10">
        <v>70000</v>
      </c>
      <c r="H31" s="10">
        <v>117000</v>
      </c>
      <c r="I31" s="9">
        <v>50.1</v>
      </c>
      <c r="J31" s="9">
        <v>39.200000000000003</v>
      </c>
      <c r="K31" s="9">
        <v>41.6</v>
      </c>
      <c r="L31" s="9">
        <v>28.4</v>
      </c>
      <c r="M31" s="9">
        <v>32.5</v>
      </c>
      <c r="N31" s="9">
        <v>57.1</v>
      </c>
      <c r="O31" s="9">
        <v>97.2</v>
      </c>
      <c r="P31" s="10"/>
    </row>
    <row r="32" spans="1:16" x14ac:dyDescent="0.25">
      <c r="A32" s="8" t="s">
        <v>189</v>
      </c>
      <c r="B32" s="10">
        <v>319000</v>
      </c>
      <c r="C32" s="10">
        <v>202000</v>
      </c>
      <c r="D32" s="10">
        <v>44000</v>
      </c>
      <c r="E32" s="10">
        <v>37000</v>
      </c>
      <c r="F32" s="10">
        <v>52000</v>
      </c>
      <c r="G32" s="10">
        <v>69000</v>
      </c>
      <c r="H32" s="10">
        <v>117000</v>
      </c>
      <c r="I32" s="9">
        <v>49.9</v>
      </c>
      <c r="J32" s="9">
        <v>38.9</v>
      </c>
      <c r="K32" s="9">
        <v>41.8</v>
      </c>
      <c r="L32" s="9">
        <v>28.6</v>
      </c>
      <c r="M32" s="9">
        <v>32.4</v>
      </c>
      <c r="N32" s="9">
        <v>56</v>
      </c>
      <c r="O32" s="9">
        <v>97</v>
      </c>
      <c r="P32" s="10"/>
    </row>
    <row r="33" spans="1:16" x14ac:dyDescent="0.25">
      <c r="A33" s="8" t="s">
        <v>190</v>
      </c>
      <c r="B33" s="10">
        <v>319000</v>
      </c>
      <c r="C33" s="10">
        <v>202000</v>
      </c>
      <c r="D33" s="10">
        <v>46000</v>
      </c>
      <c r="E33" s="10">
        <v>36000</v>
      </c>
      <c r="F33" s="10">
        <v>50000</v>
      </c>
      <c r="G33" s="10">
        <v>70000</v>
      </c>
      <c r="H33" s="10">
        <v>117000</v>
      </c>
      <c r="I33" s="9">
        <v>49.8</v>
      </c>
      <c r="J33" s="9">
        <v>38.9</v>
      </c>
      <c r="K33" s="9">
        <v>43.2</v>
      </c>
      <c r="L33" s="9">
        <v>28</v>
      </c>
      <c r="M33" s="9">
        <v>30.9</v>
      </c>
      <c r="N33" s="9">
        <v>56.9</v>
      </c>
      <c r="O33" s="9">
        <v>96.9</v>
      </c>
      <c r="P33" s="10"/>
    </row>
    <row r="34" spans="1:16" x14ac:dyDescent="0.25">
      <c r="A34" s="8" t="s">
        <v>191</v>
      </c>
      <c r="B34" s="10">
        <v>321000</v>
      </c>
      <c r="C34" s="10">
        <v>204000</v>
      </c>
      <c r="D34" s="10">
        <v>47000</v>
      </c>
      <c r="E34" s="10">
        <v>37000</v>
      </c>
      <c r="F34" s="10">
        <v>49000</v>
      </c>
      <c r="G34" s="10">
        <v>70000</v>
      </c>
      <c r="H34" s="10">
        <v>118000</v>
      </c>
      <c r="I34" s="9">
        <v>50.2</v>
      </c>
      <c r="J34" s="9">
        <v>39.200000000000003</v>
      </c>
      <c r="K34" s="9">
        <v>44.4</v>
      </c>
      <c r="L34" s="9">
        <v>29.2</v>
      </c>
      <c r="M34" s="9">
        <v>30</v>
      </c>
      <c r="N34" s="9">
        <v>57.2</v>
      </c>
      <c r="O34" s="9">
        <v>97.3</v>
      </c>
      <c r="P34" s="10"/>
    </row>
    <row r="35" spans="1:16" x14ac:dyDescent="0.25">
      <c r="A35" s="8" t="s">
        <v>192</v>
      </c>
      <c r="B35" s="10">
        <v>320000</v>
      </c>
      <c r="C35" s="10">
        <v>202000</v>
      </c>
      <c r="D35" s="10">
        <v>45000</v>
      </c>
      <c r="E35" s="10">
        <v>37000</v>
      </c>
      <c r="F35" s="10">
        <v>51000</v>
      </c>
      <c r="G35" s="10">
        <v>69000</v>
      </c>
      <c r="H35" s="10">
        <v>118000</v>
      </c>
      <c r="I35" s="9">
        <v>49.9</v>
      </c>
      <c r="J35" s="9">
        <v>38.799999999999997</v>
      </c>
      <c r="K35" s="9">
        <v>42.8</v>
      </c>
      <c r="L35" s="9">
        <v>28.5</v>
      </c>
      <c r="M35" s="9">
        <v>31.2</v>
      </c>
      <c r="N35" s="9">
        <v>56</v>
      </c>
      <c r="O35" s="9">
        <v>97.7</v>
      </c>
      <c r="P35" s="10"/>
    </row>
    <row r="36" spans="1:16" x14ac:dyDescent="0.25">
      <c r="A36" s="8" t="s">
        <v>193</v>
      </c>
      <c r="B36" s="10">
        <v>319000</v>
      </c>
      <c r="C36" s="10">
        <v>201000</v>
      </c>
      <c r="D36" s="10">
        <v>44000</v>
      </c>
      <c r="E36" s="10">
        <v>35000</v>
      </c>
      <c r="F36" s="10">
        <v>52000</v>
      </c>
      <c r="G36" s="10">
        <v>70000</v>
      </c>
      <c r="H36" s="10">
        <v>118000</v>
      </c>
      <c r="I36" s="9">
        <v>49.8</v>
      </c>
      <c r="J36" s="9">
        <v>38.6</v>
      </c>
      <c r="K36" s="9">
        <v>41.7</v>
      </c>
      <c r="L36" s="9">
        <v>26.9</v>
      </c>
      <c r="M36" s="9">
        <v>31.9</v>
      </c>
      <c r="N36" s="9">
        <v>57</v>
      </c>
      <c r="O36" s="9">
        <v>97.8</v>
      </c>
      <c r="P36" s="10"/>
    </row>
    <row r="37" spans="1:16" x14ac:dyDescent="0.25">
      <c r="A37" s="8" t="s">
        <v>194</v>
      </c>
      <c r="B37" s="10">
        <v>316000</v>
      </c>
      <c r="C37" s="10">
        <v>198000</v>
      </c>
      <c r="D37" s="10">
        <v>41000</v>
      </c>
      <c r="E37" s="10">
        <v>36000</v>
      </c>
      <c r="F37" s="10">
        <v>50000</v>
      </c>
      <c r="G37" s="10">
        <v>71000</v>
      </c>
      <c r="H37" s="10">
        <v>118000</v>
      </c>
      <c r="I37" s="9">
        <v>49.3</v>
      </c>
      <c r="J37" s="9">
        <v>38</v>
      </c>
      <c r="K37" s="9">
        <v>39.299999999999997</v>
      </c>
      <c r="L37" s="9">
        <v>27.7</v>
      </c>
      <c r="M37" s="9">
        <v>30.5</v>
      </c>
      <c r="N37" s="9">
        <v>57.7</v>
      </c>
      <c r="O37" s="9">
        <v>97.6</v>
      </c>
      <c r="P37" s="10"/>
    </row>
    <row r="38" spans="1:16" x14ac:dyDescent="0.25">
      <c r="A38" s="8" t="s">
        <v>195</v>
      </c>
      <c r="B38" s="10">
        <v>315000</v>
      </c>
      <c r="C38" s="10">
        <v>197000</v>
      </c>
      <c r="D38" s="10">
        <v>40000</v>
      </c>
      <c r="E38" s="10">
        <v>37000</v>
      </c>
      <c r="F38" s="10">
        <v>48000</v>
      </c>
      <c r="G38" s="10">
        <v>72000</v>
      </c>
      <c r="H38" s="10">
        <v>118000</v>
      </c>
      <c r="I38" s="9">
        <v>49</v>
      </c>
      <c r="J38" s="9">
        <v>37.799999999999997</v>
      </c>
      <c r="K38" s="9">
        <v>37.9</v>
      </c>
      <c r="L38" s="9">
        <v>28.5</v>
      </c>
      <c r="M38" s="9">
        <v>29.5</v>
      </c>
      <c r="N38" s="9">
        <v>58.3</v>
      </c>
      <c r="O38" s="9">
        <v>97.4</v>
      </c>
      <c r="P38" s="10"/>
    </row>
    <row r="39" spans="1:16" x14ac:dyDescent="0.25">
      <c r="A39" s="8" t="s">
        <v>196</v>
      </c>
      <c r="B39" s="10">
        <v>317000</v>
      </c>
      <c r="C39" s="10">
        <v>200000</v>
      </c>
      <c r="D39" s="10">
        <v>40000</v>
      </c>
      <c r="E39" s="10">
        <v>37000</v>
      </c>
      <c r="F39" s="10">
        <v>51000</v>
      </c>
      <c r="G39" s="10">
        <v>72000</v>
      </c>
      <c r="H39" s="10">
        <v>118000</v>
      </c>
      <c r="I39" s="9">
        <v>49.4</v>
      </c>
      <c r="J39" s="9">
        <v>38.299999999999997</v>
      </c>
      <c r="K39" s="9">
        <v>38</v>
      </c>
      <c r="L39" s="9">
        <v>29</v>
      </c>
      <c r="M39" s="9">
        <v>31</v>
      </c>
      <c r="N39" s="9">
        <v>57.8</v>
      </c>
      <c r="O39" s="9">
        <v>97</v>
      </c>
      <c r="P39" s="10"/>
    </row>
    <row r="40" spans="1:16" x14ac:dyDescent="0.25">
      <c r="A40" s="8" t="s">
        <v>197</v>
      </c>
      <c r="B40" s="10">
        <v>317000</v>
      </c>
      <c r="C40" s="10">
        <v>199000</v>
      </c>
      <c r="D40" s="10">
        <v>40000</v>
      </c>
      <c r="E40" s="10">
        <v>36000</v>
      </c>
      <c r="F40" s="10">
        <v>51000</v>
      </c>
      <c r="G40" s="10">
        <v>71000</v>
      </c>
      <c r="H40" s="10">
        <v>118000</v>
      </c>
      <c r="I40" s="9">
        <v>49.3</v>
      </c>
      <c r="J40" s="9">
        <v>38.1</v>
      </c>
      <c r="K40" s="9">
        <v>37.799999999999997</v>
      </c>
      <c r="L40" s="9">
        <v>28.4</v>
      </c>
      <c r="M40" s="9">
        <v>31.4</v>
      </c>
      <c r="N40" s="9">
        <v>57.4</v>
      </c>
      <c r="O40" s="9">
        <v>97.3</v>
      </c>
      <c r="P40" s="10"/>
    </row>
    <row r="41" spans="1:16" x14ac:dyDescent="0.25">
      <c r="A41" s="8" t="s">
        <v>198</v>
      </c>
      <c r="B41" s="10">
        <v>318000</v>
      </c>
      <c r="C41" s="10">
        <v>199000</v>
      </c>
      <c r="D41" s="10">
        <v>40000</v>
      </c>
      <c r="E41" s="10">
        <v>36000</v>
      </c>
      <c r="F41" s="10">
        <v>51000</v>
      </c>
      <c r="G41" s="10">
        <v>72000</v>
      </c>
      <c r="H41" s="10">
        <v>118000</v>
      </c>
      <c r="I41" s="9">
        <v>49.4</v>
      </c>
      <c r="J41" s="9">
        <v>38.1</v>
      </c>
      <c r="K41" s="9">
        <v>38.1</v>
      </c>
      <c r="L41" s="9">
        <v>27.9</v>
      </c>
      <c r="M41" s="9">
        <v>31.3</v>
      </c>
      <c r="N41" s="9">
        <v>57.7</v>
      </c>
      <c r="O41" s="9">
        <v>97.7</v>
      </c>
      <c r="P41" s="10"/>
    </row>
    <row r="42" spans="1:16" x14ac:dyDescent="0.25">
      <c r="A42" s="8" t="s">
        <v>199</v>
      </c>
      <c r="B42" s="10">
        <v>320000</v>
      </c>
      <c r="C42" s="10">
        <v>202000</v>
      </c>
      <c r="D42" s="10">
        <v>41000</v>
      </c>
      <c r="E42" s="10">
        <v>36000</v>
      </c>
      <c r="F42" s="10">
        <v>51000</v>
      </c>
      <c r="G42" s="10">
        <v>74000</v>
      </c>
      <c r="H42" s="10">
        <v>119000</v>
      </c>
      <c r="I42" s="9">
        <v>49.7</v>
      </c>
      <c r="J42" s="9">
        <v>38.6</v>
      </c>
      <c r="K42" s="9">
        <v>38.9</v>
      </c>
      <c r="L42" s="9">
        <v>27.9</v>
      </c>
      <c r="M42" s="9">
        <v>30.9</v>
      </c>
      <c r="N42" s="9">
        <v>59.4</v>
      </c>
      <c r="O42" s="9">
        <v>97.9</v>
      </c>
      <c r="P42" s="10"/>
    </row>
    <row r="43" spans="1:16" x14ac:dyDescent="0.25">
      <c r="A43" s="8" t="s">
        <v>200</v>
      </c>
      <c r="B43" s="10">
        <v>324000</v>
      </c>
      <c r="C43" s="10">
        <v>205000</v>
      </c>
      <c r="D43" s="10">
        <v>42000</v>
      </c>
      <c r="E43" s="10">
        <v>37000</v>
      </c>
      <c r="F43" s="10">
        <v>51000</v>
      </c>
      <c r="G43" s="10">
        <v>74000</v>
      </c>
      <c r="H43" s="10">
        <v>119000</v>
      </c>
      <c r="I43" s="9">
        <v>50.2</v>
      </c>
      <c r="J43" s="9">
        <v>39.200000000000003</v>
      </c>
      <c r="K43" s="9">
        <v>40.1</v>
      </c>
      <c r="L43" s="9">
        <v>29.1</v>
      </c>
      <c r="M43" s="9">
        <v>30.9</v>
      </c>
      <c r="N43" s="9">
        <v>59.5</v>
      </c>
      <c r="O43" s="9">
        <v>97.9</v>
      </c>
      <c r="P43" s="10"/>
    </row>
    <row r="44" spans="1:16" x14ac:dyDescent="0.25">
      <c r="A44" s="8" t="s">
        <v>201</v>
      </c>
      <c r="B44" s="10">
        <v>327000</v>
      </c>
      <c r="C44" s="10">
        <v>207000</v>
      </c>
      <c r="D44" s="10">
        <v>43000</v>
      </c>
      <c r="E44" s="10">
        <v>38000</v>
      </c>
      <c r="F44" s="10">
        <v>53000</v>
      </c>
      <c r="G44" s="10">
        <v>74000</v>
      </c>
      <c r="H44" s="10">
        <v>120000</v>
      </c>
      <c r="I44" s="9">
        <v>50.7</v>
      </c>
      <c r="J44" s="9">
        <v>39.6</v>
      </c>
      <c r="K44" s="9">
        <v>40.700000000000003</v>
      </c>
      <c r="L44" s="9">
        <v>29.3</v>
      </c>
      <c r="M44" s="9">
        <v>31.9</v>
      </c>
      <c r="N44" s="9">
        <v>59.4</v>
      </c>
      <c r="O44" s="9">
        <v>98.5</v>
      </c>
      <c r="P44" s="10"/>
    </row>
    <row r="45" spans="1:16" x14ac:dyDescent="0.25">
      <c r="A45" s="8" t="s">
        <v>202</v>
      </c>
      <c r="B45" s="10">
        <v>329000</v>
      </c>
      <c r="C45" s="10">
        <v>209000</v>
      </c>
      <c r="D45" s="10">
        <v>44000</v>
      </c>
      <c r="E45" s="10">
        <v>38000</v>
      </c>
      <c r="F45" s="10">
        <v>52000</v>
      </c>
      <c r="G45" s="10">
        <v>75000</v>
      </c>
      <c r="H45" s="10">
        <v>120000</v>
      </c>
      <c r="I45" s="9">
        <v>51</v>
      </c>
      <c r="J45" s="9">
        <v>39.9</v>
      </c>
      <c r="K45" s="9">
        <v>42</v>
      </c>
      <c r="L45" s="9">
        <v>29.7</v>
      </c>
      <c r="M45" s="9">
        <v>31.6</v>
      </c>
      <c r="N45" s="9">
        <v>59.5</v>
      </c>
      <c r="O45" s="9">
        <v>99.1</v>
      </c>
      <c r="P45" s="10"/>
    </row>
    <row r="46" spans="1:16" x14ac:dyDescent="0.25">
      <c r="A46" s="8" t="s">
        <v>203</v>
      </c>
      <c r="B46" s="10">
        <v>330000</v>
      </c>
      <c r="C46" s="10">
        <v>210000</v>
      </c>
      <c r="D46" s="10">
        <v>45000</v>
      </c>
      <c r="E46" s="10">
        <v>39000</v>
      </c>
      <c r="F46" s="10">
        <v>51000</v>
      </c>
      <c r="G46" s="10">
        <v>75000</v>
      </c>
      <c r="H46" s="10">
        <v>120000</v>
      </c>
      <c r="I46" s="9">
        <v>51.1</v>
      </c>
      <c r="J46" s="9">
        <v>40</v>
      </c>
      <c r="K46" s="9">
        <v>43.4</v>
      </c>
      <c r="L46" s="9">
        <v>30.3</v>
      </c>
      <c r="M46" s="9">
        <v>30.6</v>
      </c>
      <c r="N46" s="9">
        <v>59.7</v>
      </c>
      <c r="O46" s="9">
        <v>99.1</v>
      </c>
      <c r="P46" s="10"/>
    </row>
    <row r="47" spans="1:16" x14ac:dyDescent="0.25">
      <c r="A47" s="8" t="s">
        <v>204</v>
      </c>
      <c r="B47" s="10">
        <v>331000</v>
      </c>
      <c r="C47" s="10">
        <v>210000</v>
      </c>
      <c r="D47" s="10">
        <v>45000</v>
      </c>
      <c r="E47" s="10">
        <v>39000</v>
      </c>
      <c r="F47" s="10">
        <v>51000</v>
      </c>
      <c r="G47" s="10">
        <v>76000</v>
      </c>
      <c r="H47" s="10">
        <v>120000</v>
      </c>
      <c r="I47" s="9">
        <v>51.2</v>
      </c>
      <c r="J47" s="9">
        <v>40.1</v>
      </c>
      <c r="K47" s="9">
        <v>42.6</v>
      </c>
      <c r="L47" s="9">
        <v>30</v>
      </c>
      <c r="M47" s="9">
        <v>31</v>
      </c>
      <c r="N47" s="9">
        <v>60.5</v>
      </c>
      <c r="O47" s="9">
        <v>99.1</v>
      </c>
      <c r="P47" s="10"/>
    </row>
    <row r="48" spans="1:16" x14ac:dyDescent="0.25">
      <c r="A48" s="8" t="s">
        <v>205</v>
      </c>
      <c r="B48" s="10">
        <v>324000</v>
      </c>
      <c r="C48" s="10">
        <v>204000</v>
      </c>
      <c r="D48" s="10">
        <v>43000</v>
      </c>
      <c r="E48" s="10">
        <v>36000</v>
      </c>
      <c r="F48" s="10">
        <v>48000</v>
      </c>
      <c r="G48" s="10">
        <v>76000</v>
      </c>
      <c r="H48" s="10">
        <v>121000</v>
      </c>
      <c r="I48" s="9">
        <v>50.2</v>
      </c>
      <c r="J48" s="9">
        <v>38.799999999999997</v>
      </c>
      <c r="K48" s="9">
        <v>41.3</v>
      </c>
      <c r="L48" s="9">
        <v>28.4</v>
      </c>
      <c r="M48" s="9">
        <v>29.3</v>
      </c>
      <c r="N48" s="9">
        <v>59.9</v>
      </c>
      <c r="O48" s="9">
        <v>99.3</v>
      </c>
      <c r="P48" s="10"/>
    </row>
    <row r="49" spans="1:16" x14ac:dyDescent="0.25">
      <c r="A49" s="8" t="s">
        <v>206</v>
      </c>
      <c r="B49" s="10">
        <v>322000</v>
      </c>
      <c r="C49" s="10">
        <v>202000</v>
      </c>
      <c r="D49" s="10">
        <v>38000</v>
      </c>
      <c r="E49" s="10">
        <v>37000</v>
      </c>
      <c r="F49" s="10">
        <v>51000</v>
      </c>
      <c r="G49" s="10">
        <v>75000</v>
      </c>
      <c r="H49" s="10">
        <v>120000</v>
      </c>
      <c r="I49" s="9">
        <v>49.8</v>
      </c>
      <c r="J49" s="9">
        <v>38.4</v>
      </c>
      <c r="K49" s="9">
        <v>36.6</v>
      </c>
      <c r="L49" s="9">
        <v>29</v>
      </c>
      <c r="M49" s="9">
        <v>30.9</v>
      </c>
      <c r="N49" s="9">
        <v>59.3</v>
      </c>
      <c r="O49" s="9">
        <v>99</v>
      </c>
      <c r="P49" s="10"/>
    </row>
    <row r="50" spans="1:16" x14ac:dyDescent="0.25">
      <c r="A50" s="8" t="s">
        <v>207</v>
      </c>
      <c r="B50" s="10">
        <v>323000</v>
      </c>
      <c r="C50" s="10">
        <v>204000</v>
      </c>
      <c r="D50" s="10">
        <v>38000</v>
      </c>
      <c r="E50" s="10">
        <v>37000</v>
      </c>
      <c r="F50" s="10">
        <v>52000</v>
      </c>
      <c r="G50" s="10">
        <v>76000</v>
      </c>
      <c r="H50" s="10">
        <v>119000</v>
      </c>
      <c r="I50" s="9">
        <v>50</v>
      </c>
      <c r="J50" s="9">
        <v>38.799999999999997</v>
      </c>
      <c r="K50" s="9">
        <v>36.799999999999997</v>
      </c>
      <c r="L50" s="9">
        <v>29.2</v>
      </c>
      <c r="M50" s="9">
        <v>31.1</v>
      </c>
      <c r="N50" s="9">
        <v>60.3</v>
      </c>
      <c r="O50" s="9">
        <v>98.2</v>
      </c>
      <c r="P50" s="10"/>
    </row>
    <row r="51" spans="1:16" x14ac:dyDescent="0.25">
      <c r="A51" s="8" t="s">
        <v>208</v>
      </c>
      <c r="B51" s="10">
        <v>325000</v>
      </c>
      <c r="C51" s="10">
        <v>205000</v>
      </c>
      <c r="D51" s="10">
        <v>41000</v>
      </c>
      <c r="E51" s="10">
        <v>37000</v>
      </c>
      <c r="F51" s="10">
        <v>51000</v>
      </c>
      <c r="G51" s="10">
        <v>76000</v>
      </c>
      <c r="H51" s="10">
        <v>120000</v>
      </c>
      <c r="I51" s="9">
        <v>50.2</v>
      </c>
      <c r="J51" s="9">
        <v>39.1</v>
      </c>
      <c r="K51" s="9">
        <v>39.200000000000003</v>
      </c>
      <c r="L51" s="9">
        <v>29</v>
      </c>
      <c r="M51" s="9">
        <v>30.7</v>
      </c>
      <c r="N51" s="9">
        <v>60.1</v>
      </c>
      <c r="O51" s="9">
        <v>98.3</v>
      </c>
      <c r="P51" s="10"/>
    </row>
    <row r="52" spans="1:16" x14ac:dyDescent="0.25">
      <c r="A52" s="8" t="s">
        <v>209</v>
      </c>
      <c r="B52" s="10">
        <v>322000</v>
      </c>
      <c r="C52" s="10">
        <v>203000</v>
      </c>
      <c r="D52" s="10">
        <v>43000</v>
      </c>
      <c r="E52" s="10">
        <v>38000</v>
      </c>
      <c r="F52" s="10">
        <v>48000</v>
      </c>
      <c r="G52" s="10">
        <v>75000</v>
      </c>
      <c r="H52" s="10">
        <v>119000</v>
      </c>
      <c r="I52" s="9">
        <v>49.8</v>
      </c>
      <c r="J52" s="9">
        <v>38.700000000000003</v>
      </c>
      <c r="K52" s="9">
        <v>41.2</v>
      </c>
      <c r="L52" s="9">
        <v>29.4</v>
      </c>
      <c r="M52" s="9">
        <v>28.8</v>
      </c>
      <c r="N52" s="9">
        <v>59</v>
      </c>
      <c r="O52" s="9">
        <v>97.8</v>
      </c>
      <c r="P52" s="10"/>
    </row>
    <row r="53" spans="1:16" x14ac:dyDescent="0.25">
      <c r="A53" s="8" t="s">
        <v>210</v>
      </c>
      <c r="B53" s="10">
        <v>320000</v>
      </c>
      <c r="C53" s="10">
        <v>201000</v>
      </c>
      <c r="D53" s="10">
        <v>43000</v>
      </c>
      <c r="E53" s="10">
        <v>38000</v>
      </c>
      <c r="F53" s="10">
        <v>46000</v>
      </c>
      <c r="G53" s="10">
        <v>74000</v>
      </c>
      <c r="H53" s="10">
        <v>119000</v>
      </c>
      <c r="I53" s="9">
        <v>49.5</v>
      </c>
      <c r="J53" s="9">
        <v>38.200000000000003</v>
      </c>
      <c r="K53" s="9">
        <v>40.9</v>
      </c>
      <c r="L53" s="9">
        <v>29.7</v>
      </c>
      <c r="M53" s="9">
        <v>27.7</v>
      </c>
      <c r="N53" s="9">
        <v>58.6</v>
      </c>
      <c r="O53" s="9">
        <v>98</v>
      </c>
      <c r="P53" s="10"/>
    </row>
    <row r="54" spans="1:16" x14ac:dyDescent="0.25">
      <c r="A54" s="8" t="s">
        <v>211</v>
      </c>
      <c r="B54" s="10">
        <v>316000</v>
      </c>
      <c r="C54" s="10">
        <v>197000</v>
      </c>
      <c r="D54" s="10">
        <v>43000</v>
      </c>
      <c r="E54" s="10">
        <v>36000</v>
      </c>
      <c r="F54" s="10">
        <v>46000</v>
      </c>
      <c r="G54" s="10">
        <v>73000</v>
      </c>
      <c r="H54" s="10">
        <v>119000</v>
      </c>
      <c r="I54" s="9">
        <v>48.8</v>
      </c>
      <c r="J54" s="9">
        <v>37.5</v>
      </c>
      <c r="K54" s="9">
        <v>41.1</v>
      </c>
      <c r="L54" s="9">
        <v>27.9</v>
      </c>
      <c r="M54" s="9">
        <v>27.2</v>
      </c>
      <c r="N54" s="9">
        <v>57.7</v>
      </c>
      <c r="O54" s="9">
        <v>97.6</v>
      </c>
      <c r="P54" s="10"/>
    </row>
    <row r="55" spans="1:16" x14ac:dyDescent="0.25">
      <c r="A55" s="8" t="s">
        <v>212</v>
      </c>
      <c r="B55" s="10">
        <v>315000</v>
      </c>
      <c r="C55" s="10">
        <v>196000</v>
      </c>
      <c r="D55" s="10">
        <v>44000</v>
      </c>
      <c r="E55" s="10">
        <v>34000</v>
      </c>
      <c r="F55" s="10">
        <v>46000</v>
      </c>
      <c r="G55" s="10">
        <v>72000</v>
      </c>
      <c r="H55" s="10">
        <v>118000</v>
      </c>
      <c r="I55" s="9">
        <v>48.6</v>
      </c>
      <c r="J55" s="9">
        <v>37.299999999999997</v>
      </c>
      <c r="K55" s="9">
        <v>42.5</v>
      </c>
      <c r="L55" s="9">
        <v>26.8</v>
      </c>
      <c r="M55" s="9">
        <v>27.3</v>
      </c>
      <c r="N55" s="9">
        <v>56.6</v>
      </c>
      <c r="O55" s="9">
        <v>97.4</v>
      </c>
      <c r="P55" s="10"/>
    </row>
    <row r="56" spans="1:16" x14ac:dyDescent="0.25">
      <c r="A56" s="8" t="s">
        <v>213</v>
      </c>
      <c r="B56" s="10">
        <v>318000</v>
      </c>
      <c r="C56" s="10">
        <v>200000</v>
      </c>
      <c r="D56" s="10">
        <v>47000</v>
      </c>
      <c r="E56" s="10">
        <v>34000</v>
      </c>
      <c r="F56" s="10">
        <v>47000</v>
      </c>
      <c r="G56" s="10">
        <v>72000</v>
      </c>
      <c r="H56" s="10">
        <v>118000</v>
      </c>
      <c r="I56" s="9">
        <v>49.1</v>
      </c>
      <c r="J56" s="9">
        <v>38</v>
      </c>
      <c r="K56" s="9">
        <v>44.7</v>
      </c>
      <c r="L56" s="9">
        <v>27</v>
      </c>
      <c r="M56" s="9">
        <v>28.1</v>
      </c>
      <c r="N56" s="9">
        <v>56.3</v>
      </c>
      <c r="O56" s="9">
        <v>97.3</v>
      </c>
      <c r="P56" s="10"/>
    </row>
    <row r="57" spans="1:16" x14ac:dyDescent="0.25">
      <c r="A57" s="8" t="s">
        <v>214</v>
      </c>
      <c r="B57" s="10">
        <v>318000</v>
      </c>
      <c r="C57" s="10">
        <v>200000</v>
      </c>
      <c r="D57" s="10">
        <v>46000</v>
      </c>
      <c r="E57" s="10">
        <v>35000</v>
      </c>
      <c r="F57" s="10">
        <v>47000</v>
      </c>
      <c r="G57" s="10">
        <v>72000</v>
      </c>
      <c r="H57" s="10">
        <v>118000</v>
      </c>
      <c r="I57" s="9">
        <v>49.1</v>
      </c>
      <c r="J57" s="9">
        <v>37.9</v>
      </c>
      <c r="K57" s="9">
        <v>44.2</v>
      </c>
      <c r="L57" s="9">
        <v>27.3</v>
      </c>
      <c r="M57" s="9">
        <v>28</v>
      </c>
      <c r="N57" s="9">
        <v>56.4</v>
      </c>
      <c r="O57" s="9">
        <v>97.3</v>
      </c>
      <c r="P57" s="10"/>
    </row>
    <row r="58" spans="1:16" x14ac:dyDescent="0.25">
      <c r="A58" s="8" t="s">
        <v>215</v>
      </c>
      <c r="B58" s="10">
        <v>320000</v>
      </c>
      <c r="C58" s="10">
        <v>202000</v>
      </c>
      <c r="D58" s="10">
        <v>46000</v>
      </c>
      <c r="E58" s="10">
        <v>35000</v>
      </c>
      <c r="F58" s="10">
        <v>49000</v>
      </c>
      <c r="G58" s="10">
        <v>72000</v>
      </c>
      <c r="H58" s="10">
        <v>118000</v>
      </c>
      <c r="I58" s="9">
        <v>49.3</v>
      </c>
      <c r="J58" s="9">
        <v>38.299999999999997</v>
      </c>
      <c r="K58" s="9">
        <v>44.4</v>
      </c>
      <c r="L58" s="9">
        <v>27.5</v>
      </c>
      <c r="M58" s="9">
        <v>29.2</v>
      </c>
      <c r="N58" s="9">
        <v>56.2</v>
      </c>
      <c r="O58" s="9">
        <v>97.1</v>
      </c>
      <c r="P58" s="10"/>
    </row>
    <row r="59" spans="1:16" x14ac:dyDescent="0.25">
      <c r="A59" s="8" t="s">
        <v>216</v>
      </c>
      <c r="B59" s="10">
        <v>322000</v>
      </c>
      <c r="C59" s="10">
        <v>204000</v>
      </c>
      <c r="D59" s="10">
        <v>45000</v>
      </c>
      <c r="E59" s="10">
        <v>36000</v>
      </c>
      <c r="F59" s="10">
        <v>51000</v>
      </c>
      <c r="G59" s="10">
        <v>72000</v>
      </c>
      <c r="H59" s="10">
        <v>118000</v>
      </c>
      <c r="I59" s="9">
        <v>49.5</v>
      </c>
      <c r="J59" s="9">
        <v>38.6</v>
      </c>
      <c r="K59" s="9">
        <v>43.6</v>
      </c>
      <c r="L59" s="9">
        <v>28.3</v>
      </c>
      <c r="M59" s="9">
        <v>30</v>
      </c>
      <c r="N59" s="9">
        <v>56.1</v>
      </c>
      <c r="O59" s="9">
        <v>96.9</v>
      </c>
      <c r="P59" s="10"/>
    </row>
    <row r="60" spans="1:16" x14ac:dyDescent="0.25">
      <c r="A60" s="8" t="s">
        <v>217</v>
      </c>
      <c r="B60" s="10">
        <v>318000</v>
      </c>
      <c r="C60" s="10">
        <v>200000</v>
      </c>
      <c r="D60" s="10">
        <v>42000</v>
      </c>
      <c r="E60" s="10">
        <v>34000</v>
      </c>
      <c r="F60" s="10">
        <v>51000</v>
      </c>
      <c r="G60" s="10">
        <v>72000</v>
      </c>
      <c r="H60" s="10">
        <v>118000</v>
      </c>
      <c r="I60" s="9">
        <v>48.9</v>
      </c>
      <c r="J60" s="9">
        <v>37.9</v>
      </c>
      <c r="K60" s="9">
        <v>40.200000000000003</v>
      </c>
      <c r="L60" s="9">
        <v>27.2</v>
      </c>
      <c r="M60" s="9">
        <v>30.4</v>
      </c>
      <c r="N60" s="9">
        <v>56.3</v>
      </c>
      <c r="O60" s="9">
        <v>97</v>
      </c>
      <c r="P60" s="10"/>
    </row>
    <row r="61" spans="1:16" x14ac:dyDescent="0.25">
      <c r="A61" s="8" t="s">
        <v>218</v>
      </c>
      <c r="B61" s="10">
        <v>321000</v>
      </c>
      <c r="C61" s="10">
        <v>203000</v>
      </c>
      <c r="D61" s="10">
        <v>41000</v>
      </c>
      <c r="E61" s="10">
        <v>34000</v>
      </c>
      <c r="F61" s="10">
        <v>53000</v>
      </c>
      <c r="G61" s="10">
        <v>74000</v>
      </c>
      <c r="H61" s="10">
        <v>119000</v>
      </c>
      <c r="I61" s="9">
        <v>49.4</v>
      </c>
      <c r="J61" s="9">
        <v>38.4</v>
      </c>
      <c r="K61" s="9">
        <v>39.6</v>
      </c>
      <c r="L61" s="9">
        <v>27.2</v>
      </c>
      <c r="M61" s="9">
        <v>31.5</v>
      </c>
      <c r="N61" s="9">
        <v>57.3</v>
      </c>
      <c r="O61" s="9">
        <v>97.4</v>
      </c>
      <c r="P61" s="10"/>
    </row>
    <row r="62" spans="1:16" x14ac:dyDescent="0.25">
      <c r="A62" s="8" t="s">
        <v>219</v>
      </c>
      <c r="B62" s="10">
        <v>322000</v>
      </c>
      <c r="C62" s="10">
        <v>203000</v>
      </c>
      <c r="D62" s="10">
        <v>42000</v>
      </c>
      <c r="E62" s="10">
        <v>34000</v>
      </c>
      <c r="F62" s="10">
        <v>53000</v>
      </c>
      <c r="G62" s="10">
        <v>74000</v>
      </c>
      <c r="H62" s="10">
        <v>119000</v>
      </c>
      <c r="I62" s="9">
        <v>49.5</v>
      </c>
      <c r="J62" s="9">
        <v>38.5</v>
      </c>
      <c r="K62" s="9">
        <v>40.299999999999997</v>
      </c>
      <c r="L62" s="9">
        <v>27.1</v>
      </c>
      <c r="M62" s="9">
        <v>31.5</v>
      </c>
      <c r="N62" s="9">
        <v>57.3</v>
      </c>
      <c r="O62" s="9">
        <v>97.7</v>
      </c>
      <c r="P62" s="10"/>
    </row>
    <row r="63" spans="1:16" x14ac:dyDescent="0.25">
      <c r="A63" s="8" t="s">
        <v>220</v>
      </c>
      <c r="B63" s="10">
        <v>323000</v>
      </c>
      <c r="C63" s="10">
        <v>204000</v>
      </c>
      <c r="D63" s="10">
        <v>43000</v>
      </c>
      <c r="E63" s="10">
        <v>36000</v>
      </c>
      <c r="F63" s="10">
        <v>54000</v>
      </c>
      <c r="G63" s="10">
        <v>71000</v>
      </c>
      <c r="H63" s="10">
        <v>119000</v>
      </c>
      <c r="I63" s="9">
        <v>49.7</v>
      </c>
      <c r="J63" s="9">
        <v>38.6</v>
      </c>
      <c r="K63" s="9">
        <v>41.8</v>
      </c>
      <c r="L63" s="9">
        <v>28.5</v>
      </c>
      <c r="M63" s="9">
        <v>31.5</v>
      </c>
      <c r="N63" s="9">
        <v>55.3</v>
      </c>
      <c r="O63" s="9">
        <v>97.7</v>
      </c>
      <c r="P63" s="10"/>
    </row>
    <row r="64" spans="1:16" x14ac:dyDescent="0.25">
      <c r="A64" s="8" t="s">
        <v>221</v>
      </c>
      <c r="B64" s="10">
        <v>323000</v>
      </c>
      <c r="C64" s="10">
        <v>204000</v>
      </c>
      <c r="D64" s="10">
        <v>43000</v>
      </c>
      <c r="E64" s="10">
        <v>34000</v>
      </c>
      <c r="F64" s="10">
        <v>55000</v>
      </c>
      <c r="G64" s="10">
        <v>72000</v>
      </c>
      <c r="H64" s="10">
        <v>119000</v>
      </c>
      <c r="I64" s="9">
        <v>49.6</v>
      </c>
      <c r="J64" s="9">
        <v>38.5</v>
      </c>
      <c r="K64" s="9">
        <v>41.3</v>
      </c>
      <c r="L64" s="9">
        <v>27.1</v>
      </c>
      <c r="M64" s="9">
        <v>32</v>
      </c>
      <c r="N64" s="9">
        <v>55.8</v>
      </c>
      <c r="O64" s="9">
        <v>97.8</v>
      </c>
      <c r="P64" s="10"/>
    </row>
    <row r="65" spans="1:16" x14ac:dyDescent="0.25">
      <c r="A65" s="8" t="s">
        <v>222</v>
      </c>
      <c r="B65" s="10">
        <v>322000</v>
      </c>
      <c r="C65" s="10">
        <v>203000</v>
      </c>
      <c r="D65" s="10">
        <v>43000</v>
      </c>
      <c r="E65" s="10">
        <v>34000</v>
      </c>
      <c r="F65" s="10">
        <v>53000</v>
      </c>
      <c r="G65" s="10">
        <v>73000</v>
      </c>
      <c r="H65" s="10">
        <v>119000</v>
      </c>
      <c r="I65" s="9">
        <v>49.4</v>
      </c>
      <c r="J65" s="9">
        <v>38.299999999999997</v>
      </c>
      <c r="K65" s="9">
        <v>41.1</v>
      </c>
      <c r="L65" s="9">
        <v>26.8</v>
      </c>
      <c r="M65" s="9">
        <v>31.3</v>
      </c>
      <c r="N65" s="9">
        <v>56.5</v>
      </c>
      <c r="O65" s="9">
        <v>98</v>
      </c>
      <c r="P65" s="10"/>
    </row>
    <row r="66" spans="1:16" x14ac:dyDescent="0.25">
      <c r="A66" s="8" t="s">
        <v>223</v>
      </c>
      <c r="B66" s="10">
        <v>324000</v>
      </c>
      <c r="C66" s="10">
        <v>205000</v>
      </c>
      <c r="D66" s="10">
        <v>43000</v>
      </c>
      <c r="E66" s="10">
        <v>35000</v>
      </c>
      <c r="F66" s="10">
        <v>55000</v>
      </c>
      <c r="G66" s="10">
        <v>72000</v>
      </c>
      <c r="H66" s="10">
        <v>119000</v>
      </c>
      <c r="I66" s="9">
        <v>49.7</v>
      </c>
      <c r="J66" s="9">
        <v>38.6</v>
      </c>
      <c r="K66" s="9">
        <v>41.5</v>
      </c>
      <c r="L66" s="9">
        <v>27.7</v>
      </c>
      <c r="M66" s="9">
        <v>32.1</v>
      </c>
      <c r="N66" s="9">
        <v>55.6</v>
      </c>
      <c r="O66" s="9">
        <v>98</v>
      </c>
      <c r="P66" s="10"/>
    </row>
    <row r="67" spans="1:16" x14ac:dyDescent="0.25">
      <c r="A67" s="8" t="s">
        <v>225</v>
      </c>
      <c r="B67" s="10">
        <v>327000</v>
      </c>
      <c r="C67" s="10">
        <v>208000</v>
      </c>
      <c r="D67" s="10">
        <v>45000</v>
      </c>
      <c r="E67" s="10">
        <v>37000</v>
      </c>
      <c r="F67" s="10">
        <v>54000</v>
      </c>
      <c r="G67" s="10">
        <v>72000</v>
      </c>
      <c r="H67" s="10">
        <v>119000</v>
      </c>
      <c r="I67" s="9">
        <v>50.1</v>
      </c>
      <c r="J67" s="9">
        <v>39.200000000000003</v>
      </c>
      <c r="K67" s="9">
        <v>43.3</v>
      </c>
      <c r="L67" s="9">
        <v>29.2</v>
      </c>
      <c r="M67" s="9">
        <v>31.3</v>
      </c>
      <c r="N67" s="9">
        <v>55.8</v>
      </c>
      <c r="O67" s="9">
        <v>97.8</v>
      </c>
      <c r="P67" s="10"/>
    </row>
    <row r="68" spans="1:16" x14ac:dyDescent="0.25">
      <c r="A68" s="8" t="s">
        <v>226</v>
      </c>
      <c r="B68" s="10">
        <v>328000</v>
      </c>
      <c r="C68" s="10">
        <v>209000</v>
      </c>
      <c r="D68" s="10">
        <v>46000</v>
      </c>
      <c r="E68" s="10">
        <v>36000</v>
      </c>
      <c r="F68" s="10">
        <v>54000</v>
      </c>
      <c r="G68" s="10">
        <v>73000</v>
      </c>
      <c r="H68" s="10">
        <v>119000</v>
      </c>
      <c r="I68" s="9">
        <v>50.3</v>
      </c>
      <c r="J68" s="9">
        <v>39.4</v>
      </c>
      <c r="K68" s="9">
        <v>44.1</v>
      </c>
      <c r="L68" s="9">
        <v>28.7</v>
      </c>
      <c r="M68" s="9">
        <v>31.4</v>
      </c>
      <c r="N68" s="9">
        <v>56.5</v>
      </c>
      <c r="O68" s="9">
        <v>98</v>
      </c>
      <c r="P68" s="10"/>
    </row>
    <row r="69" spans="1:16" x14ac:dyDescent="0.25">
      <c r="A69" s="8" t="s">
        <v>227</v>
      </c>
      <c r="B69" s="10">
        <v>341000</v>
      </c>
      <c r="C69" s="10">
        <v>221000</v>
      </c>
      <c r="D69" s="10">
        <v>50000</v>
      </c>
      <c r="E69" s="10">
        <v>39000</v>
      </c>
      <c r="F69" s="10">
        <v>57000</v>
      </c>
      <c r="G69" s="10">
        <v>75000</v>
      </c>
      <c r="H69" s="10">
        <v>120000</v>
      </c>
      <c r="I69" s="9">
        <v>52.2</v>
      </c>
      <c r="J69" s="9">
        <v>41.7</v>
      </c>
      <c r="K69" s="9">
        <v>48.5</v>
      </c>
      <c r="L69" s="9">
        <v>30.9</v>
      </c>
      <c r="M69" s="9">
        <v>33.299999999999997</v>
      </c>
      <c r="N69" s="9">
        <v>57.6</v>
      </c>
      <c r="O69" s="9">
        <v>98.2</v>
      </c>
      <c r="P69" s="10"/>
    </row>
    <row r="70" spans="1:16" x14ac:dyDescent="0.25">
      <c r="A70" s="8" t="s">
        <v>228</v>
      </c>
      <c r="B70" s="10">
        <v>340000</v>
      </c>
      <c r="C70" s="10">
        <v>220000</v>
      </c>
      <c r="D70" s="10">
        <v>51000</v>
      </c>
      <c r="E70" s="10">
        <v>41000</v>
      </c>
      <c r="F70" s="10">
        <v>58000</v>
      </c>
      <c r="G70" s="10">
        <v>71000</v>
      </c>
      <c r="H70" s="10">
        <v>120000</v>
      </c>
      <c r="I70" s="9">
        <v>52.1</v>
      </c>
      <c r="J70" s="9">
        <v>41.4</v>
      </c>
      <c r="K70" s="9">
        <v>48.8</v>
      </c>
      <c r="L70" s="9">
        <v>32.4</v>
      </c>
      <c r="M70" s="9">
        <v>33.5</v>
      </c>
      <c r="N70" s="9">
        <v>54.7</v>
      </c>
      <c r="O70" s="9">
        <v>98.7</v>
      </c>
      <c r="P70" s="10"/>
    </row>
    <row r="71" spans="1:16" x14ac:dyDescent="0.25">
      <c r="A71" s="8" t="s">
        <v>229</v>
      </c>
      <c r="B71" s="10">
        <v>339000</v>
      </c>
      <c r="C71" s="10">
        <v>219000</v>
      </c>
      <c r="D71" s="10">
        <v>52000</v>
      </c>
      <c r="E71" s="10">
        <v>38000</v>
      </c>
      <c r="F71" s="10">
        <v>58000</v>
      </c>
      <c r="G71" s="10">
        <v>70000</v>
      </c>
      <c r="H71" s="10">
        <v>121000</v>
      </c>
      <c r="I71" s="9">
        <v>51.9</v>
      </c>
      <c r="J71" s="9">
        <v>41.1</v>
      </c>
      <c r="K71" s="9">
        <v>50</v>
      </c>
      <c r="L71" s="9">
        <v>30.8</v>
      </c>
      <c r="M71" s="9">
        <v>33.700000000000003</v>
      </c>
      <c r="N71" s="9">
        <v>53.6</v>
      </c>
      <c r="O71" s="9">
        <v>99</v>
      </c>
      <c r="P71" s="10"/>
    </row>
    <row r="72" spans="1:16" x14ac:dyDescent="0.25">
      <c r="A72" s="8" t="s">
        <v>230</v>
      </c>
      <c r="B72" s="10">
        <v>338000</v>
      </c>
      <c r="C72" s="10">
        <v>217000</v>
      </c>
      <c r="D72" s="10">
        <v>51000</v>
      </c>
      <c r="E72" s="10">
        <v>38000</v>
      </c>
      <c r="F72" s="10">
        <v>58000</v>
      </c>
      <c r="G72" s="10">
        <v>70000</v>
      </c>
      <c r="H72" s="10">
        <v>120000</v>
      </c>
      <c r="I72" s="9">
        <v>51.6</v>
      </c>
      <c r="J72" s="9">
        <v>40.9</v>
      </c>
      <c r="K72" s="9">
        <v>49.2</v>
      </c>
      <c r="L72" s="9">
        <v>30.2</v>
      </c>
      <c r="M72" s="9">
        <v>33.700000000000003</v>
      </c>
      <c r="N72" s="9">
        <v>53.8</v>
      </c>
      <c r="O72" s="9">
        <v>98.6</v>
      </c>
      <c r="P72" s="10"/>
    </row>
    <row r="73" spans="1:16" x14ac:dyDescent="0.25">
      <c r="A73" s="8" t="s">
        <v>231</v>
      </c>
      <c r="B73" s="10">
        <v>334000</v>
      </c>
      <c r="C73" s="10">
        <v>214000</v>
      </c>
      <c r="D73" s="10">
        <v>50000</v>
      </c>
      <c r="E73" s="10">
        <v>34000</v>
      </c>
      <c r="F73" s="10">
        <v>57000</v>
      </c>
      <c r="G73" s="10">
        <v>72000</v>
      </c>
      <c r="H73" s="10">
        <v>120000</v>
      </c>
      <c r="I73" s="9">
        <v>51.1</v>
      </c>
      <c r="J73" s="9">
        <v>40.200000000000003</v>
      </c>
      <c r="K73" s="9">
        <v>48.3</v>
      </c>
      <c r="L73" s="9">
        <v>27.6</v>
      </c>
      <c r="M73" s="9">
        <v>33.200000000000003</v>
      </c>
      <c r="N73" s="9">
        <v>55.2</v>
      </c>
      <c r="O73" s="9">
        <v>98.6</v>
      </c>
      <c r="P73" s="10"/>
    </row>
    <row r="74" spans="1:16" x14ac:dyDescent="0.25">
      <c r="A74" s="8" t="s">
        <v>232</v>
      </c>
      <c r="B74" s="10">
        <v>330000</v>
      </c>
      <c r="C74" s="10">
        <v>210000</v>
      </c>
      <c r="D74" s="10">
        <v>48000</v>
      </c>
      <c r="E74" s="10">
        <v>33000</v>
      </c>
      <c r="F74" s="10">
        <v>57000</v>
      </c>
      <c r="G74" s="10">
        <v>72000</v>
      </c>
      <c r="H74" s="10">
        <v>120000</v>
      </c>
      <c r="I74" s="9">
        <v>50.4</v>
      </c>
      <c r="J74" s="9">
        <v>39.4</v>
      </c>
      <c r="K74" s="9">
        <v>46.4</v>
      </c>
      <c r="L74" s="9">
        <v>26.4</v>
      </c>
      <c r="M74" s="9">
        <v>32.799999999999997</v>
      </c>
      <c r="N74" s="9">
        <v>54.7</v>
      </c>
      <c r="O74" s="9">
        <v>98.6</v>
      </c>
      <c r="P74" s="10"/>
    </row>
    <row r="75" spans="1:16" x14ac:dyDescent="0.25">
      <c r="A75" s="8" t="s">
        <v>234</v>
      </c>
      <c r="B75" s="10">
        <v>328000</v>
      </c>
      <c r="C75" s="10">
        <v>208000</v>
      </c>
      <c r="D75" s="10">
        <v>49000</v>
      </c>
      <c r="E75" s="10">
        <v>32000</v>
      </c>
      <c r="F75" s="10">
        <v>54000</v>
      </c>
      <c r="G75" s="10">
        <v>73000</v>
      </c>
      <c r="H75" s="10">
        <v>120000</v>
      </c>
      <c r="I75" s="9">
        <v>50</v>
      </c>
      <c r="J75" s="9">
        <v>39</v>
      </c>
      <c r="K75" s="9">
        <v>46.9</v>
      </c>
      <c r="L75" s="9">
        <v>25.6</v>
      </c>
      <c r="M75" s="9">
        <v>31.2</v>
      </c>
      <c r="N75" s="9">
        <v>55.8</v>
      </c>
      <c r="O75" s="9">
        <v>98.1</v>
      </c>
      <c r="P75" s="10"/>
    </row>
    <row r="76" spans="1:16" x14ac:dyDescent="0.25">
      <c r="A76" s="8" t="s">
        <v>235</v>
      </c>
      <c r="B76" s="10">
        <v>327000</v>
      </c>
      <c r="C76" s="10">
        <v>207000</v>
      </c>
      <c r="D76" s="10">
        <v>50000</v>
      </c>
      <c r="E76" s="10">
        <v>35000</v>
      </c>
      <c r="F76" s="10">
        <v>51000</v>
      </c>
      <c r="G76" s="10">
        <v>72000</v>
      </c>
      <c r="H76" s="10">
        <v>120000</v>
      </c>
      <c r="I76" s="9">
        <v>49.9</v>
      </c>
      <c r="J76" s="9">
        <v>38.799999999999997</v>
      </c>
      <c r="K76" s="9">
        <v>47.5</v>
      </c>
      <c r="L76" s="9">
        <v>27.9</v>
      </c>
      <c r="M76" s="9">
        <v>29.4</v>
      </c>
      <c r="N76" s="9">
        <v>54.7</v>
      </c>
      <c r="O76" s="9">
        <v>98.1</v>
      </c>
      <c r="P76" s="10"/>
    </row>
    <row r="77" spans="1:16" x14ac:dyDescent="0.25">
      <c r="A77" s="8" t="s">
        <v>236</v>
      </c>
      <c r="B77" s="10">
        <v>326000</v>
      </c>
      <c r="C77" s="10">
        <v>206000</v>
      </c>
      <c r="D77" s="10">
        <v>50000</v>
      </c>
      <c r="E77" s="10">
        <v>33000</v>
      </c>
      <c r="F77" s="10">
        <v>51000</v>
      </c>
      <c r="G77" s="10">
        <v>72000</v>
      </c>
      <c r="H77" s="10">
        <v>120000</v>
      </c>
      <c r="I77" s="9">
        <v>49.7</v>
      </c>
      <c r="J77" s="9">
        <v>38.6</v>
      </c>
      <c r="K77" s="9">
        <v>47.8</v>
      </c>
      <c r="L77" s="9">
        <v>26.6</v>
      </c>
      <c r="M77" s="9">
        <v>29.4</v>
      </c>
      <c r="N77" s="9">
        <v>55.1</v>
      </c>
      <c r="O77" s="9">
        <v>97.9</v>
      </c>
      <c r="P77" s="10"/>
    </row>
    <row r="78" spans="1:16" x14ac:dyDescent="0.25">
      <c r="A78" s="8" t="s">
        <v>237</v>
      </c>
      <c r="B78" s="10">
        <v>326000</v>
      </c>
      <c r="C78" s="10">
        <v>206000</v>
      </c>
      <c r="D78" s="10">
        <v>49000</v>
      </c>
      <c r="E78" s="10">
        <v>34000</v>
      </c>
      <c r="F78" s="10">
        <v>51000</v>
      </c>
      <c r="G78" s="10">
        <v>73000</v>
      </c>
      <c r="H78" s="10">
        <v>120000</v>
      </c>
      <c r="I78" s="9">
        <v>49.7</v>
      </c>
      <c r="J78" s="9">
        <v>38.6</v>
      </c>
      <c r="K78" s="9">
        <v>46.6</v>
      </c>
      <c r="L78" s="9">
        <v>27.2</v>
      </c>
      <c r="M78" s="9">
        <v>29.4</v>
      </c>
      <c r="N78" s="9">
        <v>55.3</v>
      </c>
      <c r="O78" s="9">
        <v>98.1</v>
      </c>
      <c r="P78" s="10"/>
    </row>
    <row r="79" spans="1:16" x14ac:dyDescent="0.25">
      <c r="A79" s="8" t="s">
        <v>238</v>
      </c>
      <c r="B79" s="10">
        <v>336000</v>
      </c>
      <c r="C79" s="10">
        <v>216000</v>
      </c>
      <c r="D79" s="10">
        <v>53000</v>
      </c>
      <c r="E79" s="10">
        <v>35000</v>
      </c>
      <c r="F79" s="10">
        <v>54000</v>
      </c>
      <c r="G79" s="10">
        <v>75000</v>
      </c>
      <c r="H79" s="10">
        <v>120000</v>
      </c>
      <c r="I79" s="9">
        <v>51.1</v>
      </c>
      <c r="J79" s="9">
        <v>40.4</v>
      </c>
      <c r="K79" s="9">
        <v>50.8</v>
      </c>
      <c r="L79" s="9">
        <v>28</v>
      </c>
      <c r="M79" s="9">
        <v>30.7</v>
      </c>
      <c r="N79" s="9">
        <v>56.5</v>
      </c>
      <c r="O79" s="9">
        <v>98.1</v>
      </c>
      <c r="P79" s="10"/>
    </row>
    <row r="80" spans="1:16" x14ac:dyDescent="0.25">
      <c r="A80" s="8" t="s">
        <v>239</v>
      </c>
      <c r="B80" s="10">
        <v>338000</v>
      </c>
      <c r="C80" s="10">
        <v>218000</v>
      </c>
      <c r="D80" s="10">
        <v>55000</v>
      </c>
      <c r="E80" s="10">
        <v>35000</v>
      </c>
      <c r="F80" s="10">
        <v>53000</v>
      </c>
      <c r="G80" s="10">
        <v>75000</v>
      </c>
      <c r="H80" s="10">
        <v>120000</v>
      </c>
      <c r="I80" s="9">
        <v>51.4</v>
      </c>
      <c r="J80" s="9">
        <v>40.799999999999997</v>
      </c>
      <c r="K80" s="9">
        <v>52.4</v>
      </c>
      <c r="L80" s="9">
        <v>28.1</v>
      </c>
      <c r="M80" s="9">
        <v>30.4</v>
      </c>
      <c r="N80" s="9">
        <v>57.1</v>
      </c>
      <c r="O80" s="9">
        <v>98.1</v>
      </c>
      <c r="P80" s="10"/>
    </row>
    <row r="81" spans="1:16" x14ac:dyDescent="0.25">
      <c r="A81" s="8" t="s">
        <v>240</v>
      </c>
      <c r="B81" s="10">
        <v>339000</v>
      </c>
      <c r="C81" s="10">
        <v>218000</v>
      </c>
      <c r="D81" s="10">
        <v>55000</v>
      </c>
      <c r="E81" s="10">
        <v>35000</v>
      </c>
      <c r="F81" s="10">
        <v>53000</v>
      </c>
      <c r="G81" s="10">
        <v>75000</v>
      </c>
      <c r="H81" s="10">
        <v>121000</v>
      </c>
      <c r="I81" s="9">
        <v>51.5</v>
      </c>
      <c r="J81" s="9">
        <v>40.799999999999997</v>
      </c>
      <c r="K81" s="9">
        <v>52.7</v>
      </c>
      <c r="L81" s="9">
        <v>28.2</v>
      </c>
      <c r="M81" s="9">
        <v>30.3</v>
      </c>
      <c r="N81" s="9">
        <v>56.9</v>
      </c>
      <c r="O81" s="9">
        <v>98.4</v>
      </c>
      <c r="P81" s="10"/>
    </row>
    <row r="82" spans="1:16" x14ac:dyDescent="0.25">
      <c r="A82" s="8" t="s">
        <v>241</v>
      </c>
      <c r="B82" s="10">
        <v>334000</v>
      </c>
      <c r="C82" s="10">
        <v>214000</v>
      </c>
      <c r="D82" s="10">
        <v>52000</v>
      </c>
      <c r="E82" s="10">
        <v>36000</v>
      </c>
      <c r="F82" s="10">
        <v>51000</v>
      </c>
      <c r="G82" s="10">
        <v>75000</v>
      </c>
      <c r="H82" s="10">
        <v>121000</v>
      </c>
      <c r="I82" s="9">
        <v>50.8</v>
      </c>
      <c r="J82" s="9">
        <v>39.9</v>
      </c>
      <c r="K82" s="9">
        <v>49.6</v>
      </c>
      <c r="L82" s="9">
        <v>28.9</v>
      </c>
      <c r="M82" s="9">
        <v>29</v>
      </c>
      <c r="N82" s="9">
        <v>56.8</v>
      </c>
      <c r="O82" s="9">
        <v>98.4</v>
      </c>
      <c r="P82" s="10"/>
    </row>
    <row r="83" spans="1:16" x14ac:dyDescent="0.25">
      <c r="A83" s="8" t="s">
        <v>242</v>
      </c>
      <c r="B83" s="10">
        <v>335000</v>
      </c>
      <c r="C83" s="10">
        <v>215000</v>
      </c>
      <c r="D83" s="10">
        <v>50000</v>
      </c>
      <c r="E83" s="10">
        <v>37000</v>
      </c>
      <c r="F83" s="10">
        <v>52000</v>
      </c>
      <c r="G83" s="10">
        <v>75000</v>
      </c>
      <c r="H83" s="10">
        <v>120000</v>
      </c>
      <c r="I83" s="9">
        <v>50.9</v>
      </c>
      <c r="J83" s="9">
        <v>40.1</v>
      </c>
      <c r="K83" s="9">
        <v>48</v>
      </c>
      <c r="L83" s="9">
        <v>30.2</v>
      </c>
      <c r="M83" s="9">
        <v>29.5</v>
      </c>
      <c r="N83" s="9">
        <v>56.9</v>
      </c>
      <c r="O83" s="9">
        <v>98.2</v>
      </c>
      <c r="P83" s="10"/>
    </row>
    <row r="84" spans="1:16" x14ac:dyDescent="0.25">
      <c r="A84" s="8" t="s">
        <v>243</v>
      </c>
      <c r="B84" s="10">
        <v>327000</v>
      </c>
      <c r="C84" s="10">
        <v>206000</v>
      </c>
      <c r="D84" s="10">
        <v>46000</v>
      </c>
      <c r="E84" s="10">
        <v>36000</v>
      </c>
      <c r="F84" s="10">
        <v>52000</v>
      </c>
      <c r="G84" s="10">
        <v>73000</v>
      </c>
      <c r="H84" s="10">
        <v>121000</v>
      </c>
      <c r="I84" s="9">
        <v>49.6</v>
      </c>
      <c r="J84" s="9">
        <v>38.5</v>
      </c>
      <c r="K84" s="9">
        <v>44</v>
      </c>
      <c r="L84" s="9">
        <v>29.3</v>
      </c>
      <c r="M84" s="9">
        <v>29.3</v>
      </c>
      <c r="N84" s="9">
        <v>54.8</v>
      </c>
      <c r="O84" s="9">
        <v>98.3</v>
      </c>
      <c r="P84" s="10"/>
    </row>
    <row r="85" spans="1:16" x14ac:dyDescent="0.25">
      <c r="A85" s="8" t="s">
        <v>244</v>
      </c>
      <c r="B85" s="10">
        <v>323000</v>
      </c>
      <c r="C85" s="10">
        <v>202000</v>
      </c>
      <c r="D85" s="10">
        <v>45000</v>
      </c>
      <c r="E85" s="10">
        <v>31000</v>
      </c>
      <c r="F85" s="10">
        <v>51000</v>
      </c>
      <c r="G85" s="10">
        <v>75000</v>
      </c>
      <c r="H85" s="10">
        <v>121000</v>
      </c>
      <c r="I85" s="9">
        <v>49</v>
      </c>
      <c r="J85" s="9">
        <v>37.700000000000003</v>
      </c>
      <c r="K85" s="9">
        <v>43.5</v>
      </c>
      <c r="L85" s="9">
        <v>25.1</v>
      </c>
      <c r="M85" s="9">
        <v>28.8</v>
      </c>
      <c r="N85" s="9">
        <v>56.5</v>
      </c>
      <c r="O85" s="9">
        <v>98.1</v>
      </c>
      <c r="P85" s="10"/>
    </row>
    <row r="86" spans="1:16" x14ac:dyDescent="0.25">
      <c r="A86" s="8" t="s">
        <v>245</v>
      </c>
      <c r="B86" s="10">
        <v>322000</v>
      </c>
      <c r="C86" s="10">
        <v>201000</v>
      </c>
      <c r="D86" s="10">
        <v>45000</v>
      </c>
      <c r="E86" s="10">
        <v>30000</v>
      </c>
      <c r="F86" s="10">
        <v>50000</v>
      </c>
      <c r="G86" s="10">
        <v>75000</v>
      </c>
      <c r="H86" s="10">
        <v>121000</v>
      </c>
      <c r="I86" s="9">
        <v>48.7</v>
      </c>
      <c r="J86" s="9">
        <v>37.4</v>
      </c>
      <c r="K86" s="9">
        <v>43.2</v>
      </c>
      <c r="L86" s="9">
        <v>24.9</v>
      </c>
      <c r="M86" s="9">
        <v>28.3</v>
      </c>
      <c r="N86" s="9">
        <v>56.6</v>
      </c>
      <c r="O86" s="9">
        <v>97.9</v>
      </c>
      <c r="P86" s="10"/>
    </row>
    <row r="87" spans="1:16" x14ac:dyDescent="0.25">
      <c r="A87" s="8" t="s">
        <v>246</v>
      </c>
      <c r="B87" s="10">
        <v>327000</v>
      </c>
      <c r="C87" s="10">
        <v>205000</v>
      </c>
      <c r="D87" s="10">
        <v>48000</v>
      </c>
      <c r="E87" s="10">
        <v>31000</v>
      </c>
      <c r="F87" s="10">
        <v>52000</v>
      </c>
      <c r="G87" s="10">
        <v>75000</v>
      </c>
      <c r="H87" s="10">
        <v>121000</v>
      </c>
      <c r="I87" s="9">
        <v>49.4</v>
      </c>
      <c r="J87" s="9">
        <v>38.200000000000003</v>
      </c>
      <c r="K87" s="9">
        <v>45.4</v>
      </c>
      <c r="L87" s="9">
        <v>25.1</v>
      </c>
      <c r="M87" s="9">
        <v>29</v>
      </c>
      <c r="N87" s="9">
        <v>56.6</v>
      </c>
      <c r="O87" s="9">
        <v>98.3</v>
      </c>
      <c r="P87" s="10"/>
    </row>
    <row r="88" spans="1:16" x14ac:dyDescent="0.25">
      <c r="A88" s="8" t="s">
        <v>247</v>
      </c>
      <c r="B88" s="10">
        <v>329000</v>
      </c>
      <c r="C88" s="10">
        <v>208000</v>
      </c>
      <c r="D88" s="10">
        <v>45000</v>
      </c>
      <c r="E88" s="10">
        <v>33000</v>
      </c>
      <c r="F88" s="10">
        <v>55000</v>
      </c>
      <c r="G88" s="10">
        <v>76000</v>
      </c>
      <c r="H88" s="10">
        <v>122000</v>
      </c>
      <c r="I88" s="9">
        <v>49.8</v>
      </c>
      <c r="J88" s="9">
        <v>38.6</v>
      </c>
      <c r="K88" s="9">
        <v>42.6</v>
      </c>
      <c r="L88" s="9">
        <v>26.8</v>
      </c>
      <c r="M88" s="9">
        <v>30.7</v>
      </c>
      <c r="N88" s="9">
        <v>56.7</v>
      </c>
      <c r="O88" s="9">
        <v>98.5</v>
      </c>
      <c r="P88" s="10"/>
    </row>
    <row r="89" spans="1:16" x14ac:dyDescent="0.25">
      <c r="A89" s="8" t="s">
        <v>248</v>
      </c>
      <c r="B89" s="10">
        <v>330000</v>
      </c>
      <c r="C89" s="10">
        <v>209000</v>
      </c>
      <c r="D89" s="10">
        <v>46000</v>
      </c>
      <c r="E89" s="10">
        <v>32000</v>
      </c>
      <c r="F89" s="10">
        <v>55000</v>
      </c>
      <c r="G89" s="10">
        <v>75000</v>
      </c>
      <c r="H89" s="10">
        <v>122000</v>
      </c>
      <c r="I89" s="9">
        <v>49.9</v>
      </c>
      <c r="J89" s="9">
        <v>38.700000000000003</v>
      </c>
      <c r="K89" s="9">
        <v>43.5</v>
      </c>
      <c r="L89" s="9">
        <v>26.5</v>
      </c>
      <c r="M89" s="9">
        <v>31.1</v>
      </c>
      <c r="N89" s="9">
        <v>56.3</v>
      </c>
      <c r="O89" s="9">
        <v>98.6</v>
      </c>
      <c r="P89" s="10"/>
    </row>
    <row r="90" spans="1:16" x14ac:dyDescent="0.25">
      <c r="A90" s="8" t="s">
        <v>249</v>
      </c>
      <c r="B90" s="10">
        <v>336000</v>
      </c>
      <c r="C90" s="10">
        <v>215000</v>
      </c>
      <c r="D90" s="10">
        <v>50000</v>
      </c>
      <c r="E90" s="10">
        <v>34000</v>
      </c>
      <c r="F90" s="10">
        <v>54000</v>
      </c>
      <c r="G90" s="10">
        <v>77000</v>
      </c>
      <c r="H90" s="10">
        <v>122000</v>
      </c>
      <c r="I90" s="9">
        <v>50.7</v>
      </c>
      <c r="J90" s="9">
        <v>39.799999999999997</v>
      </c>
      <c r="K90" s="9">
        <v>47.2</v>
      </c>
      <c r="L90" s="9">
        <v>28</v>
      </c>
      <c r="M90" s="9">
        <v>30.3</v>
      </c>
      <c r="N90" s="9">
        <v>57.4</v>
      </c>
      <c r="O90" s="9">
        <v>98.4</v>
      </c>
      <c r="P90" s="10"/>
    </row>
    <row r="91" spans="1:16" x14ac:dyDescent="0.25">
      <c r="A91" s="8" t="s">
        <v>250</v>
      </c>
      <c r="B91" s="10">
        <v>334000</v>
      </c>
      <c r="C91" s="10">
        <v>212000</v>
      </c>
      <c r="D91" s="10">
        <v>50000</v>
      </c>
      <c r="E91" s="10">
        <v>33000</v>
      </c>
      <c r="F91" s="10">
        <v>53000</v>
      </c>
      <c r="G91" s="10">
        <v>76000</v>
      </c>
      <c r="H91" s="10">
        <v>122000</v>
      </c>
      <c r="I91" s="9">
        <v>50.3</v>
      </c>
      <c r="J91" s="9">
        <v>39.4</v>
      </c>
      <c r="K91" s="9">
        <v>47.2</v>
      </c>
      <c r="L91" s="9">
        <v>27.4</v>
      </c>
      <c r="M91" s="9">
        <v>29.7</v>
      </c>
      <c r="N91" s="9">
        <v>56.9</v>
      </c>
      <c r="O91" s="9">
        <v>98.2</v>
      </c>
      <c r="P91" s="10"/>
    </row>
    <row r="92" spans="1:16" x14ac:dyDescent="0.25">
      <c r="A92" s="8" t="s">
        <v>251</v>
      </c>
      <c r="B92" s="10">
        <v>332000</v>
      </c>
      <c r="C92" s="10">
        <v>211000</v>
      </c>
      <c r="D92" s="10">
        <v>49000</v>
      </c>
      <c r="E92" s="10">
        <v>34000</v>
      </c>
      <c r="F92" s="10">
        <v>53000</v>
      </c>
      <c r="G92" s="10">
        <v>75000</v>
      </c>
      <c r="H92" s="10">
        <v>121000</v>
      </c>
      <c r="I92" s="9">
        <v>50.1</v>
      </c>
      <c r="J92" s="9">
        <v>39.1</v>
      </c>
      <c r="K92" s="9">
        <v>46.7</v>
      </c>
      <c r="L92" s="9">
        <v>27.8</v>
      </c>
      <c r="M92" s="9">
        <v>29.8</v>
      </c>
      <c r="N92" s="9">
        <v>55.6</v>
      </c>
      <c r="O92" s="9">
        <v>98</v>
      </c>
      <c r="P92" s="10"/>
    </row>
    <row r="93" spans="1:16" x14ac:dyDescent="0.25">
      <c r="A93" s="8" t="s">
        <v>252</v>
      </c>
      <c r="B93" s="10">
        <v>328000</v>
      </c>
      <c r="C93" s="10">
        <v>207000</v>
      </c>
      <c r="D93" s="10">
        <v>49000</v>
      </c>
      <c r="E93" s="10">
        <v>31000</v>
      </c>
      <c r="F93" s="10">
        <v>54000</v>
      </c>
      <c r="G93" s="10">
        <v>73000</v>
      </c>
      <c r="H93" s="10">
        <v>121000</v>
      </c>
      <c r="I93" s="9">
        <v>49.4</v>
      </c>
      <c r="J93" s="9">
        <v>38.299999999999997</v>
      </c>
      <c r="K93" s="9">
        <v>46.7</v>
      </c>
      <c r="L93" s="9">
        <v>25.6</v>
      </c>
      <c r="M93" s="9">
        <v>29.8</v>
      </c>
      <c r="N93" s="9">
        <v>54.4</v>
      </c>
      <c r="O93" s="9">
        <v>98</v>
      </c>
      <c r="P93" s="10"/>
    </row>
    <row r="94" spans="1:16" x14ac:dyDescent="0.25">
      <c r="A94" s="8" t="s">
        <v>253</v>
      </c>
      <c r="B94" s="10">
        <v>328000</v>
      </c>
      <c r="C94" s="10">
        <v>206000</v>
      </c>
      <c r="D94" s="10">
        <v>52000</v>
      </c>
      <c r="E94" s="10">
        <v>29000</v>
      </c>
      <c r="F94" s="10">
        <v>55000</v>
      </c>
      <c r="G94" s="10">
        <v>70000</v>
      </c>
      <c r="H94" s="10">
        <v>122000</v>
      </c>
      <c r="I94" s="9">
        <v>49.3</v>
      </c>
      <c r="J94" s="9">
        <v>38.1</v>
      </c>
      <c r="K94" s="9">
        <v>49.1</v>
      </c>
      <c r="L94" s="9">
        <v>23.8</v>
      </c>
      <c r="M94" s="9">
        <v>30.7</v>
      </c>
      <c r="N94" s="9">
        <v>52.3</v>
      </c>
      <c r="O94" s="9">
        <v>98.1</v>
      </c>
      <c r="P94" s="10"/>
    </row>
    <row r="95" spans="1:16" x14ac:dyDescent="0.25">
      <c r="A95" s="8" t="s">
        <v>254</v>
      </c>
      <c r="B95" s="10">
        <v>330000</v>
      </c>
      <c r="C95" s="10">
        <v>209000</v>
      </c>
      <c r="D95" s="10">
        <v>53000</v>
      </c>
      <c r="E95" s="10">
        <v>30000</v>
      </c>
      <c r="F95" s="10">
        <v>56000</v>
      </c>
      <c r="G95" s="10">
        <v>70000</v>
      </c>
      <c r="H95" s="10">
        <v>121000</v>
      </c>
      <c r="I95" s="9">
        <v>49.5</v>
      </c>
      <c r="J95" s="9">
        <v>38.5</v>
      </c>
      <c r="K95" s="9">
        <v>50.1</v>
      </c>
      <c r="L95" s="9">
        <v>25</v>
      </c>
      <c r="M95" s="9">
        <v>30.8</v>
      </c>
      <c r="N95" s="9">
        <v>51.8</v>
      </c>
      <c r="O95" s="9">
        <v>97.5</v>
      </c>
      <c r="P95" s="10"/>
    </row>
    <row r="96" spans="1:16" x14ac:dyDescent="0.25">
      <c r="A96" s="8" t="s">
        <v>255</v>
      </c>
      <c r="B96" s="10">
        <v>326000</v>
      </c>
      <c r="C96" s="10">
        <v>205000</v>
      </c>
      <c r="D96" s="10">
        <v>51000</v>
      </c>
      <c r="E96" s="10">
        <v>31000</v>
      </c>
      <c r="F96" s="10">
        <v>55000</v>
      </c>
      <c r="G96" s="10">
        <v>68000</v>
      </c>
      <c r="H96" s="10">
        <v>121000</v>
      </c>
      <c r="I96" s="9">
        <v>49</v>
      </c>
      <c r="J96" s="9">
        <v>37.799999999999997</v>
      </c>
      <c r="K96" s="9">
        <v>48.3</v>
      </c>
      <c r="L96" s="9">
        <v>25.7</v>
      </c>
      <c r="M96" s="9">
        <v>30.2</v>
      </c>
      <c r="N96" s="9">
        <v>50.6</v>
      </c>
      <c r="O96" s="9">
        <v>97.6</v>
      </c>
      <c r="P96" s="10"/>
    </row>
    <row r="97" spans="1:16" x14ac:dyDescent="0.25">
      <c r="A97" s="8" t="s">
        <v>256</v>
      </c>
      <c r="B97" s="10">
        <v>325000</v>
      </c>
      <c r="C97" s="10">
        <v>204000</v>
      </c>
      <c r="D97" s="10">
        <v>52000</v>
      </c>
      <c r="E97" s="10">
        <v>32000</v>
      </c>
      <c r="F97" s="10">
        <v>54000</v>
      </c>
      <c r="G97" s="10">
        <v>67000</v>
      </c>
      <c r="H97" s="10">
        <v>120000</v>
      </c>
      <c r="I97" s="9">
        <v>48.7</v>
      </c>
      <c r="J97" s="9">
        <v>37.700000000000003</v>
      </c>
      <c r="K97" s="9">
        <v>48.7</v>
      </c>
      <c r="L97" s="9">
        <v>26.5</v>
      </c>
      <c r="M97" s="9">
        <v>29.7</v>
      </c>
      <c r="N97" s="9">
        <v>49.7</v>
      </c>
      <c r="O97" s="9">
        <v>96.9</v>
      </c>
      <c r="P97" s="10"/>
    </row>
    <row r="98" spans="1:16" x14ac:dyDescent="0.25">
      <c r="A98" s="8" t="s">
        <v>257</v>
      </c>
      <c r="B98" s="10">
        <v>324000</v>
      </c>
      <c r="C98" s="10">
        <v>203000</v>
      </c>
      <c r="D98" s="10">
        <v>52000</v>
      </c>
      <c r="E98" s="10">
        <v>33000</v>
      </c>
      <c r="F98" s="10">
        <v>52000</v>
      </c>
      <c r="G98" s="10">
        <v>67000</v>
      </c>
      <c r="H98" s="10">
        <v>121000</v>
      </c>
      <c r="I98" s="9">
        <v>48.6</v>
      </c>
      <c r="J98" s="9">
        <v>37.4</v>
      </c>
      <c r="K98" s="9">
        <v>48.5</v>
      </c>
      <c r="L98" s="9">
        <v>27.7</v>
      </c>
      <c r="M98" s="9">
        <v>28.5</v>
      </c>
      <c r="N98" s="9">
        <v>49.4</v>
      </c>
      <c r="O98" s="9">
        <v>97.3</v>
      </c>
      <c r="P98" s="10"/>
    </row>
    <row r="99" spans="1:16" x14ac:dyDescent="0.25">
      <c r="A99" s="8" t="s">
        <v>258</v>
      </c>
      <c r="B99" s="10">
        <v>327000</v>
      </c>
      <c r="C99" s="10">
        <v>205000</v>
      </c>
      <c r="D99" s="10">
        <v>51000</v>
      </c>
      <c r="E99" s="10">
        <v>33000</v>
      </c>
      <c r="F99" s="10">
        <v>53000</v>
      </c>
      <c r="G99" s="10">
        <v>69000</v>
      </c>
      <c r="H99" s="10">
        <v>121000</v>
      </c>
      <c r="I99" s="9">
        <v>48.9</v>
      </c>
      <c r="J99" s="9">
        <v>37.799999999999997</v>
      </c>
      <c r="K99" s="9">
        <v>48</v>
      </c>
      <c r="L99" s="9">
        <v>27.1</v>
      </c>
      <c r="M99" s="9">
        <v>29</v>
      </c>
      <c r="N99" s="9">
        <v>50.9</v>
      </c>
      <c r="O99" s="9">
        <v>97.4</v>
      </c>
      <c r="P99" s="10"/>
    </row>
    <row r="100" spans="1:16" x14ac:dyDescent="0.25">
      <c r="A100" s="8" t="s">
        <v>259</v>
      </c>
      <c r="B100" s="10">
        <v>328000</v>
      </c>
      <c r="C100" s="10">
        <v>207000</v>
      </c>
      <c r="D100" s="10">
        <v>51000</v>
      </c>
      <c r="E100" s="10">
        <v>33000</v>
      </c>
      <c r="F100" s="10">
        <v>54000</v>
      </c>
      <c r="G100" s="10">
        <v>69000</v>
      </c>
      <c r="H100" s="10">
        <v>121000</v>
      </c>
      <c r="I100" s="9">
        <v>49.1</v>
      </c>
      <c r="J100" s="9">
        <v>38</v>
      </c>
      <c r="K100" s="9">
        <v>47.9</v>
      </c>
      <c r="L100" s="9">
        <v>27.2</v>
      </c>
      <c r="M100" s="9">
        <v>29.7</v>
      </c>
      <c r="N100" s="9">
        <v>50.9</v>
      </c>
      <c r="O100" s="9">
        <v>97.4</v>
      </c>
      <c r="P100" s="10"/>
    </row>
    <row r="101" spans="1:16" x14ac:dyDescent="0.25">
      <c r="A101" s="8" t="s">
        <v>260</v>
      </c>
      <c r="B101" s="10">
        <v>329000</v>
      </c>
      <c r="C101" s="10">
        <v>208000</v>
      </c>
      <c r="D101" s="10">
        <v>51000</v>
      </c>
      <c r="E101" s="10">
        <v>33000</v>
      </c>
      <c r="F101" s="10">
        <v>55000</v>
      </c>
      <c r="G101" s="10">
        <v>69000</v>
      </c>
      <c r="H101" s="10">
        <v>122000</v>
      </c>
      <c r="I101" s="9">
        <v>49.3</v>
      </c>
      <c r="J101" s="9">
        <v>38.200000000000003</v>
      </c>
      <c r="K101" s="9">
        <v>47.2</v>
      </c>
      <c r="L101" s="9">
        <v>27.8</v>
      </c>
      <c r="M101" s="9">
        <v>30.2</v>
      </c>
      <c r="N101" s="9">
        <v>50.8</v>
      </c>
      <c r="O101" s="9">
        <v>97.6</v>
      </c>
      <c r="P101" s="10"/>
    </row>
    <row r="102" spans="1:16" x14ac:dyDescent="0.25">
      <c r="A102" s="8" t="s">
        <v>261</v>
      </c>
      <c r="B102" s="10">
        <v>328000</v>
      </c>
      <c r="C102" s="10">
        <v>207000</v>
      </c>
      <c r="D102" s="10">
        <v>50000</v>
      </c>
      <c r="E102" s="10">
        <v>34000</v>
      </c>
      <c r="F102" s="10">
        <v>54000</v>
      </c>
      <c r="G102" s="10">
        <v>69000</v>
      </c>
      <c r="H102" s="10">
        <v>121000</v>
      </c>
      <c r="I102" s="9">
        <v>49</v>
      </c>
      <c r="J102" s="9">
        <v>38</v>
      </c>
      <c r="K102" s="9">
        <v>47.1</v>
      </c>
      <c r="L102" s="9">
        <v>28.2</v>
      </c>
      <c r="M102" s="9">
        <v>29.6</v>
      </c>
      <c r="N102" s="9">
        <v>50.7</v>
      </c>
      <c r="O102" s="9">
        <v>96.7</v>
      </c>
      <c r="P102" s="10"/>
    </row>
    <row r="103" spans="1:16" x14ac:dyDescent="0.25">
      <c r="A103" s="8" t="s">
        <v>262</v>
      </c>
      <c r="B103" s="10">
        <v>327000</v>
      </c>
      <c r="C103" s="10">
        <v>207000</v>
      </c>
      <c r="D103" s="10">
        <v>49000</v>
      </c>
      <c r="E103" s="10">
        <v>33000</v>
      </c>
      <c r="F103" s="10">
        <v>55000</v>
      </c>
      <c r="G103" s="10">
        <v>70000</v>
      </c>
      <c r="H103" s="10">
        <v>121000</v>
      </c>
      <c r="I103" s="9">
        <v>48.8</v>
      </c>
      <c r="J103" s="9">
        <v>37.9</v>
      </c>
      <c r="K103" s="9">
        <v>45.2</v>
      </c>
      <c r="L103" s="9">
        <v>27.7</v>
      </c>
      <c r="M103" s="9">
        <v>30.2</v>
      </c>
      <c r="N103" s="9">
        <v>51.4</v>
      </c>
      <c r="O103" s="9">
        <v>96.5</v>
      </c>
      <c r="P103" s="10"/>
    </row>
    <row r="104" spans="1:16" x14ac:dyDescent="0.25">
      <c r="A104" s="8" t="s">
        <v>263</v>
      </c>
      <c r="B104" s="10">
        <v>320000</v>
      </c>
      <c r="C104" s="10">
        <v>199000</v>
      </c>
      <c r="D104" s="10">
        <v>46000</v>
      </c>
      <c r="E104" s="10">
        <v>32000</v>
      </c>
      <c r="F104" s="10">
        <v>52000</v>
      </c>
      <c r="G104" s="10">
        <v>69000</v>
      </c>
      <c r="H104" s="10">
        <v>121000</v>
      </c>
      <c r="I104" s="9">
        <v>47.7</v>
      </c>
      <c r="J104" s="9">
        <v>36.5</v>
      </c>
      <c r="K104" s="9">
        <v>42.8</v>
      </c>
      <c r="L104" s="9">
        <v>26.5</v>
      </c>
      <c r="M104" s="9">
        <v>28.5</v>
      </c>
      <c r="N104" s="9">
        <v>51.1</v>
      </c>
      <c r="O104" s="9">
        <v>96.7</v>
      </c>
      <c r="P104" s="10"/>
    </row>
    <row r="105" spans="1:16" x14ac:dyDescent="0.25">
      <c r="A105" s="8" t="s">
        <v>264</v>
      </c>
      <c r="B105" s="10">
        <v>321000</v>
      </c>
      <c r="C105" s="10">
        <v>200000</v>
      </c>
      <c r="D105" s="10">
        <v>46000</v>
      </c>
      <c r="E105" s="10">
        <v>32000</v>
      </c>
      <c r="F105" s="10">
        <v>54000</v>
      </c>
      <c r="G105" s="10">
        <v>69000</v>
      </c>
      <c r="H105" s="10">
        <v>121000</v>
      </c>
      <c r="I105" s="9">
        <v>47.8</v>
      </c>
      <c r="J105" s="9">
        <v>36.6</v>
      </c>
      <c r="K105" s="9">
        <v>42.3</v>
      </c>
      <c r="L105" s="9">
        <v>26.4</v>
      </c>
      <c r="M105" s="9">
        <v>29.4</v>
      </c>
      <c r="N105" s="9">
        <v>50.7</v>
      </c>
      <c r="O105" s="9">
        <v>96.8</v>
      </c>
      <c r="P105" s="10"/>
    </row>
    <row r="106" spans="1:16" x14ac:dyDescent="0.25">
      <c r="A106" s="8" t="s">
        <v>265</v>
      </c>
      <c r="B106" s="10">
        <v>327000</v>
      </c>
      <c r="C106" s="10">
        <v>205000</v>
      </c>
      <c r="D106" s="10">
        <v>47000</v>
      </c>
      <c r="E106" s="10">
        <v>34000</v>
      </c>
      <c r="F106" s="10">
        <v>57000</v>
      </c>
      <c r="G106" s="10">
        <v>69000</v>
      </c>
      <c r="H106" s="10">
        <v>122000</v>
      </c>
      <c r="I106" s="9">
        <v>48.7</v>
      </c>
      <c r="J106" s="9">
        <v>37.6</v>
      </c>
      <c r="K106" s="9">
        <v>43.2</v>
      </c>
      <c r="L106" s="9">
        <v>28.1</v>
      </c>
      <c r="M106" s="9">
        <v>30.9</v>
      </c>
      <c r="N106" s="9">
        <v>50.4</v>
      </c>
      <c r="O106" s="9">
        <v>97.1</v>
      </c>
      <c r="P106" s="10"/>
    </row>
    <row r="107" spans="1:16" x14ac:dyDescent="0.25">
      <c r="A107" s="8" t="s">
        <v>266</v>
      </c>
      <c r="B107" s="10">
        <v>329000</v>
      </c>
      <c r="C107" s="10">
        <v>207000</v>
      </c>
      <c r="D107" s="10">
        <v>48000</v>
      </c>
      <c r="E107" s="10">
        <v>33000</v>
      </c>
      <c r="F107" s="10">
        <v>58000</v>
      </c>
      <c r="G107" s="10">
        <v>68000</v>
      </c>
      <c r="H107" s="10">
        <v>122000</v>
      </c>
      <c r="I107" s="9">
        <v>48.9</v>
      </c>
      <c r="J107" s="9">
        <v>37.9</v>
      </c>
      <c r="K107" s="9">
        <v>44.4</v>
      </c>
      <c r="L107" s="9">
        <v>27.5</v>
      </c>
      <c r="M107" s="9">
        <v>31.6</v>
      </c>
      <c r="N107" s="9">
        <v>50.2</v>
      </c>
      <c r="O107" s="9">
        <v>97.1</v>
      </c>
      <c r="P107" s="10"/>
    </row>
    <row r="108" spans="1:16" x14ac:dyDescent="0.25">
      <c r="A108" s="8" t="s">
        <v>267</v>
      </c>
      <c r="B108" s="10">
        <v>332000</v>
      </c>
      <c r="C108" s="10">
        <v>211000</v>
      </c>
      <c r="D108" s="10">
        <v>47000</v>
      </c>
      <c r="E108" s="10">
        <v>33000</v>
      </c>
      <c r="F108" s="10">
        <v>61000</v>
      </c>
      <c r="G108" s="10">
        <v>70000</v>
      </c>
      <c r="H108" s="10">
        <v>122000</v>
      </c>
      <c r="I108" s="9">
        <v>49.4</v>
      </c>
      <c r="J108" s="9">
        <v>38.5</v>
      </c>
      <c r="K108" s="9">
        <v>43.2</v>
      </c>
      <c r="L108" s="9">
        <v>27.7</v>
      </c>
      <c r="M108" s="9">
        <v>33</v>
      </c>
      <c r="N108" s="9">
        <v>51.6</v>
      </c>
      <c r="O108" s="9">
        <v>96.9</v>
      </c>
      <c r="P108" s="10"/>
    </row>
    <row r="109" spans="1:16" x14ac:dyDescent="0.25">
      <c r="A109" s="8" t="s">
        <v>268</v>
      </c>
      <c r="B109" s="10">
        <v>333000</v>
      </c>
      <c r="C109" s="10">
        <v>211000</v>
      </c>
      <c r="D109" s="10">
        <v>46000</v>
      </c>
      <c r="E109" s="10">
        <v>33000</v>
      </c>
      <c r="F109" s="10">
        <v>63000</v>
      </c>
      <c r="G109" s="10">
        <v>70000</v>
      </c>
      <c r="H109" s="10">
        <v>122000</v>
      </c>
      <c r="I109" s="9">
        <v>49.5</v>
      </c>
      <c r="J109" s="9">
        <v>38.6</v>
      </c>
      <c r="K109" s="9">
        <v>42.8</v>
      </c>
      <c r="L109" s="9">
        <v>27.5</v>
      </c>
      <c r="M109" s="9">
        <v>34.1</v>
      </c>
      <c r="N109" s="9">
        <v>51</v>
      </c>
      <c r="O109" s="9">
        <v>97.1</v>
      </c>
      <c r="P109" s="10"/>
    </row>
    <row r="110" spans="1:16" x14ac:dyDescent="0.25">
      <c r="A110" s="8" t="s">
        <v>269</v>
      </c>
      <c r="B110" s="10">
        <v>334000</v>
      </c>
      <c r="C110" s="10">
        <v>212000</v>
      </c>
      <c r="D110" s="10">
        <v>49000</v>
      </c>
      <c r="E110" s="10">
        <v>31000</v>
      </c>
      <c r="F110" s="10">
        <v>63000</v>
      </c>
      <c r="G110" s="10">
        <v>68000</v>
      </c>
      <c r="H110" s="10">
        <v>122000</v>
      </c>
      <c r="I110" s="9">
        <v>49.6</v>
      </c>
      <c r="J110" s="9">
        <v>38.700000000000003</v>
      </c>
      <c r="K110" s="9">
        <v>45.6</v>
      </c>
      <c r="L110" s="9">
        <v>26.5</v>
      </c>
      <c r="M110" s="9">
        <v>34.4</v>
      </c>
      <c r="N110" s="9">
        <v>49.7</v>
      </c>
      <c r="O110" s="9">
        <v>96.9</v>
      </c>
      <c r="P110" s="10"/>
    </row>
    <row r="111" spans="1:16" x14ac:dyDescent="0.25">
      <c r="A111" s="8" t="s">
        <v>270</v>
      </c>
      <c r="B111" s="10">
        <v>339000</v>
      </c>
      <c r="C111" s="10">
        <v>217000</v>
      </c>
      <c r="D111" s="10">
        <v>51000</v>
      </c>
      <c r="E111" s="10">
        <v>33000</v>
      </c>
      <c r="F111" s="10">
        <v>64000</v>
      </c>
      <c r="G111" s="10">
        <v>69000</v>
      </c>
      <c r="H111" s="10">
        <v>122000</v>
      </c>
      <c r="I111" s="9">
        <v>50.4</v>
      </c>
      <c r="J111" s="9">
        <v>39.700000000000003</v>
      </c>
      <c r="K111" s="9">
        <v>47</v>
      </c>
      <c r="L111" s="9">
        <v>27.8</v>
      </c>
      <c r="M111" s="9">
        <v>34.799999999999997</v>
      </c>
      <c r="N111" s="9">
        <v>50.6</v>
      </c>
      <c r="O111" s="9">
        <v>97</v>
      </c>
      <c r="P111" s="10"/>
    </row>
    <row r="112" spans="1:16" x14ac:dyDescent="0.25">
      <c r="A112" s="8" t="s">
        <v>271</v>
      </c>
      <c r="B112" s="10">
        <v>340000</v>
      </c>
      <c r="C112" s="10">
        <v>217000</v>
      </c>
      <c r="D112" s="10">
        <v>51000</v>
      </c>
      <c r="E112" s="10">
        <v>34000</v>
      </c>
      <c r="F112" s="10">
        <v>65000</v>
      </c>
      <c r="G112" s="10">
        <v>69000</v>
      </c>
      <c r="H112" s="10">
        <v>123000</v>
      </c>
      <c r="I112" s="9">
        <v>50.4</v>
      </c>
      <c r="J112" s="9">
        <v>39.6</v>
      </c>
      <c r="K112" s="9">
        <v>46.8</v>
      </c>
      <c r="L112" s="9">
        <v>28.3</v>
      </c>
      <c r="M112" s="9">
        <v>35</v>
      </c>
      <c r="N112" s="9">
        <v>50</v>
      </c>
      <c r="O112" s="9">
        <v>97.5</v>
      </c>
      <c r="P112" s="10"/>
    </row>
    <row r="113" spans="1:16" x14ac:dyDescent="0.25">
      <c r="A113" s="8" t="s">
        <v>272</v>
      </c>
      <c r="B113" s="10">
        <v>344000</v>
      </c>
      <c r="C113" s="10">
        <v>222000</v>
      </c>
      <c r="D113" s="10">
        <v>52000</v>
      </c>
      <c r="E113" s="10">
        <v>34000</v>
      </c>
      <c r="F113" s="10">
        <v>65000</v>
      </c>
      <c r="G113" s="10">
        <v>71000</v>
      </c>
      <c r="H113" s="10">
        <v>123000</v>
      </c>
      <c r="I113" s="9">
        <v>51</v>
      </c>
      <c r="J113" s="9">
        <v>40.4</v>
      </c>
      <c r="K113" s="9">
        <v>47.7</v>
      </c>
      <c r="L113" s="9">
        <v>28.4</v>
      </c>
      <c r="M113" s="9">
        <v>35.299999999999997</v>
      </c>
      <c r="N113" s="9">
        <v>51.6</v>
      </c>
      <c r="O113" s="9">
        <v>97.3</v>
      </c>
      <c r="P113" s="10"/>
    </row>
    <row r="114" spans="1:16" x14ac:dyDescent="0.25">
      <c r="A114" s="8" t="s">
        <v>273</v>
      </c>
      <c r="B114" s="10">
        <v>341000</v>
      </c>
      <c r="C114" s="10">
        <v>219000</v>
      </c>
      <c r="D114" s="10">
        <v>52000</v>
      </c>
      <c r="E114" s="10">
        <v>35000</v>
      </c>
      <c r="F114" s="10">
        <v>64000</v>
      </c>
      <c r="G114" s="10">
        <v>69000</v>
      </c>
      <c r="H114" s="10">
        <v>123000</v>
      </c>
      <c r="I114" s="9">
        <v>50.5</v>
      </c>
      <c r="J114" s="9">
        <v>39.799999999999997</v>
      </c>
      <c r="K114" s="9">
        <v>47.4</v>
      </c>
      <c r="L114" s="9">
        <v>29.5</v>
      </c>
      <c r="M114" s="9">
        <v>34.4</v>
      </c>
      <c r="N114" s="9">
        <v>49.8</v>
      </c>
      <c r="O114" s="9">
        <v>97.3</v>
      </c>
      <c r="P114" s="10"/>
    </row>
    <row r="115" spans="1:16" x14ac:dyDescent="0.25">
      <c r="A115" s="8" t="s">
        <v>274</v>
      </c>
      <c r="B115" s="10">
        <v>337000</v>
      </c>
      <c r="C115" s="10">
        <v>214000</v>
      </c>
      <c r="D115" s="10">
        <v>51000</v>
      </c>
      <c r="E115" s="10">
        <v>32000</v>
      </c>
      <c r="F115" s="10">
        <v>64000</v>
      </c>
      <c r="G115" s="10">
        <v>68000</v>
      </c>
      <c r="H115" s="10">
        <v>123000</v>
      </c>
      <c r="I115" s="9">
        <v>49.9</v>
      </c>
      <c r="J115" s="9">
        <v>39</v>
      </c>
      <c r="K115" s="9">
        <v>46.4</v>
      </c>
      <c r="L115" s="9">
        <v>26.8</v>
      </c>
      <c r="M115" s="9">
        <v>34.5</v>
      </c>
      <c r="N115" s="9">
        <v>49.4</v>
      </c>
      <c r="O115" s="9">
        <v>97.5</v>
      </c>
      <c r="P115" s="10"/>
    </row>
    <row r="116" spans="1:16" x14ac:dyDescent="0.25">
      <c r="A116" s="8" t="s">
        <v>275</v>
      </c>
      <c r="B116" s="10">
        <v>339000</v>
      </c>
      <c r="C116" s="10">
        <v>215000</v>
      </c>
      <c r="D116" s="10">
        <v>50000</v>
      </c>
      <c r="E116" s="10">
        <v>31000</v>
      </c>
      <c r="F116" s="10">
        <v>64000</v>
      </c>
      <c r="G116" s="10">
        <v>71000</v>
      </c>
      <c r="H116" s="10">
        <v>124000</v>
      </c>
      <c r="I116" s="9">
        <v>50.1</v>
      </c>
      <c r="J116" s="9">
        <v>39.1</v>
      </c>
      <c r="K116" s="9">
        <v>45.7</v>
      </c>
      <c r="L116" s="9">
        <v>26</v>
      </c>
      <c r="M116" s="9">
        <v>34.299999999999997</v>
      </c>
      <c r="N116" s="9">
        <v>51.6</v>
      </c>
      <c r="O116" s="9">
        <v>97.9</v>
      </c>
      <c r="P116" s="10"/>
    </row>
    <row r="117" spans="1:16" x14ac:dyDescent="0.25">
      <c r="A117" s="8" t="s">
        <v>276</v>
      </c>
      <c r="B117" s="10">
        <v>339000</v>
      </c>
      <c r="C117" s="10">
        <v>215000</v>
      </c>
      <c r="D117" s="10">
        <v>51000</v>
      </c>
      <c r="E117" s="10">
        <v>29000</v>
      </c>
      <c r="F117" s="10">
        <v>64000</v>
      </c>
      <c r="G117" s="10">
        <v>70000</v>
      </c>
      <c r="H117" s="10">
        <v>124000</v>
      </c>
      <c r="I117" s="9">
        <v>50</v>
      </c>
      <c r="J117" s="9">
        <v>38.9</v>
      </c>
      <c r="K117" s="9">
        <v>46.9</v>
      </c>
      <c r="L117" s="9">
        <v>24.6</v>
      </c>
      <c r="M117" s="9">
        <v>34.5</v>
      </c>
      <c r="N117" s="9">
        <v>50.9</v>
      </c>
      <c r="O117" s="9">
        <v>98.5</v>
      </c>
      <c r="P117" s="10"/>
    </row>
    <row r="118" spans="1:16" x14ac:dyDescent="0.25">
      <c r="A118" s="8" t="s">
        <v>277</v>
      </c>
      <c r="B118" s="10">
        <v>342000</v>
      </c>
      <c r="C118" s="10">
        <v>217000</v>
      </c>
      <c r="D118" s="10">
        <v>52000</v>
      </c>
      <c r="E118" s="10">
        <v>30000</v>
      </c>
      <c r="F118" s="10">
        <v>61000</v>
      </c>
      <c r="G118" s="10">
        <v>74000</v>
      </c>
      <c r="H118" s="10">
        <v>125000</v>
      </c>
      <c r="I118" s="9">
        <v>50.5</v>
      </c>
      <c r="J118" s="9">
        <v>39.4</v>
      </c>
      <c r="K118" s="9">
        <v>47.5</v>
      </c>
      <c r="L118" s="9">
        <v>25.8</v>
      </c>
      <c r="M118" s="9">
        <v>32.9</v>
      </c>
      <c r="N118" s="9">
        <v>53.4</v>
      </c>
      <c r="O118" s="9">
        <v>98.8</v>
      </c>
      <c r="P118" s="10"/>
    </row>
    <row r="119" spans="1:16" x14ac:dyDescent="0.25">
      <c r="A119" s="8" t="s">
        <v>278</v>
      </c>
      <c r="B119" s="10">
        <v>344000</v>
      </c>
      <c r="C119" s="10">
        <v>219000</v>
      </c>
      <c r="D119" s="10">
        <v>52000</v>
      </c>
      <c r="E119" s="10">
        <v>30000</v>
      </c>
      <c r="F119" s="10">
        <v>62000</v>
      </c>
      <c r="G119" s="10">
        <v>75000</v>
      </c>
      <c r="H119" s="10">
        <v>125000</v>
      </c>
      <c r="I119" s="9">
        <v>50.7</v>
      </c>
      <c r="J119" s="9">
        <v>39.6</v>
      </c>
      <c r="K119" s="9">
        <v>47.4</v>
      </c>
      <c r="L119" s="9">
        <v>25.4</v>
      </c>
      <c r="M119" s="9">
        <v>33.4</v>
      </c>
      <c r="N119" s="9">
        <v>54.1</v>
      </c>
      <c r="O119" s="9">
        <v>98.8</v>
      </c>
      <c r="P119" s="10"/>
    </row>
    <row r="120" spans="1:16" x14ac:dyDescent="0.25">
      <c r="A120" s="8" t="s">
        <v>279</v>
      </c>
      <c r="B120" s="10">
        <v>343000</v>
      </c>
      <c r="C120" s="10">
        <v>218000</v>
      </c>
      <c r="D120" s="10">
        <v>52000</v>
      </c>
      <c r="E120" s="10">
        <v>28000</v>
      </c>
      <c r="F120" s="10">
        <v>62000</v>
      </c>
      <c r="G120" s="10">
        <v>76000</v>
      </c>
      <c r="H120" s="10">
        <v>125000</v>
      </c>
      <c r="I120" s="9">
        <v>50.6</v>
      </c>
      <c r="J120" s="9">
        <v>39.5</v>
      </c>
      <c r="K120" s="9">
        <v>47.4</v>
      </c>
      <c r="L120" s="9">
        <v>23.5</v>
      </c>
      <c r="M120" s="9">
        <v>33.4</v>
      </c>
      <c r="N120" s="9">
        <v>55.1</v>
      </c>
      <c r="O120" s="9">
        <v>98.6</v>
      </c>
      <c r="P120" s="10"/>
    </row>
    <row r="121" spans="1:16" x14ac:dyDescent="0.25">
      <c r="A121" s="8" t="s">
        <v>280</v>
      </c>
      <c r="B121" s="10">
        <v>344000</v>
      </c>
      <c r="C121" s="10">
        <v>219000</v>
      </c>
      <c r="D121" s="10">
        <v>52000</v>
      </c>
      <c r="E121" s="10">
        <v>28000</v>
      </c>
      <c r="F121" s="10">
        <v>62000</v>
      </c>
      <c r="G121" s="10">
        <v>77000</v>
      </c>
      <c r="H121" s="10">
        <v>124000</v>
      </c>
      <c r="I121" s="9">
        <v>50.6</v>
      </c>
      <c r="J121" s="9">
        <v>39.700000000000003</v>
      </c>
      <c r="K121" s="9">
        <v>47.6</v>
      </c>
      <c r="L121" s="9">
        <v>23.5</v>
      </c>
      <c r="M121" s="9">
        <v>33.5</v>
      </c>
      <c r="N121" s="9">
        <v>55.4</v>
      </c>
      <c r="O121" s="9">
        <v>98.2</v>
      </c>
      <c r="P121" s="10"/>
    </row>
    <row r="122" spans="1:16" x14ac:dyDescent="0.25">
      <c r="A122" s="8" t="s">
        <v>281</v>
      </c>
      <c r="B122" s="10">
        <v>343000</v>
      </c>
      <c r="C122" s="10">
        <v>218000</v>
      </c>
      <c r="D122" s="10">
        <v>51000</v>
      </c>
      <c r="E122" s="10">
        <v>28000</v>
      </c>
      <c r="F122" s="10">
        <v>61000</v>
      </c>
      <c r="G122" s="10">
        <v>78000</v>
      </c>
      <c r="H122" s="10">
        <v>125000</v>
      </c>
      <c r="I122" s="9">
        <v>50.4</v>
      </c>
      <c r="J122" s="9">
        <v>39.4</v>
      </c>
      <c r="K122" s="9">
        <v>46.8</v>
      </c>
      <c r="L122" s="9">
        <v>23.8</v>
      </c>
      <c r="M122" s="9">
        <v>32.6</v>
      </c>
      <c r="N122" s="9">
        <v>55.9</v>
      </c>
      <c r="O122" s="9">
        <v>98.5</v>
      </c>
      <c r="P122" s="10"/>
    </row>
    <row r="123" spans="1:16" x14ac:dyDescent="0.25">
      <c r="A123" s="8" t="s">
        <v>282</v>
      </c>
      <c r="B123" s="10">
        <v>337000</v>
      </c>
      <c r="C123" s="10">
        <v>212000</v>
      </c>
      <c r="D123" s="10">
        <v>51000</v>
      </c>
      <c r="E123" s="10">
        <v>29000</v>
      </c>
      <c r="F123" s="10">
        <v>57000</v>
      </c>
      <c r="G123" s="10">
        <v>76000</v>
      </c>
      <c r="H123" s="10">
        <v>124000</v>
      </c>
      <c r="I123" s="9">
        <v>49.5</v>
      </c>
      <c r="J123" s="9">
        <v>38.4</v>
      </c>
      <c r="K123" s="9">
        <v>46</v>
      </c>
      <c r="L123" s="9">
        <v>24.3</v>
      </c>
      <c r="M123" s="9">
        <v>30.7</v>
      </c>
      <c r="N123" s="9">
        <v>54.6</v>
      </c>
      <c r="O123" s="9">
        <v>98</v>
      </c>
      <c r="P123" s="10"/>
    </row>
    <row r="124" spans="1:16" x14ac:dyDescent="0.25">
      <c r="A124" s="8" t="s">
        <v>283</v>
      </c>
      <c r="B124" s="10">
        <v>336000</v>
      </c>
      <c r="C124" s="10">
        <v>212000</v>
      </c>
      <c r="D124" s="10">
        <v>52000</v>
      </c>
      <c r="E124" s="10">
        <v>28000</v>
      </c>
      <c r="F124" s="10">
        <v>55000</v>
      </c>
      <c r="G124" s="10">
        <v>77000</v>
      </c>
      <c r="H124" s="10">
        <v>125000</v>
      </c>
      <c r="I124" s="9">
        <v>49.3</v>
      </c>
      <c r="J124" s="9">
        <v>38.200000000000003</v>
      </c>
      <c r="K124" s="9">
        <v>46.9</v>
      </c>
      <c r="L124" s="9">
        <v>23.7</v>
      </c>
      <c r="M124" s="9">
        <v>29.2</v>
      </c>
      <c r="N124" s="9">
        <v>55.6</v>
      </c>
      <c r="O124" s="9">
        <v>98.1</v>
      </c>
      <c r="P124" s="10"/>
    </row>
    <row r="125" spans="1:16" x14ac:dyDescent="0.25">
      <c r="A125" s="8" t="s">
        <v>284</v>
      </c>
      <c r="B125" s="10">
        <v>332000</v>
      </c>
      <c r="C125" s="10">
        <v>207000</v>
      </c>
      <c r="D125" s="10">
        <v>50000</v>
      </c>
      <c r="E125" s="10">
        <v>27000</v>
      </c>
      <c r="F125" s="10">
        <v>53000</v>
      </c>
      <c r="G125" s="10">
        <v>78000</v>
      </c>
      <c r="H125" s="10">
        <v>125000</v>
      </c>
      <c r="I125" s="9">
        <v>48.7</v>
      </c>
      <c r="J125" s="9">
        <v>37.4</v>
      </c>
      <c r="K125" s="9">
        <v>45.2</v>
      </c>
      <c r="L125" s="9">
        <v>22.7</v>
      </c>
      <c r="M125" s="9">
        <v>28.3</v>
      </c>
      <c r="N125" s="9">
        <v>55.8</v>
      </c>
      <c r="O125" s="9">
        <v>98.1</v>
      </c>
      <c r="P125" s="10"/>
    </row>
    <row r="126" spans="1:16" x14ac:dyDescent="0.25">
      <c r="A126" s="8" t="s">
        <v>285</v>
      </c>
      <c r="B126" s="10">
        <v>336000</v>
      </c>
      <c r="C126" s="10">
        <v>212000</v>
      </c>
      <c r="D126" s="10">
        <v>50000</v>
      </c>
      <c r="E126" s="10">
        <v>29000</v>
      </c>
      <c r="F126" s="10">
        <v>55000</v>
      </c>
      <c r="G126" s="10">
        <v>78000</v>
      </c>
      <c r="H126" s="10">
        <v>124000</v>
      </c>
      <c r="I126" s="9">
        <v>49.2</v>
      </c>
      <c r="J126" s="9">
        <v>38.1</v>
      </c>
      <c r="K126" s="9">
        <v>45.1</v>
      </c>
      <c r="L126" s="9">
        <v>25</v>
      </c>
      <c r="M126" s="9">
        <v>29.2</v>
      </c>
      <c r="N126" s="9">
        <v>55.7</v>
      </c>
      <c r="O126" s="9">
        <v>97.7</v>
      </c>
      <c r="P126" s="10"/>
    </row>
    <row r="127" spans="1:16" x14ac:dyDescent="0.25">
      <c r="A127" s="8" t="s">
        <v>286</v>
      </c>
      <c r="B127" s="10">
        <v>331000</v>
      </c>
      <c r="C127" s="10">
        <v>207000</v>
      </c>
      <c r="D127" s="10">
        <v>50000</v>
      </c>
      <c r="E127" s="10">
        <v>27000</v>
      </c>
      <c r="F127" s="10">
        <v>53000</v>
      </c>
      <c r="G127" s="10">
        <v>78000</v>
      </c>
      <c r="H127" s="10">
        <v>123000</v>
      </c>
      <c r="I127" s="9">
        <v>48.4</v>
      </c>
      <c r="J127" s="9">
        <v>37.299999999999997</v>
      </c>
      <c r="K127" s="9">
        <v>45.6</v>
      </c>
      <c r="L127" s="9">
        <v>22.8</v>
      </c>
      <c r="M127" s="9">
        <v>28</v>
      </c>
      <c r="N127" s="9">
        <v>55.6</v>
      </c>
      <c r="O127" s="9">
        <v>96.9</v>
      </c>
      <c r="P127" s="10"/>
    </row>
    <row r="128" spans="1:16" x14ac:dyDescent="0.25">
      <c r="A128" s="8" t="s">
        <v>287</v>
      </c>
      <c r="B128" s="10">
        <v>331000</v>
      </c>
      <c r="C128" s="10">
        <v>209000</v>
      </c>
      <c r="D128" s="10">
        <v>53000</v>
      </c>
      <c r="E128" s="10">
        <v>28000</v>
      </c>
      <c r="F128" s="10">
        <v>51000</v>
      </c>
      <c r="G128" s="10">
        <v>76000</v>
      </c>
      <c r="H128" s="10">
        <v>123000</v>
      </c>
      <c r="I128" s="9">
        <v>48.5</v>
      </c>
      <c r="J128" s="9">
        <v>37.5</v>
      </c>
      <c r="K128" s="9">
        <v>48.2</v>
      </c>
      <c r="L128" s="9">
        <v>24.1</v>
      </c>
      <c r="M128" s="9">
        <v>27.3</v>
      </c>
      <c r="N128" s="9">
        <v>54</v>
      </c>
      <c r="O128" s="9">
        <v>96.5</v>
      </c>
      <c r="P128" s="10"/>
    </row>
    <row r="129" spans="1:16" x14ac:dyDescent="0.25">
      <c r="A129" s="8" t="s">
        <v>288</v>
      </c>
      <c r="B129" s="10">
        <v>335000</v>
      </c>
      <c r="C129" s="10">
        <v>212000</v>
      </c>
      <c r="D129" s="10">
        <v>56000</v>
      </c>
      <c r="E129" s="10">
        <v>27000</v>
      </c>
      <c r="F129" s="10">
        <v>50000</v>
      </c>
      <c r="G129" s="10">
        <v>78000</v>
      </c>
      <c r="H129" s="10">
        <v>123000</v>
      </c>
      <c r="I129" s="9">
        <v>48.9</v>
      </c>
      <c r="J129" s="9">
        <v>38.1</v>
      </c>
      <c r="K129" s="9">
        <v>50.8</v>
      </c>
      <c r="L129" s="9">
        <v>23.1</v>
      </c>
      <c r="M129" s="9">
        <v>26.7</v>
      </c>
      <c r="N129" s="9">
        <v>55.9</v>
      </c>
      <c r="O129" s="9">
        <v>96.6</v>
      </c>
      <c r="P129" s="10"/>
    </row>
    <row r="130" spans="1:16" x14ac:dyDescent="0.25">
      <c r="A130" s="8" t="s">
        <v>289</v>
      </c>
      <c r="B130" s="10">
        <v>336000</v>
      </c>
      <c r="C130" s="10">
        <v>213000</v>
      </c>
      <c r="D130" s="10">
        <v>56000</v>
      </c>
      <c r="E130" s="10">
        <v>28000</v>
      </c>
      <c r="F130" s="10">
        <v>51000</v>
      </c>
      <c r="G130" s="10">
        <v>78000</v>
      </c>
      <c r="H130" s="10">
        <v>123000</v>
      </c>
      <c r="I130" s="9">
        <v>49</v>
      </c>
      <c r="J130" s="9">
        <v>38.1</v>
      </c>
      <c r="K130" s="9">
        <v>50.5</v>
      </c>
      <c r="L130" s="9">
        <v>24</v>
      </c>
      <c r="M130" s="9">
        <v>26.8</v>
      </c>
      <c r="N130" s="9">
        <v>55.6</v>
      </c>
      <c r="O130" s="9">
        <v>96.7</v>
      </c>
      <c r="P130" s="10"/>
    </row>
    <row r="131" spans="1:16" x14ac:dyDescent="0.25">
      <c r="A131" s="8" t="s">
        <v>290</v>
      </c>
      <c r="B131" s="10">
        <v>328000</v>
      </c>
      <c r="C131" s="10">
        <v>205000</v>
      </c>
      <c r="D131" s="10">
        <v>53000</v>
      </c>
      <c r="E131" s="10">
        <v>27000</v>
      </c>
      <c r="F131" s="10">
        <v>50000</v>
      </c>
      <c r="G131" s="10">
        <v>76000</v>
      </c>
      <c r="H131" s="10">
        <v>123000</v>
      </c>
      <c r="I131" s="9">
        <v>47.8</v>
      </c>
      <c r="J131" s="9">
        <v>36.799999999999997</v>
      </c>
      <c r="K131" s="9">
        <v>48</v>
      </c>
      <c r="L131" s="9">
        <v>22.6</v>
      </c>
      <c r="M131" s="9">
        <v>26.3</v>
      </c>
      <c r="N131" s="9">
        <v>54</v>
      </c>
      <c r="O131" s="9">
        <v>96.2</v>
      </c>
      <c r="P131" s="10"/>
    </row>
    <row r="132" spans="1:16" x14ac:dyDescent="0.25">
      <c r="A132" s="8" t="s">
        <v>291</v>
      </c>
      <c r="B132" s="10">
        <v>325000</v>
      </c>
      <c r="C132" s="10">
        <v>202000</v>
      </c>
      <c r="D132" s="10">
        <v>49000</v>
      </c>
      <c r="E132" s="10">
        <v>26000</v>
      </c>
      <c r="F132" s="10">
        <v>50000</v>
      </c>
      <c r="G132" s="10">
        <v>76000</v>
      </c>
      <c r="H132" s="10">
        <v>123000</v>
      </c>
      <c r="I132" s="9">
        <v>47.3</v>
      </c>
      <c r="J132" s="9">
        <v>36.1</v>
      </c>
      <c r="K132" s="9">
        <v>44.7</v>
      </c>
      <c r="L132" s="9">
        <v>22.1</v>
      </c>
      <c r="M132" s="9">
        <v>26.3</v>
      </c>
      <c r="N132" s="9">
        <v>54.3</v>
      </c>
      <c r="O132" s="9">
        <v>96.3</v>
      </c>
      <c r="P132" s="10"/>
    </row>
    <row r="133" spans="1:16" x14ac:dyDescent="0.25">
      <c r="A133" s="8" t="s">
        <v>292</v>
      </c>
      <c r="B133" s="10">
        <v>322000</v>
      </c>
      <c r="C133" s="10">
        <v>199000</v>
      </c>
      <c r="D133" s="10">
        <v>47000</v>
      </c>
      <c r="E133" s="10">
        <v>27000</v>
      </c>
      <c r="F133" s="10">
        <v>50000</v>
      </c>
      <c r="G133" s="10">
        <v>75000</v>
      </c>
      <c r="H133" s="10">
        <v>123000</v>
      </c>
      <c r="I133" s="9">
        <v>46.8</v>
      </c>
      <c r="J133" s="9">
        <v>35.6</v>
      </c>
      <c r="K133" s="9">
        <v>42.8</v>
      </c>
      <c r="L133" s="9">
        <v>22.5</v>
      </c>
      <c r="M133" s="9">
        <v>26.2</v>
      </c>
      <c r="N133" s="9">
        <v>53.5</v>
      </c>
      <c r="O133" s="9">
        <v>96.1</v>
      </c>
      <c r="P133" s="10"/>
    </row>
    <row r="134" spans="1:16" x14ac:dyDescent="0.25">
      <c r="A134" s="8" t="s">
        <v>293</v>
      </c>
      <c r="B134" s="10">
        <v>324000</v>
      </c>
      <c r="C134" s="10">
        <v>200000</v>
      </c>
      <c r="D134" s="10">
        <v>48000</v>
      </c>
      <c r="E134" s="10">
        <v>27000</v>
      </c>
      <c r="F134" s="10">
        <v>50000</v>
      </c>
      <c r="G134" s="10">
        <v>76000</v>
      </c>
      <c r="H134" s="10">
        <v>124000</v>
      </c>
      <c r="I134" s="9">
        <v>47.1</v>
      </c>
      <c r="J134" s="9">
        <v>35.700000000000003</v>
      </c>
      <c r="K134" s="9">
        <v>43</v>
      </c>
      <c r="L134" s="9">
        <v>22.8</v>
      </c>
      <c r="M134" s="9">
        <v>26.3</v>
      </c>
      <c r="N134" s="9">
        <v>53.5</v>
      </c>
      <c r="O134" s="9">
        <v>96.9</v>
      </c>
      <c r="P134" s="10"/>
    </row>
    <row r="135" spans="1:16" x14ac:dyDescent="0.25">
      <c r="A135" s="8" t="s">
        <v>294</v>
      </c>
      <c r="B135" s="10">
        <v>330000</v>
      </c>
      <c r="C135" s="10">
        <v>205000</v>
      </c>
      <c r="D135" s="10">
        <v>48000</v>
      </c>
      <c r="E135" s="10">
        <v>27000</v>
      </c>
      <c r="F135" s="10">
        <v>53000</v>
      </c>
      <c r="G135" s="10">
        <v>77000</v>
      </c>
      <c r="H135" s="10">
        <v>124000</v>
      </c>
      <c r="I135" s="9">
        <v>47.9</v>
      </c>
      <c r="J135" s="9">
        <v>36.6</v>
      </c>
      <c r="K135" s="9">
        <v>43.7</v>
      </c>
      <c r="L135" s="9">
        <v>23.1</v>
      </c>
      <c r="M135" s="9">
        <v>27.8</v>
      </c>
      <c r="N135" s="9">
        <v>54.4</v>
      </c>
      <c r="O135" s="9">
        <v>97.1</v>
      </c>
      <c r="P135" s="10"/>
    </row>
    <row r="136" spans="1:16" x14ac:dyDescent="0.25">
      <c r="A136" s="8" t="s">
        <v>295</v>
      </c>
      <c r="B136" s="10">
        <v>332000</v>
      </c>
      <c r="C136" s="10">
        <v>208000</v>
      </c>
      <c r="D136" s="10">
        <v>48000</v>
      </c>
      <c r="E136" s="10">
        <v>28000</v>
      </c>
      <c r="F136" s="10">
        <v>53000</v>
      </c>
      <c r="G136" s="10">
        <v>78000</v>
      </c>
      <c r="H136" s="10">
        <v>124000</v>
      </c>
      <c r="I136" s="9">
        <v>48.2</v>
      </c>
      <c r="J136" s="9">
        <v>37</v>
      </c>
      <c r="K136" s="9">
        <v>43.7</v>
      </c>
      <c r="L136" s="9">
        <v>23.5</v>
      </c>
      <c r="M136" s="9">
        <v>28</v>
      </c>
      <c r="N136" s="9">
        <v>55.1</v>
      </c>
      <c r="O136" s="9">
        <v>97.1</v>
      </c>
      <c r="P136" s="10"/>
    </row>
    <row r="137" spans="1:16" x14ac:dyDescent="0.25">
      <c r="A137" s="8" t="s">
        <v>296</v>
      </c>
      <c r="B137" s="10">
        <v>337000</v>
      </c>
      <c r="C137" s="10">
        <v>213000</v>
      </c>
      <c r="D137" s="10">
        <v>50000</v>
      </c>
      <c r="E137" s="10">
        <v>28000</v>
      </c>
      <c r="F137" s="10">
        <v>58000</v>
      </c>
      <c r="G137" s="10">
        <v>78000</v>
      </c>
      <c r="H137" s="10">
        <v>124000</v>
      </c>
      <c r="I137" s="9">
        <v>48.9</v>
      </c>
      <c r="J137" s="9">
        <v>38</v>
      </c>
      <c r="K137" s="9">
        <v>44.9</v>
      </c>
      <c r="L137" s="9">
        <v>23.5</v>
      </c>
      <c r="M137" s="9">
        <v>30.4</v>
      </c>
      <c r="N137" s="9">
        <v>54.8</v>
      </c>
      <c r="O137" s="9">
        <v>96.8</v>
      </c>
      <c r="P137" s="10"/>
    </row>
    <row r="138" spans="1:16" x14ac:dyDescent="0.25">
      <c r="A138" s="8" t="s">
        <v>297</v>
      </c>
      <c r="B138" s="10">
        <v>332000</v>
      </c>
      <c r="C138" s="10">
        <v>210000</v>
      </c>
      <c r="D138" s="10">
        <v>50000</v>
      </c>
      <c r="E138" s="10">
        <v>28000</v>
      </c>
      <c r="F138" s="10">
        <v>56000</v>
      </c>
      <c r="G138" s="10">
        <v>76000</v>
      </c>
      <c r="H138" s="10">
        <v>122000</v>
      </c>
      <c r="I138" s="9">
        <v>48.1</v>
      </c>
      <c r="J138" s="9">
        <v>37.299999999999997</v>
      </c>
      <c r="K138" s="9">
        <v>45.4</v>
      </c>
      <c r="L138" s="9">
        <v>23.6</v>
      </c>
      <c r="M138" s="9">
        <v>29.2</v>
      </c>
      <c r="N138" s="9">
        <v>53.3</v>
      </c>
      <c r="O138" s="9">
        <v>95.4</v>
      </c>
      <c r="P138" s="10"/>
    </row>
    <row r="139" spans="1:16" x14ac:dyDescent="0.25">
      <c r="A139" s="8" t="s">
        <v>298</v>
      </c>
      <c r="B139" s="10">
        <v>330000</v>
      </c>
      <c r="C139" s="10">
        <v>207000</v>
      </c>
      <c r="D139" s="10">
        <v>52000</v>
      </c>
      <c r="E139" s="10">
        <v>26000</v>
      </c>
      <c r="F139" s="10">
        <v>56000</v>
      </c>
      <c r="G139" s="10">
        <v>74000</v>
      </c>
      <c r="H139" s="10">
        <v>122000</v>
      </c>
      <c r="I139" s="9">
        <v>47.7</v>
      </c>
      <c r="J139" s="9">
        <v>36.799999999999997</v>
      </c>
      <c r="K139" s="9">
        <v>46.6</v>
      </c>
      <c r="L139" s="9">
        <v>21.7</v>
      </c>
      <c r="M139" s="9">
        <v>29.2</v>
      </c>
      <c r="N139" s="9">
        <v>52.1</v>
      </c>
      <c r="O139" s="9">
        <v>95.4</v>
      </c>
      <c r="P139" s="10"/>
    </row>
    <row r="140" spans="1:16" x14ac:dyDescent="0.25">
      <c r="A140" s="8" t="s">
        <v>299</v>
      </c>
      <c r="B140" s="10">
        <v>332000</v>
      </c>
      <c r="C140" s="10">
        <v>210000</v>
      </c>
      <c r="D140" s="10">
        <v>53000</v>
      </c>
      <c r="E140" s="10">
        <v>27000</v>
      </c>
      <c r="F140" s="10">
        <v>55000</v>
      </c>
      <c r="G140" s="10">
        <v>74000</v>
      </c>
      <c r="H140" s="10">
        <v>122000</v>
      </c>
      <c r="I140" s="9">
        <v>48</v>
      </c>
      <c r="J140" s="9">
        <v>37.200000000000003</v>
      </c>
      <c r="K140" s="9">
        <v>47.6</v>
      </c>
      <c r="L140" s="9">
        <v>22.9</v>
      </c>
      <c r="M140" s="9">
        <v>28.9</v>
      </c>
      <c r="N140" s="9">
        <v>52.1</v>
      </c>
      <c r="O140" s="9">
        <v>95</v>
      </c>
      <c r="P140" s="10"/>
    </row>
    <row r="141" spans="1:16" x14ac:dyDescent="0.25">
      <c r="A141" s="8" t="s">
        <v>300</v>
      </c>
      <c r="B141" s="10">
        <v>332000</v>
      </c>
      <c r="C141" s="10">
        <v>209000</v>
      </c>
      <c r="D141" s="10">
        <v>52000</v>
      </c>
      <c r="E141" s="10">
        <v>26000</v>
      </c>
      <c r="F141" s="10">
        <v>54000</v>
      </c>
      <c r="G141" s="10">
        <v>77000</v>
      </c>
      <c r="H141" s="10">
        <v>123000</v>
      </c>
      <c r="I141" s="9">
        <v>47.9</v>
      </c>
      <c r="J141" s="9">
        <v>37.1</v>
      </c>
      <c r="K141" s="9">
        <v>46.8</v>
      </c>
      <c r="L141" s="9">
        <v>22.3</v>
      </c>
      <c r="M141" s="9">
        <v>28.2</v>
      </c>
      <c r="N141" s="9">
        <v>53.8</v>
      </c>
      <c r="O141" s="9">
        <v>95.3</v>
      </c>
      <c r="P141" s="10"/>
    </row>
    <row r="142" spans="1:16" x14ac:dyDescent="0.25">
      <c r="A142" s="8" t="s">
        <v>301</v>
      </c>
      <c r="B142" s="10">
        <v>333000</v>
      </c>
      <c r="C142" s="10">
        <v>210000</v>
      </c>
      <c r="D142" s="10">
        <v>52000</v>
      </c>
      <c r="E142" s="10">
        <v>26000</v>
      </c>
      <c r="F142" s="10">
        <v>55000</v>
      </c>
      <c r="G142" s="10">
        <v>78000</v>
      </c>
      <c r="H142" s="10">
        <v>124000</v>
      </c>
      <c r="I142" s="9">
        <v>48.1</v>
      </c>
      <c r="J142" s="9">
        <v>37.200000000000003</v>
      </c>
      <c r="K142" s="9">
        <v>46.6</v>
      </c>
      <c r="L142" s="9">
        <v>21.9</v>
      </c>
      <c r="M142" s="9">
        <v>28.4</v>
      </c>
      <c r="N142" s="9">
        <v>54.1</v>
      </c>
      <c r="O142" s="9">
        <v>96</v>
      </c>
      <c r="P142" s="10"/>
    </row>
    <row r="143" spans="1:16" x14ac:dyDescent="0.25">
      <c r="A143" s="8" t="s">
        <v>302</v>
      </c>
      <c r="B143" s="10">
        <v>329000</v>
      </c>
      <c r="C143" s="10">
        <v>206000</v>
      </c>
      <c r="D143" s="10">
        <v>51000</v>
      </c>
      <c r="E143" s="10">
        <v>25000</v>
      </c>
      <c r="F143" s="10">
        <v>55000</v>
      </c>
      <c r="G143" s="10">
        <v>75000</v>
      </c>
      <c r="H143" s="10">
        <v>123000</v>
      </c>
      <c r="I143" s="9">
        <v>47.4</v>
      </c>
      <c r="J143" s="9">
        <v>36.4</v>
      </c>
      <c r="K143" s="9">
        <v>45.7</v>
      </c>
      <c r="L143" s="9">
        <v>20.8</v>
      </c>
      <c r="M143" s="9">
        <v>28.6</v>
      </c>
      <c r="N143" s="9">
        <v>52.4</v>
      </c>
      <c r="O143" s="9">
        <v>95.7</v>
      </c>
      <c r="P143" s="10"/>
    </row>
    <row r="144" spans="1:16" x14ac:dyDescent="0.25">
      <c r="A144" s="8" t="s">
        <v>303</v>
      </c>
      <c r="B144" s="10">
        <v>328000</v>
      </c>
      <c r="C144" s="10">
        <v>204000</v>
      </c>
      <c r="D144" s="10">
        <v>51000</v>
      </c>
      <c r="E144" s="10">
        <v>24000</v>
      </c>
      <c r="F144" s="10">
        <v>55000</v>
      </c>
      <c r="G144" s="10">
        <v>74000</v>
      </c>
      <c r="H144" s="10">
        <v>124000</v>
      </c>
      <c r="I144" s="9">
        <v>47.3</v>
      </c>
      <c r="J144" s="9">
        <v>36.1</v>
      </c>
      <c r="K144" s="9">
        <v>45.7</v>
      </c>
      <c r="L144" s="9">
        <v>20.5</v>
      </c>
      <c r="M144" s="9">
        <v>28.7</v>
      </c>
      <c r="N144" s="9">
        <v>51.5</v>
      </c>
      <c r="O144" s="9">
        <v>96.1</v>
      </c>
      <c r="P144" s="10"/>
    </row>
    <row r="145" spans="1:16" x14ac:dyDescent="0.25">
      <c r="A145" s="8" t="s">
        <v>304</v>
      </c>
      <c r="B145" s="10">
        <v>327000</v>
      </c>
      <c r="C145" s="10">
        <v>202000</v>
      </c>
      <c r="D145" s="10">
        <v>49000</v>
      </c>
      <c r="E145" s="10">
        <v>25000</v>
      </c>
      <c r="F145" s="10">
        <v>55000</v>
      </c>
      <c r="G145" s="10">
        <v>73000</v>
      </c>
      <c r="H145" s="10">
        <v>124000</v>
      </c>
      <c r="I145" s="9">
        <v>47</v>
      </c>
      <c r="J145" s="9">
        <v>35.700000000000003</v>
      </c>
      <c r="K145" s="9">
        <v>44.3</v>
      </c>
      <c r="L145" s="9">
        <v>21.4</v>
      </c>
      <c r="M145" s="9">
        <v>28.5</v>
      </c>
      <c r="N145" s="9">
        <v>50.6</v>
      </c>
      <c r="O145" s="9">
        <v>96.4</v>
      </c>
      <c r="P145" s="10"/>
    </row>
    <row r="146" spans="1:16" x14ac:dyDescent="0.25">
      <c r="A146" s="8" t="s">
        <v>305</v>
      </c>
      <c r="B146" s="10">
        <v>331000</v>
      </c>
      <c r="C146" s="10">
        <v>206000</v>
      </c>
      <c r="D146" s="10">
        <v>51000</v>
      </c>
      <c r="E146" s="10">
        <v>26000</v>
      </c>
      <c r="F146" s="10">
        <v>53000</v>
      </c>
      <c r="G146" s="10">
        <v>76000</v>
      </c>
      <c r="H146" s="10">
        <v>125000</v>
      </c>
      <c r="I146" s="9">
        <v>47.5</v>
      </c>
      <c r="J146" s="9">
        <v>36.4</v>
      </c>
      <c r="K146" s="9">
        <v>46</v>
      </c>
      <c r="L146" s="9">
        <v>21.8</v>
      </c>
      <c r="M146" s="9">
        <v>27.4</v>
      </c>
      <c r="N146" s="9">
        <v>52.8</v>
      </c>
      <c r="O146" s="9">
        <v>96.6</v>
      </c>
      <c r="P146" s="10"/>
    </row>
    <row r="147" spans="1:16" x14ac:dyDescent="0.25">
      <c r="A147" s="8" t="s">
        <v>306</v>
      </c>
      <c r="B147" s="10">
        <v>334000</v>
      </c>
      <c r="C147" s="10">
        <v>208000</v>
      </c>
      <c r="D147" s="10">
        <v>53000</v>
      </c>
      <c r="E147" s="10">
        <v>28000</v>
      </c>
      <c r="F147" s="10">
        <v>53000</v>
      </c>
      <c r="G147" s="10">
        <v>74000</v>
      </c>
      <c r="H147" s="10">
        <v>126000</v>
      </c>
      <c r="I147" s="9">
        <v>47.9</v>
      </c>
      <c r="J147" s="9">
        <v>36.6</v>
      </c>
      <c r="K147" s="9">
        <v>47.8</v>
      </c>
      <c r="L147" s="9">
        <v>23.7</v>
      </c>
      <c r="M147" s="9">
        <v>27.2</v>
      </c>
      <c r="N147" s="9">
        <v>50.9</v>
      </c>
      <c r="O147" s="9">
        <v>97.6</v>
      </c>
      <c r="P147" s="10"/>
    </row>
    <row r="148" spans="1:16" x14ac:dyDescent="0.25">
      <c r="A148" s="8" t="s">
        <v>307</v>
      </c>
      <c r="B148" s="10">
        <v>332000</v>
      </c>
      <c r="C148" s="10">
        <v>206000</v>
      </c>
      <c r="D148" s="10">
        <v>54000</v>
      </c>
      <c r="E148" s="10">
        <v>26000</v>
      </c>
      <c r="F148" s="10">
        <v>51000</v>
      </c>
      <c r="G148" s="10">
        <v>74000</v>
      </c>
      <c r="H148" s="10">
        <v>126000</v>
      </c>
      <c r="I148" s="9">
        <v>47.6</v>
      </c>
      <c r="J148" s="9">
        <v>36.299999999999997</v>
      </c>
      <c r="K148" s="9">
        <v>48.6</v>
      </c>
      <c r="L148" s="9">
        <v>22.1</v>
      </c>
      <c r="M148" s="9">
        <v>26.5</v>
      </c>
      <c r="N148" s="9">
        <v>51.3</v>
      </c>
      <c r="O148" s="9">
        <v>97.2</v>
      </c>
      <c r="P148" s="10"/>
    </row>
    <row r="149" spans="1:16" x14ac:dyDescent="0.25">
      <c r="A149" s="8" t="s">
        <v>308</v>
      </c>
      <c r="B149" s="10">
        <v>330000</v>
      </c>
      <c r="C149" s="10">
        <v>205000</v>
      </c>
      <c r="D149" s="10">
        <v>54000</v>
      </c>
      <c r="E149" s="10">
        <v>27000</v>
      </c>
      <c r="F149" s="10">
        <v>50000</v>
      </c>
      <c r="G149" s="10">
        <v>73000</v>
      </c>
      <c r="H149" s="10">
        <v>125000</v>
      </c>
      <c r="I149" s="9">
        <v>47.2</v>
      </c>
      <c r="J149" s="9">
        <v>36</v>
      </c>
      <c r="K149" s="9">
        <v>48.6</v>
      </c>
      <c r="L149" s="9">
        <v>22.3</v>
      </c>
      <c r="M149" s="9">
        <v>26.1</v>
      </c>
      <c r="N149" s="9">
        <v>50.7</v>
      </c>
      <c r="O149" s="9">
        <v>96.6</v>
      </c>
      <c r="P149" s="10"/>
    </row>
    <row r="150" spans="1:16" x14ac:dyDescent="0.25">
      <c r="A150" s="8" t="s">
        <v>309</v>
      </c>
      <c r="B150" s="10">
        <v>328000</v>
      </c>
      <c r="C150" s="10">
        <v>202000</v>
      </c>
      <c r="D150" s="10">
        <v>55000</v>
      </c>
      <c r="E150" s="10">
        <v>24000</v>
      </c>
      <c r="F150" s="10">
        <v>48000</v>
      </c>
      <c r="G150" s="10">
        <v>75000</v>
      </c>
      <c r="H150" s="10">
        <v>125000</v>
      </c>
      <c r="I150" s="9">
        <v>46.8</v>
      </c>
      <c r="J150" s="9">
        <v>35.5</v>
      </c>
      <c r="K150" s="9">
        <v>48.9</v>
      </c>
      <c r="L150" s="9">
        <v>20.5</v>
      </c>
      <c r="M150" s="9">
        <v>25</v>
      </c>
      <c r="N150" s="9">
        <v>51.6</v>
      </c>
      <c r="O150" s="9">
        <v>96.5</v>
      </c>
      <c r="P150" s="10"/>
    </row>
    <row r="151" spans="1:16" x14ac:dyDescent="0.25">
      <c r="A151" s="8" t="s">
        <v>310</v>
      </c>
      <c r="B151" s="10">
        <v>328000</v>
      </c>
      <c r="C151" s="10">
        <v>203000</v>
      </c>
      <c r="D151" s="10">
        <v>52000</v>
      </c>
      <c r="E151" s="10">
        <v>25000</v>
      </c>
      <c r="F151" s="10">
        <v>50000</v>
      </c>
      <c r="G151" s="10">
        <v>75000</v>
      </c>
      <c r="H151" s="10">
        <v>125000</v>
      </c>
      <c r="I151" s="9">
        <v>46.8</v>
      </c>
      <c r="J151" s="9">
        <v>35.6</v>
      </c>
      <c r="K151" s="9">
        <v>46.7</v>
      </c>
      <c r="L151" s="9">
        <v>21.2</v>
      </c>
      <c r="M151" s="9">
        <v>26</v>
      </c>
      <c r="N151" s="9">
        <v>51.7</v>
      </c>
      <c r="O151" s="9">
        <v>96.1</v>
      </c>
      <c r="P151" s="10"/>
    </row>
    <row r="152" spans="1:16" x14ac:dyDescent="0.25">
      <c r="A152" s="8" t="s">
        <v>311</v>
      </c>
      <c r="B152" s="10">
        <v>326000</v>
      </c>
      <c r="C152" s="10">
        <v>200000</v>
      </c>
      <c r="D152" s="10">
        <v>53000</v>
      </c>
      <c r="E152" s="10">
        <v>25000</v>
      </c>
      <c r="F152" s="10">
        <v>47000</v>
      </c>
      <c r="G152" s="10">
        <v>76000</v>
      </c>
      <c r="H152" s="10">
        <v>125000</v>
      </c>
      <c r="I152" s="9">
        <v>46.5</v>
      </c>
      <c r="J152" s="9">
        <v>35.1</v>
      </c>
      <c r="K152" s="9">
        <v>47</v>
      </c>
      <c r="L152" s="9">
        <v>20.9</v>
      </c>
      <c r="M152" s="9">
        <v>24.1</v>
      </c>
      <c r="N152" s="9">
        <v>52.3</v>
      </c>
      <c r="O152" s="9">
        <v>96.4</v>
      </c>
      <c r="P152" s="10"/>
    </row>
    <row r="153" spans="1:16" x14ac:dyDescent="0.25">
      <c r="A153" s="8" t="s">
        <v>312</v>
      </c>
      <c r="B153" s="10">
        <v>324000</v>
      </c>
      <c r="C153" s="10">
        <v>198000</v>
      </c>
      <c r="D153" s="10">
        <v>50000</v>
      </c>
      <c r="E153" s="10">
        <v>25000</v>
      </c>
      <c r="F153" s="10">
        <v>46000</v>
      </c>
      <c r="G153" s="10">
        <v>76000</v>
      </c>
      <c r="H153" s="10">
        <v>126000</v>
      </c>
      <c r="I153" s="9">
        <v>46.1</v>
      </c>
      <c r="J153" s="9">
        <v>34.6</v>
      </c>
      <c r="K153" s="9">
        <v>44.9</v>
      </c>
      <c r="L153" s="9">
        <v>20.7</v>
      </c>
      <c r="M153" s="9">
        <v>23.9</v>
      </c>
      <c r="N153" s="9">
        <v>52.5</v>
      </c>
      <c r="O153" s="9">
        <v>96.3</v>
      </c>
      <c r="P153" s="10"/>
    </row>
    <row r="154" spans="1:16" x14ac:dyDescent="0.25">
      <c r="A154" s="8" t="s">
        <v>313</v>
      </c>
      <c r="B154" s="10">
        <v>324000</v>
      </c>
      <c r="C154" s="10">
        <v>199000</v>
      </c>
      <c r="D154" s="10">
        <v>52000</v>
      </c>
      <c r="E154" s="10">
        <v>25000</v>
      </c>
      <c r="F154" s="10">
        <v>46000</v>
      </c>
      <c r="G154" s="10">
        <v>77000</v>
      </c>
      <c r="H154" s="10">
        <v>125000</v>
      </c>
      <c r="I154" s="9">
        <v>46.1</v>
      </c>
      <c r="J154" s="9">
        <v>34.799999999999997</v>
      </c>
      <c r="K154" s="9">
        <v>46.4</v>
      </c>
      <c r="L154" s="9">
        <v>20.399999999999999</v>
      </c>
      <c r="M154" s="9">
        <v>23.7</v>
      </c>
      <c r="N154" s="9">
        <v>52.6</v>
      </c>
      <c r="O154" s="9">
        <v>95.6</v>
      </c>
      <c r="P154" s="10"/>
    </row>
    <row r="155" spans="1:16" x14ac:dyDescent="0.25">
      <c r="A155" s="8" t="s">
        <v>314</v>
      </c>
      <c r="B155" s="10">
        <v>332000</v>
      </c>
      <c r="C155" s="10">
        <v>207000</v>
      </c>
      <c r="D155" s="10">
        <v>54000</v>
      </c>
      <c r="E155" s="10">
        <v>24000</v>
      </c>
      <c r="F155" s="10">
        <v>48000</v>
      </c>
      <c r="G155" s="10">
        <v>81000</v>
      </c>
      <c r="H155" s="10">
        <v>126000</v>
      </c>
      <c r="I155" s="9">
        <v>47.2</v>
      </c>
      <c r="J155" s="9">
        <v>36</v>
      </c>
      <c r="K155" s="9">
        <v>48.2</v>
      </c>
      <c r="L155" s="9">
        <v>19.899999999999999</v>
      </c>
      <c r="M155" s="9">
        <v>24.5</v>
      </c>
      <c r="N155" s="9">
        <v>55.3</v>
      </c>
      <c r="O155" s="9">
        <v>96.2</v>
      </c>
      <c r="P155" s="10"/>
    </row>
    <row r="156" spans="1:16" x14ac:dyDescent="0.25">
      <c r="A156" s="8" t="s">
        <v>315</v>
      </c>
      <c r="B156" s="10">
        <v>335000</v>
      </c>
      <c r="C156" s="10">
        <v>210000</v>
      </c>
      <c r="D156" s="10">
        <v>57000</v>
      </c>
      <c r="E156" s="10">
        <v>26000</v>
      </c>
      <c r="F156" s="10">
        <v>48000</v>
      </c>
      <c r="G156" s="10">
        <v>79000</v>
      </c>
      <c r="H156" s="10">
        <v>125000</v>
      </c>
      <c r="I156" s="9">
        <v>47.5</v>
      </c>
      <c r="J156" s="9">
        <v>36.6</v>
      </c>
      <c r="K156" s="9">
        <v>50.3</v>
      </c>
      <c r="L156" s="9">
        <v>21.9</v>
      </c>
      <c r="M156" s="9">
        <v>24.6</v>
      </c>
      <c r="N156" s="9">
        <v>53.9</v>
      </c>
      <c r="O156" s="9">
        <v>95.7</v>
      </c>
      <c r="P156" s="10"/>
    </row>
    <row r="157" spans="1:16" x14ac:dyDescent="0.25">
      <c r="A157" s="8" t="s">
        <v>316</v>
      </c>
      <c r="B157" s="10">
        <v>338000</v>
      </c>
      <c r="C157" s="10">
        <v>211000</v>
      </c>
      <c r="D157" s="10">
        <v>55000</v>
      </c>
      <c r="E157" s="10">
        <v>27000</v>
      </c>
      <c r="F157" s="10">
        <v>50000</v>
      </c>
      <c r="G157" s="10">
        <v>79000</v>
      </c>
      <c r="H157" s="10">
        <v>127000</v>
      </c>
      <c r="I157" s="9">
        <v>48</v>
      </c>
      <c r="J157" s="9">
        <v>36.799999999999997</v>
      </c>
      <c r="K157" s="9">
        <v>48.9</v>
      </c>
      <c r="L157" s="9">
        <v>22.6</v>
      </c>
      <c r="M157" s="9">
        <v>25.6</v>
      </c>
      <c r="N157" s="9">
        <v>54.2</v>
      </c>
      <c r="O157" s="9">
        <v>96.8</v>
      </c>
      <c r="P157" s="10"/>
    </row>
    <row r="158" spans="1:16" x14ac:dyDescent="0.25">
      <c r="A158" s="8" t="s">
        <v>317</v>
      </c>
      <c r="B158" s="10">
        <v>332000</v>
      </c>
      <c r="C158" s="10">
        <v>205000</v>
      </c>
      <c r="D158" s="10">
        <v>52000</v>
      </c>
      <c r="E158" s="10">
        <v>27000</v>
      </c>
      <c r="F158" s="10">
        <v>49000</v>
      </c>
      <c r="G158" s="10">
        <v>78000</v>
      </c>
      <c r="H158" s="10">
        <v>127000</v>
      </c>
      <c r="I158" s="9">
        <v>47</v>
      </c>
      <c r="J158" s="9">
        <v>35.700000000000003</v>
      </c>
      <c r="K158" s="9">
        <v>45.8</v>
      </c>
      <c r="L158" s="9">
        <v>22</v>
      </c>
      <c r="M158" s="9">
        <v>25</v>
      </c>
      <c r="N158" s="9">
        <v>53.3</v>
      </c>
      <c r="O158" s="9">
        <v>96.9</v>
      </c>
      <c r="P158" s="10"/>
    </row>
    <row r="159" spans="1:16" x14ac:dyDescent="0.25">
      <c r="A159" s="8" t="s">
        <v>318</v>
      </c>
      <c r="B159" s="10">
        <v>333000</v>
      </c>
      <c r="C159" s="10">
        <v>206000</v>
      </c>
      <c r="D159" s="10">
        <v>50000</v>
      </c>
      <c r="E159" s="10">
        <v>28000</v>
      </c>
      <c r="F159" s="10">
        <v>51000</v>
      </c>
      <c r="G159" s="10">
        <v>78000</v>
      </c>
      <c r="H159" s="10">
        <v>127000</v>
      </c>
      <c r="I159" s="9">
        <v>47.2</v>
      </c>
      <c r="J159" s="9">
        <v>35.799999999999997</v>
      </c>
      <c r="K159" s="9">
        <v>44.2</v>
      </c>
      <c r="L159" s="9">
        <v>22.9</v>
      </c>
      <c r="M159" s="9">
        <v>26</v>
      </c>
      <c r="N159" s="9">
        <v>53</v>
      </c>
      <c r="O159" s="9">
        <v>96.8</v>
      </c>
      <c r="P159" s="10"/>
    </row>
    <row r="160" spans="1:16" x14ac:dyDescent="0.25">
      <c r="A160" s="8" t="s">
        <v>319</v>
      </c>
      <c r="B160" s="10">
        <v>334000</v>
      </c>
      <c r="C160" s="10">
        <v>207000</v>
      </c>
      <c r="D160" s="10">
        <v>53000</v>
      </c>
      <c r="E160" s="10">
        <v>28000</v>
      </c>
      <c r="F160" s="10">
        <v>48000</v>
      </c>
      <c r="G160" s="10">
        <v>77000</v>
      </c>
      <c r="H160" s="10">
        <v>127000</v>
      </c>
      <c r="I160" s="9">
        <v>47.2</v>
      </c>
      <c r="J160" s="9">
        <v>35.9</v>
      </c>
      <c r="K160" s="9">
        <v>47.4</v>
      </c>
      <c r="L160" s="9">
        <v>22.7</v>
      </c>
      <c r="M160" s="9">
        <v>24.8</v>
      </c>
      <c r="N160" s="9">
        <v>52.6</v>
      </c>
      <c r="O160" s="9">
        <v>96.8</v>
      </c>
      <c r="P160" s="10"/>
    </row>
    <row r="161" spans="1:16" x14ac:dyDescent="0.25">
      <c r="A161" s="8" t="s">
        <v>320</v>
      </c>
      <c r="B161" s="10">
        <v>336000</v>
      </c>
      <c r="C161" s="10">
        <v>209000</v>
      </c>
      <c r="D161" s="10">
        <v>53000</v>
      </c>
      <c r="E161" s="10">
        <v>29000</v>
      </c>
      <c r="F161" s="10">
        <v>50000</v>
      </c>
      <c r="G161" s="10">
        <v>77000</v>
      </c>
      <c r="H161" s="10">
        <v>127000</v>
      </c>
      <c r="I161" s="9">
        <v>47.4</v>
      </c>
      <c r="J161" s="9">
        <v>36.299999999999997</v>
      </c>
      <c r="K161" s="9">
        <v>47.2</v>
      </c>
      <c r="L161" s="9">
        <v>23.9</v>
      </c>
      <c r="M161" s="9">
        <v>25.7</v>
      </c>
      <c r="N161" s="9">
        <v>52.1</v>
      </c>
      <c r="O161" s="9">
        <v>96.1</v>
      </c>
      <c r="P161" s="10"/>
    </row>
    <row r="162" spans="1:16" x14ac:dyDescent="0.25">
      <c r="A162" s="8" t="s">
        <v>321</v>
      </c>
      <c r="B162" s="10">
        <v>335000</v>
      </c>
      <c r="C162" s="10">
        <v>210000</v>
      </c>
      <c r="D162" s="10">
        <v>54000</v>
      </c>
      <c r="E162" s="10">
        <v>28000</v>
      </c>
      <c r="F162" s="10">
        <v>52000</v>
      </c>
      <c r="G162" s="10">
        <v>77000</v>
      </c>
      <c r="H162" s="10">
        <v>125000</v>
      </c>
      <c r="I162" s="9">
        <v>47.3</v>
      </c>
      <c r="J162" s="9">
        <v>36.4</v>
      </c>
      <c r="K162" s="9">
        <v>47.7</v>
      </c>
      <c r="L162" s="9">
        <v>22.7</v>
      </c>
      <c r="M162" s="9">
        <v>26.7</v>
      </c>
      <c r="N162" s="9">
        <v>52</v>
      </c>
      <c r="O162" s="9">
        <v>95</v>
      </c>
      <c r="P162" s="10"/>
    </row>
    <row r="163" spans="1:16" x14ac:dyDescent="0.25">
      <c r="A163" s="8" t="s">
        <v>322</v>
      </c>
      <c r="B163" s="10">
        <v>333000</v>
      </c>
      <c r="C163" s="10">
        <v>208000</v>
      </c>
      <c r="D163" s="10">
        <v>53000</v>
      </c>
      <c r="E163" s="10">
        <v>27000</v>
      </c>
      <c r="F163" s="10">
        <v>52000</v>
      </c>
      <c r="G163" s="10">
        <v>75000</v>
      </c>
      <c r="H163" s="10">
        <v>125000</v>
      </c>
      <c r="I163" s="9">
        <v>46.9</v>
      </c>
      <c r="J163" s="9">
        <v>36</v>
      </c>
      <c r="K163" s="9">
        <v>47.3</v>
      </c>
      <c r="L163" s="9">
        <v>22.1</v>
      </c>
      <c r="M163" s="9">
        <v>26.7</v>
      </c>
      <c r="N163" s="9">
        <v>51.1</v>
      </c>
      <c r="O163" s="9">
        <v>94.5</v>
      </c>
      <c r="P163" s="10"/>
    </row>
    <row r="164" spans="1:16" x14ac:dyDescent="0.25">
      <c r="A164" s="8" t="s">
        <v>323</v>
      </c>
      <c r="B164" s="10">
        <v>332000</v>
      </c>
      <c r="C164" s="10">
        <v>206000</v>
      </c>
      <c r="D164" s="10">
        <v>51000</v>
      </c>
      <c r="E164" s="10">
        <v>27000</v>
      </c>
      <c r="F164" s="10">
        <v>53000</v>
      </c>
      <c r="G164" s="10">
        <v>75000</v>
      </c>
      <c r="H164" s="10">
        <v>126000</v>
      </c>
      <c r="I164" s="9">
        <v>46.8</v>
      </c>
      <c r="J164" s="9">
        <v>35.700000000000003</v>
      </c>
      <c r="K164" s="9">
        <v>45.4</v>
      </c>
      <c r="L164" s="9">
        <v>22.6</v>
      </c>
      <c r="M164" s="9">
        <v>27</v>
      </c>
      <c r="N164" s="9">
        <v>50.7</v>
      </c>
      <c r="O164" s="9">
        <v>95</v>
      </c>
      <c r="P164" s="10"/>
    </row>
    <row r="165" spans="1:16" x14ac:dyDescent="0.25">
      <c r="A165" s="8" t="s">
        <v>324</v>
      </c>
      <c r="B165" s="10">
        <v>331000</v>
      </c>
      <c r="C165" s="10">
        <v>203000</v>
      </c>
      <c r="D165" s="10">
        <v>52000</v>
      </c>
      <c r="E165" s="10">
        <v>27000</v>
      </c>
      <c r="F165" s="10">
        <v>48000</v>
      </c>
      <c r="G165" s="10">
        <v>76000</v>
      </c>
      <c r="H165" s="10">
        <v>127000</v>
      </c>
      <c r="I165" s="9">
        <v>46.5</v>
      </c>
      <c r="J165" s="9">
        <v>35.200000000000003</v>
      </c>
      <c r="K165" s="9">
        <v>46</v>
      </c>
      <c r="L165" s="9">
        <v>22.2</v>
      </c>
      <c r="M165" s="9">
        <v>24.7</v>
      </c>
      <c r="N165" s="9">
        <v>51.4</v>
      </c>
      <c r="O165" s="9">
        <v>95.9</v>
      </c>
      <c r="P165" s="10"/>
    </row>
    <row r="166" spans="1:16" x14ac:dyDescent="0.25">
      <c r="A166" s="8" t="s">
        <v>325</v>
      </c>
      <c r="B166" s="10">
        <v>330000</v>
      </c>
      <c r="C166" s="10">
        <v>204000</v>
      </c>
      <c r="D166" s="10">
        <v>52000</v>
      </c>
      <c r="E166" s="10">
        <v>27000</v>
      </c>
      <c r="F166" s="10">
        <v>48000</v>
      </c>
      <c r="G166" s="10">
        <v>77000</v>
      </c>
      <c r="H166" s="10">
        <v>127000</v>
      </c>
      <c r="I166" s="9">
        <v>46.5</v>
      </c>
      <c r="J166" s="9">
        <v>35.299999999999997</v>
      </c>
      <c r="K166" s="9">
        <v>45.8</v>
      </c>
      <c r="L166" s="9">
        <v>22.4</v>
      </c>
      <c r="M166" s="9">
        <v>24.4</v>
      </c>
      <c r="N166" s="9">
        <v>52.1</v>
      </c>
      <c r="O166" s="9">
        <v>95.2</v>
      </c>
      <c r="P166" s="10"/>
    </row>
    <row r="167" spans="1:16" x14ac:dyDescent="0.25">
      <c r="A167" s="8" t="s">
        <v>326</v>
      </c>
      <c r="B167" s="10">
        <v>337000</v>
      </c>
      <c r="C167" s="10">
        <v>210000</v>
      </c>
      <c r="D167" s="10">
        <v>54000</v>
      </c>
      <c r="E167" s="10">
        <v>29000</v>
      </c>
      <c r="F167" s="10">
        <v>48000</v>
      </c>
      <c r="G167" s="10">
        <v>78000</v>
      </c>
      <c r="H167" s="10">
        <v>127000</v>
      </c>
      <c r="I167" s="9">
        <v>47.3</v>
      </c>
      <c r="J167" s="9">
        <v>36.200000000000003</v>
      </c>
      <c r="K167" s="9">
        <v>48</v>
      </c>
      <c r="L167" s="9">
        <v>23.8</v>
      </c>
      <c r="M167" s="9">
        <v>24.7</v>
      </c>
      <c r="N167" s="9">
        <v>52.6</v>
      </c>
      <c r="O167" s="9">
        <v>95.4</v>
      </c>
      <c r="P167" s="10"/>
    </row>
    <row r="168" spans="1:16" x14ac:dyDescent="0.25">
      <c r="A168" s="8" t="s">
        <v>327</v>
      </c>
      <c r="B168" s="10">
        <v>337000</v>
      </c>
      <c r="C168" s="10">
        <v>210000</v>
      </c>
      <c r="D168" s="10">
        <v>52000</v>
      </c>
      <c r="E168" s="10">
        <v>27000</v>
      </c>
      <c r="F168" s="10">
        <v>49000</v>
      </c>
      <c r="G168" s="10">
        <v>81000</v>
      </c>
      <c r="H168" s="10">
        <v>127000</v>
      </c>
      <c r="I168" s="9">
        <v>47.3</v>
      </c>
      <c r="J168" s="9">
        <v>36.299999999999997</v>
      </c>
      <c r="K168" s="9">
        <v>46.4</v>
      </c>
      <c r="L168" s="9">
        <v>22.4</v>
      </c>
      <c r="M168" s="9">
        <v>25.2</v>
      </c>
      <c r="N168" s="9">
        <v>54.6</v>
      </c>
      <c r="O168" s="9">
        <v>95.4</v>
      </c>
      <c r="P168" s="10"/>
    </row>
    <row r="169" spans="1:16" x14ac:dyDescent="0.25">
      <c r="A169" s="8" t="s">
        <v>328</v>
      </c>
      <c r="B169" s="10">
        <v>335000</v>
      </c>
      <c r="C169" s="10">
        <v>206000</v>
      </c>
      <c r="D169" s="10">
        <v>50000</v>
      </c>
      <c r="E169" s="10">
        <v>26000</v>
      </c>
      <c r="F169" s="10">
        <v>49000</v>
      </c>
      <c r="G169" s="10">
        <v>80000</v>
      </c>
      <c r="H169" s="10">
        <v>129000</v>
      </c>
      <c r="I169" s="9">
        <v>46.9</v>
      </c>
      <c r="J169" s="9">
        <v>35.6</v>
      </c>
      <c r="K169" s="9">
        <v>44.4</v>
      </c>
      <c r="L169" s="9">
        <v>21.7</v>
      </c>
      <c r="M169" s="9">
        <v>25.2</v>
      </c>
      <c r="N169" s="9">
        <v>54</v>
      </c>
      <c r="O169" s="9">
        <v>96.2</v>
      </c>
      <c r="P169" s="10"/>
    </row>
    <row r="170" spans="1:16" x14ac:dyDescent="0.25">
      <c r="A170" s="8" t="s">
        <v>329</v>
      </c>
      <c r="B170" s="10">
        <v>334000</v>
      </c>
      <c r="C170" s="10">
        <v>205000</v>
      </c>
      <c r="D170" s="10">
        <v>51000</v>
      </c>
      <c r="E170" s="10">
        <v>26000</v>
      </c>
      <c r="F170" s="10">
        <v>47000</v>
      </c>
      <c r="G170" s="10">
        <v>82000</v>
      </c>
      <c r="H170" s="10">
        <v>129000</v>
      </c>
      <c r="I170" s="9">
        <v>46.8</v>
      </c>
      <c r="J170" s="9">
        <v>35.4</v>
      </c>
      <c r="K170" s="9">
        <v>45</v>
      </c>
      <c r="L170" s="9">
        <v>21.3</v>
      </c>
      <c r="M170" s="9">
        <v>23.9</v>
      </c>
      <c r="N170" s="9">
        <v>54.9</v>
      </c>
      <c r="O170" s="9">
        <v>96.1</v>
      </c>
      <c r="P170" s="10"/>
    </row>
    <row r="171" spans="1:16" x14ac:dyDescent="0.25">
      <c r="A171" s="8" t="s">
        <v>330</v>
      </c>
      <c r="B171" s="10">
        <v>338000</v>
      </c>
      <c r="C171" s="10">
        <v>210000</v>
      </c>
      <c r="D171" s="10">
        <v>51000</v>
      </c>
      <c r="E171" s="10">
        <v>27000</v>
      </c>
      <c r="F171" s="10">
        <v>50000</v>
      </c>
      <c r="G171" s="10">
        <v>81000</v>
      </c>
      <c r="H171" s="10">
        <v>128000</v>
      </c>
      <c r="I171" s="9">
        <v>47.4</v>
      </c>
      <c r="J171" s="9">
        <v>36.200000000000003</v>
      </c>
      <c r="K171" s="9">
        <v>45.7</v>
      </c>
      <c r="L171" s="9">
        <v>22.2</v>
      </c>
      <c r="M171" s="9">
        <v>25.7</v>
      </c>
      <c r="N171" s="9">
        <v>54.5</v>
      </c>
      <c r="O171" s="9">
        <v>95.6</v>
      </c>
      <c r="P171" s="10"/>
    </row>
    <row r="172" spans="1:16" x14ac:dyDescent="0.25">
      <c r="A172" s="8" t="s">
        <v>331</v>
      </c>
      <c r="B172" s="10">
        <v>343000</v>
      </c>
      <c r="C172" s="10">
        <v>214000</v>
      </c>
      <c r="D172" s="10">
        <v>52000</v>
      </c>
      <c r="E172" s="10">
        <v>29000</v>
      </c>
      <c r="F172" s="10">
        <v>52000</v>
      </c>
      <c r="G172" s="10">
        <v>82000</v>
      </c>
      <c r="H172" s="10">
        <v>129000</v>
      </c>
      <c r="I172" s="9">
        <v>48</v>
      </c>
      <c r="J172" s="9">
        <v>36.9</v>
      </c>
      <c r="K172" s="9">
        <v>45.9</v>
      </c>
      <c r="L172" s="9">
        <v>23.6</v>
      </c>
      <c r="M172" s="9">
        <v>26.6</v>
      </c>
      <c r="N172" s="9">
        <v>54.6</v>
      </c>
      <c r="O172" s="9">
        <v>96.1</v>
      </c>
      <c r="P172" s="10"/>
    </row>
    <row r="173" spans="1:16" x14ac:dyDescent="0.25">
      <c r="A173" s="8" t="s">
        <v>332</v>
      </c>
      <c r="B173" s="10">
        <v>343000</v>
      </c>
      <c r="C173" s="10">
        <v>214000</v>
      </c>
      <c r="D173" s="10">
        <v>54000</v>
      </c>
      <c r="E173" s="10">
        <v>30000</v>
      </c>
      <c r="F173" s="10">
        <v>51000</v>
      </c>
      <c r="G173" s="10">
        <v>80000</v>
      </c>
      <c r="H173" s="10">
        <v>129000</v>
      </c>
      <c r="I173" s="9">
        <v>48</v>
      </c>
      <c r="J173" s="9">
        <v>36.799999999999997</v>
      </c>
      <c r="K173" s="9">
        <v>47.9</v>
      </c>
      <c r="L173" s="9">
        <v>24.2</v>
      </c>
      <c r="M173" s="9">
        <v>25.7</v>
      </c>
      <c r="N173" s="9">
        <v>53.4</v>
      </c>
      <c r="O173" s="9">
        <v>96.2</v>
      </c>
      <c r="P173" s="10"/>
    </row>
    <row r="174" spans="1:16" x14ac:dyDescent="0.25">
      <c r="A174" s="8" t="s">
        <v>333</v>
      </c>
      <c r="B174" s="10">
        <v>345000</v>
      </c>
      <c r="C174" s="10">
        <v>216000</v>
      </c>
      <c r="D174" s="10">
        <v>55000</v>
      </c>
      <c r="E174" s="10">
        <v>31000</v>
      </c>
      <c r="F174" s="10">
        <v>51000</v>
      </c>
      <c r="G174" s="10">
        <v>81000</v>
      </c>
      <c r="H174" s="10">
        <v>129000</v>
      </c>
      <c r="I174" s="9">
        <v>48.2</v>
      </c>
      <c r="J174" s="9">
        <v>37.200000000000003</v>
      </c>
      <c r="K174" s="9">
        <v>48.6</v>
      </c>
      <c r="L174" s="9">
        <v>24.9</v>
      </c>
      <c r="M174" s="9">
        <v>25.8</v>
      </c>
      <c r="N174" s="9">
        <v>53.8</v>
      </c>
      <c r="O174" s="9">
        <v>95.6</v>
      </c>
      <c r="P174" s="10"/>
    </row>
    <row r="175" spans="1:16" x14ac:dyDescent="0.25">
      <c r="A175" s="8" t="s">
        <v>334</v>
      </c>
      <c r="B175" s="10">
        <v>346000</v>
      </c>
      <c r="C175" s="10">
        <v>217000</v>
      </c>
      <c r="D175" s="10">
        <v>55000</v>
      </c>
      <c r="E175" s="10">
        <v>31000</v>
      </c>
      <c r="F175" s="10">
        <v>50000</v>
      </c>
      <c r="G175" s="10">
        <v>81000</v>
      </c>
      <c r="H175" s="10">
        <v>129000</v>
      </c>
      <c r="I175" s="9">
        <v>48.3</v>
      </c>
      <c r="J175" s="9">
        <v>37.299999999999997</v>
      </c>
      <c r="K175" s="9">
        <v>49.1</v>
      </c>
      <c r="L175" s="9">
        <v>25.4</v>
      </c>
      <c r="M175" s="9">
        <v>25.3</v>
      </c>
      <c r="N175" s="9">
        <v>53.8</v>
      </c>
      <c r="O175" s="9">
        <v>95.6</v>
      </c>
      <c r="P175" s="10"/>
    </row>
    <row r="176" spans="1:16" x14ac:dyDescent="0.25">
      <c r="A176" s="8" t="s">
        <v>335</v>
      </c>
      <c r="B176" s="10">
        <v>346000</v>
      </c>
      <c r="C176" s="10">
        <v>217000</v>
      </c>
      <c r="D176" s="10">
        <v>55000</v>
      </c>
      <c r="E176" s="10">
        <v>30000</v>
      </c>
      <c r="F176" s="10">
        <v>52000</v>
      </c>
      <c r="G176" s="10">
        <v>80000</v>
      </c>
      <c r="H176" s="10">
        <v>129000</v>
      </c>
      <c r="I176" s="9">
        <v>48.2</v>
      </c>
      <c r="J176" s="9">
        <v>37.200000000000003</v>
      </c>
      <c r="K176" s="9">
        <v>48.8</v>
      </c>
      <c r="L176" s="9">
        <v>24.4</v>
      </c>
      <c r="M176" s="9">
        <v>26.5</v>
      </c>
      <c r="N176" s="9">
        <v>53.1</v>
      </c>
      <c r="O176" s="9">
        <v>95.4</v>
      </c>
      <c r="P176" s="10"/>
    </row>
    <row r="177" spans="1:16" x14ac:dyDescent="0.25">
      <c r="A177" s="8" t="s">
        <v>336</v>
      </c>
      <c r="B177" s="10">
        <v>348000</v>
      </c>
      <c r="C177" s="10">
        <v>217000</v>
      </c>
      <c r="D177" s="10">
        <v>56000</v>
      </c>
      <c r="E177" s="10">
        <v>31000</v>
      </c>
      <c r="F177" s="10">
        <v>50000</v>
      </c>
      <c r="G177" s="10">
        <v>80000</v>
      </c>
      <c r="H177" s="10">
        <v>131000</v>
      </c>
      <c r="I177" s="9">
        <v>48.5</v>
      </c>
      <c r="J177" s="9">
        <v>37.4</v>
      </c>
      <c r="K177" s="9">
        <v>49.8</v>
      </c>
      <c r="L177" s="9">
        <v>25.5</v>
      </c>
      <c r="M177" s="9">
        <v>25.5</v>
      </c>
      <c r="N177" s="9">
        <v>53.3</v>
      </c>
      <c r="O177" s="9">
        <v>96.4</v>
      </c>
      <c r="P177" s="10"/>
    </row>
    <row r="178" spans="1:16" x14ac:dyDescent="0.25">
      <c r="A178" s="8" t="s">
        <v>337</v>
      </c>
      <c r="B178" s="10">
        <v>354000</v>
      </c>
      <c r="C178" s="10">
        <v>224000</v>
      </c>
      <c r="D178" s="10">
        <v>61000</v>
      </c>
      <c r="E178" s="10">
        <v>32000</v>
      </c>
      <c r="F178" s="10">
        <v>50000</v>
      </c>
      <c r="G178" s="10">
        <v>81000</v>
      </c>
      <c r="H178" s="10">
        <v>130000</v>
      </c>
      <c r="I178" s="9">
        <v>49.3</v>
      </c>
      <c r="J178" s="9">
        <v>38.4</v>
      </c>
      <c r="K178" s="9">
        <v>54.2</v>
      </c>
      <c r="L178" s="9">
        <v>26.1</v>
      </c>
      <c r="M178" s="9">
        <v>25.2</v>
      </c>
      <c r="N178" s="9">
        <v>53.8</v>
      </c>
      <c r="O178" s="9">
        <v>96.1</v>
      </c>
      <c r="P178" s="10"/>
    </row>
    <row r="179" spans="1:16" x14ac:dyDescent="0.25">
      <c r="A179" s="8" t="s">
        <v>338</v>
      </c>
      <c r="B179" s="10">
        <v>353000</v>
      </c>
      <c r="C179" s="10">
        <v>223000</v>
      </c>
      <c r="D179" s="10">
        <v>61000</v>
      </c>
      <c r="E179" s="10">
        <v>32000</v>
      </c>
      <c r="F179" s="10">
        <v>49000</v>
      </c>
      <c r="G179" s="10">
        <v>80000</v>
      </c>
      <c r="H179" s="10">
        <v>130000</v>
      </c>
      <c r="I179" s="9">
        <v>49.1</v>
      </c>
      <c r="J179" s="9">
        <v>38.200000000000003</v>
      </c>
      <c r="K179" s="9">
        <v>54.4</v>
      </c>
      <c r="L179" s="9">
        <v>26.3</v>
      </c>
      <c r="M179" s="9">
        <v>24.9</v>
      </c>
      <c r="N179" s="9">
        <v>53.3</v>
      </c>
      <c r="O179" s="9">
        <v>95.9</v>
      </c>
      <c r="P179" s="10"/>
    </row>
    <row r="180" spans="1:16" x14ac:dyDescent="0.25">
      <c r="A180" s="8" t="s">
        <v>339</v>
      </c>
      <c r="B180" s="10">
        <v>353000</v>
      </c>
      <c r="C180" s="10">
        <v>222000</v>
      </c>
      <c r="D180" s="10">
        <v>60000</v>
      </c>
      <c r="E180" s="10">
        <v>33000</v>
      </c>
      <c r="F180" s="10">
        <v>49000</v>
      </c>
      <c r="G180" s="10">
        <v>79000</v>
      </c>
      <c r="H180" s="10">
        <v>131000</v>
      </c>
      <c r="I180" s="9">
        <v>49</v>
      </c>
      <c r="J180" s="9">
        <v>38</v>
      </c>
      <c r="K180" s="9">
        <v>53.4</v>
      </c>
      <c r="L180" s="9">
        <v>27</v>
      </c>
      <c r="M180" s="9">
        <v>25.1</v>
      </c>
      <c r="N180" s="9">
        <v>52.5</v>
      </c>
      <c r="O180" s="9">
        <v>96.2</v>
      </c>
      <c r="P180" s="10"/>
    </row>
    <row r="181" spans="1:16" x14ac:dyDescent="0.25">
      <c r="A181" s="8" t="s">
        <v>340</v>
      </c>
      <c r="B181" s="10">
        <v>352000</v>
      </c>
      <c r="C181" s="10">
        <v>221000</v>
      </c>
      <c r="D181" s="10">
        <v>62000</v>
      </c>
      <c r="E181" s="10">
        <v>33000</v>
      </c>
      <c r="F181" s="10">
        <v>47000</v>
      </c>
      <c r="G181" s="10">
        <v>79000</v>
      </c>
      <c r="H181" s="10">
        <v>131000</v>
      </c>
      <c r="I181" s="9">
        <v>49</v>
      </c>
      <c r="J181" s="9">
        <v>37.9</v>
      </c>
      <c r="K181" s="9">
        <v>54.9</v>
      </c>
      <c r="L181" s="9">
        <v>26.8</v>
      </c>
      <c r="M181" s="9">
        <v>24</v>
      </c>
      <c r="N181" s="9">
        <v>52.5</v>
      </c>
      <c r="O181" s="9">
        <v>96.1</v>
      </c>
      <c r="P181" s="10"/>
    </row>
    <row r="182" spans="1:16" x14ac:dyDescent="0.25">
      <c r="A182" s="8" t="s">
        <v>341</v>
      </c>
      <c r="B182" s="10">
        <v>347000</v>
      </c>
      <c r="C182" s="10">
        <v>215000</v>
      </c>
      <c r="D182" s="10">
        <v>58000</v>
      </c>
      <c r="E182" s="10">
        <v>33000</v>
      </c>
      <c r="F182" s="10">
        <v>46000</v>
      </c>
      <c r="G182" s="10">
        <v>78000</v>
      </c>
      <c r="H182" s="10">
        <v>132000</v>
      </c>
      <c r="I182" s="9">
        <v>48.1</v>
      </c>
      <c r="J182" s="9">
        <v>36.799999999999997</v>
      </c>
      <c r="K182" s="9">
        <v>51.6</v>
      </c>
      <c r="L182" s="9">
        <v>26.5</v>
      </c>
      <c r="M182" s="9">
        <v>23.6</v>
      </c>
      <c r="N182" s="9">
        <v>51.5</v>
      </c>
      <c r="O182" s="9">
        <v>96.4</v>
      </c>
      <c r="P182" s="10"/>
    </row>
    <row r="183" spans="1:16" x14ac:dyDescent="0.25">
      <c r="A183" s="8" t="s">
        <v>342</v>
      </c>
      <c r="B183" s="10">
        <v>353000</v>
      </c>
      <c r="C183" s="10">
        <v>223000</v>
      </c>
      <c r="D183" s="10">
        <v>61000</v>
      </c>
      <c r="E183" s="10">
        <v>32000</v>
      </c>
      <c r="F183" s="10">
        <v>49000</v>
      </c>
      <c r="G183" s="10">
        <v>80000</v>
      </c>
      <c r="H183" s="10">
        <v>130000</v>
      </c>
      <c r="I183" s="9">
        <v>49.1</v>
      </c>
      <c r="J183" s="9">
        <v>38.200000000000003</v>
      </c>
      <c r="K183" s="9">
        <v>54.4</v>
      </c>
      <c r="L183" s="9">
        <v>26.3</v>
      </c>
      <c r="M183" s="9">
        <v>24.9</v>
      </c>
      <c r="N183" s="9">
        <v>53.3</v>
      </c>
      <c r="O183" s="9">
        <v>95.9</v>
      </c>
      <c r="P183" s="10"/>
    </row>
    <row r="184" spans="1:16" x14ac:dyDescent="0.25">
      <c r="A184" s="8" t="s">
        <v>343</v>
      </c>
      <c r="B184" s="10">
        <v>343000</v>
      </c>
      <c r="C184" s="10">
        <v>210000</v>
      </c>
      <c r="D184" s="10">
        <v>60000</v>
      </c>
      <c r="E184" s="10">
        <v>29000</v>
      </c>
      <c r="F184" s="10">
        <v>45000</v>
      </c>
      <c r="G184" s="10">
        <v>77000</v>
      </c>
      <c r="H184" s="10">
        <v>132000</v>
      </c>
      <c r="I184" s="9">
        <v>47.6</v>
      </c>
      <c r="J184" s="9">
        <v>36.1</v>
      </c>
      <c r="K184" s="9">
        <v>53.3</v>
      </c>
      <c r="L184" s="9">
        <v>23.6</v>
      </c>
      <c r="M184" s="9">
        <v>22.8</v>
      </c>
      <c r="N184" s="9">
        <v>50.7</v>
      </c>
      <c r="O184" s="9">
        <v>96.6</v>
      </c>
      <c r="P184" s="10"/>
    </row>
    <row r="185" spans="1:16" x14ac:dyDescent="0.25">
      <c r="A185" s="8" t="s">
        <v>344</v>
      </c>
      <c r="B185" s="10">
        <v>348000</v>
      </c>
      <c r="C185" s="10">
        <v>216000</v>
      </c>
      <c r="D185" s="10">
        <v>61000</v>
      </c>
      <c r="E185" s="10">
        <v>29000</v>
      </c>
      <c r="F185" s="10">
        <v>48000</v>
      </c>
      <c r="G185" s="10">
        <v>78000</v>
      </c>
      <c r="H185" s="10">
        <v>132000</v>
      </c>
      <c r="I185" s="9">
        <v>48.3</v>
      </c>
      <c r="J185" s="9">
        <v>37</v>
      </c>
      <c r="K185" s="9">
        <v>54.7</v>
      </c>
      <c r="L185" s="9">
        <v>23.1</v>
      </c>
      <c r="M185" s="9">
        <v>24.4</v>
      </c>
      <c r="N185" s="9">
        <v>51.4</v>
      </c>
      <c r="O185" s="9">
        <v>96.4</v>
      </c>
      <c r="P185" s="10"/>
    </row>
    <row r="186" spans="1:16" x14ac:dyDescent="0.25">
      <c r="A186" s="8" t="s">
        <v>345</v>
      </c>
      <c r="B186" s="10">
        <v>345000</v>
      </c>
      <c r="C186" s="10">
        <v>212000</v>
      </c>
      <c r="D186" s="10">
        <v>60000</v>
      </c>
      <c r="E186" s="10">
        <v>27000</v>
      </c>
      <c r="F186" s="10">
        <v>49000</v>
      </c>
      <c r="G186" s="10">
        <v>76000</v>
      </c>
      <c r="H186" s="10">
        <v>132000</v>
      </c>
      <c r="I186" s="9">
        <v>47.8</v>
      </c>
      <c r="J186" s="9">
        <v>36.4</v>
      </c>
      <c r="K186" s="9">
        <v>53.9</v>
      </c>
      <c r="L186" s="9">
        <v>21.9</v>
      </c>
      <c r="M186" s="9">
        <v>24.9</v>
      </c>
      <c r="N186" s="9">
        <v>50.1</v>
      </c>
      <c r="O186" s="9">
        <v>96.3</v>
      </c>
      <c r="P186" s="10"/>
    </row>
    <row r="187" spans="1:16" x14ac:dyDescent="0.25">
      <c r="A187" s="8" t="s">
        <v>346</v>
      </c>
      <c r="B187" s="10">
        <v>339000</v>
      </c>
      <c r="C187" s="10">
        <v>207000</v>
      </c>
      <c r="D187" s="10">
        <v>57000</v>
      </c>
      <c r="E187" s="10">
        <v>27000</v>
      </c>
      <c r="F187" s="10">
        <v>48000</v>
      </c>
      <c r="G187" s="10">
        <v>75000</v>
      </c>
      <c r="H187" s="10">
        <v>132000</v>
      </c>
      <c r="I187" s="9">
        <v>47</v>
      </c>
      <c r="J187" s="9">
        <v>35.5</v>
      </c>
      <c r="K187" s="9">
        <v>51</v>
      </c>
      <c r="L187" s="9">
        <v>22</v>
      </c>
      <c r="M187" s="9">
        <v>24.3</v>
      </c>
      <c r="N187" s="9">
        <v>49.5</v>
      </c>
      <c r="O187" s="9">
        <v>95.8</v>
      </c>
      <c r="P187" s="10"/>
    </row>
    <row r="188" spans="1:16" x14ac:dyDescent="0.25">
      <c r="A188" s="8" t="s">
        <v>347</v>
      </c>
      <c r="B188" s="10">
        <v>343000</v>
      </c>
      <c r="C188" s="10">
        <v>210000</v>
      </c>
      <c r="D188" s="10">
        <v>57000</v>
      </c>
      <c r="E188" s="10">
        <v>27000</v>
      </c>
      <c r="F188" s="10">
        <v>49000</v>
      </c>
      <c r="G188" s="10">
        <v>76000</v>
      </c>
      <c r="H188" s="10">
        <v>133000</v>
      </c>
      <c r="I188" s="9">
        <v>47.4</v>
      </c>
      <c r="J188" s="9">
        <v>35.9</v>
      </c>
      <c r="K188" s="9">
        <v>51</v>
      </c>
      <c r="L188" s="9">
        <v>22.1</v>
      </c>
      <c r="M188" s="9">
        <v>25.2</v>
      </c>
      <c r="N188" s="9">
        <v>49.7</v>
      </c>
      <c r="O188" s="9">
        <v>96.3</v>
      </c>
      <c r="P188" s="10"/>
    </row>
    <row r="189" spans="1:16" x14ac:dyDescent="0.25">
      <c r="A189" s="8" t="s">
        <v>348</v>
      </c>
      <c r="B189" s="10">
        <v>345000</v>
      </c>
      <c r="C189" s="10">
        <v>211000</v>
      </c>
      <c r="D189" s="10">
        <v>58000</v>
      </c>
      <c r="E189" s="10">
        <v>28000</v>
      </c>
      <c r="F189" s="10">
        <v>47000</v>
      </c>
      <c r="G189" s="10">
        <v>79000</v>
      </c>
      <c r="H189" s="10">
        <v>133000</v>
      </c>
      <c r="I189" s="9">
        <v>47.7</v>
      </c>
      <c r="J189" s="9">
        <v>36.200000000000003</v>
      </c>
      <c r="K189" s="9">
        <v>51.7</v>
      </c>
      <c r="L189" s="9">
        <v>22.3</v>
      </c>
      <c r="M189" s="9">
        <v>23.9</v>
      </c>
      <c r="N189" s="9">
        <v>51.8</v>
      </c>
      <c r="O189" s="9">
        <v>96.3</v>
      </c>
      <c r="P189" s="10"/>
    </row>
    <row r="190" spans="1:16" x14ac:dyDescent="0.25">
      <c r="A190" s="8" t="s">
        <v>349</v>
      </c>
      <c r="B190" s="10">
        <v>343000</v>
      </c>
      <c r="C190" s="10">
        <v>210000</v>
      </c>
      <c r="D190" s="10">
        <v>57000</v>
      </c>
      <c r="E190" s="10">
        <v>26000</v>
      </c>
      <c r="F190" s="10">
        <v>47000</v>
      </c>
      <c r="G190" s="10">
        <v>80000</v>
      </c>
      <c r="H190" s="10">
        <v>134000</v>
      </c>
      <c r="I190" s="9">
        <v>47.5</v>
      </c>
      <c r="J190" s="9">
        <v>35.799999999999997</v>
      </c>
      <c r="K190" s="9">
        <v>51.3</v>
      </c>
      <c r="L190" s="9">
        <v>20.7</v>
      </c>
      <c r="M190" s="9">
        <v>24</v>
      </c>
      <c r="N190" s="9">
        <v>52</v>
      </c>
      <c r="O190" s="9">
        <v>96.6</v>
      </c>
      <c r="P190" s="10"/>
    </row>
    <row r="191" spans="1:16" x14ac:dyDescent="0.25">
      <c r="A191" s="8" t="s">
        <v>350</v>
      </c>
      <c r="B191" s="10">
        <v>346000</v>
      </c>
      <c r="C191" s="10">
        <v>211000</v>
      </c>
      <c r="D191" s="10">
        <v>57000</v>
      </c>
      <c r="E191" s="10">
        <v>27000</v>
      </c>
      <c r="F191" s="10">
        <v>48000</v>
      </c>
      <c r="G191" s="10">
        <v>80000</v>
      </c>
      <c r="H191" s="10">
        <v>135000</v>
      </c>
      <c r="I191" s="9">
        <v>47.8</v>
      </c>
      <c r="J191" s="9">
        <v>36.1</v>
      </c>
      <c r="K191" s="9">
        <v>51.2</v>
      </c>
      <c r="L191" s="9">
        <v>21.4</v>
      </c>
      <c r="M191" s="9">
        <v>24.2</v>
      </c>
      <c r="N191" s="9">
        <v>52.3</v>
      </c>
      <c r="O191" s="9">
        <v>97.3</v>
      </c>
      <c r="P191" s="10"/>
    </row>
    <row r="192" spans="1:16" x14ac:dyDescent="0.25">
      <c r="A192" s="8" t="s">
        <v>351</v>
      </c>
      <c r="B192" s="10">
        <v>344000</v>
      </c>
      <c r="C192" s="10">
        <v>210000</v>
      </c>
      <c r="D192" s="10">
        <v>56000</v>
      </c>
      <c r="E192" s="10">
        <v>29000</v>
      </c>
      <c r="F192" s="10">
        <v>46000</v>
      </c>
      <c r="G192" s="10">
        <v>79000</v>
      </c>
      <c r="H192" s="10">
        <v>134000</v>
      </c>
      <c r="I192" s="9">
        <v>47.4</v>
      </c>
      <c r="J192" s="9">
        <v>35.799999999999997</v>
      </c>
      <c r="K192" s="9">
        <v>49.9</v>
      </c>
      <c r="L192" s="9">
        <v>22.9</v>
      </c>
      <c r="M192" s="9">
        <v>23.6</v>
      </c>
      <c r="N192" s="9">
        <v>51.8</v>
      </c>
      <c r="O192" s="9">
        <v>96.3</v>
      </c>
      <c r="P192" s="10"/>
    </row>
    <row r="193" spans="1:16" x14ac:dyDescent="0.25">
      <c r="A193" s="8" t="s">
        <v>352</v>
      </c>
      <c r="B193" s="10">
        <v>342000</v>
      </c>
      <c r="C193" s="10">
        <v>208000</v>
      </c>
      <c r="D193" s="10">
        <v>54000</v>
      </c>
      <c r="E193" s="10">
        <v>28000</v>
      </c>
      <c r="F193" s="10">
        <v>46000</v>
      </c>
      <c r="G193" s="10">
        <v>80000</v>
      </c>
      <c r="H193" s="10">
        <v>134000</v>
      </c>
      <c r="I193" s="9">
        <v>47.2</v>
      </c>
      <c r="J193" s="9">
        <v>35.6</v>
      </c>
      <c r="K193" s="9">
        <v>48.8</v>
      </c>
      <c r="L193" s="9">
        <v>22.6</v>
      </c>
      <c r="M193" s="9">
        <v>23.6</v>
      </c>
      <c r="N193" s="9">
        <v>51.8</v>
      </c>
      <c r="O193" s="9">
        <v>96.1</v>
      </c>
      <c r="P193" s="10"/>
    </row>
    <row r="194" spans="1:16" x14ac:dyDescent="0.25">
      <c r="A194" s="8" t="s">
        <v>353</v>
      </c>
      <c r="B194" s="10">
        <v>340000</v>
      </c>
      <c r="C194" s="10">
        <v>207000</v>
      </c>
      <c r="D194" s="10">
        <v>54000</v>
      </c>
      <c r="E194" s="10">
        <v>29000</v>
      </c>
      <c r="F194" s="10">
        <v>45000</v>
      </c>
      <c r="G194" s="10">
        <v>79000</v>
      </c>
      <c r="H194" s="10">
        <v>133000</v>
      </c>
      <c r="I194" s="9">
        <v>47</v>
      </c>
      <c r="J194" s="9">
        <v>35.4</v>
      </c>
      <c r="K194" s="9">
        <v>48.8</v>
      </c>
      <c r="L194" s="9">
        <v>23.4</v>
      </c>
      <c r="M194" s="9">
        <v>22.9</v>
      </c>
      <c r="N194" s="9">
        <v>51.3</v>
      </c>
      <c r="O194" s="9">
        <v>95.5</v>
      </c>
      <c r="P194" s="10"/>
    </row>
    <row r="195" spans="1:16" x14ac:dyDescent="0.25">
      <c r="A195" s="8" t="s">
        <v>354</v>
      </c>
      <c r="B195" s="10">
        <v>343000</v>
      </c>
      <c r="C195" s="10">
        <v>208000</v>
      </c>
      <c r="D195" s="10">
        <v>55000</v>
      </c>
      <c r="E195" s="10">
        <v>30000</v>
      </c>
      <c r="F195" s="10">
        <v>46000</v>
      </c>
      <c r="G195" s="10">
        <v>78000</v>
      </c>
      <c r="H195" s="10">
        <v>134000</v>
      </c>
      <c r="I195" s="9">
        <v>47.2</v>
      </c>
      <c r="J195" s="9">
        <v>35.6</v>
      </c>
      <c r="K195" s="9">
        <v>49.8</v>
      </c>
      <c r="L195" s="9">
        <v>23.8</v>
      </c>
      <c r="M195" s="9">
        <v>23.5</v>
      </c>
      <c r="N195" s="9">
        <v>50.2</v>
      </c>
      <c r="O195" s="9">
        <v>96.1</v>
      </c>
      <c r="P195" s="10"/>
    </row>
    <row r="196" spans="1:16" x14ac:dyDescent="0.25">
      <c r="A196" s="8" t="s">
        <v>355</v>
      </c>
      <c r="B196" s="10">
        <v>349000</v>
      </c>
      <c r="C196" s="10">
        <v>213000</v>
      </c>
      <c r="D196" s="10">
        <v>57000</v>
      </c>
      <c r="E196" s="10">
        <v>30000</v>
      </c>
      <c r="F196" s="10">
        <v>46000</v>
      </c>
      <c r="G196" s="10">
        <v>80000</v>
      </c>
      <c r="H196" s="10">
        <v>136000</v>
      </c>
      <c r="I196" s="9">
        <v>48.1</v>
      </c>
      <c r="J196" s="9">
        <v>36.4</v>
      </c>
      <c r="K196" s="9">
        <v>51.2</v>
      </c>
      <c r="L196" s="9">
        <v>24.4</v>
      </c>
      <c r="M196" s="9">
        <v>23.3</v>
      </c>
      <c r="N196" s="9">
        <v>52</v>
      </c>
      <c r="O196" s="9">
        <v>97.1</v>
      </c>
      <c r="P196" s="10"/>
    </row>
    <row r="197" spans="1:16" x14ac:dyDescent="0.25">
      <c r="A197" s="8" t="s">
        <v>356</v>
      </c>
      <c r="B197" s="10">
        <v>342000</v>
      </c>
      <c r="C197" s="10">
        <v>207000</v>
      </c>
      <c r="D197" s="10">
        <v>56000</v>
      </c>
      <c r="E197" s="10">
        <v>28000</v>
      </c>
      <c r="F197" s="10">
        <v>46000</v>
      </c>
      <c r="G197" s="10">
        <v>77000</v>
      </c>
      <c r="H197" s="10">
        <v>135000</v>
      </c>
      <c r="I197" s="9">
        <v>47.1</v>
      </c>
      <c r="J197" s="9">
        <v>35.299999999999997</v>
      </c>
      <c r="K197" s="9">
        <v>50.5</v>
      </c>
      <c r="L197" s="9">
        <v>22.2</v>
      </c>
      <c r="M197" s="9">
        <v>23.5</v>
      </c>
      <c r="N197" s="9">
        <v>49.9</v>
      </c>
      <c r="O197" s="9">
        <v>96.4</v>
      </c>
      <c r="P197" s="10"/>
    </row>
    <row r="198" spans="1:16" x14ac:dyDescent="0.25">
      <c r="A198" s="8" t="s">
        <v>357</v>
      </c>
      <c r="B198" s="10">
        <v>340000</v>
      </c>
      <c r="C198" s="10">
        <v>206000</v>
      </c>
      <c r="D198" s="10">
        <v>56000</v>
      </c>
      <c r="E198" s="10">
        <v>26000</v>
      </c>
      <c r="F198" s="10">
        <v>45000</v>
      </c>
      <c r="G198" s="10">
        <v>78000</v>
      </c>
      <c r="H198" s="10">
        <v>135000</v>
      </c>
      <c r="I198" s="9">
        <v>46.8</v>
      </c>
      <c r="J198" s="9">
        <v>35.1</v>
      </c>
      <c r="K198" s="9">
        <v>50.9</v>
      </c>
      <c r="L198" s="9">
        <v>20.8</v>
      </c>
      <c r="M198" s="9">
        <v>23</v>
      </c>
      <c r="N198" s="9">
        <v>50.5</v>
      </c>
      <c r="O198" s="9">
        <v>96</v>
      </c>
      <c r="P198" s="10"/>
    </row>
    <row r="199" spans="1:16" x14ac:dyDescent="0.25">
      <c r="A199" s="8" t="s">
        <v>358</v>
      </c>
      <c r="B199" s="10">
        <v>338000</v>
      </c>
      <c r="C199" s="10">
        <v>204000</v>
      </c>
      <c r="D199" s="10">
        <v>55000</v>
      </c>
      <c r="E199" s="10">
        <v>24000</v>
      </c>
      <c r="F199" s="10">
        <v>49000</v>
      </c>
      <c r="G199" s="10">
        <v>77000</v>
      </c>
      <c r="H199" s="10">
        <v>134000</v>
      </c>
      <c r="I199" s="9">
        <v>46.5</v>
      </c>
      <c r="J199" s="9">
        <v>34.799999999999997</v>
      </c>
      <c r="K199" s="9">
        <v>49.9</v>
      </c>
      <c r="L199" s="9">
        <v>18.899999999999999</v>
      </c>
      <c r="M199" s="9">
        <v>24.8</v>
      </c>
      <c r="N199" s="9">
        <v>49.4</v>
      </c>
      <c r="O199" s="9">
        <v>95.2</v>
      </c>
      <c r="P199" s="10"/>
    </row>
    <row r="200" spans="1:16" x14ac:dyDescent="0.25">
      <c r="A200" s="8" t="s">
        <v>359</v>
      </c>
      <c r="B200" s="10">
        <v>336000</v>
      </c>
      <c r="C200" s="10">
        <v>203000</v>
      </c>
      <c r="D200" s="10">
        <v>54000</v>
      </c>
      <c r="E200" s="10">
        <v>23000</v>
      </c>
      <c r="F200" s="10">
        <v>49000</v>
      </c>
      <c r="G200" s="10">
        <v>76000</v>
      </c>
      <c r="H200" s="10">
        <v>134000</v>
      </c>
      <c r="I200" s="9">
        <v>46.3</v>
      </c>
      <c r="J200" s="9">
        <v>34.6</v>
      </c>
      <c r="K200" s="9">
        <v>49.1</v>
      </c>
      <c r="L200" s="9">
        <v>18.7</v>
      </c>
      <c r="M200" s="9">
        <v>25</v>
      </c>
      <c r="N200" s="9">
        <v>49.2</v>
      </c>
      <c r="O200" s="9">
        <v>94.8</v>
      </c>
      <c r="P200" s="10"/>
    </row>
    <row r="201" spans="1:16" x14ac:dyDescent="0.25">
      <c r="A201" s="8" t="s">
        <v>360</v>
      </c>
      <c r="B201" s="10">
        <v>332000</v>
      </c>
      <c r="C201" s="10">
        <v>198000</v>
      </c>
      <c r="D201" s="10">
        <v>52000</v>
      </c>
      <c r="E201" s="10">
        <v>22000</v>
      </c>
      <c r="F201" s="10">
        <v>49000</v>
      </c>
      <c r="G201" s="10">
        <v>75000</v>
      </c>
      <c r="H201" s="10">
        <v>135000</v>
      </c>
      <c r="I201" s="9">
        <v>45.6</v>
      </c>
      <c r="J201" s="9">
        <v>33.700000000000003</v>
      </c>
      <c r="K201" s="9">
        <v>47.1</v>
      </c>
      <c r="L201" s="9">
        <v>17.3</v>
      </c>
      <c r="M201" s="9">
        <v>25.2</v>
      </c>
      <c r="N201" s="9">
        <v>48</v>
      </c>
      <c r="O201" s="9">
        <v>95.4</v>
      </c>
      <c r="P201" s="10"/>
    </row>
    <row r="202" spans="1:16" x14ac:dyDescent="0.25">
      <c r="A202" s="8" t="s">
        <v>361</v>
      </c>
      <c r="B202" s="10">
        <v>325000</v>
      </c>
      <c r="C202" s="10">
        <v>193000</v>
      </c>
      <c r="D202" s="10">
        <v>52000</v>
      </c>
      <c r="E202" s="10">
        <v>23000</v>
      </c>
      <c r="F202" s="10">
        <v>46000</v>
      </c>
      <c r="G202" s="10">
        <v>73000</v>
      </c>
      <c r="H202" s="10">
        <v>132000</v>
      </c>
      <c r="I202" s="9">
        <v>44.6</v>
      </c>
      <c r="J202" s="9">
        <v>33</v>
      </c>
      <c r="K202" s="9">
        <v>47.2</v>
      </c>
      <c r="L202" s="9">
        <v>18.3</v>
      </c>
      <c r="M202" s="9">
        <v>23.3</v>
      </c>
      <c r="N202" s="9">
        <v>46.8</v>
      </c>
      <c r="O202" s="9">
        <v>93.1</v>
      </c>
      <c r="P202" s="10"/>
    </row>
    <row r="203" spans="1:16" x14ac:dyDescent="0.25">
      <c r="A203" s="8" t="s">
        <v>362</v>
      </c>
      <c r="B203" s="10">
        <v>325000</v>
      </c>
      <c r="C203" s="10">
        <v>193000</v>
      </c>
      <c r="D203" s="10">
        <v>54000</v>
      </c>
      <c r="E203" s="10">
        <v>24000</v>
      </c>
      <c r="F203" s="10">
        <v>43000</v>
      </c>
      <c r="G203" s="10">
        <v>72000</v>
      </c>
      <c r="H203" s="10">
        <v>132000</v>
      </c>
      <c r="I203" s="9">
        <v>44.6</v>
      </c>
      <c r="J203" s="9">
        <v>32.799999999999997</v>
      </c>
      <c r="K203" s="9">
        <v>48.7</v>
      </c>
      <c r="L203" s="9">
        <v>19.100000000000001</v>
      </c>
      <c r="M203" s="9">
        <v>22.1</v>
      </c>
      <c r="N203" s="9">
        <v>45.9</v>
      </c>
      <c r="O203" s="9">
        <v>93.3</v>
      </c>
      <c r="P203" s="10"/>
    </row>
    <row r="204" spans="1:16" x14ac:dyDescent="0.25">
      <c r="A204" s="8" t="s">
        <v>363</v>
      </c>
      <c r="B204" s="10">
        <v>324000</v>
      </c>
      <c r="C204" s="10">
        <v>192000</v>
      </c>
      <c r="D204" s="10">
        <v>53000</v>
      </c>
      <c r="E204" s="10">
        <v>25000</v>
      </c>
      <c r="F204" s="10">
        <v>44000</v>
      </c>
      <c r="G204" s="10">
        <v>71000</v>
      </c>
      <c r="H204" s="10">
        <v>132000</v>
      </c>
      <c r="I204" s="9">
        <v>44.5</v>
      </c>
      <c r="J204" s="9">
        <v>32.799999999999997</v>
      </c>
      <c r="K204" s="9">
        <v>48.1</v>
      </c>
      <c r="L204" s="9">
        <v>19.600000000000001</v>
      </c>
      <c r="M204" s="9">
        <v>22.4</v>
      </c>
      <c r="N204" s="9">
        <v>45.6</v>
      </c>
      <c r="O204" s="9">
        <v>93</v>
      </c>
      <c r="P204" s="10"/>
    </row>
    <row r="205" spans="1:16" x14ac:dyDescent="0.25">
      <c r="A205" s="8" t="s">
        <v>364</v>
      </c>
      <c r="B205" s="10">
        <v>322000</v>
      </c>
      <c r="C205" s="10">
        <v>189000</v>
      </c>
      <c r="D205" s="10">
        <v>52000</v>
      </c>
      <c r="E205" s="10">
        <v>23000</v>
      </c>
      <c r="F205" s="10">
        <v>44000</v>
      </c>
      <c r="G205" s="10">
        <v>70000</v>
      </c>
      <c r="H205" s="10">
        <v>133000</v>
      </c>
      <c r="I205" s="9">
        <v>44.2</v>
      </c>
      <c r="J205" s="9">
        <v>32.200000000000003</v>
      </c>
      <c r="K205" s="9">
        <v>47.7</v>
      </c>
      <c r="L205" s="9">
        <v>18</v>
      </c>
      <c r="M205" s="9">
        <v>22.4</v>
      </c>
      <c r="N205" s="9">
        <v>44.8</v>
      </c>
      <c r="O205" s="9">
        <v>93.7</v>
      </c>
      <c r="P205" s="10"/>
    </row>
    <row r="206" spans="1:16" x14ac:dyDescent="0.25">
      <c r="A206" s="8" t="s">
        <v>365</v>
      </c>
      <c r="B206" s="10">
        <v>323000</v>
      </c>
      <c r="C206" s="10">
        <v>190000</v>
      </c>
      <c r="D206" s="10">
        <v>55000</v>
      </c>
      <c r="E206" s="10">
        <v>23000</v>
      </c>
      <c r="F206" s="10">
        <v>40000</v>
      </c>
      <c r="G206" s="10">
        <v>72000</v>
      </c>
      <c r="H206" s="10">
        <v>133000</v>
      </c>
      <c r="I206" s="9">
        <v>44.3</v>
      </c>
      <c r="J206" s="9">
        <v>32.4</v>
      </c>
      <c r="K206" s="9">
        <v>50.6</v>
      </c>
      <c r="L206" s="9">
        <v>18</v>
      </c>
      <c r="M206" s="9">
        <v>20.7</v>
      </c>
      <c r="N206" s="9">
        <v>45.6</v>
      </c>
      <c r="O206" s="9">
        <v>93.6</v>
      </c>
      <c r="P206" s="10"/>
    </row>
    <row r="207" spans="1:16" x14ac:dyDescent="0.25">
      <c r="A207" s="8" t="s">
        <v>366</v>
      </c>
      <c r="B207" s="10">
        <v>327000</v>
      </c>
      <c r="C207" s="10">
        <v>193000</v>
      </c>
      <c r="D207" s="10">
        <v>58000</v>
      </c>
      <c r="E207" s="10">
        <v>22000</v>
      </c>
      <c r="F207" s="10">
        <v>42000</v>
      </c>
      <c r="G207" s="10">
        <v>71000</v>
      </c>
      <c r="H207" s="10">
        <v>133000</v>
      </c>
      <c r="I207" s="9">
        <v>44.8</v>
      </c>
      <c r="J207" s="9">
        <v>32.9</v>
      </c>
      <c r="K207" s="9">
        <v>53.2</v>
      </c>
      <c r="L207" s="9">
        <v>17.7</v>
      </c>
      <c r="M207" s="9">
        <v>21.5</v>
      </c>
      <c r="N207" s="9">
        <v>45.2</v>
      </c>
      <c r="O207" s="9">
        <v>93.6</v>
      </c>
      <c r="P207" s="10"/>
    </row>
    <row r="208" spans="1:16" x14ac:dyDescent="0.25">
      <c r="A208" s="8" t="s">
        <v>367</v>
      </c>
      <c r="B208" s="10">
        <v>327000</v>
      </c>
      <c r="C208" s="10">
        <v>192000</v>
      </c>
      <c r="D208" s="10">
        <v>61000</v>
      </c>
      <c r="E208" s="10">
        <v>22000</v>
      </c>
      <c r="F208" s="10">
        <v>41000</v>
      </c>
      <c r="G208" s="10">
        <v>69000</v>
      </c>
      <c r="H208" s="10">
        <v>135000</v>
      </c>
      <c r="I208" s="9">
        <v>44.9</v>
      </c>
      <c r="J208" s="9">
        <v>32.799999999999997</v>
      </c>
      <c r="K208" s="9">
        <v>55.6</v>
      </c>
      <c r="L208" s="9">
        <v>17.2</v>
      </c>
      <c r="M208" s="9">
        <v>20.9</v>
      </c>
      <c r="N208" s="9">
        <v>44</v>
      </c>
      <c r="O208" s="9">
        <v>94.7</v>
      </c>
      <c r="P208" s="10"/>
    </row>
    <row r="209" spans="1:16" x14ac:dyDescent="0.25">
      <c r="A209" s="8" t="s">
        <v>368</v>
      </c>
      <c r="B209" s="10">
        <v>331000</v>
      </c>
      <c r="C209" s="10">
        <v>196000</v>
      </c>
      <c r="D209" s="10">
        <v>61000</v>
      </c>
      <c r="E209" s="10">
        <v>20000</v>
      </c>
      <c r="F209" s="10">
        <v>43000</v>
      </c>
      <c r="G209" s="10">
        <v>71000</v>
      </c>
      <c r="H209" s="10">
        <v>135000</v>
      </c>
      <c r="I209" s="9">
        <v>45.3</v>
      </c>
      <c r="J209" s="9">
        <v>33.4</v>
      </c>
      <c r="K209" s="9">
        <v>56.2</v>
      </c>
      <c r="L209" s="9">
        <v>16.2</v>
      </c>
      <c r="M209" s="9">
        <v>22.3</v>
      </c>
      <c r="N209" s="9">
        <v>45.1</v>
      </c>
      <c r="O209" s="9">
        <v>94.3</v>
      </c>
      <c r="P209" s="10"/>
    </row>
    <row r="210" spans="1:16" x14ac:dyDescent="0.25">
      <c r="A210" s="8" t="s">
        <v>369</v>
      </c>
      <c r="B210" s="10">
        <v>331000</v>
      </c>
      <c r="C210" s="10">
        <v>196000</v>
      </c>
      <c r="D210" s="10">
        <v>61000</v>
      </c>
      <c r="E210" s="10">
        <v>21000</v>
      </c>
      <c r="F210" s="10">
        <v>44000</v>
      </c>
      <c r="G210" s="10">
        <v>70000</v>
      </c>
      <c r="H210" s="10">
        <v>135000</v>
      </c>
      <c r="I210" s="9">
        <v>45.4</v>
      </c>
      <c r="J210" s="9">
        <v>33.5</v>
      </c>
      <c r="K210" s="9">
        <v>56.5</v>
      </c>
      <c r="L210" s="9">
        <v>16.399999999999999</v>
      </c>
      <c r="M210" s="9">
        <v>22.7</v>
      </c>
      <c r="N210" s="9">
        <v>44.4</v>
      </c>
      <c r="O210" s="9">
        <v>94.2</v>
      </c>
      <c r="P210" s="10"/>
    </row>
    <row r="211" spans="1:16" x14ac:dyDescent="0.25">
      <c r="A211" s="8" t="s">
        <v>370</v>
      </c>
      <c r="B211" s="10">
        <v>332000</v>
      </c>
      <c r="C211" s="10">
        <v>197000</v>
      </c>
      <c r="D211" s="10">
        <v>62000</v>
      </c>
      <c r="E211" s="10">
        <v>21000</v>
      </c>
      <c r="F211" s="10">
        <v>44000</v>
      </c>
      <c r="G211" s="10">
        <v>70000</v>
      </c>
      <c r="H211" s="10">
        <v>135000</v>
      </c>
      <c r="I211" s="9">
        <v>45.5</v>
      </c>
      <c r="J211" s="9">
        <v>33.6</v>
      </c>
      <c r="K211" s="9">
        <v>57.3</v>
      </c>
      <c r="L211" s="9">
        <v>16.600000000000001</v>
      </c>
      <c r="M211" s="9">
        <v>22.8</v>
      </c>
      <c r="N211" s="9">
        <v>44.1</v>
      </c>
      <c r="O211" s="9">
        <v>94.3</v>
      </c>
      <c r="P211" s="10"/>
    </row>
    <row r="212" spans="1:16" x14ac:dyDescent="0.25">
      <c r="A212" s="8" t="s">
        <v>371</v>
      </c>
      <c r="B212" s="10">
        <v>329000</v>
      </c>
      <c r="C212" s="10">
        <v>194000</v>
      </c>
      <c r="D212" s="10">
        <v>63000</v>
      </c>
      <c r="E212" s="10">
        <v>21000</v>
      </c>
      <c r="F212" s="10">
        <v>41000</v>
      </c>
      <c r="G212" s="10">
        <v>69000</v>
      </c>
      <c r="H212" s="10">
        <v>135000</v>
      </c>
      <c r="I212" s="9">
        <v>45</v>
      </c>
      <c r="J212" s="9">
        <v>33</v>
      </c>
      <c r="K212" s="9">
        <v>58.5</v>
      </c>
      <c r="L212" s="9">
        <v>16.399999999999999</v>
      </c>
      <c r="M212" s="9">
        <v>21.3</v>
      </c>
      <c r="N212" s="9">
        <v>43.3</v>
      </c>
      <c r="O212" s="9">
        <v>93.9</v>
      </c>
      <c r="P212" s="10"/>
    </row>
    <row r="213" spans="1:16" x14ac:dyDescent="0.25">
      <c r="A213" s="8" t="s">
        <v>372</v>
      </c>
      <c r="B213" s="10">
        <v>334000</v>
      </c>
      <c r="C213" s="10">
        <v>199000</v>
      </c>
      <c r="D213" s="10">
        <v>66000</v>
      </c>
      <c r="E213" s="10">
        <v>24000</v>
      </c>
      <c r="F213" s="10">
        <v>41000</v>
      </c>
      <c r="G213" s="10">
        <v>68000</v>
      </c>
      <c r="H213" s="10">
        <v>136000</v>
      </c>
      <c r="I213" s="9">
        <v>45.8</v>
      </c>
      <c r="J213" s="9">
        <v>33.9</v>
      </c>
      <c r="K213" s="9">
        <v>61.1</v>
      </c>
      <c r="L213" s="9">
        <v>19</v>
      </c>
      <c r="M213" s="9">
        <v>21.1</v>
      </c>
      <c r="N213" s="9">
        <v>43</v>
      </c>
      <c r="O213" s="9">
        <v>94.2</v>
      </c>
      <c r="P213" s="10"/>
    </row>
    <row r="214" spans="1:16" x14ac:dyDescent="0.25">
      <c r="A214" s="8" t="s">
        <v>373</v>
      </c>
      <c r="B214" s="10">
        <v>331000</v>
      </c>
      <c r="C214" s="10">
        <v>196000</v>
      </c>
      <c r="D214" s="10">
        <v>67000</v>
      </c>
      <c r="E214" s="10">
        <v>22000</v>
      </c>
      <c r="F214" s="10">
        <v>40000</v>
      </c>
      <c r="G214" s="10">
        <v>67000</v>
      </c>
      <c r="H214" s="10">
        <v>135000</v>
      </c>
      <c r="I214" s="9">
        <v>45.4</v>
      </c>
      <c r="J214" s="9">
        <v>33.5</v>
      </c>
      <c r="K214" s="9">
        <v>62</v>
      </c>
      <c r="L214" s="9">
        <v>17.899999999999999</v>
      </c>
      <c r="M214" s="9">
        <v>20.7</v>
      </c>
      <c r="N214" s="9">
        <v>42.1</v>
      </c>
      <c r="O214" s="9">
        <v>93.8</v>
      </c>
      <c r="P214" s="10"/>
    </row>
    <row r="215" spans="1:16" x14ac:dyDescent="0.25">
      <c r="A215" s="8" t="s">
        <v>374</v>
      </c>
      <c r="B215" s="10">
        <v>333000</v>
      </c>
      <c r="C215" s="10">
        <v>196000</v>
      </c>
      <c r="D215" s="10">
        <v>65000</v>
      </c>
      <c r="E215" s="10">
        <v>23000</v>
      </c>
      <c r="F215" s="10">
        <v>42000</v>
      </c>
      <c r="G215" s="10">
        <v>66000</v>
      </c>
      <c r="H215" s="10">
        <v>137000</v>
      </c>
      <c r="I215" s="9">
        <v>45.6</v>
      </c>
      <c r="J215" s="9">
        <v>33.5</v>
      </c>
      <c r="K215" s="9">
        <v>60.4</v>
      </c>
      <c r="L215" s="9">
        <v>18.3</v>
      </c>
      <c r="M215" s="9">
        <v>21.8</v>
      </c>
      <c r="N215" s="9">
        <v>41.7</v>
      </c>
      <c r="O215" s="9">
        <v>94.7</v>
      </c>
      <c r="P215" s="10"/>
    </row>
    <row r="216" spans="1:16" x14ac:dyDescent="0.25">
      <c r="A216" s="8" t="s">
        <v>375</v>
      </c>
      <c r="B216" s="10">
        <v>329000</v>
      </c>
      <c r="C216" s="10">
        <v>194000</v>
      </c>
      <c r="D216" s="10">
        <v>60000</v>
      </c>
      <c r="E216" s="10">
        <v>22000</v>
      </c>
      <c r="F216" s="10">
        <v>45000</v>
      </c>
      <c r="G216" s="10">
        <v>66000</v>
      </c>
      <c r="H216" s="10">
        <v>136000</v>
      </c>
      <c r="I216" s="9">
        <v>45.1</v>
      </c>
      <c r="J216" s="9">
        <v>33.1</v>
      </c>
      <c r="K216" s="9">
        <v>56.3</v>
      </c>
      <c r="L216" s="9">
        <v>17.5</v>
      </c>
      <c r="M216" s="9">
        <v>23.3</v>
      </c>
      <c r="N216" s="9">
        <v>41.6</v>
      </c>
      <c r="O216" s="9">
        <v>93.6</v>
      </c>
      <c r="P216" s="10"/>
    </row>
    <row r="217" spans="1:16" x14ac:dyDescent="0.25">
      <c r="A217" s="8" t="s">
        <v>376</v>
      </c>
      <c r="B217" s="10">
        <v>327000</v>
      </c>
      <c r="C217" s="10">
        <v>191000</v>
      </c>
      <c r="D217" s="10">
        <v>56000</v>
      </c>
      <c r="E217" s="10">
        <v>23000</v>
      </c>
      <c r="F217" s="10">
        <v>44000</v>
      </c>
      <c r="G217" s="10">
        <v>69000</v>
      </c>
      <c r="H217" s="10">
        <v>136000</v>
      </c>
      <c r="I217" s="9">
        <v>44.7</v>
      </c>
      <c r="J217" s="9">
        <v>32.700000000000003</v>
      </c>
      <c r="K217" s="9">
        <v>52</v>
      </c>
      <c r="L217" s="9">
        <v>18.399999999999999</v>
      </c>
      <c r="M217" s="9">
        <v>22.6</v>
      </c>
      <c r="N217" s="9">
        <v>43.2</v>
      </c>
      <c r="O217" s="9">
        <v>93.5</v>
      </c>
      <c r="P217" s="10"/>
    </row>
    <row r="218" spans="1:16" x14ac:dyDescent="0.25">
      <c r="A218" s="8" t="s">
        <v>377</v>
      </c>
      <c r="B218" s="10">
        <v>323000</v>
      </c>
      <c r="C218" s="10">
        <v>188000</v>
      </c>
      <c r="D218" s="10">
        <v>56000</v>
      </c>
      <c r="E218" s="10">
        <v>22000</v>
      </c>
      <c r="F218" s="10">
        <v>44000</v>
      </c>
      <c r="G218" s="10">
        <v>67000</v>
      </c>
      <c r="H218" s="10">
        <v>135000</v>
      </c>
      <c r="I218" s="9">
        <v>44.2</v>
      </c>
      <c r="J218" s="9">
        <v>32.1</v>
      </c>
      <c r="K218" s="9">
        <v>52.1</v>
      </c>
      <c r="L218" s="9">
        <v>17.2</v>
      </c>
      <c r="M218" s="9">
        <v>22.7</v>
      </c>
      <c r="N218" s="9">
        <v>41.9</v>
      </c>
      <c r="O218" s="9">
        <v>92.9</v>
      </c>
      <c r="P218" s="10"/>
    </row>
    <row r="219" spans="1:16" x14ac:dyDescent="0.25">
      <c r="A219" s="8" t="s">
        <v>378</v>
      </c>
      <c r="B219" s="10">
        <v>324000</v>
      </c>
      <c r="C219" s="10">
        <v>188000</v>
      </c>
      <c r="D219" s="10">
        <v>56000</v>
      </c>
      <c r="E219" s="10">
        <v>23000</v>
      </c>
      <c r="F219" s="10">
        <v>42000</v>
      </c>
      <c r="G219" s="10">
        <v>66000</v>
      </c>
      <c r="H219" s="10">
        <v>136000</v>
      </c>
      <c r="I219" s="9">
        <v>44.3</v>
      </c>
      <c r="J219" s="9">
        <v>32.1</v>
      </c>
      <c r="K219" s="9">
        <v>52.6</v>
      </c>
      <c r="L219" s="9">
        <v>18.399999999999999</v>
      </c>
      <c r="M219" s="9">
        <v>22</v>
      </c>
      <c r="N219" s="9">
        <v>41.5</v>
      </c>
      <c r="O219" s="9">
        <v>93.3</v>
      </c>
      <c r="P219" s="10"/>
    </row>
    <row r="220" spans="1:16" x14ac:dyDescent="0.25">
      <c r="A220" s="8" t="s">
        <v>379</v>
      </c>
      <c r="B220" s="10">
        <v>328000</v>
      </c>
      <c r="C220" s="10">
        <v>192000</v>
      </c>
      <c r="D220" s="10">
        <v>57000</v>
      </c>
      <c r="E220" s="10">
        <v>24000</v>
      </c>
      <c r="F220" s="10">
        <v>44000</v>
      </c>
      <c r="G220" s="10">
        <v>67000</v>
      </c>
      <c r="H220" s="10">
        <v>136000</v>
      </c>
      <c r="I220" s="9">
        <v>44.8</v>
      </c>
      <c r="J220" s="9">
        <v>32.799999999999997</v>
      </c>
      <c r="K220" s="9">
        <v>53.7</v>
      </c>
      <c r="L220" s="9">
        <v>19.399999999999999</v>
      </c>
      <c r="M220" s="9">
        <v>22.6</v>
      </c>
      <c r="N220" s="9">
        <v>41.7</v>
      </c>
      <c r="O220" s="9">
        <v>93.3</v>
      </c>
      <c r="P220" s="10"/>
    </row>
    <row r="221" spans="1:16" x14ac:dyDescent="0.25">
      <c r="A221" s="8" t="s">
        <v>380</v>
      </c>
      <c r="B221" s="10">
        <v>333000</v>
      </c>
      <c r="C221" s="10">
        <v>195000</v>
      </c>
      <c r="D221" s="10">
        <v>57000</v>
      </c>
      <c r="E221" s="10">
        <v>28000</v>
      </c>
      <c r="F221" s="10">
        <v>44000</v>
      </c>
      <c r="G221" s="10">
        <v>66000</v>
      </c>
      <c r="H221" s="10">
        <v>138000</v>
      </c>
      <c r="I221" s="9">
        <v>45.5</v>
      </c>
      <c r="J221" s="9">
        <v>33.200000000000003</v>
      </c>
      <c r="K221" s="9">
        <v>53.6</v>
      </c>
      <c r="L221" s="9">
        <v>22</v>
      </c>
      <c r="M221" s="9">
        <v>22.7</v>
      </c>
      <c r="N221" s="9">
        <v>41.2</v>
      </c>
      <c r="O221" s="9">
        <v>94.8</v>
      </c>
      <c r="P221" s="10"/>
    </row>
    <row r="222" spans="1:16" x14ac:dyDescent="0.25">
      <c r="A222" s="8" t="s">
        <v>381</v>
      </c>
      <c r="B222" s="10">
        <v>336000</v>
      </c>
      <c r="C222" s="10">
        <v>197000</v>
      </c>
      <c r="D222" s="10">
        <v>58000</v>
      </c>
      <c r="E222" s="10">
        <v>27000</v>
      </c>
      <c r="F222" s="10">
        <v>44000</v>
      </c>
      <c r="G222" s="10">
        <v>68000</v>
      </c>
      <c r="H222" s="10">
        <v>139000</v>
      </c>
      <c r="I222" s="9">
        <v>45.9</v>
      </c>
      <c r="J222" s="9">
        <v>33.6</v>
      </c>
      <c r="K222" s="9">
        <v>54</v>
      </c>
      <c r="L222" s="9">
        <v>21.6</v>
      </c>
      <c r="M222" s="9">
        <v>22.6</v>
      </c>
      <c r="N222" s="9">
        <v>42.6</v>
      </c>
      <c r="O222" s="9">
        <v>95.3</v>
      </c>
      <c r="P222" s="10"/>
    </row>
    <row r="223" spans="1:16" x14ac:dyDescent="0.25">
      <c r="A223" s="8" t="s">
        <v>382</v>
      </c>
      <c r="B223" s="10">
        <v>338000</v>
      </c>
      <c r="C223" s="10">
        <v>199000</v>
      </c>
      <c r="D223" s="10">
        <v>57000</v>
      </c>
      <c r="E223" s="10">
        <v>28000</v>
      </c>
      <c r="F223" s="10">
        <v>45000</v>
      </c>
      <c r="G223" s="10">
        <v>69000</v>
      </c>
      <c r="H223" s="10">
        <v>139000</v>
      </c>
      <c r="I223" s="9">
        <v>46.2</v>
      </c>
      <c r="J223" s="9">
        <v>34</v>
      </c>
      <c r="K223" s="9">
        <v>53.7</v>
      </c>
      <c r="L223" s="9">
        <v>22.6</v>
      </c>
      <c r="M223" s="9">
        <v>23.1</v>
      </c>
      <c r="N223" s="9">
        <v>42.8</v>
      </c>
      <c r="O223" s="9">
        <v>95.1</v>
      </c>
      <c r="P223" s="10"/>
    </row>
    <row r="224" spans="1:16" x14ac:dyDescent="0.25">
      <c r="A224" s="8" t="s">
        <v>383</v>
      </c>
      <c r="B224" s="10">
        <v>331000</v>
      </c>
      <c r="C224" s="10">
        <v>193000</v>
      </c>
      <c r="D224" s="10">
        <v>55000</v>
      </c>
      <c r="E224" s="10">
        <v>27000</v>
      </c>
      <c r="F224" s="10">
        <v>42000</v>
      </c>
      <c r="G224" s="10">
        <v>69000</v>
      </c>
      <c r="H224" s="10">
        <v>137000</v>
      </c>
      <c r="I224" s="9">
        <v>45.1</v>
      </c>
      <c r="J224" s="9">
        <v>33</v>
      </c>
      <c r="K224" s="9">
        <v>52.1</v>
      </c>
      <c r="L224" s="9">
        <v>21.4</v>
      </c>
      <c r="M224" s="9">
        <v>21.8</v>
      </c>
      <c r="N224" s="9">
        <v>42.8</v>
      </c>
      <c r="O224" s="9">
        <v>93.7</v>
      </c>
      <c r="P224" s="10"/>
    </row>
    <row r="225" spans="1:16" x14ac:dyDescent="0.25">
      <c r="A225" s="8" t="s">
        <v>384</v>
      </c>
      <c r="B225" s="10">
        <v>329000</v>
      </c>
      <c r="C225" s="10">
        <v>191000</v>
      </c>
      <c r="D225" s="10">
        <v>55000</v>
      </c>
      <c r="E225" s="10">
        <v>24000</v>
      </c>
      <c r="F225" s="10">
        <v>43000</v>
      </c>
      <c r="G225" s="10">
        <v>70000</v>
      </c>
      <c r="H225" s="10">
        <v>138000</v>
      </c>
      <c r="I225" s="9">
        <v>44.9</v>
      </c>
      <c r="J225" s="9">
        <v>32.6</v>
      </c>
      <c r="K225" s="9">
        <v>51.6</v>
      </c>
      <c r="L225" s="9">
        <v>19.100000000000001</v>
      </c>
      <c r="M225" s="9">
        <v>22.3</v>
      </c>
      <c r="N225" s="9">
        <v>43.1</v>
      </c>
      <c r="O225" s="9">
        <v>93.8</v>
      </c>
      <c r="P225" s="10"/>
    </row>
    <row r="226" spans="1:16" x14ac:dyDescent="0.25">
      <c r="A226" s="8" t="s">
        <v>385</v>
      </c>
      <c r="B226" s="10">
        <v>334000</v>
      </c>
      <c r="C226" s="10">
        <v>197000</v>
      </c>
      <c r="D226" s="10">
        <v>53000</v>
      </c>
      <c r="E226" s="10">
        <v>27000</v>
      </c>
      <c r="F226" s="10">
        <v>47000</v>
      </c>
      <c r="G226" s="10">
        <v>69000</v>
      </c>
      <c r="H226" s="10">
        <v>137000</v>
      </c>
      <c r="I226" s="9">
        <v>45.5</v>
      </c>
      <c r="J226" s="9">
        <v>33.6</v>
      </c>
      <c r="K226" s="9">
        <v>50.1</v>
      </c>
      <c r="L226" s="9">
        <v>21.8</v>
      </c>
      <c r="M226" s="9">
        <v>24.4</v>
      </c>
      <c r="N226" s="9">
        <v>42.8</v>
      </c>
      <c r="O226" s="9">
        <v>93</v>
      </c>
      <c r="P226" s="10"/>
    </row>
    <row r="227" spans="1:16" x14ac:dyDescent="0.25">
      <c r="A227" s="8" t="s">
        <v>386</v>
      </c>
      <c r="B227" s="10">
        <v>344000</v>
      </c>
      <c r="C227" s="10">
        <v>206000</v>
      </c>
      <c r="D227" s="10">
        <v>56000</v>
      </c>
      <c r="E227" s="10">
        <v>27000</v>
      </c>
      <c r="F227" s="10">
        <v>51000</v>
      </c>
      <c r="G227" s="10">
        <v>72000</v>
      </c>
      <c r="H227" s="10">
        <v>138000</v>
      </c>
      <c r="I227" s="9">
        <v>46.9</v>
      </c>
      <c r="J227" s="9">
        <v>35.1</v>
      </c>
      <c r="K227" s="9">
        <v>52.7</v>
      </c>
      <c r="L227" s="9">
        <v>21.2</v>
      </c>
      <c r="M227" s="9">
        <v>26.6</v>
      </c>
      <c r="N227" s="9">
        <v>44.7</v>
      </c>
      <c r="O227" s="9">
        <v>93.4</v>
      </c>
      <c r="P227" s="10"/>
    </row>
    <row r="228" spans="1:16" x14ac:dyDescent="0.25">
      <c r="A228" s="8" t="s">
        <v>387</v>
      </c>
      <c r="B228" s="10">
        <v>333000</v>
      </c>
      <c r="C228" s="10">
        <v>198000</v>
      </c>
      <c r="D228" s="10">
        <v>53000</v>
      </c>
      <c r="E228" s="10">
        <v>26000</v>
      </c>
      <c r="F228" s="10">
        <v>50000</v>
      </c>
      <c r="G228" s="10">
        <v>70000</v>
      </c>
      <c r="H228" s="10">
        <v>135000</v>
      </c>
      <c r="I228" s="9">
        <v>45.4</v>
      </c>
      <c r="J228" s="9">
        <v>33.799999999999997</v>
      </c>
      <c r="K228" s="9">
        <v>49.6</v>
      </c>
      <c r="L228" s="9">
        <v>20.8</v>
      </c>
      <c r="M228" s="9">
        <v>26.1</v>
      </c>
      <c r="N228" s="9">
        <v>42.9</v>
      </c>
      <c r="O228" s="9">
        <v>91.3</v>
      </c>
      <c r="P228" s="10"/>
    </row>
    <row r="229" spans="1:16" x14ac:dyDescent="0.25">
      <c r="A229" s="8" t="s">
        <v>388</v>
      </c>
      <c r="B229" s="10">
        <v>339000</v>
      </c>
      <c r="C229" s="10">
        <v>203000</v>
      </c>
      <c r="D229" s="10">
        <v>55000</v>
      </c>
      <c r="E229" s="10">
        <v>28000</v>
      </c>
      <c r="F229" s="10">
        <v>51000</v>
      </c>
      <c r="G229" s="10">
        <v>69000</v>
      </c>
      <c r="H229" s="10">
        <v>136000</v>
      </c>
      <c r="I229" s="9">
        <v>46.2</v>
      </c>
      <c r="J229" s="9">
        <v>34.6</v>
      </c>
      <c r="K229" s="9">
        <v>52.4</v>
      </c>
      <c r="L229" s="9">
        <v>22.3</v>
      </c>
      <c r="M229" s="9">
        <v>26.5</v>
      </c>
      <c r="N229" s="9">
        <v>42.3</v>
      </c>
      <c r="O229" s="9">
        <v>91.9</v>
      </c>
      <c r="P229" s="10"/>
    </row>
    <row r="230" spans="1:16" x14ac:dyDescent="0.25">
      <c r="A230" s="8" t="s">
        <v>389</v>
      </c>
      <c r="B230" s="10">
        <v>331000</v>
      </c>
      <c r="C230" s="10">
        <v>197000</v>
      </c>
      <c r="D230" s="10">
        <v>52000</v>
      </c>
      <c r="E230" s="10">
        <v>27000</v>
      </c>
      <c r="F230" s="10">
        <v>50000</v>
      </c>
      <c r="G230" s="10">
        <v>67000</v>
      </c>
      <c r="H230" s="10">
        <v>134000</v>
      </c>
      <c r="I230" s="9">
        <v>45</v>
      </c>
      <c r="J230" s="9">
        <v>33.6</v>
      </c>
      <c r="K230" s="9">
        <v>49.2</v>
      </c>
      <c r="L230" s="9">
        <v>21.5</v>
      </c>
      <c r="M230" s="9">
        <v>26.3</v>
      </c>
      <c r="N230" s="9">
        <v>41.4</v>
      </c>
      <c r="O230" s="9">
        <v>90.4</v>
      </c>
      <c r="P230" s="10"/>
    </row>
    <row r="231" spans="1:16" x14ac:dyDescent="0.25">
      <c r="A231" s="8" t="s">
        <v>390</v>
      </c>
      <c r="B231" s="10">
        <v>334000</v>
      </c>
      <c r="C231" s="10">
        <v>196000</v>
      </c>
      <c r="D231" s="10">
        <v>52000</v>
      </c>
      <c r="E231" s="10">
        <v>26000</v>
      </c>
      <c r="F231" s="10">
        <v>47000</v>
      </c>
      <c r="G231" s="10">
        <v>71000</v>
      </c>
      <c r="H231" s="10">
        <v>138000</v>
      </c>
      <c r="I231" s="9">
        <v>45.5</v>
      </c>
      <c r="J231" s="9">
        <v>33.5</v>
      </c>
      <c r="K231" s="9">
        <v>49.3</v>
      </c>
      <c r="L231" s="9">
        <v>21</v>
      </c>
      <c r="M231" s="9">
        <v>24.5</v>
      </c>
      <c r="N231" s="9">
        <v>43.4</v>
      </c>
      <c r="O231" s="9">
        <v>93</v>
      </c>
      <c r="P231" s="10"/>
    </row>
    <row r="232" spans="1:16" x14ac:dyDescent="0.25">
      <c r="A232" s="8" t="s">
        <v>391</v>
      </c>
      <c r="B232" s="10">
        <v>331000</v>
      </c>
      <c r="C232" s="10">
        <v>193000</v>
      </c>
      <c r="D232" s="10">
        <v>52000</v>
      </c>
      <c r="E232" s="10">
        <v>23000</v>
      </c>
      <c r="F232" s="10">
        <v>48000</v>
      </c>
      <c r="G232" s="10">
        <v>70000</v>
      </c>
      <c r="H232" s="10">
        <v>138000</v>
      </c>
      <c r="I232" s="9">
        <v>45.1</v>
      </c>
      <c r="J232" s="9">
        <v>32.9</v>
      </c>
      <c r="K232" s="9">
        <v>49.3</v>
      </c>
      <c r="L232" s="9">
        <v>18.3</v>
      </c>
      <c r="M232" s="9">
        <v>25</v>
      </c>
      <c r="N232" s="9">
        <v>42.9</v>
      </c>
      <c r="O232" s="9">
        <v>93.1</v>
      </c>
      <c r="P232" s="10"/>
    </row>
    <row r="233" spans="1:16" x14ac:dyDescent="0.25">
      <c r="A233" s="8" t="s">
        <v>392</v>
      </c>
      <c r="B233" s="10">
        <v>331000</v>
      </c>
      <c r="C233" s="10">
        <v>194000</v>
      </c>
      <c r="D233" s="10">
        <v>52000</v>
      </c>
      <c r="E233" s="10">
        <v>23000</v>
      </c>
      <c r="F233" s="10">
        <v>48000</v>
      </c>
      <c r="G233" s="10">
        <v>71000</v>
      </c>
      <c r="H233" s="10">
        <v>137000</v>
      </c>
      <c r="I233" s="9">
        <v>45</v>
      </c>
      <c r="J233" s="9">
        <v>33</v>
      </c>
      <c r="K233" s="9">
        <v>48.9</v>
      </c>
      <c r="L233" s="9">
        <v>18.2</v>
      </c>
      <c r="M233" s="9">
        <v>25</v>
      </c>
      <c r="N233" s="9">
        <v>43.6</v>
      </c>
      <c r="O233" s="9">
        <v>92.3</v>
      </c>
      <c r="P233" s="10"/>
    </row>
    <row r="234" spans="1:16" x14ac:dyDescent="0.25">
      <c r="A234" s="8" t="s">
        <v>393</v>
      </c>
      <c r="B234" s="10">
        <v>332000</v>
      </c>
      <c r="C234" s="10">
        <v>193000</v>
      </c>
      <c r="D234" s="10">
        <v>49000</v>
      </c>
      <c r="E234" s="10">
        <v>26000</v>
      </c>
      <c r="F234" s="10">
        <v>46000</v>
      </c>
      <c r="G234" s="10">
        <v>71000</v>
      </c>
      <c r="H234" s="10">
        <v>139000</v>
      </c>
      <c r="I234" s="9">
        <v>45.1</v>
      </c>
      <c r="J234" s="9">
        <v>32.9</v>
      </c>
      <c r="K234" s="9">
        <v>46.9</v>
      </c>
      <c r="L234" s="9">
        <v>20.8</v>
      </c>
      <c r="M234" s="9">
        <v>24.3</v>
      </c>
      <c r="N234" s="9">
        <v>43.4</v>
      </c>
      <c r="O234" s="9">
        <v>93.1</v>
      </c>
      <c r="P234" s="10"/>
    </row>
    <row r="235" spans="1:16" x14ac:dyDescent="0.25">
      <c r="A235" s="8" t="s">
        <v>394</v>
      </c>
      <c r="B235" s="10">
        <v>326000</v>
      </c>
      <c r="C235" s="10">
        <v>187000</v>
      </c>
      <c r="D235" s="10">
        <v>47000</v>
      </c>
      <c r="E235" s="10">
        <v>24000</v>
      </c>
      <c r="F235" s="10">
        <v>46000</v>
      </c>
      <c r="G235" s="10">
        <v>69000</v>
      </c>
      <c r="H235" s="10">
        <v>139000</v>
      </c>
      <c r="I235" s="9">
        <v>44.2</v>
      </c>
      <c r="J235" s="9">
        <v>31.8</v>
      </c>
      <c r="K235" s="9">
        <v>45</v>
      </c>
      <c r="L235" s="9">
        <v>19</v>
      </c>
      <c r="M235" s="9">
        <v>24.1</v>
      </c>
      <c r="N235" s="9">
        <v>42.2</v>
      </c>
      <c r="O235" s="9">
        <v>93.2</v>
      </c>
      <c r="P235" s="10"/>
    </row>
    <row r="236" spans="1:16" x14ac:dyDescent="0.25">
      <c r="A236" s="8" t="s">
        <v>395</v>
      </c>
      <c r="B236" s="10">
        <v>330000</v>
      </c>
      <c r="C236" s="10">
        <v>190000</v>
      </c>
      <c r="D236" s="10">
        <v>50000</v>
      </c>
      <c r="E236" s="10">
        <v>25000</v>
      </c>
      <c r="F236" s="10">
        <v>45000</v>
      </c>
      <c r="G236" s="10">
        <v>70000</v>
      </c>
      <c r="H236" s="10">
        <v>140000</v>
      </c>
      <c r="I236" s="9">
        <v>44.8</v>
      </c>
      <c r="J236" s="9">
        <v>32.299999999999997</v>
      </c>
      <c r="K236" s="9">
        <v>47.1</v>
      </c>
      <c r="L236" s="9">
        <v>19.7</v>
      </c>
      <c r="M236" s="9">
        <v>23.5</v>
      </c>
      <c r="N236" s="9">
        <v>42.8</v>
      </c>
      <c r="O236" s="9">
        <v>93.6</v>
      </c>
      <c r="P236" s="10"/>
    </row>
    <row r="237" spans="1:16" x14ac:dyDescent="0.25">
      <c r="A237" s="8" t="s">
        <v>396</v>
      </c>
      <c r="B237" s="10">
        <v>331000</v>
      </c>
      <c r="C237" s="10">
        <v>193000</v>
      </c>
      <c r="D237" s="10">
        <v>52000</v>
      </c>
      <c r="E237" s="10">
        <v>24000</v>
      </c>
      <c r="F237" s="10">
        <v>46000</v>
      </c>
      <c r="G237" s="10">
        <v>71000</v>
      </c>
      <c r="H237" s="10">
        <v>138000</v>
      </c>
      <c r="I237" s="9">
        <v>44.9</v>
      </c>
      <c r="J237" s="9">
        <v>32.799999999999997</v>
      </c>
      <c r="K237" s="9">
        <v>49</v>
      </c>
      <c r="L237" s="9">
        <v>19.399999999999999</v>
      </c>
      <c r="M237" s="9">
        <v>24</v>
      </c>
      <c r="N237" s="9">
        <v>43</v>
      </c>
      <c r="O237" s="9">
        <v>92.3</v>
      </c>
      <c r="P237" s="10"/>
    </row>
    <row r="238" spans="1:16" x14ac:dyDescent="0.25">
      <c r="A238" s="8" t="s">
        <v>397</v>
      </c>
      <c r="B238" s="10">
        <v>334000</v>
      </c>
      <c r="C238" s="10">
        <v>196000</v>
      </c>
      <c r="D238" s="10">
        <v>55000</v>
      </c>
      <c r="E238" s="10">
        <v>26000</v>
      </c>
      <c r="F238" s="10">
        <v>43000</v>
      </c>
      <c r="G238" s="10">
        <v>71000</v>
      </c>
      <c r="H238" s="10">
        <v>138000</v>
      </c>
      <c r="I238" s="9">
        <v>45.3</v>
      </c>
      <c r="J238" s="9">
        <v>33.4</v>
      </c>
      <c r="K238" s="9">
        <v>52.5</v>
      </c>
      <c r="L238" s="9">
        <v>21</v>
      </c>
      <c r="M238" s="9">
        <v>22.5</v>
      </c>
      <c r="N238" s="9">
        <v>43.2</v>
      </c>
      <c r="O238" s="9">
        <v>91.9</v>
      </c>
      <c r="P238" s="10"/>
    </row>
    <row r="239" spans="1:16" x14ac:dyDescent="0.25">
      <c r="A239" s="8" t="s">
        <v>398</v>
      </c>
      <c r="B239" s="10">
        <v>334000</v>
      </c>
      <c r="C239" s="10">
        <v>195000</v>
      </c>
      <c r="D239" s="10">
        <v>56000</v>
      </c>
      <c r="E239" s="10">
        <v>25000</v>
      </c>
      <c r="F239" s="10">
        <v>43000</v>
      </c>
      <c r="G239" s="10">
        <v>70000</v>
      </c>
      <c r="H239" s="10">
        <v>139000</v>
      </c>
      <c r="I239" s="9">
        <v>45.2</v>
      </c>
      <c r="J239" s="9">
        <v>33.1</v>
      </c>
      <c r="K239" s="9">
        <v>53.4</v>
      </c>
      <c r="L239" s="9">
        <v>20.100000000000001</v>
      </c>
      <c r="M239" s="9">
        <v>22.6</v>
      </c>
      <c r="N239" s="9">
        <v>42.3</v>
      </c>
      <c r="O239" s="9">
        <v>92.7</v>
      </c>
      <c r="P239" s="10"/>
    </row>
    <row r="240" spans="1:16" x14ac:dyDescent="0.25">
      <c r="A240" s="8" t="s">
        <v>399</v>
      </c>
      <c r="B240" s="10">
        <v>336000</v>
      </c>
      <c r="C240" s="10">
        <v>196000</v>
      </c>
      <c r="D240" s="10">
        <v>56000</v>
      </c>
      <c r="E240" s="10">
        <v>27000</v>
      </c>
      <c r="F240" s="10">
        <v>43000</v>
      </c>
      <c r="G240" s="10">
        <v>69000</v>
      </c>
      <c r="H240" s="10">
        <v>141000</v>
      </c>
      <c r="I240" s="9">
        <v>45.6</v>
      </c>
      <c r="J240" s="9">
        <v>33.299999999999997</v>
      </c>
      <c r="K240" s="9">
        <v>53.4</v>
      </c>
      <c r="L240" s="9">
        <v>21.4</v>
      </c>
      <c r="M240" s="9">
        <v>22.8</v>
      </c>
      <c r="N240" s="9">
        <v>41.7</v>
      </c>
      <c r="O240" s="9">
        <v>93.6</v>
      </c>
      <c r="P240" s="10"/>
    </row>
    <row r="241" spans="1:16" x14ac:dyDescent="0.25">
      <c r="A241" s="8" t="s">
        <v>400</v>
      </c>
      <c r="B241" s="10">
        <v>329000</v>
      </c>
      <c r="C241" s="10">
        <v>190000</v>
      </c>
      <c r="D241" s="10">
        <v>53000</v>
      </c>
      <c r="E241" s="10">
        <v>25000</v>
      </c>
      <c r="F241" s="10">
        <v>45000</v>
      </c>
      <c r="G241" s="10">
        <v>67000</v>
      </c>
      <c r="H241" s="10">
        <v>139000</v>
      </c>
      <c r="I241" s="9">
        <v>44.6</v>
      </c>
      <c r="J241" s="9">
        <v>32.4</v>
      </c>
      <c r="K241" s="9">
        <v>50.5</v>
      </c>
      <c r="L241" s="9">
        <v>20.2</v>
      </c>
      <c r="M241" s="9">
        <v>23.7</v>
      </c>
      <c r="N241" s="9">
        <v>40.1</v>
      </c>
      <c r="O241" s="9">
        <v>92.4</v>
      </c>
      <c r="P241" s="10"/>
    </row>
    <row r="242" spans="1:16" x14ac:dyDescent="0.25">
      <c r="A242" s="8" t="s">
        <v>401</v>
      </c>
      <c r="B242" s="10">
        <v>328000</v>
      </c>
      <c r="C242" s="10">
        <v>189000</v>
      </c>
      <c r="D242" s="10">
        <v>52000</v>
      </c>
      <c r="E242" s="10">
        <v>27000</v>
      </c>
      <c r="F242" s="10">
        <v>41000</v>
      </c>
      <c r="G242" s="10">
        <v>69000</v>
      </c>
      <c r="H242" s="10">
        <v>140000</v>
      </c>
      <c r="I242" s="9">
        <v>44.4</v>
      </c>
      <c r="J242" s="9">
        <v>32.1</v>
      </c>
      <c r="K242" s="9">
        <v>49.4</v>
      </c>
      <c r="L242" s="9">
        <v>21.5</v>
      </c>
      <c r="M242" s="9">
        <v>21.5</v>
      </c>
      <c r="N242" s="9">
        <v>41.3</v>
      </c>
      <c r="O242" s="9">
        <v>92.6</v>
      </c>
      <c r="P242" s="10"/>
    </row>
    <row r="243" spans="1:16" x14ac:dyDescent="0.25">
      <c r="A243" s="8" t="s">
        <v>402</v>
      </c>
      <c r="B243" s="10">
        <v>331000</v>
      </c>
      <c r="C243" s="10">
        <v>192000</v>
      </c>
      <c r="D243" s="10">
        <v>53000</v>
      </c>
      <c r="E243" s="10">
        <v>26000</v>
      </c>
      <c r="F243" s="10">
        <v>42000</v>
      </c>
      <c r="G243" s="10">
        <v>70000</v>
      </c>
      <c r="H243" s="10">
        <v>140000</v>
      </c>
      <c r="I243" s="9">
        <v>44.8</v>
      </c>
      <c r="J243" s="9">
        <v>32.6</v>
      </c>
      <c r="K243" s="9">
        <v>50.3</v>
      </c>
      <c r="L243" s="9">
        <v>21</v>
      </c>
      <c r="M243" s="9">
        <v>22.1</v>
      </c>
      <c r="N243" s="9">
        <v>42.2</v>
      </c>
      <c r="O243" s="9">
        <v>92.5</v>
      </c>
      <c r="P243" s="10"/>
    </row>
    <row r="244" spans="1:16" x14ac:dyDescent="0.25">
      <c r="A244" s="8" t="s">
        <v>403</v>
      </c>
      <c r="B244" s="10">
        <v>335000</v>
      </c>
      <c r="C244" s="10">
        <v>195000</v>
      </c>
      <c r="D244" s="10">
        <v>53000</v>
      </c>
      <c r="E244" s="10">
        <v>29000</v>
      </c>
      <c r="F244" s="10">
        <v>42000</v>
      </c>
      <c r="G244" s="10">
        <v>71000</v>
      </c>
      <c r="H244" s="10">
        <v>140000</v>
      </c>
      <c r="I244" s="9">
        <v>45.4</v>
      </c>
      <c r="J244" s="9">
        <v>33.200000000000003</v>
      </c>
      <c r="K244" s="9">
        <v>50.7</v>
      </c>
      <c r="L244" s="9">
        <v>22.7</v>
      </c>
      <c r="M244" s="9">
        <v>22.1</v>
      </c>
      <c r="N244" s="9">
        <v>42.8</v>
      </c>
      <c r="O244" s="9">
        <v>92.7</v>
      </c>
      <c r="P244" s="10"/>
    </row>
    <row r="245" spans="1:16" x14ac:dyDescent="0.25">
      <c r="A245" s="8" t="s">
        <v>404</v>
      </c>
      <c r="B245" s="10">
        <v>340000</v>
      </c>
      <c r="C245" s="10">
        <v>198000</v>
      </c>
      <c r="D245" s="10">
        <v>53000</v>
      </c>
      <c r="E245" s="10">
        <v>30000</v>
      </c>
      <c r="F245" s="10">
        <v>42000</v>
      </c>
      <c r="G245" s="10">
        <v>72000</v>
      </c>
      <c r="H245" s="10">
        <v>142000</v>
      </c>
      <c r="I245" s="9">
        <v>46</v>
      </c>
      <c r="J245" s="9">
        <v>33.6</v>
      </c>
      <c r="K245" s="9">
        <v>50.6</v>
      </c>
      <c r="L245" s="9">
        <v>24</v>
      </c>
      <c r="M245" s="9">
        <v>22.3</v>
      </c>
      <c r="N245" s="9">
        <v>43.2</v>
      </c>
      <c r="O245" s="9">
        <v>94.1</v>
      </c>
      <c r="P245" s="10"/>
    </row>
    <row r="246" spans="1:16" x14ac:dyDescent="0.25">
      <c r="A246" s="8" t="s">
        <v>405</v>
      </c>
      <c r="B246" s="10">
        <v>343000</v>
      </c>
      <c r="C246" s="10">
        <v>200000</v>
      </c>
      <c r="D246" s="10">
        <v>54000</v>
      </c>
      <c r="E246" s="10">
        <v>31000</v>
      </c>
      <c r="F246" s="10">
        <v>42000</v>
      </c>
      <c r="G246" s="10">
        <v>73000</v>
      </c>
      <c r="H246" s="10">
        <v>143000</v>
      </c>
      <c r="I246" s="9">
        <v>46.4</v>
      </c>
      <c r="J246" s="9">
        <v>34.1</v>
      </c>
      <c r="K246" s="9">
        <v>51.7</v>
      </c>
      <c r="L246" s="9">
        <v>24.9</v>
      </c>
      <c r="M246" s="9">
        <v>22.2</v>
      </c>
      <c r="N246" s="9">
        <v>43.4</v>
      </c>
      <c r="O246" s="9">
        <v>94.3</v>
      </c>
      <c r="P246" s="10"/>
    </row>
    <row r="247" spans="1:16" x14ac:dyDescent="0.25">
      <c r="A247" s="8" t="s">
        <v>406</v>
      </c>
      <c r="B247" s="10">
        <v>333000</v>
      </c>
      <c r="C247" s="10">
        <v>193000</v>
      </c>
      <c r="D247" s="10">
        <v>54000</v>
      </c>
      <c r="E247" s="10">
        <v>29000</v>
      </c>
      <c r="F247" s="10">
        <v>40000</v>
      </c>
      <c r="G247" s="10">
        <v>70000</v>
      </c>
      <c r="H247" s="10">
        <v>140000</v>
      </c>
      <c r="I247" s="9">
        <v>45</v>
      </c>
      <c r="J247" s="9">
        <v>32.799999999999997</v>
      </c>
      <c r="K247" s="9">
        <v>51.8</v>
      </c>
      <c r="L247" s="9">
        <v>22.8</v>
      </c>
      <c r="M247" s="9">
        <v>20.9</v>
      </c>
      <c r="N247" s="9">
        <v>41.8</v>
      </c>
      <c r="O247" s="9">
        <v>92.3</v>
      </c>
      <c r="P247" s="10"/>
    </row>
    <row r="248" spans="1:16" x14ac:dyDescent="0.25">
      <c r="A248" s="8" t="s">
        <v>407</v>
      </c>
      <c r="B248" s="10">
        <v>333000</v>
      </c>
      <c r="C248" s="10">
        <v>193000</v>
      </c>
      <c r="D248" s="10">
        <v>55000</v>
      </c>
      <c r="E248" s="10">
        <v>29000</v>
      </c>
      <c r="F248" s="10">
        <v>42000</v>
      </c>
      <c r="G248" s="10">
        <v>67000</v>
      </c>
      <c r="H248" s="10">
        <v>139000</v>
      </c>
      <c r="I248" s="9">
        <v>44.9</v>
      </c>
      <c r="J248" s="9">
        <v>32.9</v>
      </c>
      <c r="K248" s="9">
        <v>52.6</v>
      </c>
      <c r="L248" s="9">
        <v>22.9</v>
      </c>
      <c r="M248" s="9">
        <v>22.2</v>
      </c>
      <c r="N248" s="9">
        <v>40.1</v>
      </c>
      <c r="O248" s="9">
        <v>91.6</v>
      </c>
      <c r="P248" s="10"/>
    </row>
    <row r="249" spans="1:16" x14ac:dyDescent="0.25">
      <c r="A249" s="8" t="s">
        <v>408</v>
      </c>
      <c r="B249" s="10">
        <v>335000</v>
      </c>
      <c r="C249" s="10">
        <v>195000</v>
      </c>
      <c r="D249" s="10">
        <v>57000</v>
      </c>
      <c r="E249" s="10">
        <v>29000</v>
      </c>
      <c r="F249" s="10">
        <v>44000</v>
      </c>
      <c r="G249" s="10">
        <v>66000</v>
      </c>
      <c r="H249" s="10">
        <v>140000</v>
      </c>
      <c r="I249" s="9">
        <v>45.2</v>
      </c>
      <c r="J249" s="9">
        <v>33.1</v>
      </c>
      <c r="K249" s="9">
        <v>54.3</v>
      </c>
      <c r="L249" s="9">
        <v>22.8</v>
      </c>
      <c r="M249" s="9">
        <v>23</v>
      </c>
      <c r="N249" s="9">
        <v>39.1</v>
      </c>
      <c r="O249" s="9">
        <v>91.8</v>
      </c>
      <c r="P249" s="10"/>
    </row>
    <row r="250" spans="1:16" x14ac:dyDescent="0.25">
      <c r="A250" s="8" t="s">
        <v>409</v>
      </c>
      <c r="B250" s="10">
        <v>342000</v>
      </c>
      <c r="C250" s="10">
        <v>198000</v>
      </c>
      <c r="D250" s="10">
        <v>56000</v>
      </c>
      <c r="E250" s="10">
        <v>28000</v>
      </c>
      <c r="F250" s="10">
        <v>45000</v>
      </c>
      <c r="G250" s="10">
        <v>69000</v>
      </c>
      <c r="H250" s="10">
        <v>144000</v>
      </c>
      <c r="I250" s="9">
        <v>46.1</v>
      </c>
      <c r="J250" s="9">
        <v>33.6</v>
      </c>
      <c r="K250" s="9">
        <v>53.7</v>
      </c>
      <c r="L250" s="9">
        <v>22.2</v>
      </c>
      <c r="M250" s="9">
        <v>23.6</v>
      </c>
      <c r="N250" s="9">
        <v>40.9</v>
      </c>
      <c r="O250" s="9">
        <v>94.6</v>
      </c>
      <c r="P250" s="10"/>
    </row>
    <row r="251" spans="1:16" x14ac:dyDescent="0.25">
      <c r="A251" s="8" t="s">
        <v>410</v>
      </c>
      <c r="B251" s="10">
        <v>343000</v>
      </c>
      <c r="C251" s="10">
        <v>198000</v>
      </c>
      <c r="D251" s="10">
        <v>54000</v>
      </c>
      <c r="E251" s="10">
        <v>29000</v>
      </c>
      <c r="F251" s="10">
        <v>44000</v>
      </c>
      <c r="G251" s="10">
        <v>71000</v>
      </c>
      <c r="H251" s="10">
        <v>145000</v>
      </c>
      <c r="I251" s="9">
        <v>46.3</v>
      </c>
      <c r="J251" s="9">
        <v>33.700000000000003</v>
      </c>
      <c r="K251" s="9">
        <v>52.3</v>
      </c>
      <c r="L251" s="9">
        <v>23.1</v>
      </c>
      <c r="M251" s="9">
        <v>23.2</v>
      </c>
      <c r="N251" s="9">
        <v>41.9</v>
      </c>
      <c r="O251" s="9">
        <v>94.9</v>
      </c>
      <c r="P251" s="10"/>
    </row>
    <row r="252" spans="1:16" x14ac:dyDescent="0.25">
      <c r="A252" s="8" t="s">
        <v>411</v>
      </c>
      <c r="B252" s="10">
        <v>344000</v>
      </c>
      <c r="C252" s="10">
        <v>199000</v>
      </c>
      <c r="D252" s="10">
        <v>55000</v>
      </c>
      <c r="E252" s="10">
        <v>30000</v>
      </c>
      <c r="F252" s="10">
        <v>43000</v>
      </c>
      <c r="G252" s="10">
        <v>71000</v>
      </c>
      <c r="H252" s="10">
        <v>145000</v>
      </c>
      <c r="I252" s="9">
        <v>46.3</v>
      </c>
      <c r="J252" s="9">
        <v>33.700000000000003</v>
      </c>
      <c r="K252" s="9">
        <v>53</v>
      </c>
      <c r="L252" s="9">
        <v>23.9</v>
      </c>
      <c r="M252" s="9">
        <v>22.4</v>
      </c>
      <c r="N252" s="9">
        <v>41.9</v>
      </c>
      <c r="O252" s="9">
        <v>95.1</v>
      </c>
      <c r="P252" s="10"/>
    </row>
    <row r="253" spans="1:16" x14ac:dyDescent="0.25">
      <c r="A253" s="8" t="s">
        <v>412</v>
      </c>
      <c r="B253" s="10">
        <v>346000</v>
      </c>
      <c r="C253" s="10">
        <v>200000</v>
      </c>
      <c r="D253" s="10">
        <v>52000</v>
      </c>
      <c r="E253" s="10">
        <v>33000</v>
      </c>
      <c r="F253" s="10">
        <v>44000</v>
      </c>
      <c r="G253" s="10">
        <v>71000</v>
      </c>
      <c r="H253" s="10">
        <v>147000</v>
      </c>
      <c r="I253" s="9">
        <v>46.7</v>
      </c>
      <c r="J253" s="9">
        <v>33.9</v>
      </c>
      <c r="K253" s="9">
        <v>49.9</v>
      </c>
      <c r="L253" s="9">
        <v>25.9</v>
      </c>
      <c r="M253" s="9">
        <v>23.1</v>
      </c>
      <c r="N253" s="9">
        <v>42</v>
      </c>
      <c r="O253" s="9">
        <v>96</v>
      </c>
      <c r="P253" s="10"/>
    </row>
    <row r="254" spans="1:16" x14ac:dyDescent="0.25">
      <c r="A254" s="8" t="s">
        <v>413</v>
      </c>
      <c r="B254" s="10">
        <v>344000</v>
      </c>
      <c r="C254" s="10">
        <v>198000</v>
      </c>
      <c r="D254" s="10">
        <v>52000</v>
      </c>
      <c r="E254" s="10">
        <v>34000</v>
      </c>
      <c r="F254" s="10">
        <v>43000</v>
      </c>
      <c r="G254" s="10">
        <v>69000</v>
      </c>
      <c r="H254" s="10">
        <v>146000</v>
      </c>
      <c r="I254" s="9">
        <v>46.3</v>
      </c>
      <c r="J254" s="9">
        <v>33.6</v>
      </c>
      <c r="K254" s="9">
        <v>50</v>
      </c>
      <c r="L254" s="9">
        <v>27</v>
      </c>
      <c r="M254" s="9">
        <v>22.9</v>
      </c>
      <c r="N254" s="9">
        <v>40.4</v>
      </c>
      <c r="O254" s="9">
        <v>95.4</v>
      </c>
      <c r="P254" s="10"/>
    </row>
    <row r="255" spans="1:16" x14ac:dyDescent="0.25">
      <c r="A255" s="8" t="s">
        <v>414</v>
      </c>
      <c r="B255" s="10">
        <v>343000</v>
      </c>
      <c r="C255" s="10">
        <v>197000</v>
      </c>
      <c r="D255" s="10">
        <v>49000</v>
      </c>
      <c r="E255" s="10">
        <v>33000</v>
      </c>
      <c r="F255" s="10">
        <v>43000</v>
      </c>
      <c r="G255" s="10">
        <v>72000</v>
      </c>
      <c r="H255" s="10">
        <v>146000</v>
      </c>
      <c r="I255" s="9">
        <v>46.2</v>
      </c>
      <c r="J255" s="9">
        <v>33.4</v>
      </c>
      <c r="K255" s="9">
        <v>46.8</v>
      </c>
      <c r="L255" s="9">
        <v>26.7</v>
      </c>
      <c r="M255" s="9">
        <v>22.7</v>
      </c>
      <c r="N255" s="9">
        <v>42.2</v>
      </c>
      <c r="O255" s="9">
        <v>95.3</v>
      </c>
      <c r="P255" s="10"/>
    </row>
    <row r="256" spans="1:16" x14ac:dyDescent="0.25">
      <c r="A256" s="8" t="s">
        <v>415</v>
      </c>
      <c r="B256" s="10">
        <v>345000</v>
      </c>
      <c r="C256" s="10">
        <v>197000</v>
      </c>
      <c r="D256" s="10">
        <v>49000</v>
      </c>
      <c r="E256" s="10">
        <v>33000</v>
      </c>
      <c r="F256" s="10">
        <v>42000</v>
      </c>
      <c r="G256" s="10">
        <v>73000</v>
      </c>
      <c r="H256" s="10">
        <v>148000</v>
      </c>
      <c r="I256" s="9">
        <v>46.5</v>
      </c>
      <c r="J256" s="9">
        <v>33.5</v>
      </c>
      <c r="K256" s="9">
        <v>47.2</v>
      </c>
      <c r="L256" s="9">
        <v>26.4</v>
      </c>
      <c r="M256" s="9">
        <v>22.2</v>
      </c>
      <c r="N256" s="9">
        <v>43.1</v>
      </c>
      <c r="O256" s="9">
        <v>96.1</v>
      </c>
      <c r="P256" s="10"/>
    </row>
    <row r="257" spans="1:16" x14ac:dyDescent="0.25">
      <c r="A257" s="8" t="s">
        <v>416</v>
      </c>
      <c r="B257" s="10">
        <v>347000</v>
      </c>
      <c r="C257" s="10">
        <v>200000</v>
      </c>
      <c r="D257" s="10">
        <v>47000</v>
      </c>
      <c r="E257" s="10">
        <v>33000</v>
      </c>
      <c r="F257" s="10">
        <v>44000</v>
      </c>
      <c r="G257" s="10">
        <v>76000</v>
      </c>
      <c r="H257" s="10">
        <v>148000</v>
      </c>
      <c r="I257" s="9">
        <v>46.8</v>
      </c>
      <c r="J257" s="9">
        <v>33.9</v>
      </c>
      <c r="K257" s="9">
        <v>45.4</v>
      </c>
      <c r="L257" s="9">
        <v>26.3</v>
      </c>
      <c r="M257" s="9">
        <v>23.2</v>
      </c>
      <c r="N257" s="9">
        <v>44.4</v>
      </c>
      <c r="O257" s="9">
        <v>96</v>
      </c>
      <c r="P257" s="10"/>
    </row>
    <row r="258" spans="1:16" x14ac:dyDescent="0.25">
      <c r="A258" s="8" t="s">
        <v>417</v>
      </c>
      <c r="B258" s="10">
        <v>343000</v>
      </c>
      <c r="C258" s="10">
        <v>196000</v>
      </c>
      <c r="D258" s="10">
        <v>47000</v>
      </c>
      <c r="E258" s="10">
        <v>31000</v>
      </c>
      <c r="F258" s="10">
        <v>47000</v>
      </c>
      <c r="G258" s="10">
        <v>72000</v>
      </c>
      <c r="H258" s="10">
        <v>147000</v>
      </c>
      <c r="I258" s="9">
        <v>46.2</v>
      </c>
      <c r="J258" s="9">
        <v>33.299999999999997</v>
      </c>
      <c r="K258" s="9">
        <v>45.2</v>
      </c>
      <c r="L258" s="9">
        <v>24.4</v>
      </c>
      <c r="M258" s="9">
        <v>24.8</v>
      </c>
      <c r="N258" s="9">
        <v>42</v>
      </c>
      <c r="O258" s="9">
        <v>95.7</v>
      </c>
      <c r="P258" s="10"/>
    </row>
    <row r="259" spans="1:16" x14ac:dyDescent="0.25">
      <c r="A259" s="8" t="s">
        <v>418</v>
      </c>
      <c r="B259" s="10">
        <v>340000</v>
      </c>
      <c r="C259" s="10">
        <v>193000</v>
      </c>
      <c r="D259" s="10">
        <v>45000</v>
      </c>
      <c r="E259" s="10">
        <v>31000</v>
      </c>
      <c r="F259" s="10">
        <v>48000</v>
      </c>
      <c r="G259" s="10">
        <v>69000</v>
      </c>
      <c r="H259" s="10">
        <v>147000</v>
      </c>
      <c r="I259" s="9">
        <v>45.8</v>
      </c>
      <c r="J259" s="9">
        <v>32.700000000000003</v>
      </c>
      <c r="K259" s="9">
        <v>44</v>
      </c>
      <c r="L259" s="9">
        <v>24.4</v>
      </c>
      <c r="M259" s="9">
        <v>25.4</v>
      </c>
      <c r="N259" s="9">
        <v>40.1</v>
      </c>
      <c r="O259" s="9">
        <v>95.6</v>
      </c>
      <c r="P259" s="10"/>
    </row>
    <row r="260" spans="1:16" x14ac:dyDescent="0.25">
      <c r="A260" s="8" t="s">
        <v>419</v>
      </c>
      <c r="B260" s="10">
        <v>338000</v>
      </c>
      <c r="C260" s="10">
        <v>192000</v>
      </c>
      <c r="D260" s="10">
        <v>46000</v>
      </c>
      <c r="E260" s="10">
        <v>29000</v>
      </c>
      <c r="F260" s="10">
        <v>46000</v>
      </c>
      <c r="G260" s="10">
        <v>71000</v>
      </c>
      <c r="H260" s="10">
        <v>146000</v>
      </c>
      <c r="I260" s="9">
        <v>45.4</v>
      </c>
      <c r="J260" s="9">
        <v>32.5</v>
      </c>
      <c r="K260" s="9">
        <v>44.6</v>
      </c>
      <c r="L260" s="9">
        <v>22.8</v>
      </c>
      <c r="M260" s="9">
        <v>24.4</v>
      </c>
      <c r="N260" s="9">
        <v>41.2</v>
      </c>
      <c r="O260" s="9">
        <v>94.8</v>
      </c>
      <c r="P260" s="10"/>
    </row>
    <row r="261" spans="1:16" x14ac:dyDescent="0.25">
      <c r="A261" s="8" t="s">
        <v>420</v>
      </c>
      <c r="B261" s="10">
        <v>333000</v>
      </c>
      <c r="C261" s="10">
        <v>186000</v>
      </c>
      <c r="D261" s="10">
        <v>44000</v>
      </c>
      <c r="E261" s="10">
        <v>27000</v>
      </c>
      <c r="F261" s="10">
        <v>46000</v>
      </c>
      <c r="G261" s="10">
        <v>69000</v>
      </c>
      <c r="H261" s="10">
        <v>148000</v>
      </c>
      <c r="I261" s="9">
        <v>44.8</v>
      </c>
      <c r="J261" s="9">
        <v>31.5</v>
      </c>
      <c r="K261" s="9">
        <v>42.9</v>
      </c>
      <c r="L261" s="9">
        <v>21.4</v>
      </c>
      <c r="M261" s="9">
        <v>24.4</v>
      </c>
      <c r="N261" s="9">
        <v>40</v>
      </c>
      <c r="O261" s="9">
        <v>95.5</v>
      </c>
      <c r="P261" s="10"/>
    </row>
    <row r="262" spans="1:16" x14ac:dyDescent="0.25">
      <c r="A262" s="8" t="s">
        <v>421</v>
      </c>
      <c r="B262" s="10">
        <v>344000</v>
      </c>
      <c r="C262" s="10">
        <v>195000</v>
      </c>
      <c r="D262" s="10">
        <v>46000</v>
      </c>
      <c r="E262" s="10">
        <v>27000</v>
      </c>
      <c r="F262" s="10">
        <v>50000</v>
      </c>
      <c r="G262" s="10">
        <v>71000</v>
      </c>
      <c r="H262" s="10">
        <v>148000</v>
      </c>
      <c r="I262" s="9">
        <v>46.2</v>
      </c>
      <c r="J262" s="9">
        <v>33.1</v>
      </c>
      <c r="K262" s="9">
        <v>45.2</v>
      </c>
      <c r="L262" s="9">
        <v>21.9</v>
      </c>
      <c r="M262" s="9">
        <v>26.5</v>
      </c>
      <c r="N262" s="9">
        <v>41.5</v>
      </c>
      <c r="O262" s="9">
        <v>95.8</v>
      </c>
      <c r="P262" s="10"/>
    </row>
    <row r="263" spans="1:16" x14ac:dyDescent="0.25">
      <c r="A263" s="8" t="s">
        <v>422</v>
      </c>
      <c r="B263" s="10">
        <v>340000</v>
      </c>
      <c r="C263" s="10">
        <v>191000</v>
      </c>
      <c r="D263" s="10">
        <v>45000</v>
      </c>
      <c r="E263" s="10">
        <v>26000</v>
      </c>
      <c r="F263" s="10">
        <v>48000</v>
      </c>
      <c r="G263" s="10">
        <v>71000</v>
      </c>
      <c r="H263" s="10">
        <v>149000</v>
      </c>
      <c r="I263" s="9">
        <v>45.7</v>
      </c>
      <c r="J263" s="9">
        <v>32.4</v>
      </c>
      <c r="K263" s="9">
        <v>44.1</v>
      </c>
      <c r="L263" s="9">
        <v>21.1</v>
      </c>
      <c r="M263" s="9">
        <v>25.6</v>
      </c>
      <c r="N263" s="9">
        <v>41.2</v>
      </c>
      <c r="O263" s="9">
        <v>96.3</v>
      </c>
      <c r="P263" s="10"/>
    </row>
    <row r="264" spans="1:16" x14ac:dyDescent="0.25">
      <c r="A264" s="8" t="s">
        <v>423</v>
      </c>
      <c r="B264" s="10">
        <v>335000</v>
      </c>
      <c r="C264" s="10">
        <v>186000</v>
      </c>
      <c r="D264" s="10">
        <v>43000</v>
      </c>
      <c r="E264" s="10">
        <v>27000</v>
      </c>
      <c r="F264" s="10">
        <v>45000</v>
      </c>
      <c r="G264" s="10">
        <v>70000</v>
      </c>
      <c r="H264" s="10">
        <v>149000</v>
      </c>
      <c r="I264" s="9">
        <v>44.9</v>
      </c>
      <c r="J264" s="9">
        <v>31.5</v>
      </c>
      <c r="K264" s="9">
        <v>42.5</v>
      </c>
      <c r="L264" s="9">
        <v>21.8</v>
      </c>
      <c r="M264" s="9">
        <v>23.8</v>
      </c>
      <c r="N264" s="9">
        <v>40.4</v>
      </c>
      <c r="O264" s="9">
        <v>96.1</v>
      </c>
      <c r="P264" s="10"/>
    </row>
    <row r="265" spans="1:16" x14ac:dyDescent="0.25">
      <c r="A265" s="8" t="s">
        <v>424</v>
      </c>
      <c r="B265" s="10">
        <v>327000</v>
      </c>
      <c r="C265" s="10">
        <v>179000</v>
      </c>
      <c r="D265" s="10">
        <v>41000</v>
      </c>
      <c r="E265" s="10">
        <v>27000</v>
      </c>
      <c r="F265" s="10">
        <v>42000</v>
      </c>
      <c r="G265" s="10">
        <v>69000</v>
      </c>
      <c r="H265" s="10">
        <v>148000</v>
      </c>
      <c r="I265" s="9">
        <v>43.9</v>
      </c>
      <c r="J265" s="9">
        <v>30.3</v>
      </c>
      <c r="K265" s="9">
        <v>40.6</v>
      </c>
      <c r="L265" s="9">
        <v>21.5</v>
      </c>
      <c r="M265" s="9">
        <v>22.1</v>
      </c>
      <c r="N265" s="9">
        <v>39.6</v>
      </c>
      <c r="O265" s="9">
        <v>95.5</v>
      </c>
      <c r="P265" s="10"/>
    </row>
    <row r="266" spans="1:16" x14ac:dyDescent="0.25">
      <c r="A266" s="8" t="s">
        <v>425</v>
      </c>
      <c r="B266" s="10">
        <v>327000</v>
      </c>
      <c r="C266" s="10">
        <v>178000</v>
      </c>
      <c r="D266" s="10">
        <v>42000</v>
      </c>
      <c r="E266" s="10">
        <v>26000</v>
      </c>
      <c r="F266" s="10">
        <v>44000</v>
      </c>
      <c r="G266" s="10">
        <v>67000</v>
      </c>
      <c r="H266" s="10">
        <v>149000</v>
      </c>
      <c r="I266" s="9">
        <v>43.8</v>
      </c>
      <c r="J266" s="9">
        <v>30.1</v>
      </c>
      <c r="K266" s="9">
        <v>41.2</v>
      </c>
      <c r="L266" s="9">
        <v>20.5</v>
      </c>
      <c r="M266" s="9">
        <v>23</v>
      </c>
      <c r="N266" s="9">
        <v>38.4</v>
      </c>
      <c r="O266" s="9">
        <v>95.7</v>
      </c>
      <c r="P266" s="10"/>
    </row>
    <row r="267" spans="1:16" x14ac:dyDescent="0.25">
      <c r="A267" s="8" t="s">
        <v>426</v>
      </c>
      <c r="B267" s="10">
        <v>332000</v>
      </c>
      <c r="C267" s="10">
        <v>183000</v>
      </c>
      <c r="D267" s="10">
        <v>47000</v>
      </c>
      <c r="E267" s="10">
        <v>26000</v>
      </c>
      <c r="F267" s="10">
        <v>42000</v>
      </c>
      <c r="G267" s="10">
        <v>68000</v>
      </c>
      <c r="H267" s="10">
        <v>149000</v>
      </c>
      <c r="I267" s="9">
        <v>44.5</v>
      </c>
      <c r="J267" s="9">
        <v>31</v>
      </c>
      <c r="K267" s="9">
        <v>46.1</v>
      </c>
      <c r="L267" s="9">
        <v>20.8</v>
      </c>
      <c r="M267" s="9">
        <v>22.3</v>
      </c>
      <c r="N267" s="9">
        <v>39</v>
      </c>
      <c r="O267" s="9">
        <v>95.8</v>
      </c>
      <c r="P267" s="10"/>
    </row>
    <row r="268" spans="1:16" x14ac:dyDescent="0.25">
      <c r="A268" s="8" t="s">
        <v>427</v>
      </c>
      <c r="B268" s="10">
        <v>332000</v>
      </c>
      <c r="C268" s="10">
        <v>183000</v>
      </c>
      <c r="D268" s="10">
        <v>45000</v>
      </c>
      <c r="E268" s="10">
        <v>27000</v>
      </c>
      <c r="F268" s="10">
        <v>43000</v>
      </c>
      <c r="G268" s="10">
        <v>69000</v>
      </c>
      <c r="H268" s="10">
        <v>149000</v>
      </c>
      <c r="I268" s="9">
        <v>44.5</v>
      </c>
      <c r="J268" s="9">
        <v>31.1</v>
      </c>
      <c r="K268" s="9">
        <v>44.1</v>
      </c>
      <c r="L268" s="9">
        <v>21.7</v>
      </c>
      <c r="M268" s="9">
        <v>22.5</v>
      </c>
      <c r="N268" s="9">
        <v>39.6</v>
      </c>
      <c r="O268" s="9">
        <v>95.4</v>
      </c>
      <c r="P268" s="10"/>
    </row>
    <row r="269" spans="1:16" x14ac:dyDescent="0.25">
      <c r="A269" s="8" t="s">
        <v>428</v>
      </c>
      <c r="B269" s="10">
        <v>332000</v>
      </c>
      <c r="C269" s="10">
        <v>182000</v>
      </c>
      <c r="D269" s="10">
        <v>45000</v>
      </c>
      <c r="E269" s="10">
        <v>25000</v>
      </c>
      <c r="F269" s="10">
        <v>44000</v>
      </c>
      <c r="G269" s="10">
        <v>69000</v>
      </c>
      <c r="H269" s="10">
        <v>150000</v>
      </c>
      <c r="I269" s="9">
        <v>44.6</v>
      </c>
      <c r="J269" s="9">
        <v>30.9</v>
      </c>
      <c r="K269" s="9">
        <v>44.3</v>
      </c>
      <c r="L269" s="9">
        <v>19.8</v>
      </c>
      <c r="M269" s="9">
        <v>23.3</v>
      </c>
      <c r="N269" s="9">
        <v>39.299999999999997</v>
      </c>
      <c r="O269" s="9">
        <v>96.1</v>
      </c>
      <c r="P269" s="10"/>
    </row>
    <row r="270" spans="1:16" x14ac:dyDescent="0.25">
      <c r="A270" s="8" t="s">
        <v>429</v>
      </c>
      <c r="B270" s="10">
        <v>331000</v>
      </c>
      <c r="C270" s="10">
        <v>183000</v>
      </c>
      <c r="D270" s="10">
        <v>44000</v>
      </c>
      <c r="E270" s="10">
        <v>23000</v>
      </c>
      <c r="F270" s="10">
        <v>47000</v>
      </c>
      <c r="G270" s="10">
        <v>69000</v>
      </c>
      <c r="H270" s="10">
        <v>148000</v>
      </c>
      <c r="I270" s="9">
        <v>44.4</v>
      </c>
      <c r="J270" s="9">
        <v>31</v>
      </c>
      <c r="K270" s="9">
        <v>43.9</v>
      </c>
      <c r="L270" s="9">
        <v>18.399999999999999</v>
      </c>
      <c r="M270" s="9">
        <v>24.8</v>
      </c>
      <c r="N270" s="9">
        <v>39.200000000000003</v>
      </c>
      <c r="O270" s="9">
        <v>95</v>
      </c>
      <c r="P270" s="10"/>
    </row>
    <row r="271" spans="1:16" x14ac:dyDescent="0.25">
      <c r="A271" s="8" t="s">
        <v>430</v>
      </c>
      <c r="B271" s="10">
        <v>336000</v>
      </c>
      <c r="C271" s="10">
        <v>187000</v>
      </c>
      <c r="D271" s="10">
        <v>48000</v>
      </c>
      <c r="E271" s="10">
        <v>22000</v>
      </c>
      <c r="F271" s="10">
        <v>45000</v>
      </c>
      <c r="G271" s="10">
        <v>71000</v>
      </c>
      <c r="H271" s="10">
        <v>149000</v>
      </c>
      <c r="I271" s="9">
        <v>45</v>
      </c>
      <c r="J271" s="9">
        <v>31.7</v>
      </c>
      <c r="K271" s="9">
        <v>48.1</v>
      </c>
      <c r="L271" s="9">
        <v>17.600000000000001</v>
      </c>
      <c r="M271" s="9">
        <v>23.8</v>
      </c>
      <c r="N271" s="9">
        <v>40.700000000000003</v>
      </c>
      <c r="O271" s="9">
        <v>95.5</v>
      </c>
      <c r="P271" s="10"/>
    </row>
    <row r="272" spans="1:16" x14ac:dyDescent="0.25">
      <c r="A272" s="8" t="s">
        <v>431</v>
      </c>
      <c r="B272" s="10">
        <v>340000</v>
      </c>
      <c r="C272" s="10">
        <v>191000</v>
      </c>
      <c r="D272" s="10">
        <v>48000</v>
      </c>
      <c r="E272" s="10">
        <v>26000</v>
      </c>
      <c r="F272" s="10">
        <v>45000</v>
      </c>
      <c r="G272" s="10">
        <v>71000</v>
      </c>
      <c r="H272" s="10">
        <v>149000</v>
      </c>
      <c r="I272" s="9">
        <v>45.5</v>
      </c>
      <c r="J272" s="9">
        <v>32.299999999999997</v>
      </c>
      <c r="K272" s="9">
        <v>48</v>
      </c>
      <c r="L272" s="9">
        <v>21.1</v>
      </c>
      <c r="M272" s="9">
        <v>24</v>
      </c>
      <c r="N272" s="9">
        <v>40.299999999999997</v>
      </c>
      <c r="O272" s="9">
        <v>95.3</v>
      </c>
      <c r="P272" s="10"/>
    </row>
    <row r="273" spans="1:16" x14ac:dyDescent="0.25">
      <c r="A273" s="8" t="s">
        <v>432</v>
      </c>
      <c r="B273" s="10">
        <v>343000</v>
      </c>
      <c r="C273" s="10">
        <v>192000</v>
      </c>
      <c r="D273" s="10">
        <v>47000</v>
      </c>
      <c r="E273" s="10">
        <v>28000</v>
      </c>
      <c r="F273" s="10">
        <v>45000</v>
      </c>
      <c r="G273" s="10">
        <v>72000</v>
      </c>
      <c r="H273" s="10">
        <v>151000</v>
      </c>
      <c r="I273" s="9">
        <v>45.9</v>
      </c>
      <c r="J273" s="9">
        <v>32.5</v>
      </c>
      <c r="K273" s="9">
        <v>46.7</v>
      </c>
      <c r="L273" s="9">
        <v>22.2</v>
      </c>
      <c r="M273" s="9">
        <v>23.8</v>
      </c>
      <c r="N273" s="9">
        <v>41</v>
      </c>
      <c r="O273" s="9">
        <v>96.4</v>
      </c>
      <c r="P273" s="10"/>
    </row>
    <row r="274" spans="1:16" x14ac:dyDescent="0.25">
      <c r="A274" s="8" t="s">
        <v>433</v>
      </c>
      <c r="B274" s="10">
        <v>343000</v>
      </c>
      <c r="C274" s="10">
        <v>192000</v>
      </c>
      <c r="D274" s="10">
        <v>50000</v>
      </c>
      <c r="E274" s="10">
        <v>25000</v>
      </c>
      <c r="F274" s="10">
        <v>43000</v>
      </c>
      <c r="G274" s="10">
        <v>74000</v>
      </c>
      <c r="H274" s="10">
        <v>151000</v>
      </c>
      <c r="I274" s="9">
        <v>45.9</v>
      </c>
      <c r="J274" s="9">
        <v>32.5</v>
      </c>
      <c r="K274" s="9">
        <v>50.4</v>
      </c>
      <c r="L274" s="9">
        <v>20</v>
      </c>
      <c r="M274" s="9">
        <v>22.7</v>
      </c>
      <c r="N274" s="9">
        <v>41.9</v>
      </c>
      <c r="O274" s="9">
        <v>96.3</v>
      </c>
      <c r="P274" s="10"/>
    </row>
    <row r="275" spans="1:16" x14ac:dyDescent="0.25">
      <c r="A275" s="8" t="s">
        <v>434</v>
      </c>
      <c r="B275" s="10">
        <v>338000</v>
      </c>
      <c r="C275" s="10">
        <v>188000</v>
      </c>
      <c r="D275" s="10">
        <v>48000</v>
      </c>
      <c r="E275" s="10">
        <v>24000</v>
      </c>
      <c r="F275" s="10">
        <v>42000</v>
      </c>
      <c r="G275" s="10">
        <v>74000</v>
      </c>
      <c r="H275" s="10">
        <v>150000</v>
      </c>
      <c r="I275" s="9">
        <v>45.2</v>
      </c>
      <c r="J275" s="9">
        <v>31.9</v>
      </c>
      <c r="K275" s="9">
        <v>48.3</v>
      </c>
      <c r="L275" s="9">
        <v>19.5</v>
      </c>
      <c r="M275" s="9">
        <v>22.2</v>
      </c>
      <c r="N275" s="9">
        <v>41.7</v>
      </c>
      <c r="O275" s="9">
        <v>95.4</v>
      </c>
      <c r="P275" s="10"/>
    </row>
    <row r="276" spans="1:16" x14ac:dyDescent="0.25">
      <c r="A276" s="8" t="s">
        <v>435</v>
      </c>
      <c r="B276" s="10">
        <v>344000</v>
      </c>
      <c r="C276" s="10">
        <v>195000</v>
      </c>
      <c r="D276" s="10">
        <v>52000</v>
      </c>
      <c r="E276" s="10">
        <v>26000</v>
      </c>
      <c r="F276" s="10">
        <v>43000</v>
      </c>
      <c r="G276" s="10">
        <v>74000</v>
      </c>
      <c r="H276" s="10">
        <v>149000</v>
      </c>
      <c r="I276" s="9">
        <v>46.1</v>
      </c>
      <c r="J276" s="9">
        <v>33.1</v>
      </c>
      <c r="K276" s="9">
        <v>52.3</v>
      </c>
      <c r="L276" s="9">
        <v>20.5</v>
      </c>
      <c r="M276" s="9">
        <v>23</v>
      </c>
      <c r="N276" s="9">
        <v>42</v>
      </c>
      <c r="O276" s="9">
        <v>94.8</v>
      </c>
      <c r="P276" s="10"/>
    </row>
    <row r="277" spans="1:16" x14ac:dyDescent="0.25">
      <c r="A277" s="8" t="s">
        <v>436</v>
      </c>
      <c r="B277" s="10">
        <v>344000</v>
      </c>
      <c r="C277" s="10">
        <v>197000</v>
      </c>
      <c r="D277" s="10">
        <v>51000</v>
      </c>
      <c r="E277" s="10">
        <v>30000</v>
      </c>
      <c r="F277" s="10">
        <v>43000</v>
      </c>
      <c r="G277" s="10">
        <v>73000</v>
      </c>
      <c r="H277" s="10">
        <v>147000</v>
      </c>
      <c r="I277" s="9">
        <v>46</v>
      </c>
      <c r="J277" s="9">
        <v>33.299999999999997</v>
      </c>
      <c r="K277" s="9">
        <v>51.4</v>
      </c>
      <c r="L277" s="9">
        <v>23.8</v>
      </c>
      <c r="M277" s="9">
        <v>22.9</v>
      </c>
      <c r="N277" s="9">
        <v>41.1</v>
      </c>
      <c r="O277" s="9">
        <v>93.5</v>
      </c>
      <c r="P277" s="10"/>
    </row>
    <row r="278" spans="1:16" x14ac:dyDescent="0.25">
      <c r="A278" s="8" t="s">
        <v>437</v>
      </c>
      <c r="B278" s="10">
        <v>346000</v>
      </c>
      <c r="C278" s="10">
        <v>199000</v>
      </c>
      <c r="D278" s="10">
        <v>52000</v>
      </c>
      <c r="E278" s="10">
        <v>30000</v>
      </c>
      <c r="F278" s="10">
        <v>43000</v>
      </c>
      <c r="G278" s="10">
        <v>74000</v>
      </c>
      <c r="H278" s="10">
        <v>148000</v>
      </c>
      <c r="I278" s="9">
        <v>46.3</v>
      </c>
      <c r="J278" s="9">
        <v>33.700000000000003</v>
      </c>
      <c r="K278" s="9">
        <v>52.2</v>
      </c>
      <c r="L278" s="9">
        <v>24.4</v>
      </c>
      <c r="M278" s="9">
        <v>22.7</v>
      </c>
      <c r="N278" s="9">
        <v>41.6</v>
      </c>
      <c r="O278" s="9">
        <v>93.6</v>
      </c>
      <c r="P278" s="10"/>
    </row>
    <row r="279" spans="1:16" x14ac:dyDescent="0.25">
      <c r="A279" s="8" t="s">
        <v>438</v>
      </c>
      <c r="B279" s="10">
        <v>343000</v>
      </c>
      <c r="C279" s="10">
        <v>196000</v>
      </c>
      <c r="D279" s="10">
        <v>46000</v>
      </c>
      <c r="E279" s="10">
        <v>32000</v>
      </c>
      <c r="F279" s="10">
        <v>43000</v>
      </c>
      <c r="G279" s="10">
        <v>75000</v>
      </c>
      <c r="H279" s="10">
        <v>147000</v>
      </c>
      <c r="I279" s="9">
        <v>45.8</v>
      </c>
      <c r="J279" s="9">
        <v>33.200000000000003</v>
      </c>
      <c r="K279" s="9">
        <v>46.7</v>
      </c>
      <c r="L279" s="9">
        <v>25.6</v>
      </c>
      <c r="M279" s="9">
        <v>22.7</v>
      </c>
      <c r="N279" s="9">
        <v>42</v>
      </c>
      <c r="O279" s="9">
        <v>93.1</v>
      </c>
      <c r="P279" s="10"/>
    </row>
    <row r="280" spans="1:16" x14ac:dyDescent="0.25">
      <c r="A280" s="8" t="s">
        <v>439</v>
      </c>
      <c r="B280" s="10">
        <v>339000</v>
      </c>
      <c r="C280" s="10">
        <v>192000</v>
      </c>
      <c r="D280" s="10">
        <v>45000</v>
      </c>
      <c r="E280" s="10">
        <v>31000</v>
      </c>
      <c r="F280" s="10">
        <v>41000</v>
      </c>
      <c r="G280" s="10">
        <v>75000</v>
      </c>
      <c r="H280" s="10">
        <v>146000</v>
      </c>
      <c r="I280" s="9">
        <v>45.3</v>
      </c>
      <c r="J280" s="9">
        <v>32.6</v>
      </c>
      <c r="K280" s="9">
        <v>45.3</v>
      </c>
      <c r="L280" s="9">
        <v>25</v>
      </c>
      <c r="M280" s="9">
        <v>22</v>
      </c>
      <c r="N280" s="9">
        <v>42.1</v>
      </c>
      <c r="O280" s="9">
        <v>92.5</v>
      </c>
      <c r="P280" s="10"/>
    </row>
    <row r="281" spans="1:16" x14ac:dyDescent="0.25">
      <c r="A281" s="8" t="s">
        <v>440</v>
      </c>
      <c r="B281" s="10">
        <v>338000</v>
      </c>
      <c r="C281" s="10">
        <v>192000</v>
      </c>
      <c r="D281" s="10">
        <v>45000</v>
      </c>
      <c r="E281" s="10">
        <v>32000</v>
      </c>
      <c r="F281" s="10">
        <v>39000</v>
      </c>
      <c r="G281" s="10">
        <v>77000</v>
      </c>
      <c r="H281" s="10">
        <v>146000</v>
      </c>
      <c r="I281" s="9">
        <v>45.1</v>
      </c>
      <c r="J281" s="9">
        <v>32.6</v>
      </c>
      <c r="K281" s="9">
        <v>45.7</v>
      </c>
      <c r="L281" s="9">
        <v>25.5</v>
      </c>
      <c r="M281" s="9">
        <v>20.5</v>
      </c>
      <c r="N281" s="9">
        <v>42.9</v>
      </c>
      <c r="O281" s="9">
        <v>92</v>
      </c>
      <c r="P281" s="10"/>
    </row>
    <row r="282" spans="1:16" x14ac:dyDescent="0.25">
      <c r="A282" s="8" t="s">
        <v>441</v>
      </c>
      <c r="B282" s="10">
        <v>336000</v>
      </c>
      <c r="C282" s="10">
        <v>189000</v>
      </c>
      <c r="D282" s="10">
        <v>47000</v>
      </c>
      <c r="E282" s="10">
        <v>29000</v>
      </c>
      <c r="F282" s="10">
        <v>36000</v>
      </c>
      <c r="G282" s="10">
        <v>77000</v>
      </c>
      <c r="H282" s="10">
        <v>147000</v>
      </c>
      <c r="I282" s="9">
        <v>44.9</v>
      </c>
      <c r="J282" s="9">
        <v>32.1</v>
      </c>
      <c r="K282" s="9">
        <v>47</v>
      </c>
      <c r="L282" s="9">
        <v>23.7</v>
      </c>
      <c r="M282" s="9">
        <v>19.2</v>
      </c>
      <c r="N282" s="9">
        <v>43.3</v>
      </c>
      <c r="O282" s="9">
        <v>92.5</v>
      </c>
      <c r="P282" s="10"/>
    </row>
    <row r="283" spans="1:16" x14ac:dyDescent="0.25">
      <c r="A283" s="8" t="s">
        <v>443</v>
      </c>
      <c r="B283" s="10">
        <v>339000</v>
      </c>
      <c r="C283" s="10">
        <v>191000</v>
      </c>
      <c r="D283" s="10">
        <v>44000</v>
      </c>
      <c r="E283" s="10">
        <v>29000</v>
      </c>
      <c r="F283" s="10">
        <v>41000</v>
      </c>
      <c r="G283" s="10">
        <v>77000</v>
      </c>
      <c r="H283" s="10">
        <v>148000</v>
      </c>
      <c r="I283" s="9">
        <v>45.3</v>
      </c>
      <c r="J283" s="9">
        <v>32.299999999999997</v>
      </c>
      <c r="K283" s="9">
        <v>44.3</v>
      </c>
      <c r="L283" s="9">
        <v>22.9</v>
      </c>
      <c r="M283" s="9">
        <v>21.8</v>
      </c>
      <c r="N283" s="9">
        <v>43.2</v>
      </c>
      <c r="O283" s="9">
        <v>93.4</v>
      </c>
      <c r="P283" s="10"/>
    </row>
    <row r="284" spans="1:16" x14ac:dyDescent="0.25">
      <c r="A284" s="8" t="s">
        <v>444</v>
      </c>
      <c r="B284" s="10">
        <v>335000</v>
      </c>
      <c r="C284" s="10">
        <v>187000</v>
      </c>
      <c r="D284" s="10">
        <v>44000</v>
      </c>
      <c r="E284" s="10">
        <v>30000</v>
      </c>
      <c r="F284" s="10">
        <v>38000</v>
      </c>
      <c r="G284" s="10">
        <v>74000</v>
      </c>
      <c r="H284" s="10">
        <v>149000</v>
      </c>
      <c r="I284" s="9">
        <v>44.8</v>
      </c>
      <c r="J284" s="9">
        <v>31.6</v>
      </c>
      <c r="K284" s="9">
        <v>44.8</v>
      </c>
      <c r="L284" s="9">
        <v>24</v>
      </c>
      <c r="M284" s="9">
        <v>20.3</v>
      </c>
      <c r="N284" s="9">
        <v>41.5</v>
      </c>
      <c r="O284" s="9">
        <v>93.5</v>
      </c>
      <c r="P284" s="10"/>
    </row>
    <row r="285" spans="1:16" x14ac:dyDescent="0.25">
      <c r="A285" s="8" t="s">
        <v>445</v>
      </c>
      <c r="B285" s="10">
        <v>332000</v>
      </c>
      <c r="C285" s="10">
        <v>183000</v>
      </c>
      <c r="D285" s="10">
        <v>42000</v>
      </c>
      <c r="E285" s="10">
        <v>30000</v>
      </c>
      <c r="F285" s="10">
        <v>38000</v>
      </c>
      <c r="G285" s="10">
        <v>73000</v>
      </c>
      <c r="H285" s="10">
        <v>149000</v>
      </c>
      <c r="I285" s="9">
        <v>44.3</v>
      </c>
      <c r="J285" s="9">
        <v>31.1</v>
      </c>
      <c r="K285" s="9">
        <v>42.4</v>
      </c>
      <c r="L285" s="9">
        <v>24.2</v>
      </c>
      <c r="M285" s="9">
        <v>20.399999999999999</v>
      </c>
      <c r="N285" s="9">
        <v>40.799999999999997</v>
      </c>
      <c r="O285" s="9">
        <v>93.4</v>
      </c>
      <c r="P285" s="10"/>
    </row>
    <row r="286" spans="1:16" x14ac:dyDescent="0.25">
      <c r="A286" s="8" t="s">
        <v>446</v>
      </c>
      <c r="B286" s="10">
        <v>328000</v>
      </c>
      <c r="C286" s="10">
        <v>181000</v>
      </c>
      <c r="D286" s="10">
        <v>42000</v>
      </c>
      <c r="E286" s="10">
        <v>29000</v>
      </c>
      <c r="F286" s="10">
        <v>37000</v>
      </c>
      <c r="G286" s="10">
        <v>74000</v>
      </c>
      <c r="H286" s="10">
        <v>147000</v>
      </c>
      <c r="I286" s="9">
        <v>43.7</v>
      </c>
      <c r="J286" s="9">
        <v>30.7</v>
      </c>
      <c r="K286" s="9">
        <v>42.4</v>
      </c>
      <c r="L286" s="9">
        <v>23.5</v>
      </c>
      <c r="M286" s="9">
        <v>19.600000000000001</v>
      </c>
      <c r="N286" s="9">
        <v>40.9</v>
      </c>
      <c r="O286" s="9">
        <v>91.9</v>
      </c>
      <c r="P286" s="10"/>
    </row>
    <row r="287" spans="1:16" x14ac:dyDescent="0.25">
      <c r="A287" s="8" t="s">
        <v>447</v>
      </c>
      <c r="B287" s="10">
        <v>332000</v>
      </c>
      <c r="C287" s="10">
        <v>186000</v>
      </c>
      <c r="D287" s="10">
        <v>46000</v>
      </c>
      <c r="E287" s="10">
        <v>30000</v>
      </c>
      <c r="F287" s="10">
        <v>38000</v>
      </c>
      <c r="G287" s="10">
        <v>72000</v>
      </c>
      <c r="H287" s="10">
        <v>145000</v>
      </c>
      <c r="I287" s="9">
        <v>44.3</v>
      </c>
      <c r="J287" s="9">
        <v>31.6</v>
      </c>
      <c r="K287" s="9">
        <v>47</v>
      </c>
      <c r="L287" s="9">
        <v>24</v>
      </c>
      <c r="M287" s="9">
        <v>20.3</v>
      </c>
      <c r="N287" s="9">
        <v>40.1</v>
      </c>
      <c r="O287" s="9">
        <v>91.2</v>
      </c>
      <c r="P287" s="10"/>
    </row>
    <row r="288" spans="1:16" x14ac:dyDescent="0.25">
      <c r="A288" s="8" t="s">
        <v>448</v>
      </c>
      <c r="B288" s="10">
        <v>325000</v>
      </c>
      <c r="C288" s="10">
        <v>182000</v>
      </c>
      <c r="D288" s="10">
        <v>45000</v>
      </c>
      <c r="E288" s="10">
        <v>30000</v>
      </c>
      <c r="F288" s="10">
        <v>38000</v>
      </c>
      <c r="G288" s="10">
        <v>68000</v>
      </c>
      <c r="H288" s="10">
        <v>143000</v>
      </c>
      <c r="I288" s="9">
        <v>43.4</v>
      </c>
      <c r="J288" s="9">
        <v>30.9</v>
      </c>
      <c r="K288" s="9">
        <v>45.9</v>
      </c>
      <c r="L288" s="9">
        <v>24.6</v>
      </c>
      <c r="M288" s="9">
        <v>20.5</v>
      </c>
      <c r="N288" s="9">
        <v>37.700000000000003</v>
      </c>
      <c r="O288" s="9">
        <v>89.5</v>
      </c>
      <c r="P288" s="10"/>
    </row>
    <row r="289" spans="1:16" x14ac:dyDescent="0.25">
      <c r="A289" s="8" t="s">
        <v>449</v>
      </c>
      <c r="B289" s="10">
        <v>326000</v>
      </c>
      <c r="C289" s="10">
        <v>183000</v>
      </c>
      <c r="D289" s="10">
        <v>45000</v>
      </c>
      <c r="E289" s="10">
        <v>30000</v>
      </c>
      <c r="F289" s="10">
        <v>38000</v>
      </c>
      <c r="G289" s="10">
        <v>69000</v>
      </c>
      <c r="H289" s="10">
        <v>144000</v>
      </c>
      <c r="I289" s="9">
        <v>43.5</v>
      </c>
      <c r="J289" s="9">
        <v>30.9</v>
      </c>
      <c r="K289" s="9">
        <v>46.1</v>
      </c>
      <c r="L289" s="9">
        <v>24.4</v>
      </c>
      <c r="M289" s="9">
        <v>20.5</v>
      </c>
      <c r="N289" s="9">
        <v>38</v>
      </c>
      <c r="O289" s="9">
        <v>89.8</v>
      </c>
      <c r="P289" s="10"/>
    </row>
    <row r="290" spans="1:16" x14ac:dyDescent="0.25">
      <c r="A290" s="8" t="s">
        <v>450</v>
      </c>
      <c r="B290" s="10">
        <v>338000</v>
      </c>
      <c r="C290" s="10">
        <v>191000</v>
      </c>
      <c r="D290" s="10">
        <v>49000</v>
      </c>
      <c r="E290" s="10">
        <v>32000</v>
      </c>
      <c r="F290" s="10">
        <v>39000</v>
      </c>
      <c r="G290" s="10">
        <v>71000</v>
      </c>
      <c r="H290" s="10">
        <v>147000</v>
      </c>
      <c r="I290" s="9">
        <v>45</v>
      </c>
      <c r="J290" s="9">
        <v>32.4</v>
      </c>
      <c r="K290" s="9">
        <v>49.9</v>
      </c>
      <c r="L290" s="9">
        <v>25.7</v>
      </c>
      <c r="M290" s="9">
        <v>21</v>
      </c>
      <c r="N290" s="9">
        <v>39.200000000000003</v>
      </c>
      <c r="O290" s="9">
        <v>91.6</v>
      </c>
      <c r="P290" s="10"/>
    </row>
    <row r="291" spans="1:16" x14ac:dyDescent="0.25">
      <c r="A291" s="8" t="s">
        <v>451</v>
      </c>
      <c r="B291" s="10">
        <v>341000</v>
      </c>
      <c r="C291" s="10">
        <v>192000</v>
      </c>
      <c r="D291" s="10">
        <v>50000</v>
      </c>
      <c r="E291" s="10">
        <v>31000</v>
      </c>
      <c r="F291" s="10">
        <v>39000</v>
      </c>
      <c r="G291" s="10">
        <v>72000</v>
      </c>
      <c r="H291" s="10">
        <v>149000</v>
      </c>
      <c r="I291" s="9">
        <v>45.4</v>
      </c>
      <c r="J291" s="9">
        <v>32.6</v>
      </c>
      <c r="K291" s="9">
        <v>51.4</v>
      </c>
      <c r="L291" s="9">
        <v>24.8</v>
      </c>
      <c r="M291" s="9">
        <v>20.9</v>
      </c>
      <c r="N291" s="9">
        <v>39.700000000000003</v>
      </c>
      <c r="O291" s="9">
        <v>92.8</v>
      </c>
      <c r="P291" s="10"/>
    </row>
    <row r="292" spans="1:16" x14ac:dyDescent="0.25">
      <c r="A292" s="8" t="s">
        <v>452</v>
      </c>
      <c r="B292" s="10">
        <v>340000</v>
      </c>
      <c r="C292" s="10">
        <v>190000</v>
      </c>
      <c r="D292" s="10">
        <v>49000</v>
      </c>
      <c r="E292" s="10">
        <v>31000</v>
      </c>
      <c r="F292" s="10">
        <v>36000</v>
      </c>
      <c r="G292" s="10">
        <v>74000</v>
      </c>
      <c r="H292" s="10">
        <v>150000</v>
      </c>
      <c r="I292" s="9">
        <v>45.3</v>
      </c>
      <c r="J292" s="9">
        <v>32.299999999999997</v>
      </c>
      <c r="K292" s="9">
        <v>50.4</v>
      </c>
      <c r="L292" s="9">
        <v>25.1</v>
      </c>
      <c r="M292" s="9">
        <v>19.3</v>
      </c>
      <c r="N292" s="9">
        <v>40.700000000000003</v>
      </c>
      <c r="O292" s="9">
        <v>93.1</v>
      </c>
      <c r="P292" s="10"/>
    </row>
    <row r="293" spans="1:16" x14ac:dyDescent="0.25">
      <c r="A293" s="8" t="s">
        <v>453</v>
      </c>
      <c r="B293" s="10">
        <v>331000</v>
      </c>
      <c r="C293" s="10">
        <v>183000</v>
      </c>
      <c r="D293" s="10">
        <v>45000</v>
      </c>
      <c r="E293" s="10">
        <v>28000</v>
      </c>
      <c r="F293" s="10">
        <v>35000</v>
      </c>
      <c r="G293" s="10">
        <v>74000</v>
      </c>
      <c r="H293" s="10">
        <v>148000</v>
      </c>
      <c r="I293" s="9">
        <v>44.1</v>
      </c>
      <c r="J293" s="9">
        <v>30.9</v>
      </c>
      <c r="K293" s="9">
        <v>46.2</v>
      </c>
      <c r="L293" s="9">
        <v>22.8</v>
      </c>
      <c r="M293" s="9">
        <v>19</v>
      </c>
      <c r="N293" s="9">
        <v>40.5</v>
      </c>
      <c r="O293" s="9">
        <v>92.2</v>
      </c>
      <c r="P293" s="10"/>
    </row>
    <row r="294" spans="1:16" x14ac:dyDescent="0.25">
      <c r="A294" s="8" t="s">
        <v>454</v>
      </c>
      <c r="B294" s="10">
        <v>327000</v>
      </c>
      <c r="C294" s="10">
        <v>178000</v>
      </c>
      <c r="D294" s="10">
        <v>43000</v>
      </c>
      <c r="E294" s="10">
        <v>24000</v>
      </c>
      <c r="F294" s="10">
        <v>36000</v>
      </c>
      <c r="G294" s="10">
        <v>75000</v>
      </c>
      <c r="H294" s="10">
        <v>149000</v>
      </c>
      <c r="I294" s="9">
        <v>43.5</v>
      </c>
      <c r="J294" s="9">
        <v>30.2</v>
      </c>
      <c r="K294" s="9">
        <v>44.4</v>
      </c>
      <c r="L294" s="9">
        <v>19.600000000000001</v>
      </c>
      <c r="M294" s="9">
        <v>19</v>
      </c>
      <c r="N294" s="9">
        <v>41</v>
      </c>
      <c r="O294" s="9">
        <v>92.5</v>
      </c>
      <c r="P294" s="10"/>
    </row>
    <row r="295" spans="1:16" x14ac:dyDescent="0.25">
      <c r="A295" s="8" t="s">
        <v>455</v>
      </c>
      <c r="B295" s="10">
        <v>328000</v>
      </c>
      <c r="C295" s="10">
        <v>178000</v>
      </c>
      <c r="D295" s="10">
        <v>44000</v>
      </c>
      <c r="E295" s="10">
        <v>25000</v>
      </c>
      <c r="F295" s="10">
        <v>38000</v>
      </c>
      <c r="G295" s="10">
        <v>72000</v>
      </c>
      <c r="H295" s="10">
        <v>150000</v>
      </c>
      <c r="I295" s="9">
        <v>43.7</v>
      </c>
      <c r="J295" s="9">
        <v>30.2</v>
      </c>
      <c r="K295" s="9">
        <v>45.2</v>
      </c>
      <c r="L295" s="9">
        <v>19.899999999999999</v>
      </c>
      <c r="M295" s="9">
        <v>20.2</v>
      </c>
      <c r="N295" s="9">
        <v>39.4</v>
      </c>
      <c r="O295" s="9">
        <v>93</v>
      </c>
      <c r="P295" s="10"/>
    </row>
    <row r="296" spans="1:16" x14ac:dyDescent="0.25">
      <c r="A296" s="8" t="s">
        <v>456</v>
      </c>
      <c r="B296" s="10">
        <v>329000</v>
      </c>
      <c r="C296" s="10">
        <v>177000</v>
      </c>
      <c r="D296" s="10">
        <v>44000</v>
      </c>
      <c r="E296" s="10">
        <v>25000</v>
      </c>
      <c r="F296" s="10">
        <v>39000</v>
      </c>
      <c r="G296" s="10">
        <v>70000</v>
      </c>
      <c r="H296" s="10">
        <v>152000</v>
      </c>
      <c r="I296" s="9">
        <v>43.8</v>
      </c>
      <c r="J296" s="9">
        <v>30.1</v>
      </c>
      <c r="K296" s="9">
        <v>44.7</v>
      </c>
      <c r="L296" s="9">
        <v>19.899999999999999</v>
      </c>
      <c r="M296" s="9">
        <v>21</v>
      </c>
      <c r="N296" s="9">
        <v>38.299999999999997</v>
      </c>
      <c r="O296" s="9">
        <v>93.9</v>
      </c>
      <c r="P296" s="10"/>
    </row>
    <row r="297" spans="1:16" x14ac:dyDescent="0.25">
      <c r="A297" s="8" t="s">
        <v>457</v>
      </c>
      <c r="B297" s="10">
        <v>327000</v>
      </c>
      <c r="C297" s="10">
        <v>177000</v>
      </c>
      <c r="D297" s="10">
        <v>45000</v>
      </c>
      <c r="E297" s="10">
        <v>24000</v>
      </c>
      <c r="F297" s="10">
        <v>40000</v>
      </c>
      <c r="G297" s="10">
        <v>69000</v>
      </c>
      <c r="H297" s="10">
        <v>150000</v>
      </c>
      <c r="I297" s="9">
        <v>43.5</v>
      </c>
      <c r="J297" s="9">
        <v>30</v>
      </c>
      <c r="K297" s="9">
        <v>45.8</v>
      </c>
      <c r="L297" s="9">
        <v>19.100000000000001</v>
      </c>
      <c r="M297" s="9">
        <v>21.6</v>
      </c>
      <c r="N297" s="9">
        <v>37.6</v>
      </c>
      <c r="O297" s="9">
        <v>92.7</v>
      </c>
      <c r="P297" s="10"/>
    </row>
    <row r="298" spans="1:16" x14ac:dyDescent="0.25">
      <c r="A298" s="8" t="s">
        <v>458</v>
      </c>
      <c r="B298" s="10">
        <v>325000</v>
      </c>
      <c r="C298" s="10">
        <v>175000</v>
      </c>
      <c r="D298" s="10">
        <v>44000</v>
      </c>
      <c r="E298" s="10">
        <v>24000</v>
      </c>
      <c r="F298" s="10">
        <v>38000</v>
      </c>
      <c r="G298" s="10">
        <v>68000</v>
      </c>
      <c r="H298" s="10">
        <v>150000</v>
      </c>
      <c r="I298" s="9">
        <v>43.2</v>
      </c>
      <c r="J298" s="9">
        <v>29.7</v>
      </c>
      <c r="K298" s="9">
        <v>45.7</v>
      </c>
      <c r="L298" s="9">
        <v>19.3</v>
      </c>
      <c r="M298" s="9">
        <v>20.6</v>
      </c>
      <c r="N298" s="9">
        <v>37.299999999999997</v>
      </c>
      <c r="O298" s="9">
        <v>92.4</v>
      </c>
      <c r="P298" s="10"/>
    </row>
    <row r="299" spans="1:16" x14ac:dyDescent="0.25">
      <c r="A299" s="8" t="s">
        <v>459</v>
      </c>
      <c r="B299" s="10">
        <v>324000</v>
      </c>
      <c r="C299" s="10">
        <v>174000</v>
      </c>
      <c r="D299" s="10">
        <v>43000</v>
      </c>
      <c r="E299" s="10">
        <v>22000</v>
      </c>
      <c r="F299" s="10">
        <v>38000</v>
      </c>
      <c r="G299" s="10">
        <v>71000</v>
      </c>
      <c r="H299" s="10">
        <v>150000</v>
      </c>
      <c r="I299" s="9">
        <v>43</v>
      </c>
      <c r="J299" s="9">
        <v>29.5</v>
      </c>
      <c r="K299" s="9">
        <v>44.6</v>
      </c>
      <c r="L299" s="9">
        <v>18</v>
      </c>
      <c r="M299" s="9">
        <v>20.2</v>
      </c>
      <c r="N299" s="9">
        <v>38.700000000000003</v>
      </c>
      <c r="O299" s="9">
        <v>92.3</v>
      </c>
      <c r="P299" s="10"/>
    </row>
    <row r="300" spans="1:16" x14ac:dyDescent="0.25">
      <c r="A300" s="8" t="s">
        <v>460</v>
      </c>
      <c r="B300" s="10">
        <v>328000</v>
      </c>
      <c r="C300" s="10">
        <v>177000</v>
      </c>
      <c r="D300" s="10">
        <v>43000</v>
      </c>
      <c r="E300" s="10">
        <v>23000</v>
      </c>
      <c r="F300" s="10">
        <v>40000</v>
      </c>
      <c r="G300" s="10">
        <v>71000</v>
      </c>
      <c r="H300" s="10">
        <v>151000</v>
      </c>
      <c r="I300" s="9">
        <v>43.6</v>
      </c>
      <c r="J300" s="9">
        <v>30</v>
      </c>
      <c r="K300" s="9">
        <v>44.4</v>
      </c>
      <c r="L300" s="9">
        <v>18.899999999999999</v>
      </c>
      <c r="M300" s="9">
        <v>21.6</v>
      </c>
      <c r="N300" s="9">
        <v>38.5</v>
      </c>
      <c r="O300" s="9">
        <v>93.2</v>
      </c>
      <c r="P300" s="10"/>
    </row>
    <row r="301" spans="1:16" x14ac:dyDescent="0.25">
      <c r="A301" s="8" t="s">
        <v>461</v>
      </c>
      <c r="B301" s="10">
        <v>334000</v>
      </c>
      <c r="C301" s="10">
        <v>182000</v>
      </c>
      <c r="D301" s="10">
        <v>43000</v>
      </c>
      <c r="E301" s="10">
        <v>24000</v>
      </c>
      <c r="F301" s="10">
        <v>43000</v>
      </c>
      <c r="G301" s="10">
        <v>72000</v>
      </c>
      <c r="H301" s="10">
        <v>151000</v>
      </c>
      <c r="I301" s="9">
        <v>44.3</v>
      </c>
      <c r="J301" s="9">
        <v>30.9</v>
      </c>
      <c r="K301" s="9">
        <v>44.8</v>
      </c>
      <c r="L301" s="9">
        <v>19.899999999999999</v>
      </c>
      <c r="M301" s="9">
        <v>22.9</v>
      </c>
      <c r="N301" s="9">
        <v>39.200000000000003</v>
      </c>
      <c r="O301" s="9">
        <v>93</v>
      </c>
      <c r="P301" s="10"/>
    </row>
    <row r="302" spans="1:16" x14ac:dyDescent="0.25">
      <c r="A302" s="8" t="s">
        <v>462</v>
      </c>
      <c r="B302" s="10">
        <v>329000</v>
      </c>
      <c r="C302" s="10">
        <v>180000</v>
      </c>
      <c r="D302" s="10">
        <v>43000</v>
      </c>
      <c r="E302" s="10">
        <v>24000</v>
      </c>
      <c r="F302" s="10">
        <v>40000</v>
      </c>
      <c r="G302" s="10">
        <v>72000</v>
      </c>
      <c r="H302" s="10">
        <v>149000</v>
      </c>
      <c r="I302" s="9">
        <v>43.7</v>
      </c>
      <c r="J302" s="9">
        <v>30.5</v>
      </c>
      <c r="K302" s="9">
        <v>44.7</v>
      </c>
      <c r="L302" s="9">
        <v>19.899999999999999</v>
      </c>
      <c r="M302" s="9">
        <v>21.5</v>
      </c>
      <c r="N302" s="9">
        <v>39</v>
      </c>
      <c r="O302" s="9">
        <v>91.5</v>
      </c>
      <c r="P302" s="10"/>
    </row>
    <row r="303" spans="1:16" x14ac:dyDescent="0.25">
      <c r="A303" s="8" t="s">
        <v>463</v>
      </c>
      <c r="B303" s="10">
        <v>329000</v>
      </c>
      <c r="C303" s="10">
        <v>180000</v>
      </c>
      <c r="D303" s="10">
        <v>43000</v>
      </c>
      <c r="E303" s="10">
        <v>27000</v>
      </c>
      <c r="F303" s="10">
        <v>38000</v>
      </c>
      <c r="G303" s="10">
        <v>72000</v>
      </c>
      <c r="H303" s="10">
        <v>149000</v>
      </c>
      <c r="I303" s="9">
        <v>43.7</v>
      </c>
      <c r="J303" s="9">
        <v>30.5</v>
      </c>
      <c r="K303" s="9">
        <v>44.2</v>
      </c>
      <c r="L303" s="9">
        <v>22</v>
      </c>
      <c r="M303" s="9">
        <v>20.6</v>
      </c>
      <c r="N303" s="9">
        <v>39</v>
      </c>
      <c r="O303" s="9">
        <v>91.4</v>
      </c>
      <c r="P303" s="10"/>
    </row>
    <row r="304" spans="1:16" x14ac:dyDescent="0.25">
      <c r="A304" s="8" t="s">
        <v>464</v>
      </c>
      <c r="B304" s="10">
        <v>325000</v>
      </c>
      <c r="C304" s="10">
        <v>176000</v>
      </c>
      <c r="D304" s="10">
        <v>40000</v>
      </c>
      <c r="E304" s="10">
        <v>27000</v>
      </c>
      <c r="F304" s="10">
        <v>38000</v>
      </c>
      <c r="G304" s="10">
        <v>71000</v>
      </c>
      <c r="H304" s="10">
        <v>149000</v>
      </c>
      <c r="I304" s="9">
        <v>43.2</v>
      </c>
      <c r="J304" s="9">
        <v>29.9</v>
      </c>
      <c r="K304" s="9">
        <v>41.4</v>
      </c>
      <c r="L304" s="9">
        <v>22.1</v>
      </c>
      <c r="M304" s="9">
        <v>20.3</v>
      </c>
      <c r="N304" s="9">
        <v>38.6</v>
      </c>
      <c r="O304" s="9">
        <v>91.5</v>
      </c>
      <c r="P304" s="10"/>
    </row>
    <row r="305" spans="1:16" x14ac:dyDescent="0.25">
      <c r="A305" s="8" t="s">
        <v>465</v>
      </c>
      <c r="B305" s="10">
        <v>326000</v>
      </c>
      <c r="C305" s="10">
        <v>175000</v>
      </c>
      <c r="D305" s="10">
        <v>40000</v>
      </c>
      <c r="E305" s="10">
        <v>26000</v>
      </c>
      <c r="F305" s="10">
        <v>38000</v>
      </c>
      <c r="G305" s="10">
        <v>71000</v>
      </c>
      <c r="H305" s="10">
        <v>151000</v>
      </c>
      <c r="I305" s="9">
        <v>43.2</v>
      </c>
      <c r="J305" s="9">
        <v>29.6</v>
      </c>
      <c r="K305" s="9">
        <v>41.8</v>
      </c>
      <c r="L305" s="9">
        <v>20.8</v>
      </c>
      <c r="M305" s="9">
        <v>20.2</v>
      </c>
      <c r="N305" s="9">
        <v>38.6</v>
      </c>
      <c r="O305" s="9">
        <v>92.4</v>
      </c>
      <c r="P305" s="10"/>
    </row>
    <row r="306" spans="1:16" x14ac:dyDescent="0.25">
      <c r="A306" s="8" t="s">
        <v>466</v>
      </c>
      <c r="B306" s="10">
        <v>326000</v>
      </c>
      <c r="C306" s="10">
        <v>175000</v>
      </c>
      <c r="D306" s="10">
        <v>40000</v>
      </c>
      <c r="E306" s="10">
        <v>25000</v>
      </c>
      <c r="F306" s="10">
        <v>38000</v>
      </c>
      <c r="G306" s="10">
        <v>72000</v>
      </c>
      <c r="H306" s="10">
        <v>151000</v>
      </c>
      <c r="I306" s="9">
        <v>43.3</v>
      </c>
      <c r="J306" s="9">
        <v>29.7</v>
      </c>
      <c r="K306" s="9">
        <v>41</v>
      </c>
      <c r="L306" s="9">
        <v>20.8</v>
      </c>
      <c r="M306" s="9">
        <v>20.5</v>
      </c>
      <c r="N306" s="9">
        <v>38.9</v>
      </c>
      <c r="O306" s="9">
        <v>92.3</v>
      </c>
      <c r="P306" s="10"/>
    </row>
    <row r="307" spans="1:16" x14ac:dyDescent="0.25">
      <c r="A307" s="8" t="s">
        <v>467</v>
      </c>
      <c r="B307" s="10">
        <v>327000</v>
      </c>
      <c r="C307" s="10">
        <v>176000</v>
      </c>
      <c r="D307" s="10">
        <v>41000</v>
      </c>
      <c r="E307" s="10">
        <v>24000</v>
      </c>
      <c r="F307" s="10">
        <v>38000</v>
      </c>
      <c r="G307" s="10">
        <v>73000</v>
      </c>
      <c r="H307" s="10">
        <v>151000</v>
      </c>
      <c r="I307" s="9">
        <v>43.4</v>
      </c>
      <c r="J307" s="9">
        <v>29.8</v>
      </c>
      <c r="K307" s="9">
        <v>42.7</v>
      </c>
      <c r="L307" s="9">
        <v>19.600000000000001</v>
      </c>
      <c r="M307" s="9">
        <v>20.399999999999999</v>
      </c>
      <c r="N307" s="9">
        <v>39.4</v>
      </c>
      <c r="O307" s="9">
        <v>92.3</v>
      </c>
      <c r="P307" s="10"/>
    </row>
    <row r="308" spans="1:16" x14ac:dyDescent="0.25">
      <c r="A308" s="8" t="s">
        <v>468</v>
      </c>
      <c r="B308" s="10">
        <v>331000</v>
      </c>
      <c r="C308" s="10">
        <v>180000</v>
      </c>
      <c r="D308" s="10">
        <v>42000</v>
      </c>
      <c r="E308" s="10">
        <v>24000</v>
      </c>
      <c r="F308" s="10">
        <v>38000</v>
      </c>
      <c r="G308" s="10">
        <v>75000</v>
      </c>
      <c r="H308" s="10">
        <v>151000</v>
      </c>
      <c r="I308" s="9">
        <v>43.896863116609502</v>
      </c>
      <c r="J308" s="9">
        <v>30.458986593955899</v>
      </c>
      <c r="K308" s="9">
        <v>43.877032783656901</v>
      </c>
      <c r="L308" s="9">
        <v>19.799496692433198</v>
      </c>
      <c r="M308" s="9">
        <v>20.341034399289999</v>
      </c>
      <c r="N308" s="9">
        <v>40.6382347387446</v>
      </c>
      <c r="O308" s="9">
        <v>92.235153467037506</v>
      </c>
      <c r="P308" s="10"/>
    </row>
    <row r="309" spans="1:16" x14ac:dyDescent="0.25">
      <c r="A309" s="8" t="s">
        <v>469</v>
      </c>
      <c r="B309" s="10">
        <v>342000</v>
      </c>
      <c r="C309" s="10">
        <v>191000</v>
      </c>
      <c r="D309" s="10">
        <v>46000</v>
      </c>
      <c r="E309" s="10">
        <v>27000</v>
      </c>
      <c r="F309" s="10">
        <v>37000</v>
      </c>
      <c r="G309" s="10">
        <v>81000</v>
      </c>
      <c r="H309" s="10">
        <v>151000</v>
      </c>
      <c r="I309" s="9">
        <v>45.367544063464599</v>
      </c>
      <c r="J309" s="9">
        <v>32.343611302994503</v>
      </c>
      <c r="K309" s="9">
        <v>47.259306936860298</v>
      </c>
      <c r="L309" s="9">
        <v>22.293778442228401</v>
      </c>
      <c r="M309" s="9">
        <v>19.8870336368384</v>
      </c>
      <c r="N309" s="9">
        <v>43.670647120373701</v>
      </c>
      <c r="O309" s="9">
        <v>92.1615259839255</v>
      </c>
      <c r="P309" s="10"/>
    </row>
    <row r="310" spans="1:16" x14ac:dyDescent="0.25">
      <c r="A310" s="8" t="s">
        <v>470</v>
      </c>
      <c r="B310" s="10">
        <v>343000</v>
      </c>
      <c r="C310" s="10">
        <v>189000</v>
      </c>
      <c r="D310" s="10">
        <v>47000</v>
      </c>
      <c r="E310" s="10">
        <v>24000</v>
      </c>
      <c r="F310" s="10">
        <v>38000</v>
      </c>
      <c r="G310" s="10">
        <v>79000</v>
      </c>
      <c r="H310" s="10">
        <v>155000</v>
      </c>
      <c r="I310" s="9">
        <v>45.582475417628103</v>
      </c>
      <c r="J310" s="9">
        <v>31.998391008657698</v>
      </c>
      <c r="K310" s="9">
        <v>49.010245284781497</v>
      </c>
      <c r="L310" s="9">
        <v>20.054058050788299</v>
      </c>
      <c r="M310" s="9">
        <v>20.388030607354601</v>
      </c>
      <c r="N310" s="9">
        <v>42.628785917680602</v>
      </c>
      <c r="O310" s="9">
        <v>94.386955540785294</v>
      </c>
      <c r="P310" s="10"/>
    </row>
    <row r="311" spans="1:16" x14ac:dyDescent="0.25">
      <c r="A311" s="8" t="s">
        <v>471</v>
      </c>
      <c r="B311" s="10">
        <v>350000</v>
      </c>
      <c r="C311" s="10">
        <v>195000</v>
      </c>
      <c r="D311" s="10">
        <v>49000</v>
      </c>
      <c r="E311" s="10">
        <v>26000</v>
      </c>
      <c r="F311" s="10">
        <v>37000</v>
      </c>
      <c r="G311" s="10">
        <v>82000</v>
      </c>
      <c r="H311" s="10">
        <v>155000</v>
      </c>
      <c r="I311" s="9">
        <v>46.418096529161801</v>
      </c>
      <c r="J311" s="9">
        <v>33.079215739553497</v>
      </c>
      <c r="K311" s="9">
        <v>50.606319029889598</v>
      </c>
      <c r="L311" s="9">
        <v>21.645969893606502</v>
      </c>
      <c r="M311" s="9">
        <v>20.172222282134001</v>
      </c>
      <c r="N311" s="9">
        <v>44.365321577936001</v>
      </c>
      <c r="O311" s="9">
        <v>94.215766220804994</v>
      </c>
      <c r="P311" s="10"/>
    </row>
    <row r="312" spans="1:16" x14ac:dyDescent="0.25">
      <c r="A312" s="8" t="s">
        <v>472</v>
      </c>
      <c r="B312" s="10">
        <v>344000</v>
      </c>
      <c r="C312" s="10">
        <v>189000</v>
      </c>
      <c r="D312" s="10">
        <v>47000</v>
      </c>
      <c r="E312" s="10">
        <v>24000</v>
      </c>
      <c r="F312" s="10">
        <v>37000</v>
      </c>
      <c r="G312" s="10">
        <v>81000</v>
      </c>
      <c r="H312" s="10">
        <v>155000</v>
      </c>
      <c r="I312" s="9">
        <v>45.658266277439601</v>
      </c>
      <c r="J312" s="9">
        <v>32.105930326679598</v>
      </c>
      <c r="K312" s="9">
        <v>48.7764546825438</v>
      </c>
      <c r="L312" s="9">
        <v>19.921762404776601</v>
      </c>
      <c r="M312" s="9">
        <v>20.139817170454101</v>
      </c>
      <c r="N312" s="9">
        <v>43.366544028788603</v>
      </c>
      <c r="O312" s="9">
        <v>94.154117075540398</v>
      </c>
      <c r="P312" s="10"/>
    </row>
    <row r="313" spans="1:16" x14ac:dyDescent="0.25">
      <c r="A313" s="8" t="s">
        <v>473</v>
      </c>
      <c r="B313" s="10">
        <v>330000</v>
      </c>
      <c r="C313" s="10">
        <v>180000</v>
      </c>
      <c r="D313" s="10">
        <v>44000</v>
      </c>
      <c r="E313" s="10">
        <v>23000</v>
      </c>
      <c r="F313" s="10">
        <v>37000</v>
      </c>
      <c r="G313" s="10">
        <v>76000</v>
      </c>
      <c r="H313" s="10">
        <v>150000</v>
      </c>
      <c r="I313" s="9">
        <v>43.7717953034145</v>
      </c>
      <c r="J313" s="9">
        <v>30.577260405039102</v>
      </c>
      <c r="K313" s="9">
        <v>45.964948775287297</v>
      </c>
      <c r="L313" s="9">
        <v>19.1332586047738</v>
      </c>
      <c r="M313" s="9">
        <v>19.8050005659188</v>
      </c>
      <c r="N313" s="9">
        <v>40.808314830903903</v>
      </c>
      <c r="O313" s="9">
        <v>90.913333616180495</v>
      </c>
      <c r="P313" s="10"/>
    </row>
    <row r="314" spans="1:16" x14ac:dyDescent="0.25">
      <c r="A314" s="8" t="s">
        <v>474</v>
      </c>
      <c r="B314" s="10">
        <v>335000</v>
      </c>
      <c r="C314" s="10">
        <v>184000</v>
      </c>
      <c r="D314" s="10">
        <v>45000</v>
      </c>
      <c r="E314" s="10">
        <v>23000</v>
      </c>
      <c r="F314" s="10">
        <v>41000</v>
      </c>
      <c r="G314" s="10">
        <v>75000</v>
      </c>
      <c r="H314" s="10">
        <v>151000</v>
      </c>
      <c r="I314" s="9">
        <v>44.439246763228702</v>
      </c>
      <c r="J314" s="9">
        <v>31.275577725745698</v>
      </c>
      <c r="K314" s="9">
        <v>47.069597069597101</v>
      </c>
      <c r="L314" s="9">
        <v>19.387367760888601</v>
      </c>
      <c r="M314" s="9">
        <v>22.045265847899</v>
      </c>
      <c r="N314" s="9">
        <v>40.036437680848799</v>
      </c>
      <c r="O314" s="9">
        <v>91.394419899534</v>
      </c>
      <c r="P314" s="10"/>
    </row>
    <row r="315" spans="1:16" x14ac:dyDescent="0.25">
      <c r="A315" s="8" t="s">
        <v>475</v>
      </c>
      <c r="B315" s="10">
        <v>334000</v>
      </c>
      <c r="C315" s="10">
        <v>182000</v>
      </c>
      <c r="D315" s="10">
        <v>46000</v>
      </c>
      <c r="E315" s="10">
        <v>24000</v>
      </c>
      <c r="F315" s="10">
        <v>38000</v>
      </c>
      <c r="G315" s="10">
        <v>75000</v>
      </c>
      <c r="H315" s="10">
        <v>152000</v>
      </c>
      <c r="I315" s="9">
        <v>44.234425071967799</v>
      </c>
      <c r="J315" s="9">
        <v>30.881087986644498</v>
      </c>
      <c r="K315" s="9">
        <v>47.554180856271003</v>
      </c>
      <c r="L315" s="9">
        <v>19.978846996025499</v>
      </c>
      <c r="M315" s="9">
        <v>20.320388349514602</v>
      </c>
      <c r="N315" s="9">
        <v>39.847038374114199</v>
      </c>
      <c r="O315" s="9">
        <v>91.811136902171299</v>
      </c>
      <c r="P315" s="10"/>
    </row>
    <row r="316" spans="1:16" x14ac:dyDescent="0.25">
      <c r="A316" s="8" t="s">
        <v>476</v>
      </c>
      <c r="B316" s="10">
        <v>343000</v>
      </c>
      <c r="C316" s="10">
        <v>191000</v>
      </c>
      <c r="D316" s="10">
        <v>51000</v>
      </c>
      <c r="E316" s="10">
        <v>31000</v>
      </c>
      <c r="F316" s="10">
        <v>32000</v>
      </c>
      <c r="G316" s="10">
        <v>76000</v>
      </c>
      <c r="H316" s="10">
        <v>152000</v>
      </c>
      <c r="I316" s="9">
        <v>45.470039706732102</v>
      </c>
      <c r="J316" s="9">
        <v>32.464533437476099</v>
      </c>
      <c r="K316" s="9">
        <v>53.413047557492199</v>
      </c>
      <c r="L316" s="9">
        <v>26.045391338895499</v>
      </c>
      <c r="M316" s="9">
        <v>17.371756120730598</v>
      </c>
      <c r="N316" s="9">
        <v>40.822593502067697</v>
      </c>
      <c r="O316" s="9">
        <v>91.723280011111299</v>
      </c>
      <c r="P316" s="10"/>
    </row>
    <row r="317" spans="1:16" x14ac:dyDescent="0.25">
      <c r="A317" s="8" t="s">
        <v>477</v>
      </c>
      <c r="B317" s="10">
        <v>346000</v>
      </c>
      <c r="C317" s="10">
        <v>192000</v>
      </c>
      <c r="D317" s="10">
        <v>52000</v>
      </c>
      <c r="E317" s="10">
        <v>31000</v>
      </c>
      <c r="F317" s="10">
        <v>29000</v>
      </c>
      <c r="G317" s="10">
        <v>80000</v>
      </c>
      <c r="H317" s="10">
        <v>154000</v>
      </c>
      <c r="I317" s="9">
        <v>45.923544927958901</v>
      </c>
      <c r="J317" s="9">
        <v>32.688883754434102</v>
      </c>
      <c r="K317" s="9">
        <v>54.242487479131903</v>
      </c>
      <c r="L317" s="9">
        <v>25.766871165644201</v>
      </c>
      <c r="M317" s="9">
        <v>15.6392626240258</v>
      </c>
      <c r="N317" s="9">
        <v>42.986851181468701</v>
      </c>
      <c r="O317" s="9">
        <v>92.904700447489304</v>
      </c>
      <c r="P317" s="10"/>
    </row>
    <row r="318" spans="1:16" x14ac:dyDescent="0.25">
      <c r="A318" s="8" t="s">
        <v>478</v>
      </c>
      <c r="B318" s="10">
        <v>342000</v>
      </c>
      <c r="C318" s="10">
        <v>190000</v>
      </c>
      <c r="D318" s="10">
        <v>51000</v>
      </c>
      <c r="E318" s="10">
        <v>28000</v>
      </c>
      <c r="F318" s="10">
        <v>34000</v>
      </c>
      <c r="G318" s="10">
        <v>78000</v>
      </c>
      <c r="H318" s="10">
        <v>152000</v>
      </c>
      <c r="I318" s="9">
        <v>45.365776697098298</v>
      </c>
      <c r="J318" s="9">
        <v>32.337657260100301</v>
      </c>
      <c r="K318" s="9">
        <v>52.7848577278235</v>
      </c>
      <c r="L318" s="9">
        <v>23.122851306239699</v>
      </c>
      <c r="M318" s="9">
        <v>18.143932023091399</v>
      </c>
      <c r="N318" s="9">
        <v>41.8402193256698</v>
      </c>
      <c r="O318" s="9">
        <v>91.540598020255302</v>
      </c>
      <c r="P318" s="10"/>
    </row>
    <row r="319" spans="1:16" x14ac:dyDescent="0.25">
      <c r="A319" s="8" t="s">
        <v>479</v>
      </c>
      <c r="B319" s="10">
        <v>343000</v>
      </c>
      <c r="C319" s="10">
        <v>189000</v>
      </c>
      <c r="D319" s="10">
        <v>48000</v>
      </c>
      <c r="E319" s="10">
        <v>26000</v>
      </c>
      <c r="F319" s="10">
        <v>36000</v>
      </c>
      <c r="G319" s="10">
        <v>80000</v>
      </c>
      <c r="H319" s="10">
        <v>154000</v>
      </c>
      <c r="I319" s="9">
        <v>45.4563403984655</v>
      </c>
      <c r="J319" s="9">
        <v>32.161969712676601</v>
      </c>
      <c r="K319" s="9">
        <v>50.6554189663823</v>
      </c>
      <c r="L319" s="9">
        <v>21.2450740759216</v>
      </c>
      <c r="M319" s="9">
        <v>19.198572355613202</v>
      </c>
      <c r="N319" s="9">
        <v>42.511129475115297</v>
      </c>
      <c r="O319" s="9">
        <v>92.521087273033601</v>
      </c>
      <c r="P319" s="10"/>
    </row>
    <row r="320" spans="1:16" x14ac:dyDescent="0.25">
      <c r="A320" s="8" t="s">
        <v>480</v>
      </c>
      <c r="B320" s="10">
        <v>341000</v>
      </c>
      <c r="C320" s="10">
        <v>188000</v>
      </c>
      <c r="D320" s="10">
        <v>50000</v>
      </c>
      <c r="E320" s="10">
        <v>26000</v>
      </c>
      <c r="F320" s="10">
        <v>36000</v>
      </c>
      <c r="G320" s="10">
        <v>76000</v>
      </c>
      <c r="H320" s="10">
        <v>153000</v>
      </c>
      <c r="I320" s="9">
        <v>45.215636728573898</v>
      </c>
      <c r="J320" s="9">
        <v>31.955965974325999</v>
      </c>
      <c r="K320" s="9">
        <v>52.649034337009098</v>
      </c>
      <c r="L320" s="9">
        <v>21.248209467337301</v>
      </c>
      <c r="M320" s="9">
        <v>19.7229662094527</v>
      </c>
      <c r="N320" s="9">
        <v>40.325231012185498</v>
      </c>
      <c r="O320" s="9">
        <v>92.065724313668895</v>
      </c>
      <c r="P320" s="10"/>
    </row>
    <row r="321" spans="1:16" x14ac:dyDescent="0.25">
      <c r="A321" s="8" t="s">
        <v>481</v>
      </c>
      <c r="B321" s="10">
        <v>341000</v>
      </c>
      <c r="C321" s="10">
        <v>186000</v>
      </c>
      <c r="D321" s="10">
        <v>49000</v>
      </c>
      <c r="E321" s="10">
        <v>25000</v>
      </c>
      <c r="F321" s="10">
        <v>35000</v>
      </c>
      <c r="G321" s="10">
        <v>77000</v>
      </c>
      <c r="H321" s="10">
        <v>156000</v>
      </c>
      <c r="I321" s="9">
        <v>45.252794131098497</v>
      </c>
      <c r="J321" s="9">
        <v>31.616046986043401</v>
      </c>
      <c r="K321" s="9">
        <v>51.765186255418101</v>
      </c>
      <c r="L321" s="9">
        <v>20.559641135958099</v>
      </c>
      <c r="M321" s="9">
        <v>18.676785830283901</v>
      </c>
      <c r="N321" s="9">
        <v>41.168849863250301</v>
      </c>
      <c r="O321" s="9">
        <v>93.361944777911205</v>
      </c>
      <c r="P321" s="10"/>
    </row>
    <row r="322" spans="1:16" x14ac:dyDescent="0.25">
      <c r="A322" s="8" t="s">
        <v>482</v>
      </c>
      <c r="B322" s="10">
        <v>343000</v>
      </c>
      <c r="C322" s="10">
        <v>187000</v>
      </c>
      <c r="D322" s="10">
        <v>51000</v>
      </c>
      <c r="E322" s="10">
        <v>22000</v>
      </c>
      <c r="F322" s="10">
        <v>33000</v>
      </c>
      <c r="G322" s="10">
        <v>80000</v>
      </c>
      <c r="H322" s="10">
        <v>156000</v>
      </c>
      <c r="I322" s="9">
        <v>45.399731520144599</v>
      </c>
      <c r="J322" s="9">
        <v>31.813843172417801</v>
      </c>
      <c r="K322" s="9">
        <v>53.618452062973297</v>
      </c>
      <c r="L322" s="9">
        <v>18.730956415757401</v>
      </c>
      <c r="M322" s="9">
        <v>17.795742883597999</v>
      </c>
      <c r="N322" s="9">
        <v>42.859500963781002</v>
      </c>
      <c r="O322" s="9">
        <v>93.248960318316406</v>
      </c>
      <c r="P322" s="10"/>
    </row>
    <row r="323" spans="1:16" x14ac:dyDescent="0.25">
      <c r="A323" s="8" t="s">
        <v>483</v>
      </c>
      <c r="B323" s="10">
        <v>329000</v>
      </c>
      <c r="C323" s="10">
        <v>173000</v>
      </c>
      <c r="D323" s="10">
        <v>46000</v>
      </c>
      <c r="E323" s="10">
        <v>19000</v>
      </c>
      <c r="F323" s="10">
        <v>32000</v>
      </c>
      <c r="G323" s="10">
        <v>76000</v>
      </c>
      <c r="H323" s="10">
        <v>156000</v>
      </c>
      <c r="I323" s="9">
        <v>43.571450336978003</v>
      </c>
      <c r="J323" s="9">
        <v>29.469218844917599</v>
      </c>
      <c r="K323" s="9">
        <v>48.427053423595197</v>
      </c>
      <c r="L323" s="9">
        <v>15.7538425535116</v>
      </c>
      <c r="M323" s="9">
        <v>17.479824513892702</v>
      </c>
      <c r="N323" s="9">
        <v>40.350998521103499</v>
      </c>
      <c r="O323" s="9">
        <v>93.163431388975297</v>
      </c>
      <c r="P323" s="10"/>
    </row>
    <row r="324" spans="1:16" x14ac:dyDescent="0.25">
      <c r="A324" s="8" t="s">
        <v>484</v>
      </c>
      <c r="B324" s="10">
        <v>327000</v>
      </c>
      <c r="C324" s="10">
        <v>172000</v>
      </c>
      <c r="D324" s="10">
        <v>46000</v>
      </c>
      <c r="E324" s="10">
        <v>21000</v>
      </c>
      <c r="F324" s="10">
        <v>30000</v>
      </c>
      <c r="G324" s="10">
        <v>76000</v>
      </c>
      <c r="H324" s="10">
        <v>155000</v>
      </c>
      <c r="I324" s="9">
        <v>43.221196784757403</v>
      </c>
      <c r="J324" s="9">
        <v>29.242312975126801</v>
      </c>
      <c r="K324" s="9">
        <v>47.722558612164498</v>
      </c>
      <c r="L324" s="9">
        <v>17.3934853855929</v>
      </c>
      <c r="M324" s="9">
        <v>16.7247192886792</v>
      </c>
      <c r="N324" s="9">
        <v>39.077198205462203</v>
      </c>
      <c r="O324" s="9">
        <v>92.312146664995097</v>
      </c>
      <c r="P324" s="10"/>
    </row>
    <row r="325" spans="1:16" x14ac:dyDescent="0.25">
      <c r="A325" s="8" t="s">
        <v>485</v>
      </c>
      <c r="B325" s="10">
        <v>323000</v>
      </c>
      <c r="C325" s="10">
        <v>168000</v>
      </c>
      <c r="D325" s="10">
        <v>43000</v>
      </c>
      <c r="E325" s="10">
        <v>23000</v>
      </c>
      <c r="F325" s="10">
        <v>31000</v>
      </c>
      <c r="G325" s="10">
        <v>71000</v>
      </c>
      <c r="H325" s="10">
        <v>155000</v>
      </c>
      <c r="I325" s="9">
        <v>42.735902823600703</v>
      </c>
      <c r="J325" s="9">
        <v>28.594582197191698</v>
      </c>
      <c r="K325" s="9">
        <v>45.132993478556699</v>
      </c>
      <c r="L325" s="9">
        <v>19.058280978478798</v>
      </c>
      <c r="M325" s="9">
        <v>17.413557465126999</v>
      </c>
      <c r="N325" s="9">
        <v>36.807137926202003</v>
      </c>
      <c r="O325" s="9">
        <v>92.395208151869099</v>
      </c>
      <c r="P325" s="10"/>
    </row>
    <row r="326" spans="1:16" x14ac:dyDescent="0.25">
      <c r="A326" s="8" t="s">
        <v>486</v>
      </c>
      <c r="B326" s="10">
        <v>328000</v>
      </c>
      <c r="C326" s="10">
        <v>175000</v>
      </c>
      <c r="D326" s="10">
        <v>47000</v>
      </c>
      <c r="E326" s="10">
        <v>25000</v>
      </c>
      <c r="F326" s="10">
        <v>33000</v>
      </c>
      <c r="G326" s="10">
        <v>70000</v>
      </c>
      <c r="H326" s="10">
        <v>153000</v>
      </c>
      <c r="I326" s="9">
        <v>43.368809328644303</v>
      </c>
      <c r="J326" s="9">
        <v>29.655222787876301</v>
      </c>
      <c r="K326" s="9">
        <v>49.313405342041399</v>
      </c>
      <c r="L326" s="9">
        <v>20.8496917653741</v>
      </c>
      <c r="M326" s="9">
        <v>17.657682990136699</v>
      </c>
      <c r="N326" s="9">
        <v>37.053147528287198</v>
      </c>
      <c r="O326" s="9">
        <v>91.514840679623802</v>
      </c>
      <c r="P326" s="10"/>
    </row>
    <row r="327" spans="1:16" x14ac:dyDescent="0.25">
      <c r="A327" s="8" t="s">
        <v>487</v>
      </c>
      <c r="B327" s="10">
        <v>335000</v>
      </c>
      <c r="C327" s="10">
        <v>180000</v>
      </c>
      <c r="D327" s="10">
        <v>51000</v>
      </c>
      <c r="E327" s="10">
        <v>25000</v>
      </c>
      <c r="F327" s="10">
        <v>33000</v>
      </c>
      <c r="G327" s="10">
        <v>71000</v>
      </c>
      <c r="H327" s="10">
        <v>154000</v>
      </c>
      <c r="I327" s="9">
        <v>44.212841204348599</v>
      </c>
      <c r="J327" s="9">
        <v>30.640705416102801</v>
      </c>
      <c r="K327" s="9">
        <v>53.7176335199037</v>
      </c>
      <c r="L327" s="9">
        <v>21.098113869198201</v>
      </c>
      <c r="M327" s="9">
        <v>17.646073094657599</v>
      </c>
      <c r="N327" s="9">
        <v>37.751747250532901</v>
      </c>
      <c r="O327" s="9">
        <v>91.867238223563007</v>
      </c>
      <c r="P327" s="10"/>
    </row>
    <row r="328" spans="1:16" x14ac:dyDescent="0.25">
      <c r="A328" s="8" t="s">
        <v>488</v>
      </c>
      <c r="B328" s="10">
        <v>340000</v>
      </c>
      <c r="C328" s="10">
        <v>187000</v>
      </c>
      <c r="D328" s="10">
        <v>53000</v>
      </c>
      <c r="E328" s="10">
        <v>26000</v>
      </c>
      <c r="F328" s="10">
        <v>36000</v>
      </c>
      <c r="G328" s="10">
        <v>72000</v>
      </c>
      <c r="H328" s="10">
        <v>154000</v>
      </c>
      <c r="I328" s="9">
        <v>44.988445450363002</v>
      </c>
      <c r="J328" s="9">
        <v>31.701811449584302</v>
      </c>
      <c r="K328" s="9">
        <v>55.869856419272502</v>
      </c>
      <c r="L328" s="9">
        <v>21.312666505207101</v>
      </c>
      <c r="M328" s="9">
        <v>19.208474374641799</v>
      </c>
      <c r="N328" s="9">
        <v>38.305998175298598</v>
      </c>
      <c r="O328" s="9">
        <v>91.646635690725702</v>
      </c>
      <c r="P328" s="10"/>
    </row>
    <row r="329" spans="1:16" x14ac:dyDescent="0.25">
      <c r="A329" s="8" t="s">
        <v>489</v>
      </c>
      <c r="B329" s="10">
        <v>343000</v>
      </c>
      <c r="C329" s="10">
        <v>188000</v>
      </c>
      <c r="D329" s="10">
        <v>53000</v>
      </c>
      <c r="E329" s="10">
        <v>27000</v>
      </c>
      <c r="F329" s="10">
        <v>36000</v>
      </c>
      <c r="G329" s="10">
        <v>73000</v>
      </c>
      <c r="H329" s="10">
        <v>155000</v>
      </c>
      <c r="I329" s="9">
        <v>45.356103882365403</v>
      </c>
      <c r="J329" s="9">
        <v>31.880625617989701</v>
      </c>
      <c r="K329" s="9">
        <v>55.206926515698797</v>
      </c>
      <c r="L329" s="9">
        <v>22.452031107732701</v>
      </c>
      <c r="M329" s="9">
        <v>19.220992742101199</v>
      </c>
      <c r="N329" s="9">
        <v>38.467660635644897</v>
      </c>
      <c r="O329" s="9">
        <v>92.670516231403397</v>
      </c>
      <c r="P329" s="10"/>
    </row>
    <row r="330" spans="1:16" x14ac:dyDescent="0.25">
      <c r="A330" s="8" t="s">
        <v>490</v>
      </c>
      <c r="B330" s="10">
        <v>346000</v>
      </c>
      <c r="C330" s="10">
        <v>190000</v>
      </c>
      <c r="D330" s="10">
        <v>54000</v>
      </c>
      <c r="E330" s="10">
        <v>26000</v>
      </c>
      <c r="F330" s="10">
        <v>35000</v>
      </c>
      <c r="G330" s="10">
        <v>74000</v>
      </c>
      <c r="H330" s="10">
        <v>156000</v>
      </c>
      <c r="I330" s="9">
        <v>45.814205395367999</v>
      </c>
      <c r="J330" s="9">
        <v>32.273423985263697</v>
      </c>
      <c r="K330" s="9">
        <v>56.904278265239903</v>
      </c>
      <c r="L330" s="9">
        <v>21.915473186383501</v>
      </c>
      <c r="M330" s="9">
        <v>19.002228810075099</v>
      </c>
      <c r="N330" s="9">
        <v>39.386654779719997</v>
      </c>
      <c r="O330" s="9">
        <v>93.3544133878233</v>
      </c>
      <c r="P330" s="10"/>
    </row>
    <row r="331" spans="1:16" x14ac:dyDescent="0.25">
      <c r="A331" s="8" t="s">
        <v>491</v>
      </c>
      <c r="B331" s="10">
        <v>345000</v>
      </c>
      <c r="C331" s="10">
        <v>189000</v>
      </c>
      <c r="D331" s="10">
        <v>54000</v>
      </c>
      <c r="E331" s="10">
        <v>26000</v>
      </c>
      <c r="F331" s="10">
        <v>35000</v>
      </c>
      <c r="G331" s="10">
        <v>74000</v>
      </c>
      <c r="H331" s="10">
        <v>157000</v>
      </c>
      <c r="I331" s="9">
        <v>45.679515115614898</v>
      </c>
      <c r="J331" s="9">
        <v>32.0660575769828</v>
      </c>
      <c r="K331" s="9">
        <v>56.035466412637298</v>
      </c>
      <c r="L331" s="9">
        <v>21.597193216940902</v>
      </c>
      <c r="M331" s="9">
        <v>19.164769316467201</v>
      </c>
      <c r="N331" s="9">
        <v>39.222999140556198</v>
      </c>
      <c r="O331" s="9">
        <v>93.473333889995601</v>
      </c>
      <c r="P331" s="10"/>
    </row>
    <row r="332" spans="1:16" x14ac:dyDescent="0.25">
      <c r="A332" s="8" t="s">
        <v>492</v>
      </c>
      <c r="B332" s="10">
        <v>344000</v>
      </c>
      <c r="C332" s="10">
        <v>188000</v>
      </c>
      <c r="D332" s="10">
        <v>54000</v>
      </c>
      <c r="E332" s="10">
        <v>23000</v>
      </c>
      <c r="F332" s="10">
        <v>37000</v>
      </c>
      <c r="G332" s="10">
        <v>73000</v>
      </c>
      <c r="H332" s="10">
        <v>156000</v>
      </c>
      <c r="I332" s="9">
        <v>45.528163010680501</v>
      </c>
      <c r="J332" s="9">
        <v>31.920168588074901</v>
      </c>
      <c r="K332" s="9">
        <v>57.016846290677002</v>
      </c>
      <c r="L332" s="9">
        <v>19.466292603911</v>
      </c>
      <c r="M332" s="9">
        <v>19.888317080026798</v>
      </c>
      <c r="N332" s="9">
        <v>38.9140199504685</v>
      </c>
      <c r="O332" s="9">
        <v>93.307377684501702</v>
      </c>
      <c r="P332" s="10"/>
    </row>
    <row r="333" spans="1:16" x14ac:dyDescent="0.25">
      <c r="A333" s="8" t="s">
        <v>493</v>
      </c>
      <c r="B333" s="10">
        <v>343000</v>
      </c>
      <c r="C333" s="10">
        <v>187000</v>
      </c>
      <c r="D333" s="10">
        <v>51000</v>
      </c>
      <c r="E333" s="10">
        <v>26000</v>
      </c>
      <c r="F333" s="10">
        <v>36000</v>
      </c>
      <c r="G333" s="10">
        <v>74000</v>
      </c>
      <c r="H333" s="10">
        <v>156000</v>
      </c>
      <c r="I333" s="9">
        <v>45.272948787745896</v>
      </c>
      <c r="J333" s="9">
        <v>31.67540733673</v>
      </c>
      <c r="K333" s="9">
        <v>53.788615844919399</v>
      </c>
      <c r="L333" s="9">
        <v>21.6723720464223</v>
      </c>
      <c r="M333" s="9">
        <v>19.284089005150701</v>
      </c>
      <c r="N333" s="9">
        <v>38.975332269505401</v>
      </c>
      <c r="O333" s="9">
        <v>93.013358130219402</v>
      </c>
      <c r="P333" s="10"/>
    </row>
    <row r="334" spans="1:16" x14ac:dyDescent="0.25">
      <c r="A334" s="8" t="s">
        <v>494</v>
      </c>
      <c r="B334" s="10">
        <v>346000</v>
      </c>
      <c r="C334" s="10">
        <v>191000</v>
      </c>
      <c r="D334" s="10">
        <v>51000</v>
      </c>
      <c r="E334" s="10">
        <v>26000</v>
      </c>
      <c r="F334" s="10">
        <v>39000</v>
      </c>
      <c r="G334" s="10">
        <v>76000</v>
      </c>
      <c r="H334" s="10">
        <v>155000</v>
      </c>
      <c r="I334" s="9">
        <v>45.720742137766699</v>
      </c>
      <c r="J334" s="9">
        <v>32.3853609534928</v>
      </c>
      <c r="K334" s="9">
        <v>53.2160073616296</v>
      </c>
      <c r="L334" s="9">
        <v>21.4112287552251</v>
      </c>
      <c r="M334" s="9">
        <v>20.908663688563099</v>
      </c>
      <c r="N334" s="9">
        <v>40.057759054659101</v>
      </c>
      <c r="O334" s="9">
        <v>92.545699373197607</v>
      </c>
      <c r="P334" s="10"/>
    </row>
    <row r="335" spans="1:16" x14ac:dyDescent="0.25">
      <c r="A335" s="8" t="s">
        <v>495</v>
      </c>
      <c r="B335" s="10">
        <v>347000</v>
      </c>
      <c r="C335" s="10">
        <v>190000</v>
      </c>
      <c r="D335" s="10">
        <v>49000</v>
      </c>
      <c r="E335" s="10">
        <v>27000</v>
      </c>
      <c r="F335" s="10">
        <v>37000</v>
      </c>
      <c r="G335" s="10">
        <v>77000</v>
      </c>
      <c r="H335" s="10">
        <v>156000</v>
      </c>
      <c r="I335" s="9">
        <v>45.759867322133402</v>
      </c>
      <c r="J335" s="9">
        <v>32.313980041599798</v>
      </c>
      <c r="K335" s="9">
        <v>51.663983945481498</v>
      </c>
      <c r="L335" s="9">
        <v>22.608659380996102</v>
      </c>
      <c r="M335" s="9">
        <v>20.210433072992601</v>
      </c>
      <c r="N335" s="9">
        <v>40.542015471018303</v>
      </c>
      <c r="O335" s="9">
        <v>92.963543124653796</v>
      </c>
      <c r="P335" s="10"/>
    </row>
    <row r="336" spans="1:16" x14ac:dyDescent="0.25">
      <c r="A336" s="8" t="s">
        <v>496</v>
      </c>
      <c r="B336" s="10">
        <v>344000</v>
      </c>
      <c r="C336" s="10">
        <v>188000</v>
      </c>
      <c r="D336" s="10">
        <v>47000</v>
      </c>
      <c r="E336" s="10">
        <v>27000</v>
      </c>
      <c r="F336" s="10">
        <v>36000</v>
      </c>
      <c r="G336" s="10">
        <v>79000</v>
      </c>
      <c r="H336" s="10">
        <v>156000</v>
      </c>
      <c r="I336" s="9">
        <v>45.321809755486598</v>
      </c>
      <c r="J336" s="9">
        <v>31.817758315475601</v>
      </c>
      <c r="K336" s="9">
        <v>48.793753196997699</v>
      </c>
      <c r="L336" s="9">
        <v>22.272753775290099</v>
      </c>
      <c r="M336" s="9">
        <v>19.268707024403401</v>
      </c>
      <c r="N336" s="9">
        <v>41.586436732966597</v>
      </c>
      <c r="O336" s="9">
        <v>92.735383334324595</v>
      </c>
      <c r="P336" s="10"/>
    </row>
    <row r="337" spans="1:16" x14ac:dyDescent="0.25">
      <c r="A337" s="8" t="s">
        <v>497</v>
      </c>
      <c r="B337" s="10">
        <v>336000</v>
      </c>
      <c r="C337" s="10">
        <v>181000</v>
      </c>
      <c r="D337" s="10">
        <v>46000</v>
      </c>
      <c r="E337" s="10">
        <v>27000</v>
      </c>
      <c r="F337" s="10">
        <v>35000</v>
      </c>
      <c r="G337" s="10">
        <v>73000</v>
      </c>
      <c r="H337" s="10">
        <v>156000</v>
      </c>
      <c r="I337" s="9">
        <v>44.315199173579899</v>
      </c>
      <c r="J337" s="9">
        <v>30.561381946595802</v>
      </c>
      <c r="K337" s="9">
        <v>47.618352298209203</v>
      </c>
      <c r="L337" s="9">
        <v>22.539151285061301</v>
      </c>
      <c r="M337" s="9">
        <v>18.770681756938799</v>
      </c>
      <c r="N337" s="9">
        <v>38.575197052277701</v>
      </c>
      <c r="O337" s="9">
        <v>92.607871226216005</v>
      </c>
      <c r="P337" s="10"/>
    </row>
    <row r="338" spans="1:16" x14ac:dyDescent="0.25">
      <c r="A338" s="8" t="s">
        <v>498</v>
      </c>
      <c r="B338" s="10">
        <v>337000</v>
      </c>
      <c r="C338" s="10">
        <v>182000</v>
      </c>
      <c r="D338" s="10">
        <v>43000</v>
      </c>
      <c r="E338" s="10">
        <v>29000</v>
      </c>
      <c r="F338" s="10">
        <v>37000</v>
      </c>
      <c r="G338" s="10">
        <v>74000</v>
      </c>
      <c r="H338" s="10">
        <v>154000</v>
      </c>
      <c r="I338" s="9">
        <v>44.380150266602001</v>
      </c>
      <c r="J338" s="9">
        <v>30.8845181401866</v>
      </c>
      <c r="K338" s="9">
        <v>45.186281972409603</v>
      </c>
      <c r="L338" s="9">
        <v>23.8637782234909</v>
      </c>
      <c r="M338" s="9">
        <v>19.8545376181882</v>
      </c>
      <c r="N338" s="9">
        <v>38.913874106213299</v>
      </c>
      <c r="O338" s="9">
        <v>91.766991906635099</v>
      </c>
      <c r="P338" s="10"/>
    </row>
    <row r="339" spans="1:16" x14ac:dyDescent="0.25">
      <c r="A339" s="8" t="s">
        <v>499</v>
      </c>
      <c r="B339" s="10">
        <v>339000</v>
      </c>
      <c r="C339" s="10">
        <v>184000</v>
      </c>
      <c r="D339" s="10">
        <v>43000</v>
      </c>
      <c r="E339" s="10">
        <v>30000</v>
      </c>
      <c r="F339" s="10">
        <v>38000</v>
      </c>
      <c r="G339" s="10">
        <v>74000</v>
      </c>
      <c r="H339" s="10">
        <v>155000</v>
      </c>
      <c r="I339" s="9">
        <v>44.620360688294603</v>
      </c>
      <c r="J339" s="9">
        <v>31.170378191429101</v>
      </c>
      <c r="K339" s="9">
        <v>44.635000729790001</v>
      </c>
      <c r="L339" s="9">
        <v>24.638332210270601</v>
      </c>
      <c r="M339" s="9">
        <v>20.490845134912401</v>
      </c>
      <c r="N339" s="9">
        <v>38.971532449414198</v>
      </c>
      <c r="O339" s="9">
        <v>91.842760308681207</v>
      </c>
      <c r="P339" s="10"/>
    </row>
    <row r="340" spans="1:16" x14ac:dyDescent="0.25">
      <c r="A340" s="8" t="s">
        <v>500</v>
      </c>
      <c r="B340" s="10">
        <v>340000</v>
      </c>
      <c r="C340" s="10">
        <v>186000</v>
      </c>
      <c r="D340" s="10">
        <v>44000</v>
      </c>
      <c r="E340" s="10">
        <v>28000</v>
      </c>
      <c r="F340" s="10">
        <v>39000</v>
      </c>
      <c r="G340" s="10">
        <v>75000</v>
      </c>
      <c r="H340" s="10">
        <v>154000</v>
      </c>
      <c r="I340" s="9">
        <v>44.766584119289703</v>
      </c>
      <c r="J340" s="9">
        <v>31.417566163354699</v>
      </c>
      <c r="K340" s="9">
        <v>45.622816622347401</v>
      </c>
      <c r="L340" s="9">
        <v>22.973220378476402</v>
      </c>
      <c r="M340" s="9">
        <v>21.089208656348099</v>
      </c>
      <c r="N340" s="9">
        <v>39.713748123718297</v>
      </c>
      <c r="O340" s="9">
        <v>91.641014060401503</v>
      </c>
      <c r="P340" s="10"/>
    </row>
    <row r="341" spans="1:16" x14ac:dyDescent="0.25">
      <c r="A341" s="10"/>
      <c r="B341" s="10"/>
      <c r="C341" s="10"/>
      <c r="D341" s="10"/>
      <c r="E341" s="10"/>
      <c r="F341" s="10"/>
      <c r="G341" s="10"/>
      <c r="H341" s="10"/>
      <c r="I341" s="9"/>
      <c r="J341" s="9"/>
      <c r="K341" s="9"/>
      <c r="L341" s="9"/>
      <c r="M341" s="9"/>
      <c r="N341" s="9"/>
      <c r="O341" s="9"/>
      <c r="P341" s="10"/>
    </row>
    <row r="342" spans="1:16" x14ac:dyDescent="0.25">
      <c r="A342" s="11"/>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733</v>
      </c>
    </row>
    <row r="2" spans="1:11" x14ac:dyDescent="0.25">
      <c r="A2" t="s">
        <v>132</v>
      </c>
    </row>
    <row r="3" spans="1:11" ht="30" customHeight="1" x14ac:dyDescent="0.3">
      <c r="A3" s="3" t="s">
        <v>21</v>
      </c>
    </row>
    <row r="4" spans="1:11" x14ac:dyDescent="0.25">
      <c r="A4" t="s">
        <v>133</v>
      </c>
    </row>
    <row r="5" spans="1:11" x14ac:dyDescent="0.25">
      <c r="A5" t="s">
        <v>527</v>
      </c>
    </row>
    <row r="6" spans="1:11" x14ac:dyDescent="0.25">
      <c r="A6" t="s">
        <v>734</v>
      </c>
    </row>
    <row r="7" spans="1:11" x14ac:dyDescent="0.25">
      <c r="A7" t="s">
        <v>735</v>
      </c>
    </row>
    <row r="8" spans="1:11" ht="79.95" customHeight="1" x14ac:dyDescent="0.3">
      <c r="A8" s="5" t="s">
        <v>135</v>
      </c>
      <c r="B8" s="6" t="s">
        <v>736</v>
      </c>
      <c r="C8" s="6" t="s">
        <v>737</v>
      </c>
      <c r="D8" s="6" t="s">
        <v>738</v>
      </c>
      <c r="E8" s="6" t="s">
        <v>585</v>
      </c>
      <c r="F8" s="6" t="s">
        <v>739</v>
      </c>
      <c r="G8" s="6" t="s">
        <v>740</v>
      </c>
      <c r="H8" s="6" t="s">
        <v>741</v>
      </c>
      <c r="I8" s="6" t="s">
        <v>742</v>
      </c>
      <c r="J8" s="6" t="s">
        <v>743</v>
      </c>
      <c r="K8" s="6" t="s">
        <v>163</v>
      </c>
    </row>
    <row r="9" spans="1:11" x14ac:dyDescent="0.25">
      <c r="A9" s="8" t="s">
        <v>164</v>
      </c>
      <c r="B9" s="10">
        <v>619000</v>
      </c>
      <c r="C9" s="10">
        <v>493000</v>
      </c>
      <c r="D9" s="10">
        <v>103000</v>
      </c>
      <c r="E9" s="10">
        <v>23000</v>
      </c>
      <c r="F9" s="10">
        <v>478000</v>
      </c>
      <c r="G9" s="10">
        <v>130000</v>
      </c>
      <c r="H9" s="10">
        <v>25000</v>
      </c>
      <c r="I9" s="10">
        <v>35000</v>
      </c>
      <c r="J9" s="9">
        <v>7</v>
      </c>
      <c r="K9" s="10"/>
    </row>
    <row r="10" spans="1:11" x14ac:dyDescent="0.25">
      <c r="A10" s="8" t="s">
        <v>165</v>
      </c>
      <c r="B10" s="10">
        <v>627000</v>
      </c>
      <c r="C10" s="10">
        <v>502000</v>
      </c>
      <c r="D10" s="10">
        <v>101000</v>
      </c>
      <c r="E10" s="10">
        <v>23000</v>
      </c>
      <c r="F10" s="10">
        <v>483000</v>
      </c>
      <c r="G10" s="10">
        <v>133000</v>
      </c>
      <c r="H10" s="10">
        <v>26000</v>
      </c>
      <c r="I10" s="10">
        <v>35000</v>
      </c>
      <c r="J10" s="9">
        <v>7</v>
      </c>
      <c r="K10" s="10"/>
    </row>
    <row r="11" spans="1:11" x14ac:dyDescent="0.25">
      <c r="A11" s="8" t="s">
        <v>166</v>
      </c>
      <c r="B11" s="10">
        <v>629000</v>
      </c>
      <c r="C11" s="10">
        <v>503000</v>
      </c>
      <c r="D11" s="10">
        <v>102000</v>
      </c>
      <c r="E11" s="10">
        <v>23000</v>
      </c>
      <c r="F11" s="10">
        <v>482000</v>
      </c>
      <c r="G11" s="10">
        <v>138000</v>
      </c>
      <c r="H11" s="10">
        <v>27000</v>
      </c>
      <c r="I11" s="10">
        <v>35000</v>
      </c>
      <c r="J11" s="9">
        <v>7</v>
      </c>
      <c r="K11" s="10"/>
    </row>
    <row r="12" spans="1:11" x14ac:dyDescent="0.25">
      <c r="A12" s="8" t="s">
        <v>167</v>
      </c>
      <c r="B12" s="10">
        <v>628000</v>
      </c>
      <c r="C12" s="10">
        <v>502000</v>
      </c>
      <c r="D12" s="10">
        <v>101000</v>
      </c>
      <c r="E12" s="10">
        <v>25000</v>
      </c>
      <c r="F12" s="10">
        <v>485000</v>
      </c>
      <c r="G12" s="10">
        <v>134000</v>
      </c>
      <c r="H12" s="10">
        <v>27000</v>
      </c>
      <c r="I12" s="10">
        <v>37000</v>
      </c>
      <c r="J12" s="9">
        <v>7.4</v>
      </c>
      <c r="K12" s="10"/>
    </row>
    <row r="13" spans="1:11" x14ac:dyDescent="0.25">
      <c r="A13" s="8" t="s">
        <v>168</v>
      </c>
      <c r="B13" s="10">
        <v>635000</v>
      </c>
      <c r="C13" s="10">
        <v>510000</v>
      </c>
      <c r="D13" s="10">
        <v>100000</v>
      </c>
      <c r="E13" s="10">
        <v>25000</v>
      </c>
      <c r="F13" s="10">
        <v>491000</v>
      </c>
      <c r="G13" s="10">
        <v>135000</v>
      </c>
      <c r="H13" s="10">
        <v>27000</v>
      </c>
      <c r="I13" s="10">
        <v>41000</v>
      </c>
      <c r="J13" s="9">
        <v>8.1</v>
      </c>
      <c r="K13" s="10"/>
    </row>
    <row r="14" spans="1:11" x14ac:dyDescent="0.25">
      <c r="A14" s="8" t="s">
        <v>169</v>
      </c>
      <c r="B14" s="10">
        <v>634000</v>
      </c>
      <c r="C14" s="10">
        <v>513000</v>
      </c>
      <c r="D14" s="10">
        <v>97000</v>
      </c>
      <c r="E14" s="10">
        <v>24000</v>
      </c>
      <c r="F14" s="10">
        <v>492000</v>
      </c>
      <c r="G14" s="10">
        <v>133000</v>
      </c>
      <c r="H14" s="10">
        <v>25000</v>
      </c>
      <c r="I14" s="10">
        <v>42000</v>
      </c>
      <c r="J14" s="9">
        <v>8.1999999999999993</v>
      </c>
      <c r="K14" s="10"/>
    </row>
    <row r="15" spans="1:11" x14ac:dyDescent="0.25">
      <c r="A15" s="8" t="s">
        <v>170</v>
      </c>
      <c r="B15" s="10">
        <v>638000</v>
      </c>
      <c r="C15" s="10">
        <v>520000</v>
      </c>
      <c r="D15" s="10">
        <v>96000</v>
      </c>
      <c r="E15" s="10">
        <v>21000</v>
      </c>
      <c r="F15" s="10">
        <v>494000</v>
      </c>
      <c r="G15" s="10">
        <v>136000</v>
      </c>
      <c r="H15" s="10">
        <v>24000</v>
      </c>
      <c r="I15" s="10">
        <v>40000</v>
      </c>
      <c r="J15" s="9">
        <v>7.7</v>
      </c>
      <c r="K15" s="10"/>
    </row>
    <row r="16" spans="1:11" x14ac:dyDescent="0.25">
      <c r="A16" s="8" t="s">
        <v>171</v>
      </c>
      <c r="B16" s="10">
        <v>641000</v>
      </c>
      <c r="C16" s="10">
        <v>520000</v>
      </c>
      <c r="D16" s="10">
        <v>99000</v>
      </c>
      <c r="E16" s="10">
        <v>22000</v>
      </c>
      <c r="F16" s="10">
        <v>501000</v>
      </c>
      <c r="G16" s="10">
        <v>131000</v>
      </c>
      <c r="H16" s="10">
        <v>23000</v>
      </c>
      <c r="I16" s="10">
        <v>33000</v>
      </c>
      <c r="J16" s="9">
        <v>6.2</v>
      </c>
      <c r="K16" s="10"/>
    </row>
    <row r="17" spans="1:11" x14ac:dyDescent="0.25">
      <c r="A17" s="8" t="s">
        <v>172</v>
      </c>
      <c r="B17" s="10">
        <v>649000</v>
      </c>
      <c r="C17" s="10">
        <v>525000</v>
      </c>
      <c r="D17" s="10">
        <v>100000</v>
      </c>
      <c r="E17" s="10">
        <v>24000</v>
      </c>
      <c r="F17" s="10">
        <v>499000</v>
      </c>
      <c r="G17" s="10">
        <v>140000</v>
      </c>
      <c r="H17" s="10">
        <v>24000</v>
      </c>
      <c r="I17" s="10">
        <v>33000</v>
      </c>
      <c r="J17" s="9">
        <v>6.4</v>
      </c>
      <c r="K17" s="10"/>
    </row>
    <row r="18" spans="1:11" x14ac:dyDescent="0.25">
      <c r="A18" s="8" t="s">
        <v>174</v>
      </c>
      <c r="B18" s="10">
        <v>656000</v>
      </c>
      <c r="C18" s="10">
        <v>528000</v>
      </c>
      <c r="D18" s="10">
        <v>104000</v>
      </c>
      <c r="E18" s="10">
        <v>24000</v>
      </c>
      <c r="F18" s="10">
        <v>506000</v>
      </c>
      <c r="G18" s="10">
        <v>139000</v>
      </c>
      <c r="H18" s="10">
        <v>21000</v>
      </c>
      <c r="I18" s="10">
        <v>34000</v>
      </c>
      <c r="J18" s="9">
        <v>6.5</v>
      </c>
      <c r="K18" s="10"/>
    </row>
    <row r="19" spans="1:11" x14ac:dyDescent="0.25">
      <c r="A19" s="8" t="s">
        <v>175</v>
      </c>
      <c r="B19" s="10">
        <v>664000</v>
      </c>
      <c r="C19" s="10">
        <v>538000</v>
      </c>
      <c r="D19" s="10">
        <v>100000</v>
      </c>
      <c r="E19" s="10">
        <v>26000</v>
      </c>
      <c r="F19" s="10">
        <v>511000</v>
      </c>
      <c r="G19" s="10">
        <v>142000</v>
      </c>
      <c r="H19" s="10">
        <v>21000</v>
      </c>
      <c r="I19" s="10">
        <v>36000</v>
      </c>
      <c r="J19" s="9">
        <v>6.6</v>
      </c>
      <c r="K19" s="10"/>
    </row>
    <row r="20" spans="1:11" x14ac:dyDescent="0.25">
      <c r="A20" s="8" t="s">
        <v>176</v>
      </c>
      <c r="B20" s="10">
        <v>661000</v>
      </c>
      <c r="C20" s="10">
        <v>533000</v>
      </c>
      <c r="D20" s="10">
        <v>100000</v>
      </c>
      <c r="E20" s="10">
        <v>27000</v>
      </c>
      <c r="F20" s="10">
        <v>509000</v>
      </c>
      <c r="G20" s="10">
        <v>140000</v>
      </c>
      <c r="H20" s="10">
        <v>23000</v>
      </c>
      <c r="I20" s="10">
        <v>31000</v>
      </c>
      <c r="J20" s="9">
        <v>5.8</v>
      </c>
      <c r="K20" s="10"/>
    </row>
    <row r="21" spans="1:11" x14ac:dyDescent="0.25">
      <c r="A21" s="8" t="s">
        <v>177</v>
      </c>
      <c r="B21" s="10">
        <v>662000</v>
      </c>
      <c r="C21" s="10">
        <v>535000</v>
      </c>
      <c r="D21" s="10">
        <v>99000</v>
      </c>
      <c r="E21" s="10">
        <v>28000</v>
      </c>
      <c r="F21" s="10">
        <v>511000</v>
      </c>
      <c r="G21" s="10">
        <v>138000</v>
      </c>
      <c r="H21" s="10">
        <v>25000</v>
      </c>
      <c r="I21" s="10">
        <v>28000</v>
      </c>
      <c r="J21" s="9">
        <v>5.3</v>
      </c>
      <c r="K21" s="10"/>
    </row>
    <row r="22" spans="1:11" x14ac:dyDescent="0.25">
      <c r="A22" s="8" t="s">
        <v>178</v>
      </c>
      <c r="B22" s="10">
        <v>654000</v>
      </c>
      <c r="C22" s="10">
        <v>527000</v>
      </c>
      <c r="D22" s="10">
        <v>99000</v>
      </c>
      <c r="E22" s="10">
        <v>28000</v>
      </c>
      <c r="F22" s="10">
        <v>501000</v>
      </c>
      <c r="G22" s="10">
        <v>139000</v>
      </c>
      <c r="H22" s="10">
        <v>24000</v>
      </c>
      <c r="I22" s="10">
        <v>25000</v>
      </c>
      <c r="J22" s="9">
        <v>4.8</v>
      </c>
      <c r="K22" s="10"/>
    </row>
    <row r="23" spans="1:11" x14ac:dyDescent="0.25">
      <c r="A23" s="8" t="s">
        <v>179</v>
      </c>
      <c r="B23" s="10">
        <v>651000</v>
      </c>
      <c r="C23" s="10">
        <v>527000</v>
      </c>
      <c r="D23" s="10">
        <v>96000</v>
      </c>
      <c r="E23" s="10">
        <v>27000</v>
      </c>
      <c r="F23" s="10">
        <v>503000</v>
      </c>
      <c r="G23" s="10">
        <v>136000</v>
      </c>
      <c r="H23" s="10">
        <v>22000</v>
      </c>
      <c r="I23" s="10">
        <v>30000</v>
      </c>
      <c r="J23" s="9">
        <v>5.6</v>
      </c>
      <c r="K23" s="10"/>
    </row>
    <row r="24" spans="1:11" x14ac:dyDescent="0.25">
      <c r="A24" s="8" t="s">
        <v>180</v>
      </c>
      <c r="B24" s="10">
        <v>643000</v>
      </c>
      <c r="C24" s="10">
        <v>521000</v>
      </c>
      <c r="D24" s="10">
        <v>96000</v>
      </c>
      <c r="E24" s="10">
        <v>26000</v>
      </c>
      <c r="F24" s="10">
        <v>499000</v>
      </c>
      <c r="G24" s="10">
        <v>134000</v>
      </c>
      <c r="H24" s="10">
        <v>21000</v>
      </c>
      <c r="I24" s="10">
        <v>31000</v>
      </c>
      <c r="J24" s="9">
        <v>5.9</v>
      </c>
      <c r="K24" s="10"/>
    </row>
    <row r="25" spans="1:11" x14ac:dyDescent="0.25">
      <c r="A25" s="8" t="s">
        <v>181</v>
      </c>
      <c r="B25" s="10">
        <v>651000</v>
      </c>
      <c r="C25" s="10">
        <v>527000</v>
      </c>
      <c r="D25" s="10">
        <v>97000</v>
      </c>
      <c r="E25" s="10">
        <v>27000</v>
      </c>
      <c r="F25" s="10">
        <v>507000</v>
      </c>
      <c r="G25" s="10">
        <v>133000</v>
      </c>
      <c r="H25" s="10">
        <v>19000</v>
      </c>
      <c r="I25" s="10">
        <v>33000</v>
      </c>
      <c r="J25" s="9">
        <v>6.3</v>
      </c>
      <c r="K25" s="10"/>
    </row>
    <row r="26" spans="1:11" x14ac:dyDescent="0.25">
      <c r="A26" s="8" t="s">
        <v>182</v>
      </c>
      <c r="B26" s="10">
        <v>656000</v>
      </c>
      <c r="C26" s="10">
        <v>535000</v>
      </c>
      <c r="D26" s="10">
        <v>96000</v>
      </c>
      <c r="E26" s="10">
        <v>25000</v>
      </c>
      <c r="F26" s="10">
        <v>508000</v>
      </c>
      <c r="G26" s="10">
        <v>137000</v>
      </c>
      <c r="H26" s="10">
        <v>21000</v>
      </c>
      <c r="I26" s="10">
        <v>36000</v>
      </c>
      <c r="J26" s="9">
        <v>6.8</v>
      </c>
      <c r="K26" s="10"/>
    </row>
    <row r="27" spans="1:11" x14ac:dyDescent="0.25">
      <c r="A27" s="8" t="s">
        <v>183</v>
      </c>
      <c r="B27" s="10">
        <v>658000</v>
      </c>
      <c r="C27" s="10">
        <v>533000</v>
      </c>
      <c r="D27" s="10">
        <v>99000</v>
      </c>
      <c r="E27" s="10">
        <v>26000</v>
      </c>
      <c r="F27" s="10">
        <v>505000</v>
      </c>
      <c r="G27" s="10">
        <v>141000</v>
      </c>
      <c r="H27" s="10">
        <v>22000</v>
      </c>
      <c r="I27" s="10">
        <v>37000</v>
      </c>
      <c r="J27" s="9">
        <v>7</v>
      </c>
      <c r="K27" s="10"/>
    </row>
    <row r="28" spans="1:11" x14ac:dyDescent="0.25">
      <c r="A28" s="8" t="s">
        <v>184</v>
      </c>
      <c r="B28" s="10">
        <v>659000</v>
      </c>
      <c r="C28" s="10">
        <v>529000</v>
      </c>
      <c r="D28" s="10">
        <v>102000</v>
      </c>
      <c r="E28" s="10">
        <v>27000</v>
      </c>
      <c r="F28" s="10">
        <v>509000</v>
      </c>
      <c r="G28" s="10">
        <v>140000</v>
      </c>
      <c r="H28" s="10">
        <v>23000</v>
      </c>
      <c r="I28" s="10">
        <v>39000</v>
      </c>
      <c r="J28" s="9">
        <v>7.3</v>
      </c>
      <c r="K28" s="10"/>
    </row>
    <row r="29" spans="1:11" x14ac:dyDescent="0.25">
      <c r="A29" s="8" t="s">
        <v>185</v>
      </c>
      <c r="B29" s="10">
        <v>657000</v>
      </c>
      <c r="C29" s="10">
        <v>519000</v>
      </c>
      <c r="D29" s="10">
        <v>108000</v>
      </c>
      <c r="E29" s="10">
        <v>29000</v>
      </c>
      <c r="F29" s="10">
        <v>505000</v>
      </c>
      <c r="G29" s="10">
        <v>142000</v>
      </c>
      <c r="H29" s="10">
        <v>22000</v>
      </c>
      <c r="I29" s="10">
        <v>36000</v>
      </c>
      <c r="J29" s="9">
        <v>6.9</v>
      </c>
      <c r="K29" s="10"/>
    </row>
    <row r="30" spans="1:11" x14ac:dyDescent="0.25">
      <c r="A30" s="8" t="s">
        <v>186</v>
      </c>
      <c r="B30" s="10">
        <v>663000</v>
      </c>
      <c r="C30" s="10">
        <v>526000</v>
      </c>
      <c r="D30" s="10">
        <v>107000</v>
      </c>
      <c r="E30" s="10">
        <v>30000</v>
      </c>
      <c r="F30" s="10">
        <v>509000</v>
      </c>
      <c r="G30" s="10">
        <v>145000</v>
      </c>
      <c r="H30" s="10">
        <v>25000</v>
      </c>
      <c r="I30" s="10">
        <v>37000</v>
      </c>
      <c r="J30" s="9">
        <v>7</v>
      </c>
      <c r="K30" s="10"/>
    </row>
    <row r="31" spans="1:11" x14ac:dyDescent="0.25">
      <c r="A31" s="8" t="s">
        <v>187</v>
      </c>
      <c r="B31" s="10">
        <v>667000</v>
      </c>
      <c r="C31" s="10">
        <v>531000</v>
      </c>
      <c r="D31" s="10">
        <v>107000</v>
      </c>
      <c r="E31" s="10">
        <v>29000</v>
      </c>
      <c r="F31" s="10">
        <v>511000</v>
      </c>
      <c r="G31" s="10">
        <v>147000</v>
      </c>
      <c r="H31" s="10">
        <v>26000</v>
      </c>
      <c r="I31" s="10">
        <v>36000</v>
      </c>
      <c r="J31" s="9">
        <v>6.9</v>
      </c>
      <c r="K31" s="10"/>
    </row>
    <row r="32" spans="1:11" x14ac:dyDescent="0.25">
      <c r="A32" s="8" t="s">
        <v>188</v>
      </c>
      <c r="B32" s="10">
        <v>666000</v>
      </c>
      <c r="C32" s="10">
        <v>531000</v>
      </c>
      <c r="D32" s="10">
        <v>105000</v>
      </c>
      <c r="E32" s="10">
        <v>30000</v>
      </c>
      <c r="F32" s="10">
        <v>516000</v>
      </c>
      <c r="G32" s="10">
        <v>140000</v>
      </c>
      <c r="H32" s="10">
        <v>27000</v>
      </c>
      <c r="I32" s="10">
        <v>31000</v>
      </c>
      <c r="J32" s="9">
        <v>5.8</v>
      </c>
      <c r="K32" s="10"/>
    </row>
    <row r="33" spans="1:11" x14ac:dyDescent="0.25">
      <c r="A33" s="8" t="s">
        <v>189</v>
      </c>
      <c r="B33" s="10">
        <v>670000</v>
      </c>
      <c r="C33" s="10">
        <v>535000</v>
      </c>
      <c r="D33" s="10">
        <v>104000</v>
      </c>
      <c r="E33" s="10">
        <v>30000</v>
      </c>
      <c r="F33" s="10">
        <v>522000</v>
      </c>
      <c r="G33" s="10">
        <v>138000</v>
      </c>
      <c r="H33" s="10">
        <v>28000</v>
      </c>
      <c r="I33" s="10">
        <v>30000</v>
      </c>
      <c r="J33" s="9">
        <v>5.6</v>
      </c>
      <c r="K33" s="10"/>
    </row>
    <row r="34" spans="1:11" x14ac:dyDescent="0.25">
      <c r="A34" s="8" t="s">
        <v>190</v>
      </c>
      <c r="B34" s="10">
        <v>673000</v>
      </c>
      <c r="C34" s="10">
        <v>539000</v>
      </c>
      <c r="D34" s="10">
        <v>105000</v>
      </c>
      <c r="E34" s="10">
        <v>28000</v>
      </c>
      <c r="F34" s="10">
        <v>526000</v>
      </c>
      <c r="G34" s="10">
        <v>139000</v>
      </c>
      <c r="H34" s="10">
        <v>29000</v>
      </c>
      <c r="I34" s="10">
        <v>30000</v>
      </c>
      <c r="J34" s="9">
        <v>5.5</v>
      </c>
      <c r="K34" s="10"/>
    </row>
    <row r="35" spans="1:11" x14ac:dyDescent="0.25">
      <c r="A35" s="8" t="s">
        <v>191</v>
      </c>
      <c r="B35" s="10">
        <v>676000</v>
      </c>
      <c r="C35" s="10">
        <v>543000</v>
      </c>
      <c r="D35" s="10">
        <v>105000</v>
      </c>
      <c r="E35" s="10">
        <v>28000</v>
      </c>
      <c r="F35" s="10">
        <v>529000</v>
      </c>
      <c r="G35" s="10">
        <v>139000</v>
      </c>
      <c r="H35" s="10">
        <v>28000</v>
      </c>
      <c r="I35" s="10">
        <v>32000</v>
      </c>
      <c r="J35" s="9">
        <v>5.9</v>
      </c>
      <c r="K35" s="10"/>
    </row>
    <row r="36" spans="1:11" x14ac:dyDescent="0.25">
      <c r="A36" s="8" t="s">
        <v>192</v>
      </c>
      <c r="B36" s="10">
        <v>681000</v>
      </c>
      <c r="C36" s="10">
        <v>551000</v>
      </c>
      <c r="D36" s="10">
        <v>103000</v>
      </c>
      <c r="E36" s="10">
        <v>27000</v>
      </c>
      <c r="F36" s="10">
        <v>532000</v>
      </c>
      <c r="G36" s="10">
        <v>141000</v>
      </c>
      <c r="H36" s="10">
        <v>27000</v>
      </c>
      <c r="I36" s="10">
        <v>38000</v>
      </c>
      <c r="J36" s="9">
        <v>6.8</v>
      </c>
      <c r="K36" s="10"/>
    </row>
    <row r="37" spans="1:11" x14ac:dyDescent="0.25">
      <c r="A37" s="8" t="s">
        <v>193</v>
      </c>
      <c r="B37" s="10">
        <v>683000</v>
      </c>
      <c r="C37" s="10">
        <v>553000</v>
      </c>
      <c r="D37" s="10">
        <v>102000</v>
      </c>
      <c r="E37" s="10">
        <v>27000</v>
      </c>
      <c r="F37" s="10">
        <v>532000</v>
      </c>
      <c r="G37" s="10">
        <v>143000</v>
      </c>
      <c r="H37" s="10">
        <v>26000</v>
      </c>
      <c r="I37" s="10">
        <v>41000</v>
      </c>
      <c r="J37" s="9">
        <v>7.5</v>
      </c>
      <c r="K37" s="10"/>
    </row>
    <row r="38" spans="1:11" x14ac:dyDescent="0.25">
      <c r="A38" s="8" t="s">
        <v>194</v>
      </c>
      <c r="B38" s="10">
        <v>690000</v>
      </c>
      <c r="C38" s="10">
        <v>561000</v>
      </c>
      <c r="D38" s="10">
        <v>103000</v>
      </c>
      <c r="E38" s="10">
        <v>26000</v>
      </c>
      <c r="F38" s="10">
        <v>538000</v>
      </c>
      <c r="G38" s="10">
        <v>144000</v>
      </c>
      <c r="H38" s="10">
        <v>27000</v>
      </c>
      <c r="I38" s="10">
        <v>46000</v>
      </c>
      <c r="J38" s="9">
        <v>8.1999999999999993</v>
      </c>
      <c r="K38" s="10"/>
    </row>
    <row r="39" spans="1:11" x14ac:dyDescent="0.25">
      <c r="A39" s="8" t="s">
        <v>195</v>
      </c>
      <c r="B39" s="10">
        <v>689000</v>
      </c>
      <c r="C39" s="10">
        <v>559000</v>
      </c>
      <c r="D39" s="10">
        <v>104000</v>
      </c>
      <c r="E39" s="10">
        <v>26000</v>
      </c>
      <c r="F39" s="10">
        <v>538000</v>
      </c>
      <c r="G39" s="10">
        <v>142000</v>
      </c>
      <c r="H39" s="10">
        <v>26000</v>
      </c>
      <c r="I39" s="10">
        <v>40000</v>
      </c>
      <c r="J39" s="9">
        <v>7.2</v>
      </c>
      <c r="K39" s="10"/>
    </row>
    <row r="40" spans="1:11" x14ac:dyDescent="0.25">
      <c r="A40" s="8" t="s">
        <v>196</v>
      </c>
      <c r="B40" s="10">
        <v>689000</v>
      </c>
      <c r="C40" s="10">
        <v>564000</v>
      </c>
      <c r="D40" s="10">
        <v>98000</v>
      </c>
      <c r="E40" s="10">
        <v>28000</v>
      </c>
      <c r="F40" s="10">
        <v>538000</v>
      </c>
      <c r="G40" s="10">
        <v>143000</v>
      </c>
      <c r="H40" s="10">
        <v>29000</v>
      </c>
      <c r="I40" s="10">
        <v>42000</v>
      </c>
      <c r="J40" s="9">
        <v>7.4</v>
      </c>
      <c r="K40" s="10"/>
    </row>
    <row r="41" spans="1:11" x14ac:dyDescent="0.25">
      <c r="A41" s="8" t="s">
        <v>197</v>
      </c>
      <c r="B41" s="10">
        <v>693000</v>
      </c>
      <c r="C41" s="10">
        <v>563000</v>
      </c>
      <c r="D41" s="10">
        <v>101000</v>
      </c>
      <c r="E41" s="10">
        <v>30000</v>
      </c>
      <c r="F41" s="10">
        <v>543000</v>
      </c>
      <c r="G41" s="10">
        <v>141000</v>
      </c>
      <c r="H41" s="10">
        <v>28000</v>
      </c>
      <c r="I41" s="10">
        <v>44000</v>
      </c>
      <c r="J41" s="9">
        <v>7.8</v>
      </c>
      <c r="K41" s="10"/>
    </row>
    <row r="42" spans="1:11" x14ac:dyDescent="0.25">
      <c r="A42" s="8" t="s">
        <v>198</v>
      </c>
      <c r="B42" s="10">
        <v>692000</v>
      </c>
      <c r="C42" s="10">
        <v>565000</v>
      </c>
      <c r="D42" s="10">
        <v>98000</v>
      </c>
      <c r="E42" s="10">
        <v>29000</v>
      </c>
      <c r="F42" s="10">
        <v>546000</v>
      </c>
      <c r="G42" s="10">
        <v>138000</v>
      </c>
      <c r="H42" s="10">
        <v>29000</v>
      </c>
      <c r="I42" s="10">
        <v>42000</v>
      </c>
      <c r="J42" s="9">
        <v>7.5</v>
      </c>
      <c r="K42" s="10"/>
    </row>
    <row r="43" spans="1:11" x14ac:dyDescent="0.25">
      <c r="A43" s="8" t="s">
        <v>199</v>
      </c>
      <c r="B43" s="10">
        <v>691000</v>
      </c>
      <c r="C43" s="10">
        <v>564000</v>
      </c>
      <c r="D43" s="10">
        <v>98000</v>
      </c>
      <c r="E43" s="10">
        <v>29000</v>
      </c>
      <c r="F43" s="10">
        <v>546000</v>
      </c>
      <c r="G43" s="10">
        <v>136000</v>
      </c>
      <c r="H43" s="10">
        <v>25000</v>
      </c>
      <c r="I43" s="10">
        <v>40000</v>
      </c>
      <c r="J43" s="9">
        <v>7.1</v>
      </c>
      <c r="K43" s="10"/>
    </row>
    <row r="44" spans="1:11" x14ac:dyDescent="0.25">
      <c r="A44" s="8" t="s">
        <v>200</v>
      </c>
      <c r="B44" s="10">
        <v>686000</v>
      </c>
      <c r="C44" s="10">
        <v>562000</v>
      </c>
      <c r="D44" s="10">
        <v>97000</v>
      </c>
      <c r="E44" s="10">
        <v>28000</v>
      </c>
      <c r="F44" s="10">
        <v>540000</v>
      </c>
      <c r="G44" s="10">
        <v>138000</v>
      </c>
      <c r="H44" s="10">
        <v>26000</v>
      </c>
      <c r="I44" s="10">
        <v>39000</v>
      </c>
      <c r="J44" s="9">
        <v>6.9</v>
      </c>
      <c r="K44" s="10"/>
    </row>
    <row r="45" spans="1:11" x14ac:dyDescent="0.25">
      <c r="A45" s="8" t="s">
        <v>201</v>
      </c>
      <c r="B45" s="10">
        <v>680000</v>
      </c>
      <c r="C45" s="10">
        <v>556000</v>
      </c>
      <c r="D45" s="10">
        <v>97000</v>
      </c>
      <c r="E45" s="10">
        <v>27000</v>
      </c>
      <c r="F45" s="10">
        <v>534000</v>
      </c>
      <c r="G45" s="10">
        <v>139000</v>
      </c>
      <c r="H45" s="10">
        <v>26000</v>
      </c>
      <c r="I45" s="10">
        <v>41000</v>
      </c>
      <c r="J45" s="9">
        <v>7.3</v>
      </c>
      <c r="K45" s="10"/>
    </row>
    <row r="46" spans="1:11" x14ac:dyDescent="0.25">
      <c r="A46" s="8" t="s">
        <v>202</v>
      </c>
      <c r="B46" s="10">
        <v>676000</v>
      </c>
      <c r="C46" s="10">
        <v>554000</v>
      </c>
      <c r="D46" s="10">
        <v>97000</v>
      </c>
      <c r="E46" s="10">
        <v>25000</v>
      </c>
      <c r="F46" s="10">
        <v>532000</v>
      </c>
      <c r="G46" s="10">
        <v>138000</v>
      </c>
      <c r="H46" s="10">
        <v>27000</v>
      </c>
      <c r="I46" s="10">
        <v>39000</v>
      </c>
      <c r="J46" s="9">
        <v>7.1</v>
      </c>
      <c r="K46" s="10"/>
    </row>
    <row r="47" spans="1:11" x14ac:dyDescent="0.25">
      <c r="A47" s="8" t="s">
        <v>203</v>
      </c>
      <c r="B47" s="10">
        <v>681000</v>
      </c>
      <c r="C47" s="10">
        <v>561000</v>
      </c>
      <c r="D47" s="10">
        <v>98000</v>
      </c>
      <c r="E47" s="10">
        <v>22000</v>
      </c>
      <c r="F47" s="10">
        <v>536000</v>
      </c>
      <c r="G47" s="10">
        <v>139000</v>
      </c>
      <c r="H47" s="10">
        <v>28000</v>
      </c>
      <c r="I47" s="10">
        <v>35000</v>
      </c>
      <c r="J47" s="9">
        <v>6.3</v>
      </c>
      <c r="K47" s="10"/>
    </row>
    <row r="48" spans="1:11" x14ac:dyDescent="0.25">
      <c r="A48" s="8" t="s">
        <v>204</v>
      </c>
      <c r="B48" s="10">
        <v>684000</v>
      </c>
      <c r="C48" s="10">
        <v>563000</v>
      </c>
      <c r="D48" s="10">
        <v>98000</v>
      </c>
      <c r="E48" s="10">
        <v>23000</v>
      </c>
      <c r="F48" s="10">
        <v>538000</v>
      </c>
      <c r="G48" s="10">
        <v>139000</v>
      </c>
      <c r="H48" s="10">
        <v>27000</v>
      </c>
      <c r="I48" s="10">
        <v>39000</v>
      </c>
      <c r="J48" s="9">
        <v>6.9</v>
      </c>
      <c r="K48" s="10"/>
    </row>
    <row r="49" spans="1:11" x14ac:dyDescent="0.25">
      <c r="A49" s="8" t="s">
        <v>205</v>
      </c>
      <c r="B49" s="10">
        <v>686000</v>
      </c>
      <c r="C49" s="10">
        <v>565000</v>
      </c>
      <c r="D49" s="10">
        <v>99000</v>
      </c>
      <c r="E49" s="10">
        <v>22000</v>
      </c>
      <c r="F49" s="10">
        <v>541000</v>
      </c>
      <c r="G49" s="10">
        <v>140000</v>
      </c>
      <c r="H49" s="10">
        <v>27000</v>
      </c>
      <c r="I49" s="10">
        <v>42000</v>
      </c>
      <c r="J49" s="9">
        <v>7.5</v>
      </c>
      <c r="K49" s="10"/>
    </row>
    <row r="50" spans="1:11" x14ac:dyDescent="0.25">
      <c r="A50" s="8" t="s">
        <v>206</v>
      </c>
      <c r="B50" s="10">
        <v>681000</v>
      </c>
      <c r="C50" s="10">
        <v>571000</v>
      </c>
      <c r="D50" s="10">
        <v>91000</v>
      </c>
      <c r="E50" s="10">
        <v>19000</v>
      </c>
      <c r="F50" s="10">
        <v>538000</v>
      </c>
      <c r="G50" s="10">
        <v>139000</v>
      </c>
      <c r="H50" s="10">
        <v>27000</v>
      </c>
      <c r="I50" s="10">
        <v>44000</v>
      </c>
      <c r="J50" s="9">
        <v>7.7</v>
      </c>
      <c r="K50" s="10"/>
    </row>
    <row r="51" spans="1:11" x14ac:dyDescent="0.25">
      <c r="A51" s="8" t="s">
        <v>207</v>
      </c>
      <c r="B51" s="10">
        <v>679000</v>
      </c>
      <c r="C51" s="10">
        <v>571000</v>
      </c>
      <c r="D51" s="10">
        <v>89000</v>
      </c>
      <c r="E51" s="10">
        <v>19000</v>
      </c>
      <c r="F51" s="10">
        <v>540000</v>
      </c>
      <c r="G51" s="10">
        <v>136000</v>
      </c>
      <c r="H51" s="10">
        <v>27000</v>
      </c>
      <c r="I51" s="10">
        <v>41000</v>
      </c>
      <c r="J51" s="9">
        <v>7.2</v>
      </c>
      <c r="K51" s="10"/>
    </row>
    <row r="52" spans="1:11" x14ac:dyDescent="0.25">
      <c r="A52" s="8" t="s">
        <v>208</v>
      </c>
      <c r="B52" s="10">
        <v>681000</v>
      </c>
      <c r="C52" s="10">
        <v>573000</v>
      </c>
      <c r="D52" s="10">
        <v>89000</v>
      </c>
      <c r="E52" s="10">
        <v>19000</v>
      </c>
      <c r="F52" s="10">
        <v>544000</v>
      </c>
      <c r="G52" s="10">
        <v>133000</v>
      </c>
      <c r="H52" s="10">
        <v>28000</v>
      </c>
      <c r="I52" s="10">
        <v>39000</v>
      </c>
      <c r="J52" s="9">
        <v>6.8</v>
      </c>
      <c r="K52" s="10"/>
    </row>
    <row r="53" spans="1:11" x14ac:dyDescent="0.25">
      <c r="A53" s="8" t="s">
        <v>209</v>
      </c>
      <c r="B53" s="10">
        <v>686000</v>
      </c>
      <c r="C53" s="10">
        <v>576000</v>
      </c>
      <c r="D53" s="10">
        <v>90000</v>
      </c>
      <c r="E53" s="10">
        <v>20000</v>
      </c>
      <c r="F53" s="10">
        <v>549000</v>
      </c>
      <c r="G53" s="10">
        <v>133000</v>
      </c>
      <c r="H53" s="10">
        <v>29000</v>
      </c>
      <c r="I53" s="10">
        <v>39000</v>
      </c>
      <c r="J53" s="9">
        <v>6.7</v>
      </c>
      <c r="K53" s="10"/>
    </row>
    <row r="54" spans="1:11" x14ac:dyDescent="0.25">
      <c r="A54" s="8" t="s">
        <v>210</v>
      </c>
      <c r="B54" s="10">
        <v>694000</v>
      </c>
      <c r="C54" s="10">
        <v>583000</v>
      </c>
      <c r="D54" s="10">
        <v>92000</v>
      </c>
      <c r="E54" s="10">
        <v>19000</v>
      </c>
      <c r="F54" s="10">
        <v>552000</v>
      </c>
      <c r="G54" s="10">
        <v>138000</v>
      </c>
      <c r="H54" s="10">
        <v>29000</v>
      </c>
      <c r="I54" s="10">
        <v>41000</v>
      </c>
      <c r="J54" s="9">
        <v>7</v>
      </c>
      <c r="K54" s="10"/>
    </row>
    <row r="55" spans="1:11" x14ac:dyDescent="0.25">
      <c r="A55" s="8" t="s">
        <v>211</v>
      </c>
      <c r="B55" s="10">
        <v>697000</v>
      </c>
      <c r="C55" s="10">
        <v>586000</v>
      </c>
      <c r="D55" s="10">
        <v>93000</v>
      </c>
      <c r="E55" s="10">
        <v>18000</v>
      </c>
      <c r="F55" s="10">
        <v>555000</v>
      </c>
      <c r="G55" s="10">
        <v>139000</v>
      </c>
      <c r="H55" s="10">
        <v>29000</v>
      </c>
      <c r="I55" s="10">
        <v>42000</v>
      </c>
      <c r="J55" s="9">
        <v>7.1</v>
      </c>
      <c r="K55" s="10"/>
    </row>
    <row r="56" spans="1:11" x14ac:dyDescent="0.25">
      <c r="A56" s="8" t="s">
        <v>212</v>
      </c>
      <c r="B56" s="10">
        <v>697000</v>
      </c>
      <c r="C56" s="10">
        <v>583000</v>
      </c>
      <c r="D56" s="10">
        <v>95000</v>
      </c>
      <c r="E56" s="10">
        <v>19000</v>
      </c>
      <c r="F56" s="10">
        <v>553000</v>
      </c>
      <c r="G56" s="10">
        <v>141000</v>
      </c>
      <c r="H56" s="10">
        <v>30000</v>
      </c>
      <c r="I56" s="10">
        <v>43000</v>
      </c>
      <c r="J56" s="9">
        <v>7.5</v>
      </c>
      <c r="K56" s="10"/>
    </row>
    <row r="57" spans="1:11" x14ac:dyDescent="0.25">
      <c r="A57" s="8" t="s">
        <v>213</v>
      </c>
      <c r="B57" s="10">
        <v>688000</v>
      </c>
      <c r="C57" s="10">
        <v>572000</v>
      </c>
      <c r="D57" s="10">
        <v>98000</v>
      </c>
      <c r="E57" s="10">
        <v>19000</v>
      </c>
      <c r="F57" s="10">
        <v>546000</v>
      </c>
      <c r="G57" s="10">
        <v>139000</v>
      </c>
      <c r="H57" s="10">
        <v>29000</v>
      </c>
      <c r="I57" s="10">
        <v>38000</v>
      </c>
      <c r="J57" s="9">
        <v>6.7</v>
      </c>
      <c r="K57" s="10"/>
    </row>
    <row r="58" spans="1:11" x14ac:dyDescent="0.25">
      <c r="A58" s="8" t="s">
        <v>214</v>
      </c>
      <c r="B58" s="10">
        <v>689000</v>
      </c>
      <c r="C58" s="10">
        <v>571000</v>
      </c>
      <c r="D58" s="10">
        <v>100000</v>
      </c>
      <c r="E58" s="10">
        <v>19000</v>
      </c>
      <c r="F58" s="10">
        <v>545000</v>
      </c>
      <c r="G58" s="10">
        <v>141000</v>
      </c>
      <c r="H58" s="10">
        <v>32000</v>
      </c>
      <c r="I58" s="10">
        <v>36000</v>
      </c>
      <c r="J58" s="9">
        <v>6.2</v>
      </c>
      <c r="K58" s="10"/>
    </row>
    <row r="59" spans="1:11" x14ac:dyDescent="0.25">
      <c r="A59" s="8" t="s">
        <v>215</v>
      </c>
      <c r="B59" s="10">
        <v>687000</v>
      </c>
      <c r="C59" s="10">
        <v>575000</v>
      </c>
      <c r="D59" s="10">
        <v>94000</v>
      </c>
      <c r="E59" s="10">
        <v>18000</v>
      </c>
      <c r="F59" s="10">
        <v>548000</v>
      </c>
      <c r="G59" s="10">
        <v>137000</v>
      </c>
      <c r="H59" s="10">
        <v>28000</v>
      </c>
      <c r="I59" s="10">
        <v>36000</v>
      </c>
      <c r="J59" s="9">
        <v>6.2</v>
      </c>
      <c r="K59" s="10"/>
    </row>
    <row r="60" spans="1:11" x14ac:dyDescent="0.25">
      <c r="A60" s="8" t="s">
        <v>216</v>
      </c>
      <c r="B60" s="10">
        <v>687000</v>
      </c>
      <c r="C60" s="10">
        <v>575000</v>
      </c>
      <c r="D60" s="10">
        <v>95000</v>
      </c>
      <c r="E60" s="10">
        <v>17000</v>
      </c>
      <c r="F60" s="10">
        <v>546000</v>
      </c>
      <c r="G60" s="10">
        <v>139000</v>
      </c>
      <c r="H60" s="10">
        <v>28000</v>
      </c>
      <c r="I60" s="10">
        <v>40000</v>
      </c>
      <c r="J60" s="9">
        <v>7</v>
      </c>
      <c r="K60" s="10"/>
    </row>
    <row r="61" spans="1:11" x14ac:dyDescent="0.25">
      <c r="A61" s="8" t="s">
        <v>217</v>
      </c>
      <c r="B61" s="10">
        <v>691000</v>
      </c>
      <c r="C61" s="10">
        <v>581000</v>
      </c>
      <c r="D61" s="10">
        <v>93000</v>
      </c>
      <c r="E61" s="10">
        <v>18000</v>
      </c>
      <c r="F61" s="10">
        <v>549000</v>
      </c>
      <c r="G61" s="10">
        <v>140000</v>
      </c>
      <c r="H61" s="10">
        <v>26000</v>
      </c>
      <c r="I61" s="10">
        <v>42000</v>
      </c>
      <c r="J61" s="9">
        <v>7.2</v>
      </c>
      <c r="K61" s="10"/>
    </row>
    <row r="62" spans="1:11" x14ac:dyDescent="0.25">
      <c r="A62" s="8" t="s">
        <v>218</v>
      </c>
      <c r="B62" s="10">
        <v>693000</v>
      </c>
      <c r="C62" s="10">
        <v>579000</v>
      </c>
      <c r="D62" s="10">
        <v>97000</v>
      </c>
      <c r="E62" s="10">
        <v>17000</v>
      </c>
      <c r="F62" s="10">
        <v>555000</v>
      </c>
      <c r="G62" s="10">
        <v>136000</v>
      </c>
      <c r="H62" s="10">
        <v>27000</v>
      </c>
      <c r="I62" s="10">
        <v>43000</v>
      </c>
      <c r="J62" s="9">
        <v>7.5</v>
      </c>
      <c r="K62" s="10"/>
    </row>
    <row r="63" spans="1:11" x14ac:dyDescent="0.25">
      <c r="A63" s="8" t="s">
        <v>219</v>
      </c>
      <c r="B63" s="10">
        <v>698000</v>
      </c>
      <c r="C63" s="10">
        <v>582000</v>
      </c>
      <c r="D63" s="10">
        <v>99000</v>
      </c>
      <c r="E63" s="10">
        <v>16000</v>
      </c>
      <c r="F63" s="10">
        <v>558000</v>
      </c>
      <c r="G63" s="10">
        <v>137000</v>
      </c>
      <c r="H63" s="10">
        <v>28000</v>
      </c>
      <c r="I63" s="10">
        <v>42000</v>
      </c>
      <c r="J63" s="9">
        <v>7.2</v>
      </c>
      <c r="K63" s="10"/>
    </row>
    <row r="64" spans="1:11" x14ac:dyDescent="0.25">
      <c r="A64" s="8" t="s">
        <v>220</v>
      </c>
      <c r="B64" s="10">
        <v>694000</v>
      </c>
      <c r="C64" s="10">
        <v>576000</v>
      </c>
      <c r="D64" s="10">
        <v>99000</v>
      </c>
      <c r="E64" s="10">
        <v>19000</v>
      </c>
      <c r="F64" s="10">
        <v>553000</v>
      </c>
      <c r="G64" s="10">
        <v>137000</v>
      </c>
      <c r="H64" s="10">
        <v>28000</v>
      </c>
      <c r="I64" s="10">
        <v>39000</v>
      </c>
      <c r="J64" s="9">
        <v>6.7</v>
      </c>
      <c r="K64" s="10"/>
    </row>
    <row r="65" spans="1:11" x14ac:dyDescent="0.25">
      <c r="A65" s="8" t="s">
        <v>221</v>
      </c>
      <c r="B65" s="10">
        <v>694000</v>
      </c>
      <c r="C65" s="10">
        <v>573000</v>
      </c>
      <c r="D65" s="10">
        <v>102000</v>
      </c>
      <c r="E65" s="10">
        <v>19000</v>
      </c>
      <c r="F65" s="10">
        <v>552000</v>
      </c>
      <c r="G65" s="10">
        <v>137000</v>
      </c>
      <c r="H65" s="10">
        <v>27000</v>
      </c>
      <c r="I65" s="10">
        <v>39000</v>
      </c>
      <c r="J65" s="9">
        <v>6.7</v>
      </c>
      <c r="K65" s="10"/>
    </row>
    <row r="66" spans="1:11" x14ac:dyDescent="0.25">
      <c r="A66" s="8" t="s">
        <v>222</v>
      </c>
      <c r="B66" s="10">
        <v>696000</v>
      </c>
      <c r="C66" s="10">
        <v>572000</v>
      </c>
      <c r="D66" s="10">
        <v>105000</v>
      </c>
      <c r="E66" s="10">
        <v>18000</v>
      </c>
      <c r="F66" s="10">
        <v>554000</v>
      </c>
      <c r="G66" s="10">
        <v>137000</v>
      </c>
      <c r="H66" s="10">
        <v>28000</v>
      </c>
      <c r="I66" s="10">
        <v>41000</v>
      </c>
      <c r="J66" s="9">
        <v>7.1</v>
      </c>
      <c r="K66" s="10"/>
    </row>
    <row r="67" spans="1:11" x14ac:dyDescent="0.25">
      <c r="A67" s="8" t="s">
        <v>223</v>
      </c>
      <c r="B67" s="10">
        <v>696000</v>
      </c>
      <c r="C67" s="10">
        <v>578000</v>
      </c>
      <c r="D67" s="10">
        <v>102000</v>
      </c>
      <c r="E67" s="10">
        <v>16000</v>
      </c>
      <c r="F67" s="10">
        <v>550000</v>
      </c>
      <c r="G67" s="10">
        <v>142000</v>
      </c>
      <c r="H67" s="10">
        <v>30000</v>
      </c>
      <c r="I67" s="10">
        <v>43000</v>
      </c>
      <c r="J67" s="9">
        <v>7.5</v>
      </c>
      <c r="K67" s="10"/>
    </row>
    <row r="68" spans="1:11" x14ac:dyDescent="0.25">
      <c r="A68" s="8" t="s">
        <v>225</v>
      </c>
      <c r="B68" s="10">
        <v>690000</v>
      </c>
      <c r="C68" s="10">
        <v>576000</v>
      </c>
      <c r="D68" s="10">
        <v>99000</v>
      </c>
      <c r="E68" s="10">
        <v>16000</v>
      </c>
      <c r="F68" s="10">
        <v>538000</v>
      </c>
      <c r="G68" s="10">
        <v>149000</v>
      </c>
      <c r="H68" s="10">
        <v>31000</v>
      </c>
      <c r="I68" s="10">
        <v>42000</v>
      </c>
      <c r="J68" s="9">
        <v>7.3</v>
      </c>
      <c r="K68" s="10"/>
    </row>
    <row r="69" spans="1:11" x14ac:dyDescent="0.25">
      <c r="A69" s="8" t="s">
        <v>226</v>
      </c>
      <c r="B69" s="10">
        <v>688000</v>
      </c>
      <c r="C69" s="10">
        <v>578000</v>
      </c>
      <c r="D69" s="10">
        <v>94000</v>
      </c>
      <c r="E69" s="10">
        <v>16000</v>
      </c>
      <c r="F69" s="10">
        <v>538000</v>
      </c>
      <c r="G69" s="10">
        <v>147000</v>
      </c>
      <c r="H69" s="10">
        <v>34000</v>
      </c>
      <c r="I69" s="10">
        <v>38000</v>
      </c>
      <c r="J69" s="9">
        <v>6.5</v>
      </c>
      <c r="K69" s="10"/>
    </row>
    <row r="70" spans="1:11" x14ac:dyDescent="0.25">
      <c r="A70" s="8" t="s">
        <v>227</v>
      </c>
      <c r="B70" s="10">
        <v>673000</v>
      </c>
      <c r="C70" s="10">
        <v>562000</v>
      </c>
      <c r="D70" s="10">
        <v>95000</v>
      </c>
      <c r="E70" s="10">
        <v>16000</v>
      </c>
      <c r="F70" s="10">
        <v>523000</v>
      </c>
      <c r="G70" s="10">
        <v>148000</v>
      </c>
      <c r="H70" s="10">
        <v>31000</v>
      </c>
      <c r="I70" s="10">
        <v>35000</v>
      </c>
      <c r="J70" s="9">
        <v>6.3</v>
      </c>
      <c r="K70" s="10"/>
    </row>
    <row r="71" spans="1:11" x14ac:dyDescent="0.25">
      <c r="A71" s="8" t="s">
        <v>228</v>
      </c>
      <c r="B71" s="10">
        <v>673000</v>
      </c>
      <c r="C71" s="10">
        <v>559000</v>
      </c>
      <c r="D71" s="10">
        <v>99000</v>
      </c>
      <c r="E71" s="10">
        <v>15000</v>
      </c>
      <c r="F71" s="10">
        <v>523000</v>
      </c>
      <c r="G71" s="10">
        <v>148000</v>
      </c>
      <c r="H71" s="10">
        <v>29000</v>
      </c>
      <c r="I71" s="10">
        <v>34000</v>
      </c>
      <c r="J71" s="9">
        <v>6</v>
      </c>
      <c r="K71" s="10"/>
    </row>
    <row r="72" spans="1:11" x14ac:dyDescent="0.25">
      <c r="A72" s="8" t="s">
        <v>229</v>
      </c>
      <c r="B72" s="10">
        <v>673000</v>
      </c>
      <c r="C72" s="10">
        <v>563000</v>
      </c>
      <c r="D72" s="10">
        <v>96000</v>
      </c>
      <c r="E72" s="10">
        <v>14000</v>
      </c>
      <c r="F72" s="10">
        <v>520000</v>
      </c>
      <c r="G72" s="10">
        <v>151000</v>
      </c>
      <c r="H72" s="10">
        <v>30000</v>
      </c>
      <c r="I72" s="10">
        <v>33000</v>
      </c>
      <c r="J72" s="9">
        <v>5.8</v>
      </c>
      <c r="K72" s="10"/>
    </row>
    <row r="73" spans="1:11" x14ac:dyDescent="0.25">
      <c r="A73" s="8" t="s">
        <v>230</v>
      </c>
      <c r="B73" s="10">
        <v>679000</v>
      </c>
      <c r="C73" s="10">
        <v>569000</v>
      </c>
      <c r="D73" s="10">
        <v>97000</v>
      </c>
      <c r="E73" s="10">
        <v>13000</v>
      </c>
      <c r="F73" s="10">
        <v>528000</v>
      </c>
      <c r="G73" s="10">
        <v>150000</v>
      </c>
      <c r="H73" s="10">
        <v>28000</v>
      </c>
      <c r="I73" s="10">
        <v>33000</v>
      </c>
      <c r="J73" s="9">
        <v>5.9</v>
      </c>
      <c r="K73" s="10"/>
    </row>
    <row r="74" spans="1:11" x14ac:dyDescent="0.25">
      <c r="A74" s="8" t="s">
        <v>231</v>
      </c>
      <c r="B74" s="10">
        <v>688000</v>
      </c>
      <c r="C74" s="10">
        <v>581000</v>
      </c>
      <c r="D74" s="10">
        <v>95000</v>
      </c>
      <c r="E74" s="10">
        <v>12000</v>
      </c>
      <c r="F74" s="10">
        <v>539000</v>
      </c>
      <c r="G74" s="10">
        <v>147000</v>
      </c>
      <c r="H74" s="10">
        <v>30000</v>
      </c>
      <c r="I74" s="10">
        <v>33000</v>
      </c>
      <c r="J74" s="9">
        <v>5.6</v>
      </c>
      <c r="K74" s="10"/>
    </row>
    <row r="75" spans="1:11" x14ac:dyDescent="0.25">
      <c r="A75" s="8" t="s">
        <v>232</v>
      </c>
      <c r="B75" s="10">
        <v>694000</v>
      </c>
      <c r="C75" s="10">
        <v>587000</v>
      </c>
      <c r="D75" s="10">
        <v>93000</v>
      </c>
      <c r="E75" s="10">
        <v>14000</v>
      </c>
      <c r="F75" s="10">
        <v>543000</v>
      </c>
      <c r="G75" s="10">
        <v>150000</v>
      </c>
      <c r="H75" s="10">
        <v>28000</v>
      </c>
      <c r="I75" s="10">
        <v>32000</v>
      </c>
      <c r="J75" s="9">
        <v>5.5</v>
      </c>
      <c r="K75" s="10"/>
    </row>
    <row r="76" spans="1:11" x14ac:dyDescent="0.25">
      <c r="A76" s="8" t="s">
        <v>234</v>
      </c>
      <c r="B76" s="10">
        <v>695000</v>
      </c>
      <c r="C76" s="10">
        <v>585000</v>
      </c>
      <c r="D76" s="10">
        <v>96000</v>
      </c>
      <c r="E76" s="10">
        <v>14000</v>
      </c>
      <c r="F76" s="10">
        <v>545000</v>
      </c>
      <c r="G76" s="10">
        <v>148000</v>
      </c>
      <c r="H76" s="10">
        <v>29000</v>
      </c>
      <c r="I76" s="10">
        <v>32000</v>
      </c>
      <c r="J76" s="9">
        <v>5.5</v>
      </c>
      <c r="K76" s="10"/>
    </row>
    <row r="77" spans="1:11" x14ac:dyDescent="0.25">
      <c r="A77" s="8" t="s">
        <v>235</v>
      </c>
      <c r="B77" s="10">
        <v>701000</v>
      </c>
      <c r="C77" s="10">
        <v>589000</v>
      </c>
      <c r="D77" s="10">
        <v>97000</v>
      </c>
      <c r="E77" s="10">
        <v>15000</v>
      </c>
      <c r="F77" s="10">
        <v>552000</v>
      </c>
      <c r="G77" s="10">
        <v>147000</v>
      </c>
      <c r="H77" s="10">
        <v>30000</v>
      </c>
      <c r="I77" s="10">
        <v>33000</v>
      </c>
      <c r="J77" s="9">
        <v>5.6</v>
      </c>
      <c r="K77" s="10"/>
    </row>
    <row r="78" spans="1:11" x14ac:dyDescent="0.25">
      <c r="A78" s="8" t="s">
        <v>236</v>
      </c>
      <c r="B78" s="10">
        <v>702000</v>
      </c>
      <c r="C78" s="10">
        <v>593000</v>
      </c>
      <c r="D78" s="10">
        <v>97000</v>
      </c>
      <c r="E78" s="10">
        <v>13000</v>
      </c>
      <c r="F78" s="10">
        <v>554000</v>
      </c>
      <c r="G78" s="10">
        <v>147000</v>
      </c>
      <c r="H78" s="10">
        <v>29000</v>
      </c>
      <c r="I78" s="10">
        <v>32000</v>
      </c>
      <c r="J78" s="9">
        <v>5.4</v>
      </c>
      <c r="K78" s="10"/>
    </row>
    <row r="79" spans="1:11" x14ac:dyDescent="0.25">
      <c r="A79" s="8" t="s">
        <v>237</v>
      </c>
      <c r="B79" s="10">
        <v>707000</v>
      </c>
      <c r="C79" s="10">
        <v>593000</v>
      </c>
      <c r="D79" s="10">
        <v>101000</v>
      </c>
      <c r="E79" s="10">
        <v>13000</v>
      </c>
      <c r="F79" s="10">
        <v>560000</v>
      </c>
      <c r="G79" s="10">
        <v>146000</v>
      </c>
      <c r="H79" s="10">
        <v>30000</v>
      </c>
      <c r="I79" s="10">
        <v>31000</v>
      </c>
      <c r="J79" s="9">
        <v>5.0999999999999996</v>
      </c>
      <c r="K79" s="10"/>
    </row>
    <row r="80" spans="1:11" x14ac:dyDescent="0.25">
      <c r="A80" s="8" t="s">
        <v>238</v>
      </c>
      <c r="B80" s="10">
        <v>699000</v>
      </c>
      <c r="C80" s="10">
        <v>584000</v>
      </c>
      <c r="D80" s="10">
        <v>102000</v>
      </c>
      <c r="E80" s="10">
        <v>12000</v>
      </c>
      <c r="F80" s="10">
        <v>550000</v>
      </c>
      <c r="G80" s="10">
        <v>146000</v>
      </c>
      <c r="H80" s="10">
        <v>31000</v>
      </c>
      <c r="I80" s="10">
        <v>32000</v>
      </c>
      <c r="J80" s="9">
        <v>5.4</v>
      </c>
      <c r="K80" s="10"/>
    </row>
    <row r="81" spans="1:11" x14ac:dyDescent="0.25">
      <c r="A81" s="8" t="s">
        <v>239</v>
      </c>
      <c r="B81" s="10">
        <v>695000</v>
      </c>
      <c r="C81" s="10">
        <v>580000</v>
      </c>
      <c r="D81" s="10">
        <v>101000</v>
      </c>
      <c r="E81" s="10">
        <v>14000</v>
      </c>
      <c r="F81" s="10">
        <v>550000</v>
      </c>
      <c r="G81" s="10">
        <v>143000</v>
      </c>
      <c r="H81" s="10">
        <v>31000</v>
      </c>
      <c r="I81" s="10">
        <v>32000</v>
      </c>
      <c r="J81" s="9">
        <v>5.5</v>
      </c>
      <c r="K81" s="10"/>
    </row>
    <row r="82" spans="1:11" x14ac:dyDescent="0.25">
      <c r="A82" s="8" t="s">
        <v>240</v>
      </c>
      <c r="B82" s="10">
        <v>696000</v>
      </c>
      <c r="C82" s="10">
        <v>581000</v>
      </c>
      <c r="D82" s="10">
        <v>99000</v>
      </c>
      <c r="E82" s="10">
        <v>15000</v>
      </c>
      <c r="F82" s="10">
        <v>554000</v>
      </c>
      <c r="G82" s="10">
        <v>140000</v>
      </c>
      <c r="H82" s="10">
        <v>33000</v>
      </c>
      <c r="I82" s="10">
        <v>33000</v>
      </c>
      <c r="J82" s="9">
        <v>5.7</v>
      </c>
      <c r="K82" s="10"/>
    </row>
    <row r="83" spans="1:11" x14ac:dyDescent="0.25">
      <c r="A83" s="8" t="s">
        <v>241</v>
      </c>
      <c r="B83" s="10">
        <v>701000</v>
      </c>
      <c r="C83" s="10">
        <v>585000</v>
      </c>
      <c r="D83" s="10">
        <v>98000</v>
      </c>
      <c r="E83" s="10">
        <v>18000</v>
      </c>
      <c r="F83" s="10">
        <v>556000</v>
      </c>
      <c r="G83" s="10">
        <v>143000</v>
      </c>
      <c r="H83" s="10">
        <v>32000</v>
      </c>
      <c r="I83" s="10">
        <v>34000</v>
      </c>
      <c r="J83" s="9">
        <v>5.8</v>
      </c>
      <c r="K83" s="10"/>
    </row>
    <row r="84" spans="1:11" x14ac:dyDescent="0.25">
      <c r="A84" s="8" t="s">
        <v>242</v>
      </c>
      <c r="B84" s="10">
        <v>701000</v>
      </c>
      <c r="C84" s="10">
        <v>584000</v>
      </c>
      <c r="D84" s="10">
        <v>101000</v>
      </c>
      <c r="E84" s="10">
        <v>16000</v>
      </c>
      <c r="F84" s="10">
        <v>557000</v>
      </c>
      <c r="G84" s="10">
        <v>142000</v>
      </c>
      <c r="H84" s="10">
        <v>26000</v>
      </c>
      <c r="I84" s="10">
        <v>39000</v>
      </c>
      <c r="J84" s="9">
        <v>6.7</v>
      </c>
      <c r="K84" s="10"/>
    </row>
    <row r="85" spans="1:11" x14ac:dyDescent="0.25">
      <c r="A85" s="8" t="s">
        <v>243</v>
      </c>
      <c r="B85" s="10">
        <v>714000</v>
      </c>
      <c r="C85" s="10">
        <v>599000</v>
      </c>
      <c r="D85" s="10">
        <v>99000</v>
      </c>
      <c r="E85" s="10">
        <v>16000</v>
      </c>
      <c r="F85" s="10">
        <v>561000</v>
      </c>
      <c r="G85" s="10">
        <v>150000</v>
      </c>
      <c r="H85" s="10">
        <v>24000</v>
      </c>
      <c r="I85" s="10">
        <v>40000</v>
      </c>
      <c r="J85" s="9">
        <v>6.7</v>
      </c>
      <c r="K85" s="10"/>
    </row>
    <row r="86" spans="1:11" x14ac:dyDescent="0.25">
      <c r="A86" s="8" t="s">
        <v>244</v>
      </c>
      <c r="B86" s="10">
        <v>718000</v>
      </c>
      <c r="C86" s="10">
        <v>607000</v>
      </c>
      <c r="D86" s="10">
        <v>98000</v>
      </c>
      <c r="E86" s="10">
        <v>14000</v>
      </c>
      <c r="F86" s="10">
        <v>569000</v>
      </c>
      <c r="G86" s="10">
        <v>147000</v>
      </c>
      <c r="H86" s="10">
        <v>25000</v>
      </c>
      <c r="I86" s="10">
        <v>39000</v>
      </c>
      <c r="J86" s="9">
        <v>6.4</v>
      </c>
      <c r="K86" s="10"/>
    </row>
    <row r="87" spans="1:11" x14ac:dyDescent="0.25">
      <c r="A87" s="8" t="s">
        <v>245</v>
      </c>
      <c r="B87" s="10">
        <v>720000</v>
      </c>
      <c r="C87" s="10">
        <v>609000</v>
      </c>
      <c r="D87" s="10">
        <v>98000</v>
      </c>
      <c r="E87" s="10">
        <v>13000</v>
      </c>
      <c r="F87" s="10">
        <v>569000</v>
      </c>
      <c r="G87" s="10">
        <v>149000</v>
      </c>
      <c r="H87" s="10">
        <v>26000</v>
      </c>
      <c r="I87" s="10">
        <v>37000</v>
      </c>
      <c r="J87" s="9">
        <v>6.1</v>
      </c>
      <c r="K87" s="10"/>
    </row>
    <row r="88" spans="1:11" x14ac:dyDescent="0.25">
      <c r="A88" s="8" t="s">
        <v>246</v>
      </c>
      <c r="B88" s="10">
        <v>713000</v>
      </c>
      <c r="C88" s="10">
        <v>604000</v>
      </c>
      <c r="D88" s="10">
        <v>99000</v>
      </c>
      <c r="E88" s="10">
        <v>10000</v>
      </c>
      <c r="F88" s="10">
        <v>562000</v>
      </c>
      <c r="G88" s="10">
        <v>149000</v>
      </c>
      <c r="H88" s="10">
        <v>25000</v>
      </c>
      <c r="I88" s="10">
        <v>39000</v>
      </c>
      <c r="J88" s="9">
        <v>6.5</v>
      </c>
      <c r="K88" s="10"/>
    </row>
    <row r="89" spans="1:11" x14ac:dyDescent="0.25">
      <c r="A89" s="8" t="s">
        <v>247</v>
      </c>
      <c r="B89" s="10">
        <v>708000</v>
      </c>
      <c r="C89" s="10">
        <v>593000</v>
      </c>
      <c r="D89" s="10">
        <v>102000</v>
      </c>
      <c r="E89" s="10">
        <v>12000</v>
      </c>
      <c r="F89" s="10">
        <v>556000</v>
      </c>
      <c r="G89" s="10">
        <v>150000</v>
      </c>
      <c r="H89" s="10">
        <v>25000</v>
      </c>
      <c r="I89" s="10">
        <v>40000</v>
      </c>
      <c r="J89" s="9">
        <v>6.8</v>
      </c>
      <c r="K89" s="10"/>
    </row>
    <row r="90" spans="1:11" x14ac:dyDescent="0.25">
      <c r="A90" s="8" t="s">
        <v>248</v>
      </c>
      <c r="B90" s="10">
        <v>707000</v>
      </c>
      <c r="C90" s="10">
        <v>596000</v>
      </c>
      <c r="D90" s="10">
        <v>99000</v>
      </c>
      <c r="E90" s="10">
        <v>12000</v>
      </c>
      <c r="F90" s="10">
        <v>555000</v>
      </c>
      <c r="G90" s="10">
        <v>150000</v>
      </c>
      <c r="H90" s="10">
        <v>28000</v>
      </c>
      <c r="I90" s="10">
        <v>46000</v>
      </c>
      <c r="J90" s="9">
        <v>7.7</v>
      </c>
      <c r="K90" s="10"/>
    </row>
    <row r="91" spans="1:11" x14ac:dyDescent="0.25">
      <c r="A91" s="8" t="s">
        <v>249</v>
      </c>
      <c r="B91" s="10">
        <v>700000</v>
      </c>
      <c r="C91" s="10">
        <v>588000</v>
      </c>
      <c r="D91" s="10">
        <v>102000</v>
      </c>
      <c r="E91" s="10">
        <v>10000</v>
      </c>
      <c r="F91" s="10">
        <v>551000</v>
      </c>
      <c r="G91" s="10">
        <v>148000</v>
      </c>
      <c r="H91" s="10">
        <v>29000</v>
      </c>
      <c r="I91" s="10">
        <v>44000</v>
      </c>
      <c r="J91" s="9">
        <v>7.6</v>
      </c>
      <c r="K91" s="10"/>
    </row>
    <row r="92" spans="1:11" x14ac:dyDescent="0.25">
      <c r="A92" s="8" t="s">
        <v>250</v>
      </c>
      <c r="B92" s="10">
        <v>702000</v>
      </c>
      <c r="C92" s="10">
        <v>594000</v>
      </c>
      <c r="D92" s="10">
        <v>97000</v>
      </c>
      <c r="E92" s="10">
        <v>11000</v>
      </c>
      <c r="F92" s="10">
        <v>549000</v>
      </c>
      <c r="G92" s="10">
        <v>152000</v>
      </c>
      <c r="H92" s="10">
        <v>27000</v>
      </c>
      <c r="I92" s="10">
        <v>46000</v>
      </c>
      <c r="J92" s="9">
        <v>7.8</v>
      </c>
      <c r="K92" s="10"/>
    </row>
    <row r="93" spans="1:11" x14ac:dyDescent="0.25">
      <c r="A93" s="8" t="s">
        <v>251</v>
      </c>
      <c r="B93" s="10">
        <v>706000</v>
      </c>
      <c r="C93" s="10">
        <v>593000</v>
      </c>
      <c r="D93" s="10">
        <v>101000</v>
      </c>
      <c r="E93" s="10">
        <v>12000</v>
      </c>
      <c r="F93" s="10">
        <v>553000</v>
      </c>
      <c r="G93" s="10">
        <v>152000</v>
      </c>
      <c r="H93" s="10">
        <v>28000</v>
      </c>
      <c r="I93" s="10">
        <v>42000</v>
      </c>
      <c r="J93" s="9">
        <v>7.1</v>
      </c>
      <c r="K93" s="10"/>
    </row>
    <row r="94" spans="1:11" x14ac:dyDescent="0.25">
      <c r="A94" s="8" t="s">
        <v>252</v>
      </c>
      <c r="B94" s="10">
        <v>714000</v>
      </c>
      <c r="C94" s="10">
        <v>601000</v>
      </c>
      <c r="D94" s="10">
        <v>99000</v>
      </c>
      <c r="E94" s="10">
        <v>13000</v>
      </c>
      <c r="F94" s="10">
        <v>554000</v>
      </c>
      <c r="G94" s="10">
        <v>158000</v>
      </c>
      <c r="H94" s="10">
        <v>28000</v>
      </c>
      <c r="I94" s="10">
        <v>43000</v>
      </c>
      <c r="J94" s="9">
        <v>7.2</v>
      </c>
      <c r="K94" s="10"/>
    </row>
    <row r="95" spans="1:11" x14ac:dyDescent="0.25">
      <c r="A95" s="8" t="s">
        <v>253</v>
      </c>
      <c r="B95" s="10">
        <v>714000</v>
      </c>
      <c r="C95" s="10">
        <v>605000</v>
      </c>
      <c r="D95" s="10">
        <v>99000</v>
      </c>
      <c r="E95" s="10">
        <v>10000</v>
      </c>
      <c r="F95" s="10">
        <v>554000</v>
      </c>
      <c r="G95" s="10">
        <v>159000</v>
      </c>
      <c r="H95" s="10">
        <v>27000</v>
      </c>
      <c r="I95" s="10">
        <v>41000</v>
      </c>
      <c r="J95" s="9">
        <v>6.7</v>
      </c>
      <c r="K95" s="10"/>
    </row>
    <row r="96" spans="1:11" x14ac:dyDescent="0.25">
      <c r="A96" s="8" t="s">
        <v>254</v>
      </c>
      <c r="B96" s="10">
        <v>717000</v>
      </c>
      <c r="C96" s="10">
        <v>606000</v>
      </c>
      <c r="D96" s="10">
        <v>101000</v>
      </c>
      <c r="E96" s="10">
        <v>10000</v>
      </c>
      <c r="F96" s="10">
        <v>552000</v>
      </c>
      <c r="G96" s="10">
        <v>163000</v>
      </c>
      <c r="H96" s="10">
        <v>28000</v>
      </c>
      <c r="I96" s="10">
        <v>40000</v>
      </c>
      <c r="J96" s="9">
        <v>6.5</v>
      </c>
      <c r="K96" s="10"/>
    </row>
    <row r="97" spans="1:11" x14ac:dyDescent="0.25">
      <c r="A97" s="8" t="s">
        <v>255</v>
      </c>
      <c r="B97" s="10">
        <v>719000</v>
      </c>
      <c r="C97" s="10">
        <v>607000</v>
      </c>
      <c r="D97" s="10">
        <v>102000</v>
      </c>
      <c r="E97" s="10">
        <v>10000</v>
      </c>
      <c r="F97" s="10">
        <v>553000</v>
      </c>
      <c r="G97" s="10">
        <v>165000</v>
      </c>
      <c r="H97" s="10">
        <v>29000</v>
      </c>
      <c r="I97" s="10">
        <v>43000</v>
      </c>
      <c r="J97" s="9">
        <v>7.1</v>
      </c>
      <c r="K97" s="10"/>
    </row>
    <row r="98" spans="1:11" x14ac:dyDescent="0.25">
      <c r="A98" s="8" t="s">
        <v>256</v>
      </c>
      <c r="B98" s="10">
        <v>723000</v>
      </c>
      <c r="C98" s="10">
        <v>608000</v>
      </c>
      <c r="D98" s="10">
        <v>103000</v>
      </c>
      <c r="E98" s="10">
        <v>11000</v>
      </c>
      <c r="F98" s="10">
        <v>556000</v>
      </c>
      <c r="G98" s="10">
        <v>166000</v>
      </c>
      <c r="H98" s="10">
        <v>29000</v>
      </c>
      <c r="I98" s="10">
        <v>45000</v>
      </c>
      <c r="J98" s="9">
        <v>7.4</v>
      </c>
      <c r="K98" s="10"/>
    </row>
    <row r="99" spans="1:11" x14ac:dyDescent="0.25">
      <c r="A99" s="8" t="s">
        <v>257</v>
      </c>
      <c r="B99" s="10">
        <v>726000</v>
      </c>
      <c r="C99" s="10">
        <v>610000</v>
      </c>
      <c r="D99" s="10">
        <v>104000</v>
      </c>
      <c r="E99" s="10">
        <v>11000</v>
      </c>
      <c r="F99" s="10">
        <v>566000</v>
      </c>
      <c r="G99" s="10">
        <v>159000</v>
      </c>
      <c r="H99" s="10">
        <v>28000</v>
      </c>
      <c r="I99" s="10">
        <v>43000</v>
      </c>
      <c r="J99" s="9">
        <v>7.1</v>
      </c>
      <c r="K99" s="10"/>
    </row>
    <row r="100" spans="1:11" x14ac:dyDescent="0.25">
      <c r="A100" s="8" t="s">
        <v>258</v>
      </c>
      <c r="B100" s="10">
        <v>727000</v>
      </c>
      <c r="C100" s="10">
        <v>611000</v>
      </c>
      <c r="D100" s="10">
        <v>104000</v>
      </c>
      <c r="E100" s="10">
        <v>12000</v>
      </c>
      <c r="F100" s="10">
        <v>567000</v>
      </c>
      <c r="G100" s="10">
        <v>159000</v>
      </c>
      <c r="H100" s="10">
        <v>30000</v>
      </c>
      <c r="I100" s="10">
        <v>41000</v>
      </c>
      <c r="J100" s="9">
        <v>6.7</v>
      </c>
      <c r="K100" s="10"/>
    </row>
    <row r="101" spans="1:11" x14ac:dyDescent="0.25">
      <c r="A101" s="8" t="s">
        <v>259</v>
      </c>
      <c r="B101" s="10">
        <v>734000</v>
      </c>
      <c r="C101" s="10">
        <v>619000</v>
      </c>
      <c r="D101" s="10">
        <v>103000</v>
      </c>
      <c r="E101" s="10">
        <v>12000</v>
      </c>
      <c r="F101" s="10">
        <v>570000</v>
      </c>
      <c r="G101" s="10">
        <v>162000</v>
      </c>
      <c r="H101" s="10">
        <v>29000</v>
      </c>
      <c r="I101" s="10">
        <v>39000</v>
      </c>
      <c r="J101" s="9">
        <v>6.3</v>
      </c>
      <c r="K101" s="10"/>
    </row>
    <row r="102" spans="1:11" x14ac:dyDescent="0.25">
      <c r="A102" s="8" t="s">
        <v>260</v>
      </c>
      <c r="B102" s="10">
        <v>737000</v>
      </c>
      <c r="C102" s="10">
        <v>618000</v>
      </c>
      <c r="D102" s="10">
        <v>105000</v>
      </c>
      <c r="E102" s="10">
        <v>14000</v>
      </c>
      <c r="F102" s="10">
        <v>570000</v>
      </c>
      <c r="G102" s="10">
        <v>164000</v>
      </c>
      <c r="H102" s="10">
        <v>29000</v>
      </c>
      <c r="I102" s="10">
        <v>38000</v>
      </c>
      <c r="J102" s="9">
        <v>6.2</v>
      </c>
      <c r="K102" s="10"/>
    </row>
    <row r="103" spans="1:11" x14ac:dyDescent="0.25">
      <c r="A103" s="8" t="s">
        <v>261</v>
      </c>
      <c r="B103" s="10">
        <v>741000</v>
      </c>
      <c r="C103" s="10">
        <v>620000</v>
      </c>
      <c r="D103" s="10">
        <v>104000</v>
      </c>
      <c r="E103" s="10">
        <v>17000</v>
      </c>
      <c r="F103" s="10">
        <v>572000</v>
      </c>
      <c r="G103" s="10">
        <v>165000</v>
      </c>
      <c r="H103" s="10">
        <v>28000</v>
      </c>
      <c r="I103" s="10">
        <v>35000</v>
      </c>
      <c r="J103" s="9">
        <v>5.7</v>
      </c>
      <c r="K103" s="10"/>
    </row>
    <row r="104" spans="1:11" x14ac:dyDescent="0.25">
      <c r="A104" s="8" t="s">
        <v>262</v>
      </c>
      <c r="B104" s="10">
        <v>746000</v>
      </c>
      <c r="C104" s="10">
        <v>624000</v>
      </c>
      <c r="D104" s="10">
        <v>106000</v>
      </c>
      <c r="E104" s="10">
        <v>17000</v>
      </c>
      <c r="F104" s="10">
        <v>576000</v>
      </c>
      <c r="G104" s="10">
        <v>167000</v>
      </c>
      <c r="H104" s="10">
        <v>29000</v>
      </c>
      <c r="I104" s="10">
        <v>32000</v>
      </c>
      <c r="J104" s="9">
        <v>5.2</v>
      </c>
      <c r="K104" s="10"/>
    </row>
    <row r="105" spans="1:11" x14ac:dyDescent="0.25">
      <c r="A105" s="8" t="s">
        <v>263</v>
      </c>
      <c r="B105" s="10">
        <v>755000</v>
      </c>
      <c r="C105" s="10">
        <v>633000</v>
      </c>
      <c r="D105" s="10">
        <v>104000</v>
      </c>
      <c r="E105" s="10">
        <v>17000</v>
      </c>
      <c r="F105" s="10">
        <v>580000</v>
      </c>
      <c r="G105" s="10">
        <v>171000</v>
      </c>
      <c r="H105" s="10">
        <v>29000</v>
      </c>
      <c r="I105" s="10">
        <v>32000</v>
      </c>
      <c r="J105" s="9">
        <v>5.0999999999999996</v>
      </c>
      <c r="K105" s="10"/>
    </row>
    <row r="106" spans="1:11" x14ac:dyDescent="0.25">
      <c r="A106" s="8" t="s">
        <v>264</v>
      </c>
      <c r="B106" s="10">
        <v>753000</v>
      </c>
      <c r="C106" s="10">
        <v>633000</v>
      </c>
      <c r="D106" s="10">
        <v>105000</v>
      </c>
      <c r="E106" s="10">
        <v>15000</v>
      </c>
      <c r="F106" s="10">
        <v>583000</v>
      </c>
      <c r="G106" s="10">
        <v>167000</v>
      </c>
      <c r="H106" s="10">
        <v>29000</v>
      </c>
      <c r="I106" s="10">
        <v>34000</v>
      </c>
      <c r="J106" s="9">
        <v>5.4</v>
      </c>
      <c r="K106" s="10"/>
    </row>
    <row r="107" spans="1:11" x14ac:dyDescent="0.25">
      <c r="A107" s="8" t="s">
        <v>265</v>
      </c>
      <c r="B107" s="10">
        <v>746000</v>
      </c>
      <c r="C107" s="10">
        <v>625000</v>
      </c>
      <c r="D107" s="10">
        <v>107000</v>
      </c>
      <c r="E107" s="10">
        <v>14000</v>
      </c>
      <c r="F107" s="10">
        <v>576000</v>
      </c>
      <c r="G107" s="10">
        <v>166000</v>
      </c>
      <c r="H107" s="10">
        <v>29000</v>
      </c>
      <c r="I107" s="10">
        <v>37000</v>
      </c>
      <c r="J107" s="9">
        <v>5.9</v>
      </c>
      <c r="K107" s="10"/>
    </row>
    <row r="108" spans="1:11" x14ac:dyDescent="0.25">
      <c r="A108" s="8" t="s">
        <v>266</v>
      </c>
      <c r="B108" s="10">
        <v>740000</v>
      </c>
      <c r="C108" s="10">
        <v>621000</v>
      </c>
      <c r="D108" s="10">
        <v>105000</v>
      </c>
      <c r="E108" s="10">
        <v>13000</v>
      </c>
      <c r="F108" s="10">
        <v>573000</v>
      </c>
      <c r="G108" s="10">
        <v>163000</v>
      </c>
      <c r="H108" s="10">
        <v>28000</v>
      </c>
      <c r="I108" s="10">
        <v>36000</v>
      </c>
      <c r="J108" s="9">
        <v>5.8</v>
      </c>
      <c r="K108" s="10"/>
    </row>
    <row r="109" spans="1:11" x14ac:dyDescent="0.25">
      <c r="A109" s="8" t="s">
        <v>267</v>
      </c>
      <c r="B109" s="10">
        <v>738000</v>
      </c>
      <c r="C109" s="10">
        <v>616000</v>
      </c>
      <c r="D109" s="10">
        <v>109000</v>
      </c>
      <c r="E109" s="10">
        <v>14000</v>
      </c>
      <c r="F109" s="10">
        <v>573000</v>
      </c>
      <c r="G109" s="10">
        <v>162000</v>
      </c>
      <c r="H109" s="10">
        <v>28000</v>
      </c>
      <c r="I109" s="10">
        <v>36000</v>
      </c>
      <c r="J109" s="9">
        <v>5.8</v>
      </c>
      <c r="K109" s="10"/>
    </row>
    <row r="110" spans="1:11" x14ac:dyDescent="0.25">
      <c r="A110" s="8" t="s">
        <v>268</v>
      </c>
      <c r="B110" s="10">
        <v>733000</v>
      </c>
      <c r="C110" s="10">
        <v>612000</v>
      </c>
      <c r="D110" s="10">
        <v>109000</v>
      </c>
      <c r="E110" s="10">
        <v>13000</v>
      </c>
      <c r="F110" s="10">
        <v>576000</v>
      </c>
      <c r="G110" s="10">
        <v>156000</v>
      </c>
      <c r="H110" s="10">
        <v>28000</v>
      </c>
      <c r="I110" s="10">
        <v>36000</v>
      </c>
      <c r="J110" s="9">
        <v>5.9</v>
      </c>
      <c r="K110" s="10"/>
    </row>
    <row r="111" spans="1:11" x14ac:dyDescent="0.25">
      <c r="A111" s="8" t="s">
        <v>269</v>
      </c>
      <c r="B111" s="10">
        <v>736000</v>
      </c>
      <c r="C111" s="10">
        <v>613000</v>
      </c>
      <c r="D111" s="10">
        <v>111000</v>
      </c>
      <c r="E111" s="10">
        <v>12000</v>
      </c>
      <c r="F111" s="10">
        <v>579000</v>
      </c>
      <c r="G111" s="10">
        <v>156000</v>
      </c>
      <c r="H111" s="10">
        <v>29000</v>
      </c>
      <c r="I111" s="10">
        <v>37000</v>
      </c>
      <c r="J111" s="9">
        <v>6.1</v>
      </c>
      <c r="K111" s="10"/>
    </row>
    <row r="112" spans="1:11" x14ac:dyDescent="0.25">
      <c r="A112" s="8" t="s">
        <v>270</v>
      </c>
      <c r="B112" s="10">
        <v>728000</v>
      </c>
      <c r="C112" s="10">
        <v>603000</v>
      </c>
      <c r="D112" s="10">
        <v>113000</v>
      </c>
      <c r="E112" s="10">
        <v>13000</v>
      </c>
      <c r="F112" s="10">
        <v>577000</v>
      </c>
      <c r="G112" s="10">
        <v>148000</v>
      </c>
      <c r="H112" s="10">
        <v>27000</v>
      </c>
      <c r="I112" s="10">
        <v>35000</v>
      </c>
      <c r="J112" s="9">
        <v>5.7</v>
      </c>
      <c r="K112" s="10"/>
    </row>
    <row r="113" spans="1:11" x14ac:dyDescent="0.25">
      <c r="A113" s="8" t="s">
        <v>271</v>
      </c>
      <c r="B113" s="10">
        <v>725000</v>
      </c>
      <c r="C113" s="10">
        <v>600000</v>
      </c>
      <c r="D113" s="10">
        <v>111000</v>
      </c>
      <c r="E113" s="10">
        <v>15000</v>
      </c>
      <c r="F113" s="10">
        <v>575000</v>
      </c>
      <c r="G113" s="10">
        <v>147000</v>
      </c>
      <c r="H113" s="10">
        <v>28000</v>
      </c>
      <c r="I113" s="10">
        <v>34000</v>
      </c>
      <c r="J113" s="9">
        <v>5.6</v>
      </c>
      <c r="K113" s="10"/>
    </row>
    <row r="114" spans="1:11" x14ac:dyDescent="0.25">
      <c r="A114" s="8" t="s">
        <v>272</v>
      </c>
      <c r="B114" s="10">
        <v>721000</v>
      </c>
      <c r="C114" s="10">
        <v>595000</v>
      </c>
      <c r="D114" s="10">
        <v>111000</v>
      </c>
      <c r="E114" s="10">
        <v>15000</v>
      </c>
      <c r="F114" s="10">
        <v>569000</v>
      </c>
      <c r="G114" s="10">
        <v>148000</v>
      </c>
      <c r="H114" s="10">
        <v>27000</v>
      </c>
      <c r="I114" s="10">
        <v>33000</v>
      </c>
      <c r="J114" s="9">
        <v>5.5</v>
      </c>
      <c r="K114" s="10"/>
    </row>
    <row r="115" spans="1:11" x14ac:dyDescent="0.25">
      <c r="A115" s="8" t="s">
        <v>273</v>
      </c>
      <c r="B115" s="10">
        <v>729000</v>
      </c>
      <c r="C115" s="10">
        <v>603000</v>
      </c>
      <c r="D115" s="10">
        <v>110000</v>
      </c>
      <c r="E115" s="10">
        <v>17000</v>
      </c>
      <c r="F115" s="10">
        <v>572000</v>
      </c>
      <c r="G115" s="10">
        <v>152000</v>
      </c>
      <c r="H115" s="10">
        <v>29000</v>
      </c>
      <c r="I115" s="10">
        <v>33000</v>
      </c>
      <c r="J115" s="9">
        <v>5.4</v>
      </c>
      <c r="K115" s="10"/>
    </row>
    <row r="116" spans="1:11" x14ac:dyDescent="0.25">
      <c r="A116" s="8" t="s">
        <v>274</v>
      </c>
      <c r="B116" s="10">
        <v>735000</v>
      </c>
      <c r="C116" s="10">
        <v>607000</v>
      </c>
      <c r="D116" s="10">
        <v>112000</v>
      </c>
      <c r="E116" s="10">
        <v>16000</v>
      </c>
      <c r="F116" s="10">
        <v>573000</v>
      </c>
      <c r="G116" s="10">
        <v>159000</v>
      </c>
      <c r="H116" s="10">
        <v>29000</v>
      </c>
      <c r="I116" s="10">
        <v>36000</v>
      </c>
      <c r="J116" s="9">
        <v>5.9</v>
      </c>
      <c r="K116" s="10"/>
    </row>
    <row r="117" spans="1:11" x14ac:dyDescent="0.25">
      <c r="A117" s="8" t="s">
        <v>275</v>
      </c>
      <c r="B117" s="10">
        <v>726000</v>
      </c>
      <c r="C117" s="10">
        <v>598000</v>
      </c>
      <c r="D117" s="10">
        <v>111000</v>
      </c>
      <c r="E117" s="10">
        <v>17000</v>
      </c>
      <c r="F117" s="10">
        <v>569000</v>
      </c>
      <c r="G117" s="10">
        <v>153000</v>
      </c>
      <c r="H117" s="10">
        <v>27000</v>
      </c>
      <c r="I117" s="10">
        <v>36000</v>
      </c>
      <c r="J117" s="9">
        <v>6.1</v>
      </c>
      <c r="K117" s="10"/>
    </row>
    <row r="118" spans="1:11" x14ac:dyDescent="0.25">
      <c r="A118" s="8" t="s">
        <v>276</v>
      </c>
      <c r="B118" s="10">
        <v>725000</v>
      </c>
      <c r="C118" s="10">
        <v>600000</v>
      </c>
      <c r="D118" s="10">
        <v>110000</v>
      </c>
      <c r="E118" s="10">
        <v>15000</v>
      </c>
      <c r="F118" s="10">
        <v>562000</v>
      </c>
      <c r="G118" s="10">
        <v>158000</v>
      </c>
      <c r="H118" s="10">
        <v>25000</v>
      </c>
      <c r="I118" s="10">
        <v>37000</v>
      </c>
      <c r="J118" s="9">
        <v>6.2</v>
      </c>
      <c r="K118" s="10"/>
    </row>
    <row r="119" spans="1:11" x14ac:dyDescent="0.25">
      <c r="A119" s="8" t="s">
        <v>277</v>
      </c>
      <c r="B119" s="10">
        <v>718000</v>
      </c>
      <c r="C119" s="10">
        <v>593000</v>
      </c>
      <c r="D119" s="10">
        <v>111000</v>
      </c>
      <c r="E119" s="10">
        <v>14000</v>
      </c>
      <c r="F119" s="10">
        <v>563000</v>
      </c>
      <c r="G119" s="10">
        <v>151000</v>
      </c>
      <c r="H119" s="10">
        <v>23000</v>
      </c>
      <c r="I119" s="10">
        <v>37000</v>
      </c>
      <c r="J119" s="9">
        <v>6.3</v>
      </c>
      <c r="K119" s="10"/>
    </row>
    <row r="120" spans="1:11" x14ac:dyDescent="0.25">
      <c r="A120" s="8" t="s">
        <v>278</v>
      </c>
      <c r="B120" s="10">
        <v>719000</v>
      </c>
      <c r="C120" s="10">
        <v>590000</v>
      </c>
      <c r="D120" s="10">
        <v>116000</v>
      </c>
      <c r="E120" s="10">
        <v>14000</v>
      </c>
      <c r="F120" s="10">
        <v>563000</v>
      </c>
      <c r="G120" s="10">
        <v>152000</v>
      </c>
      <c r="H120" s="10">
        <v>21000</v>
      </c>
      <c r="I120" s="10">
        <v>36000</v>
      </c>
      <c r="J120" s="9">
        <v>6</v>
      </c>
      <c r="K120" s="10"/>
    </row>
    <row r="121" spans="1:11" x14ac:dyDescent="0.25">
      <c r="A121" s="8" t="s">
        <v>279</v>
      </c>
      <c r="B121" s="10">
        <v>724000</v>
      </c>
      <c r="C121" s="10">
        <v>597000</v>
      </c>
      <c r="D121" s="10">
        <v>114000</v>
      </c>
      <c r="E121" s="10">
        <v>12000</v>
      </c>
      <c r="F121" s="10">
        <v>569000</v>
      </c>
      <c r="G121" s="10">
        <v>151000</v>
      </c>
      <c r="H121" s="10">
        <v>20000</v>
      </c>
      <c r="I121" s="10">
        <v>35000</v>
      </c>
      <c r="J121" s="9">
        <v>5.9</v>
      </c>
      <c r="K121" s="10"/>
    </row>
    <row r="122" spans="1:11" x14ac:dyDescent="0.25">
      <c r="A122" s="8" t="s">
        <v>280</v>
      </c>
      <c r="B122" s="10">
        <v>728000</v>
      </c>
      <c r="C122" s="10">
        <v>601000</v>
      </c>
      <c r="D122" s="10">
        <v>113000</v>
      </c>
      <c r="E122" s="10">
        <v>13000</v>
      </c>
      <c r="F122" s="10">
        <v>568000</v>
      </c>
      <c r="G122" s="10">
        <v>155000</v>
      </c>
      <c r="H122" s="10">
        <v>24000</v>
      </c>
      <c r="I122" s="10">
        <v>37000</v>
      </c>
      <c r="J122" s="9">
        <v>6.2</v>
      </c>
      <c r="K122" s="10"/>
    </row>
    <row r="123" spans="1:11" x14ac:dyDescent="0.25">
      <c r="A123" s="8" t="s">
        <v>281</v>
      </c>
      <c r="B123" s="10">
        <v>729000</v>
      </c>
      <c r="C123" s="10">
        <v>597000</v>
      </c>
      <c r="D123" s="10">
        <v>118000</v>
      </c>
      <c r="E123" s="10">
        <v>13000</v>
      </c>
      <c r="F123" s="10">
        <v>567000</v>
      </c>
      <c r="G123" s="10">
        <v>157000</v>
      </c>
      <c r="H123" s="10">
        <v>25000</v>
      </c>
      <c r="I123" s="10">
        <v>40000</v>
      </c>
      <c r="J123" s="9">
        <v>6.6</v>
      </c>
      <c r="K123" s="10"/>
    </row>
    <row r="124" spans="1:11" x14ac:dyDescent="0.25">
      <c r="A124" s="8" t="s">
        <v>282</v>
      </c>
      <c r="B124" s="10">
        <v>734000</v>
      </c>
      <c r="C124" s="10">
        <v>604000</v>
      </c>
      <c r="D124" s="10">
        <v>118000</v>
      </c>
      <c r="E124" s="10">
        <v>13000</v>
      </c>
      <c r="F124" s="10">
        <v>569000</v>
      </c>
      <c r="G124" s="10">
        <v>160000</v>
      </c>
      <c r="H124" s="10">
        <v>25000</v>
      </c>
      <c r="I124" s="10">
        <v>41000</v>
      </c>
      <c r="J124" s="9">
        <v>6.7</v>
      </c>
      <c r="K124" s="10"/>
    </row>
    <row r="125" spans="1:11" x14ac:dyDescent="0.25">
      <c r="A125" s="8" t="s">
        <v>283</v>
      </c>
      <c r="B125" s="10">
        <v>741000</v>
      </c>
      <c r="C125" s="10">
        <v>610000</v>
      </c>
      <c r="D125" s="10">
        <v>117000</v>
      </c>
      <c r="E125" s="10">
        <v>13000</v>
      </c>
      <c r="F125" s="10">
        <v>576000</v>
      </c>
      <c r="G125" s="10">
        <v>160000</v>
      </c>
      <c r="H125" s="10">
        <v>24000</v>
      </c>
      <c r="I125" s="10">
        <v>39000</v>
      </c>
      <c r="J125" s="9">
        <v>6.3</v>
      </c>
      <c r="K125" s="10"/>
    </row>
    <row r="126" spans="1:11" x14ac:dyDescent="0.25">
      <c r="A126" s="8" t="s">
        <v>284</v>
      </c>
      <c r="B126" s="10">
        <v>753000</v>
      </c>
      <c r="C126" s="10">
        <v>623000</v>
      </c>
      <c r="D126" s="10">
        <v>116000</v>
      </c>
      <c r="E126" s="10">
        <v>14000</v>
      </c>
      <c r="F126" s="10">
        <v>584000</v>
      </c>
      <c r="G126" s="10">
        <v>163000</v>
      </c>
      <c r="H126" s="10">
        <v>25000</v>
      </c>
      <c r="I126" s="10">
        <v>41000</v>
      </c>
      <c r="J126" s="9">
        <v>6.6</v>
      </c>
      <c r="K126" s="10"/>
    </row>
    <row r="127" spans="1:11" x14ac:dyDescent="0.25">
      <c r="A127" s="8" t="s">
        <v>285</v>
      </c>
      <c r="B127" s="10">
        <v>749000</v>
      </c>
      <c r="C127" s="10">
        <v>617000</v>
      </c>
      <c r="D127" s="10">
        <v>117000</v>
      </c>
      <c r="E127" s="10">
        <v>14000</v>
      </c>
      <c r="F127" s="10">
        <v>580000</v>
      </c>
      <c r="G127" s="10">
        <v>164000</v>
      </c>
      <c r="H127" s="10">
        <v>25000</v>
      </c>
      <c r="I127" s="10">
        <v>44000</v>
      </c>
      <c r="J127" s="9">
        <v>7.1</v>
      </c>
      <c r="K127" s="10"/>
    </row>
    <row r="128" spans="1:11" x14ac:dyDescent="0.25">
      <c r="A128" s="8" t="s">
        <v>286</v>
      </c>
      <c r="B128" s="10">
        <v>752000</v>
      </c>
      <c r="C128" s="10">
        <v>618000</v>
      </c>
      <c r="D128" s="10">
        <v>119000</v>
      </c>
      <c r="E128" s="10">
        <v>14000</v>
      </c>
      <c r="F128" s="10">
        <v>577000</v>
      </c>
      <c r="G128" s="10">
        <v>170000</v>
      </c>
      <c r="H128" s="10">
        <v>25000</v>
      </c>
      <c r="I128" s="10">
        <v>40000</v>
      </c>
      <c r="J128" s="9">
        <v>6.4</v>
      </c>
      <c r="K128" s="10"/>
    </row>
    <row r="129" spans="1:11" x14ac:dyDescent="0.25">
      <c r="A129" s="8" t="s">
        <v>287</v>
      </c>
      <c r="B129" s="10">
        <v>754000</v>
      </c>
      <c r="C129" s="10">
        <v>619000</v>
      </c>
      <c r="D129" s="10">
        <v>121000</v>
      </c>
      <c r="E129" s="10">
        <v>13000</v>
      </c>
      <c r="F129" s="10">
        <v>583000</v>
      </c>
      <c r="G129" s="10">
        <v>167000</v>
      </c>
      <c r="H129" s="10">
        <v>25000</v>
      </c>
      <c r="I129" s="10">
        <v>36000</v>
      </c>
      <c r="J129" s="9">
        <v>5.7</v>
      </c>
      <c r="K129" s="10"/>
    </row>
    <row r="130" spans="1:11" x14ac:dyDescent="0.25">
      <c r="A130" s="8" t="s">
        <v>288</v>
      </c>
      <c r="B130" s="10">
        <v>747000</v>
      </c>
      <c r="C130" s="10">
        <v>612000</v>
      </c>
      <c r="D130" s="10">
        <v>122000</v>
      </c>
      <c r="E130" s="10">
        <v>13000</v>
      </c>
      <c r="F130" s="10">
        <v>582000</v>
      </c>
      <c r="G130" s="10">
        <v>162000</v>
      </c>
      <c r="H130" s="10">
        <v>25000</v>
      </c>
      <c r="I130" s="10">
        <v>36000</v>
      </c>
      <c r="J130" s="9">
        <v>5.8</v>
      </c>
      <c r="K130" s="10"/>
    </row>
    <row r="131" spans="1:11" x14ac:dyDescent="0.25">
      <c r="A131" s="8" t="s">
        <v>289</v>
      </c>
      <c r="B131" s="10">
        <v>747000</v>
      </c>
      <c r="C131" s="10">
        <v>613000</v>
      </c>
      <c r="D131" s="10">
        <v>121000</v>
      </c>
      <c r="E131" s="10">
        <v>14000</v>
      </c>
      <c r="F131" s="10">
        <v>588000</v>
      </c>
      <c r="G131" s="10">
        <v>156000</v>
      </c>
      <c r="H131" s="10">
        <v>25000</v>
      </c>
      <c r="I131" s="10">
        <v>36000</v>
      </c>
      <c r="J131" s="9">
        <v>5.8</v>
      </c>
      <c r="K131" s="10"/>
    </row>
    <row r="132" spans="1:11" x14ac:dyDescent="0.25">
      <c r="A132" s="8" t="s">
        <v>290</v>
      </c>
      <c r="B132" s="10">
        <v>750000</v>
      </c>
      <c r="C132" s="10">
        <v>618000</v>
      </c>
      <c r="D132" s="10">
        <v>118000</v>
      </c>
      <c r="E132" s="10">
        <v>14000</v>
      </c>
      <c r="F132" s="10">
        <v>587000</v>
      </c>
      <c r="G132" s="10">
        <v>160000</v>
      </c>
      <c r="H132" s="10">
        <v>24000</v>
      </c>
      <c r="I132" s="10">
        <v>36000</v>
      </c>
      <c r="J132" s="9">
        <v>5.9</v>
      </c>
      <c r="K132" s="10"/>
    </row>
    <row r="133" spans="1:11" x14ac:dyDescent="0.25">
      <c r="A133" s="8" t="s">
        <v>291</v>
      </c>
      <c r="B133" s="10">
        <v>762000</v>
      </c>
      <c r="C133" s="10">
        <v>629000</v>
      </c>
      <c r="D133" s="10">
        <v>117000</v>
      </c>
      <c r="E133" s="10">
        <v>15000</v>
      </c>
      <c r="F133" s="10">
        <v>601000</v>
      </c>
      <c r="G133" s="10">
        <v>157000</v>
      </c>
      <c r="H133" s="10">
        <v>26000</v>
      </c>
      <c r="I133" s="10">
        <v>37000</v>
      </c>
      <c r="J133" s="9">
        <v>5.9</v>
      </c>
      <c r="K133" s="10"/>
    </row>
    <row r="134" spans="1:11" x14ac:dyDescent="0.25">
      <c r="A134" s="8" t="s">
        <v>292</v>
      </c>
      <c r="B134" s="10">
        <v>768000</v>
      </c>
      <c r="C134" s="10">
        <v>633000</v>
      </c>
      <c r="D134" s="10">
        <v>121000</v>
      </c>
      <c r="E134" s="10">
        <v>13000</v>
      </c>
      <c r="F134" s="10">
        <v>604000</v>
      </c>
      <c r="G134" s="10">
        <v>161000</v>
      </c>
      <c r="H134" s="10">
        <v>24000</v>
      </c>
      <c r="I134" s="10">
        <v>41000</v>
      </c>
      <c r="J134" s="9">
        <v>6.5</v>
      </c>
      <c r="K134" s="10"/>
    </row>
    <row r="135" spans="1:11" x14ac:dyDescent="0.25">
      <c r="A135" s="8" t="s">
        <v>293</v>
      </c>
      <c r="B135" s="10">
        <v>773000</v>
      </c>
      <c r="C135" s="10">
        <v>634000</v>
      </c>
      <c r="D135" s="10">
        <v>124000</v>
      </c>
      <c r="E135" s="10">
        <v>15000</v>
      </c>
      <c r="F135" s="10">
        <v>610000</v>
      </c>
      <c r="G135" s="10">
        <v>159000</v>
      </c>
      <c r="H135" s="10">
        <v>23000</v>
      </c>
      <c r="I135" s="10">
        <v>41000</v>
      </c>
      <c r="J135" s="9">
        <v>6.5</v>
      </c>
      <c r="K135" s="10"/>
    </row>
    <row r="136" spans="1:11" x14ac:dyDescent="0.25">
      <c r="A136" s="8" t="s">
        <v>294</v>
      </c>
      <c r="B136" s="10">
        <v>766000</v>
      </c>
      <c r="C136" s="10">
        <v>629000</v>
      </c>
      <c r="D136" s="10">
        <v>122000</v>
      </c>
      <c r="E136" s="10">
        <v>14000</v>
      </c>
      <c r="F136" s="10">
        <v>608000</v>
      </c>
      <c r="G136" s="10">
        <v>154000</v>
      </c>
      <c r="H136" s="10">
        <v>23000</v>
      </c>
      <c r="I136" s="10">
        <v>36000</v>
      </c>
      <c r="J136" s="9">
        <v>5.8</v>
      </c>
      <c r="K136" s="10"/>
    </row>
    <row r="137" spans="1:11" x14ac:dyDescent="0.25">
      <c r="A137" s="8" t="s">
        <v>295</v>
      </c>
      <c r="B137" s="10">
        <v>764000</v>
      </c>
      <c r="C137" s="10">
        <v>626000</v>
      </c>
      <c r="D137" s="10">
        <v>124000</v>
      </c>
      <c r="E137" s="10">
        <v>14000</v>
      </c>
      <c r="F137" s="10">
        <v>610000</v>
      </c>
      <c r="G137" s="10">
        <v>150000</v>
      </c>
      <c r="H137" s="10">
        <v>24000</v>
      </c>
      <c r="I137" s="10">
        <v>33000</v>
      </c>
      <c r="J137" s="9">
        <v>5.3</v>
      </c>
      <c r="K137" s="10"/>
    </row>
    <row r="138" spans="1:11" x14ac:dyDescent="0.25">
      <c r="A138" s="8" t="s">
        <v>296</v>
      </c>
      <c r="B138" s="10">
        <v>761000</v>
      </c>
      <c r="C138" s="10">
        <v>628000</v>
      </c>
      <c r="D138" s="10">
        <v>117000</v>
      </c>
      <c r="E138" s="10">
        <v>15000</v>
      </c>
      <c r="F138" s="10">
        <v>609000</v>
      </c>
      <c r="G138" s="10">
        <v>147000</v>
      </c>
      <c r="H138" s="10">
        <v>24000</v>
      </c>
      <c r="I138" s="10">
        <v>37000</v>
      </c>
      <c r="J138" s="9">
        <v>5.8</v>
      </c>
      <c r="K138" s="10"/>
    </row>
    <row r="139" spans="1:11" x14ac:dyDescent="0.25">
      <c r="A139" s="8" t="s">
        <v>297</v>
      </c>
      <c r="B139" s="10">
        <v>770000</v>
      </c>
      <c r="C139" s="10">
        <v>639000</v>
      </c>
      <c r="D139" s="10">
        <v>116000</v>
      </c>
      <c r="E139" s="10">
        <v>15000</v>
      </c>
      <c r="F139" s="10">
        <v>612000</v>
      </c>
      <c r="G139" s="10">
        <v>152000</v>
      </c>
      <c r="H139" s="10">
        <v>23000</v>
      </c>
      <c r="I139" s="10">
        <v>39000</v>
      </c>
      <c r="J139" s="9">
        <v>6.1</v>
      </c>
      <c r="K139" s="10"/>
    </row>
    <row r="140" spans="1:11" x14ac:dyDescent="0.25">
      <c r="A140" s="8" t="s">
        <v>298</v>
      </c>
      <c r="B140" s="10">
        <v>776000</v>
      </c>
      <c r="C140" s="10">
        <v>644000</v>
      </c>
      <c r="D140" s="10">
        <v>118000</v>
      </c>
      <c r="E140" s="10">
        <v>14000</v>
      </c>
      <c r="F140" s="10">
        <v>614000</v>
      </c>
      <c r="G140" s="10">
        <v>157000</v>
      </c>
      <c r="H140" s="10">
        <v>23000</v>
      </c>
      <c r="I140" s="10">
        <v>41000</v>
      </c>
      <c r="J140" s="9">
        <v>6.4</v>
      </c>
      <c r="K140" s="10"/>
    </row>
    <row r="141" spans="1:11" x14ac:dyDescent="0.25">
      <c r="A141" s="8" t="s">
        <v>299</v>
      </c>
      <c r="B141" s="10">
        <v>771000</v>
      </c>
      <c r="C141" s="10">
        <v>638000</v>
      </c>
      <c r="D141" s="10">
        <v>119000</v>
      </c>
      <c r="E141" s="10">
        <v>14000</v>
      </c>
      <c r="F141" s="10">
        <v>610000</v>
      </c>
      <c r="G141" s="10">
        <v>155000</v>
      </c>
      <c r="H141" s="10">
        <v>25000</v>
      </c>
      <c r="I141" s="10">
        <v>40000</v>
      </c>
      <c r="J141" s="9">
        <v>6.2</v>
      </c>
      <c r="K141" s="10"/>
    </row>
    <row r="142" spans="1:11" x14ac:dyDescent="0.25">
      <c r="A142" s="8" t="s">
        <v>300</v>
      </c>
      <c r="B142" s="10">
        <v>763000</v>
      </c>
      <c r="C142" s="10">
        <v>629000</v>
      </c>
      <c r="D142" s="10">
        <v>122000</v>
      </c>
      <c r="E142" s="10">
        <v>12000</v>
      </c>
      <c r="F142" s="10">
        <v>604000</v>
      </c>
      <c r="G142" s="10">
        <v>154000</v>
      </c>
      <c r="H142" s="10">
        <v>27000</v>
      </c>
      <c r="I142" s="10">
        <v>38000</v>
      </c>
      <c r="J142" s="9">
        <v>6.1</v>
      </c>
      <c r="K142" s="10"/>
    </row>
    <row r="143" spans="1:11" x14ac:dyDescent="0.25">
      <c r="A143" s="8" t="s">
        <v>301</v>
      </c>
      <c r="B143" s="10">
        <v>765000</v>
      </c>
      <c r="C143" s="10">
        <v>629000</v>
      </c>
      <c r="D143" s="10">
        <v>124000</v>
      </c>
      <c r="E143" s="10">
        <v>12000</v>
      </c>
      <c r="F143" s="10">
        <v>606000</v>
      </c>
      <c r="G143" s="10">
        <v>155000</v>
      </c>
      <c r="H143" s="10">
        <v>26000</v>
      </c>
      <c r="I143" s="10">
        <v>38000</v>
      </c>
      <c r="J143" s="9">
        <v>6</v>
      </c>
      <c r="K143" s="10"/>
    </row>
    <row r="144" spans="1:11" x14ac:dyDescent="0.25">
      <c r="A144" s="8" t="s">
        <v>302</v>
      </c>
      <c r="B144" s="10">
        <v>777000</v>
      </c>
      <c r="C144" s="10">
        <v>642000</v>
      </c>
      <c r="D144" s="10">
        <v>125000</v>
      </c>
      <c r="E144" s="10">
        <v>10000</v>
      </c>
      <c r="F144" s="10">
        <v>613000</v>
      </c>
      <c r="G144" s="10">
        <v>160000</v>
      </c>
      <c r="H144" s="10">
        <v>27000</v>
      </c>
      <c r="I144" s="10">
        <v>39000</v>
      </c>
      <c r="J144" s="9">
        <v>6</v>
      </c>
      <c r="K144" s="10"/>
    </row>
    <row r="145" spans="1:11" x14ac:dyDescent="0.25">
      <c r="A145" s="8" t="s">
        <v>303</v>
      </c>
      <c r="B145" s="10">
        <v>780000</v>
      </c>
      <c r="C145" s="10">
        <v>644000</v>
      </c>
      <c r="D145" s="10">
        <v>125000</v>
      </c>
      <c r="E145" s="10">
        <v>11000</v>
      </c>
      <c r="F145" s="10">
        <v>614000</v>
      </c>
      <c r="G145" s="10">
        <v>161000</v>
      </c>
      <c r="H145" s="10">
        <v>24000</v>
      </c>
      <c r="I145" s="10">
        <v>40000</v>
      </c>
      <c r="J145" s="9">
        <v>6.2</v>
      </c>
      <c r="K145" s="10"/>
    </row>
    <row r="146" spans="1:11" x14ac:dyDescent="0.25">
      <c r="A146" s="8" t="s">
        <v>304</v>
      </c>
      <c r="B146" s="10">
        <v>781000</v>
      </c>
      <c r="C146" s="10">
        <v>651000</v>
      </c>
      <c r="D146" s="10">
        <v>120000</v>
      </c>
      <c r="E146" s="10">
        <v>10000</v>
      </c>
      <c r="F146" s="10">
        <v>618000</v>
      </c>
      <c r="G146" s="10">
        <v>159000</v>
      </c>
      <c r="H146" s="10">
        <v>23000</v>
      </c>
      <c r="I146" s="10">
        <v>35000</v>
      </c>
      <c r="J146" s="9">
        <v>5.4</v>
      </c>
      <c r="K146" s="10"/>
    </row>
    <row r="147" spans="1:11" x14ac:dyDescent="0.25">
      <c r="A147" s="8" t="s">
        <v>305</v>
      </c>
      <c r="B147" s="10">
        <v>773000</v>
      </c>
      <c r="C147" s="10">
        <v>645000</v>
      </c>
      <c r="D147" s="10">
        <v>120000</v>
      </c>
      <c r="E147" s="10">
        <v>9000</v>
      </c>
      <c r="F147" s="10">
        <v>609000</v>
      </c>
      <c r="G147" s="10">
        <v>161000</v>
      </c>
      <c r="H147" s="10">
        <v>24000</v>
      </c>
      <c r="I147" s="10">
        <v>32000</v>
      </c>
      <c r="J147" s="9">
        <v>5</v>
      </c>
      <c r="K147" s="10"/>
    </row>
    <row r="148" spans="1:11" x14ac:dyDescent="0.25">
      <c r="A148" s="8" t="s">
        <v>306</v>
      </c>
      <c r="B148" s="10">
        <v>769000</v>
      </c>
      <c r="C148" s="10">
        <v>639000</v>
      </c>
      <c r="D148" s="10">
        <v>119000</v>
      </c>
      <c r="E148" s="10">
        <v>11000</v>
      </c>
      <c r="F148" s="10">
        <v>602000</v>
      </c>
      <c r="G148" s="10">
        <v>163000</v>
      </c>
      <c r="H148" s="10">
        <v>26000</v>
      </c>
      <c r="I148" s="10">
        <v>32000</v>
      </c>
      <c r="J148" s="9">
        <v>5</v>
      </c>
      <c r="K148" s="10"/>
    </row>
    <row r="149" spans="1:11" x14ac:dyDescent="0.25">
      <c r="A149" s="8" t="s">
        <v>307</v>
      </c>
      <c r="B149" s="10">
        <v>776000</v>
      </c>
      <c r="C149" s="10">
        <v>643000</v>
      </c>
      <c r="D149" s="10">
        <v>122000</v>
      </c>
      <c r="E149" s="10">
        <v>11000</v>
      </c>
      <c r="F149" s="10">
        <v>610000</v>
      </c>
      <c r="G149" s="10">
        <v>162000</v>
      </c>
      <c r="H149" s="10">
        <v>28000</v>
      </c>
      <c r="I149" s="10">
        <v>35000</v>
      </c>
      <c r="J149" s="9">
        <v>5.5</v>
      </c>
      <c r="K149" s="10"/>
    </row>
    <row r="150" spans="1:11" x14ac:dyDescent="0.25">
      <c r="A150" s="8" t="s">
        <v>308</v>
      </c>
      <c r="B150" s="10">
        <v>780000</v>
      </c>
      <c r="C150" s="10">
        <v>645000</v>
      </c>
      <c r="D150" s="10">
        <v>125000</v>
      </c>
      <c r="E150" s="10">
        <v>10000</v>
      </c>
      <c r="F150" s="10">
        <v>611000</v>
      </c>
      <c r="G150" s="10">
        <v>167000</v>
      </c>
      <c r="H150" s="10">
        <v>26000</v>
      </c>
      <c r="I150" s="10">
        <v>37000</v>
      </c>
      <c r="J150" s="9">
        <v>5.7</v>
      </c>
      <c r="K150" s="10"/>
    </row>
    <row r="151" spans="1:11" x14ac:dyDescent="0.25">
      <c r="A151" s="8" t="s">
        <v>309</v>
      </c>
      <c r="B151" s="10">
        <v>785000</v>
      </c>
      <c r="C151" s="10">
        <v>650000</v>
      </c>
      <c r="D151" s="10">
        <v>124000</v>
      </c>
      <c r="E151" s="10">
        <v>10000</v>
      </c>
      <c r="F151" s="10">
        <v>618000</v>
      </c>
      <c r="G151" s="10">
        <v>164000</v>
      </c>
      <c r="H151" s="10">
        <v>25000</v>
      </c>
      <c r="I151" s="10">
        <v>35000</v>
      </c>
      <c r="J151" s="9">
        <v>5.3</v>
      </c>
      <c r="K151" s="10"/>
    </row>
    <row r="152" spans="1:11" x14ac:dyDescent="0.25">
      <c r="A152" s="8" t="s">
        <v>310</v>
      </c>
      <c r="B152" s="10">
        <v>783000</v>
      </c>
      <c r="C152" s="10">
        <v>654000</v>
      </c>
      <c r="D152" s="10">
        <v>118000</v>
      </c>
      <c r="E152" s="10">
        <v>11000</v>
      </c>
      <c r="F152" s="10">
        <v>615000</v>
      </c>
      <c r="G152" s="10">
        <v>165000</v>
      </c>
      <c r="H152" s="10">
        <v>25000</v>
      </c>
      <c r="I152" s="10">
        <v>37000</v>
      </c>
      <c r="J152" s="9">
        <v>5.7</v>
      </c>
      <c r="K152" s="10"/>
    </row>
    <row r="153" spans="1:11" x14ac:dyDescent="0.25">
      <c r="A153" s="8" t="s">
        <v>311</v>
      </c>
      <c r="B153" s="10">
        <v>791000</v>
      </c>
      <c r="C153" s="10">
        <v>660000</v>
      </c>
      <c r="D153" s="10">
        <v>120000</v>
      </c>
      <c r="E153" s="10">
        <v>11000</v>
      </c>
      <c r="F153" s="10">
        <v>616000</v>
      </c>
      <c r="G153" s="10">
        <v>172000</v>
      </c>
      <c r="H153" s="10">
        <v>24000</v>
      </c>
      <c r="I153" s="10">
        <v>40000</v>
      </c>
      <c r="J153" s="9">
        <v>6.1</v>
      </c>
      <c r="K153" s="10"/>
    </row>
    <row r="154" spans="1:11" x14ac:dyDescent="0.25">
      <c r="A154" s="8" t="s">
        <v>312</v>
      </c>
      <c r="B154" s="10">
        <v>799000</v>
      </c>
      <c r="C154" s="10">
        <v>666000</v>
      </c>
      <c r="D154" s="10">
        <v>120000</v>
      </c>
      <c r="E154" s="10">
        <v>12000</v>
      </c>
      <c r="F154" s="10">
        <v>617000</v>
      </c>
      <c r="G154" s="10">
        <v>179000</v>
      </c>
      <c r="H154" s="10">
        <v>22000</v>
      </c>
      <c r="I154" s="10">
        <v>40000</v>
      </c>
      <c r="J154" s="9">
        <v>5.9</v>
      </c>
      <c r="K154" s="10"/>
    </row>
    <row r="155" spans="1:11" x14ac:dyDescent="0.25">
      <c r="A155" s="8" t="s">
        <v>313</v>
      </c>
      <c r="B155" s="10">
        <v>795000</v>
      </c>
      <c r="C155" s="10">
        <v>662000</v>
      </c>
      <c r="D155" s="10">
        <v>120000</v>
      </c>
      <c r="E155" s="10">
        <v>13000</v>
      </c>
      <c r="F155" s="10">
        <v>615000</v>
      </c>
      <c r="G155" s="10">
        <v>177000</v>
      </c>
      <c r="H155" s="10">
        <v>21000</v>
      </c>
      <c r="I155" s="10">
        <v>40000</v>
      </c>
      <c r="J155" s="9">
        <v>6</v>
      </c>
      <c r="K155" s="10"/>
    </row>
    <row r="156" spans="1:11" x14ac:dyDescent="0.25">
      <c r="A156" s="8" t="s">
        <v>314</v>
      </c>
      <c r="B156" s="10">
        <v>794000</v>
      </c>
      <c r="C156" s="10">
        <v>661000</v>
      </c>
      <c r="D156" s="10">
        <v>122000</v>
      </c>
      <c r="E156" s="10">
        <v>12000</v>
      </c>
      <c r="F156" s="10">
        <v>620000</v>
      </c>
      <c r="G156" s="10">
        <v>171000</v>
      </c>
      <c r="H156" s="10">
        <v>21000</v>
      </c>
      <c r="I156" s="10">
        <v>37000</v>
      </c>
      <c r="J156" s="9">
        <v>5.7</v>
      </c>
      <c r="K156" s="10"/>
    </row>
    <row r="157" spans="1:11" x14ac:dyDescent="0.25">
      <c r="A157" s="8" t="s">
        <v>315</v>
      </c>
      <c r="B157" s="10">
        <v>794000</v>
      </c>
      <c r="C157" s="10">
        <v>663000</v>
      </c>
      <c r="D157" s="10">
        <v>119000</v>
      </c>
      <c r="E157" s="10">
        <v>12000</v>
      </c>
      <c r="F157" s="10">
        <v>621000</v>
      </c>
      <c r="G157" s="10">
        <v>169000</v>
      </c>
      <c r="H157" s="10">
        <v>20000</v>
      </c>
      <c r="I157" s="10">
        <v>40000</v>
      </c>
      <c r="J157" s="9">
        <v>6</v>
      </c>
      <c r="K157" s="10"/>
    </row>
    <row r="158" spans="1:11" x14ac:dyDescent="0.25">
      <c r="A158" s="8" t="s">
        <v>316</v>
      </c>
      <c r="B158" s="10">
        <v>784000</v>
      </c>
      <c r="C158" s="10">
        <v>656000</v>
      </c>
      <c r="D158" s="10">
        <v>115000</v>
      </c>
      <c r="E158" s="10">
        <v>13000</v>
      </c>
      <c r="F158" s="10">
        <v>618000</v>
      </c>
      <c r="G158" s="10">
        <v>163000</v>
      </c>
      <c r="H158" s="10">
        <v>22000</v>
      </c>
      <c r="I158" s="10">
        <v>40000</v>
      </c>
      <c r="J158" s="9">
        <v>6.1</v>
      </c>
      <c r="K158" s="10"/>
    </row>
    <row r="159" spans="1:11" x14ac:dyDescent="0.25">
      <c r="A159" s="8" t="s">
        <v>317</v>
      </c>
      <c r="B159" s="10">
        <v>789000</v>
      </c>
      <c r="C159" s="10">
        <v>664000</v>
      </c>
      <c r="D159" s="10">
        <v>111000</v>
      </c>
      <c r="E159" s="10">
        <v>14000</v>
      </c>
      <c r="F159" s="10">
        <v>620000</v>
      </c>
      <c r="G159" s="10">
        <v>164000</v>
      </c>
      <c r="H159" s="10">
        <v>22000</v>
      </c>
      <c r="I159" s="10">
        <v>40000</v>
      </c>
      <c r="J159" s="9">
        <v>6</v>
      </c>
      <c r="K159" s="10"/>
    </row>
    <row r="160" spans="1:11" x14ac:dyDescent="0.25">
      <c r="A160" s="8" t="s">
        <v>318</v>
      </c>
      <c r="B160" s="10">
        <v>786000</v>
      </c>
      <c r="C160" s="10">
        <v>664000</v>
      </c>
      <c r="D160" s="10">
        <v>108000</v>
      </c>
      <c r="E160" s="10">
        <v>14000</v>
      </c>
      <c r="F160" s="10">
        <v>617000</v>
      </c>
      <c r="G160" s="10">
        <v>165000</v>
      </c>
      <c r="H160" s="10">
        <v>24000</v>
      </c>
      <c r="I160" s="10">
        <v>39000</v>
      </c>
      <c r="J160" s="9">
        <v>5.8</v>
      </c>
      <c r="K160" s="10"/>
    </row>
    <row r="161" spans="1:11" x14ac:dyDescent="0.25">
      <c r="A161" s="8" t="s">
        <v>319</v>
      </c>
      <c r="B161" s="10">
        <v>787000</v>
      </c>
      <c r="C161" s="10">
        <v>658000</v>
      </c>
      <c r="D161" s="10">
        <v>116000</v>
      </c>
      <c r="E161" s="10">
        <v>13000</v>
      </c>
      <c r="F161" s="10">
        <v>611000</v>
      </c>
      <c r="G161" s="10">
        <v>172000</v>
      </c>
      <c r="H161" s="10">
        <v>28000</v>
      </c>
      <c r="I161" s="10">
        <v>40000</v>
      </c>
      <c r="J161" s="9">
        <v>6.1</v>
      </c>
      <c r="K161" s="10"/>
    </row>
    <row r="162" spans="1:11" x14ac:dyDescent="0.25">
      <c r="A162" s="8" t="s">
        <v>320</v>
      </c>
      <c r="B162" s="10">
        <v>788000</v>
      </c>
      <c r="C162" s="10">
        <v>658000</v>
      </c>
      <c r="D162" s="10">
        <v>117000</v>
      </c>
      <c r="E162" s="10">
        <v>13000</v>
      </c>
      <c r="F162" s="10">
        <v>609000</v>
      </c>
      <c r="G162" s="10">
        <v>175000</v>
      </c>
      <c r="H162" s="10">
        <v>26000</v>
      </c>
      <c r="I162" s="10">
        <v>39000</v>
      </c>
      <c r="J162" s="9">
        <v>5.9</v>
      </c>
      <c r="K162" s="10"/>
    </row>
    <row r="163" spans="1:11" x14ac:dyDescent="0.25">
      <c r="A163" s="8" t="s">
        <v>321</v>
      </c>
      <c r="B163" s="10">
        <v>792000</v>
      </c>
      <c r="C163" s="10">
        <v>663000</v>
      </c>
      <c r="D163" s="10">
        <v>115000</v>
      </c>
      <c r="E163" s="10">
        <v>14000</v>
      </c>
      <c r="F163" s="10">
        <v>614000</v>
      </c>
      <c r="G163" s="10">
        <v>173000</v>
      </c>
      <c r="H163" s="10">
        <v>25000</v>
      </c>
      <c r="I163" s="10">
        <v>39000</v>
      </c>
      <c r="J163" s="9">
        <v>5.8</v>
      </c>
      <c r="K163" s="10"/>
    </row>
    <row r="164" spans="1:11" x14ac:dyDescent="0.25">
      <c r="A164" s="8" t="s">
        <v>322</v>
      </c>
      <c r="B164" s="10">
        <v>798000</v>
      </c>
      <c r="C164" s="10">
        <v>665000</v>
      </c>
      <c r="D164" s="10">
        <v>116000</v>
      </c>
      <c r="E164" s="10">
        <v>17000</v>
      </c>
      <c r="F164" s="10">
        <v>619000</v>
      </c>
      <c r="G164" s="10">
        <v>173000</v>
      </c>
      <c r="H164" s="10">
        <v>26000</v>
      </c>
      <c r="I164" s="10">
        <v>36000</v>
      </c>
      <c r="J164" s="9">
        <v>5.5</v>
      </c>
      <c r="K164" s="10"/>
    </row>
    <row r="165" spans="1:11" x14ac:dyDescent="0.25">
      <c r="A165" s="8" t="s">
        <v>323</v>
      </c>
      <c r="B165" s="10">
        <v>796000</v>
      </c>
      <c r="C165" s="10">
        <v>661000</v>
      </c>
      <c r="D165" s="10">
        <v>118000</v>
      </c>
      <c r="E165" s="10">
        <v>16000</v>
      </c>
      <c r="F165" s="10">
        <v>614000</v>
      </c>
      <c r="G165" s="10">
        <v>176000</v>
      </c>
      <c r="H165" s="10">
        <v>27000</v>
      </c>
      <c r="I165" s="10">
        <v>37000</v>
      </c>
      <c r="J165" s="9">
        <v>5.7</v>
      </c>
      <c r="K165" s="10"/>
    </row>
    <row r="166" spans="1:11" x14ac:dyDescent="0.25">
      <c r="A166" s="8" t="s">
        <v>324</v>
      </c>
      <c r="B166" s="10">
        <v>802000</v>
      </c>
      <c r="C166" s="10">
        <v>668000</v>
      </c>
      <c r="D166" s="10">
        <v>118000</v>
      </c>
      <c r="E166" s="10">
        <v>16000</v>
      </c>
      <c r="F166" s="10">
        <v>619000</v>
      </c>
      <c r="G166" s="10">
        <v>177000</v>
      </c>
      <c r="H166" s="10">
        <v>31000</v>
      </c>
      <c r="I166" s="10">
        <v>41000</v>
      </c>
      <c r="J166" s="9">
        <v>6.1</v>
      </c>
      <c r="K166" s="10"/>
    </row>
    <row r="167" spans="1:11" x14ac:dyDescent="0.25">
      <c r="A167" s="8" t="s">
        <v>325</v>
      </c>
      <c r="B167" s="10">
        <v>804000</v>
      </c>
      <c r="C167" s="10">
        <v>665000</v>
      </c>
      <c r="D167" s="10">
        <v>124000</v>
      </c>
      <c r="E167" s="10">
        <v>16000</v>
      </c>
      <c r="F167" s="10">
        <v>620000</v>
      </c>
      <c r="G167" s="10">
        <v>178000</v>
      </c>
      <c r="H167" s="10">
        <v>29000</v>
      </c>
      <c r="I167" s="10">
        <v>38000</v>
      </c>
      <c r="J167" s="9">
        <v>5.7</v>
      </c>
      <c r="K167" s="10"/>
    </row>
    <row r="168" spans="1:11" x14ac:dyDescent="0.25">
      <c r="A168" s="8" t="s">
        <v>326</v>
      </c>
      <c r="B168" s="10">
        <v>799000</v>
      </c>
      <c r="C168" s="10">
        <v>658000</v>
      </c>
      <c r="D168" s="10">
        <v>123000</v>
      </c>
      <c r="E168" s="10">
        <v>18000</v>
      </c>
      <c r="F168" s="10">
        <v>618000</v>
      </c>
      <c r="G168" s="10">
        <v>174000</v>
      </c>
      <c r="H168" s="10">
        <v>29000</v>
      </c>
      <c r="I168" s="10">
        <v>36000</v>
      </c>
      <c r="J168" s="9">
        <v>5.5</v>
      </c>
      <c r="K168" s="10"/>
    </row>
    <row r="169" spans="1:11" x14ac:dyDescent="0.25">
      <c r="A169" s="8" t="s">
        <v>327</v>
      </c>
      <c r="B169" s="10">
        <v>797000</v>
      </c>
      <c r="C169" s="10">
        <v>656000</v>
      </c>
      <c r="D169" s="10">
        <v>125000</v>
      </c>
      <c r="E169" s="10">
        <v>15000</v>
      </c>
      <c r="F169" s="10">
        <v>615000</v>
      </c>
      <c r="G169" s="10">
        <v>175000</v>
      </c>
      <c r="H169" s="10">
        <v>32000</v>
      </c>
      <c r="I169" s="10">
        <v>37000</v>
      </c>
      <c r="J169" s="9">
        <v>5.7</v>
      </c>
      <c r="K169" s="10"/>
    </row>
    <row r="170" spans="1:11" x14ac:dyDescent="0.25">
      <c r="A170" s="8" t="s">
        <v>328</v>
      </c>
      <c r="B170" s="10">
        <v>799000</v>
      </c>
      <c r="C170" s="10">
        <v>662000</v>
      </c>
      <c r="D170" s="10">
        <v>123000</v>
      </c>
      <c r="E170" s="10">
        <v>13000</v>
      </c>
      <c r="F170" s="10">
        <v>616000</v>
      </c>
      <c r="G170" s="10">
        <v>176000</v>
      </c>
      <c r="H170" s="10">
        <v>33000</v>
      </c>
      <c r="I170" s="10">
        <v>37000</v>
      </c>
      <c r="J170" s="9">
        <v>5.7</v>
      </c>
      <c r="K170" s="10"/>
    </row>
    <row r="171" spans="1:11" x14ac:dyDescent="0.25">
      <c r="A171" s="8" t="s">
        <v>329</v>
      </c>
      <c r="B171" s="10">
        <v>796000</v>
      </c>
      <c r="C171" s="10">
        <v>667000</v>
      </c>
      <c r="D171" s="10">
        <v>116000</v>
      </c>
      <c r="E171" s="10">
        <v>13000</v>
      </c>
      <c r="F171" s="10">
        <v>616000</v>
      </c>
      <c r="G171" s="10">
        <v>173000</v>
      </c>
      <c r="H171" s="10">
        <v>32000</v>
      </c>
      <c r="I171" s="10">
        <v>41000</v>
      </c>
      <c r="J171" s="9">
        <v>6.1</v>
      </c>
      <c r="K171" s="10"/>
    </row>
    <row r="172" spans="1:11" x14ac:dyDescent="0.25">
      <c r="A172" s="8" t="s">
        <v>330</v>
      </c>
      <c r="B172" s="10">
        <v>792000</v>
      </c>
      <c r="C172" s="10">
        <v>662000</v>
      </c>
      <c r="D172" s="10">
        <v>117000</v>
      </c>
      <c r="E172" s="10">
        <v>14000</v>
      </c>
      <c r="F172" s="10">
        <v>617000</v>
      </c>
      <c r="G172" s="10">
        <v>168000</v>
      </c>
      <c r="H172" s="10">
        <v>30000</v>
      </c>
      <c r="I172" s="10">
        <v>41000</v>
      </c>
      <c r="J172" s="9">
        <v>6.2</v>
      </c>
      <c r="K172" s="10"/>
    </row>
    <row r="173" spans="1:11" x14ac:dyDescent="0.25">
      <c r="A173" s="8" t="s">
        <v>331</v>
      </c>
      <c r="B173" s="10">
        <v>788000</v>
      </c>
      <c r="C173" s="10">
        <v>658000</v>
      </c>
      <c r="D173" s="10">
        <v>116000</v>
      </c>
      <c r="E173" s="10">
        <v>13000</v>
      </c>
      <c r="F173" s="10">
        <v>609000</v>
      </c>
      <c r="G173" s="10">
        <v>173000</v>
      </c>
      <c r="H173" s="10">
        <v>28000</v>
      </c>
      <c r="I173" s="10">
        <v>38000</v>
      </c>
      <c r="J173" s="9">
        <v>5.8</v>
      </c>
      <c r="K173" s="10"/>
    </row>
    <row r="174" spans="1:11" x14ac:dyDescent="0.25">
      <c r="A174" s="8" t="s">
        <v>332</v>
      </c>
      <c r="B174" s="10">
        <v>779000</v>
      </c>
      <c r="C174" s="10">
        <v>655000</v>
      </c>
      <c r="D174" s="10">
        <v>113000</v>
      </c>
      <c r="E174" s="10">
        <v>12000</v>
      </c>
      <c r="F174" s="10">
        <v>597000</v>
      </c>
      <c r="G174" s="10">
        <v>176000</v>
      </c>
      <c r="H174" s="10">
        <v>28000</v>
      </c>
      <c r="I174" s="10">
        <v>38000</v>
      </c>
      <c r="J174" s="9">
        <v>5.7</v>
      </c>
      <c r="K174" s="10"/>
    </row>
    <row r="175" spans="1:11" x14ac:dyDescent="0.25">
      <c r="A175" s="8" t="s">
        <v>333</v>
      </c>
      <c r="B175" s="10">
        <v>772000</v>
      </c>
      <c r="C175" s="10">
        <v>648000</v>
      </c>
      <c r="D175" s="10">
        <v>115000</v>
      </c>
      <c r="E175" s="10">
        <v>9000</v>
      </c>
      <c r="F175" s="10">
        <v>594000</v>
      </c>
      <c r="G175" s="10">
        <v>173000</v>
      </c>
      <c r="H175" s="10">
        <v>27000</v>
      </c>
      <c r="I175" s="10">
        <v>38000</v>
      </c>
      <c r="J175" s="9">
        <v>5.8</v>
      </c>
      <c r="K175" s="10"/>
    </row>
    <row r="176" spans="1:11" x14ac:dyDescent="0.25">
      <c r="A176" s="8" t="s">
        <v>334</v>
      </c>
      <c r="B176" s="10">
        <v>765000</v>
      </c>
      <c r="C176" s="10">
        <v>642000</v>
      </c>
      <c r="D176" s="10">
        <v>115000</v>
      </c>
      <c r="E176" s="10">
        <v>9000</v>
      </c>
      <c r="F176" s="10">
        <v>589000</v>
      </c>
      <c r="G176" s="10">
        <v>172000</v>
      </c>
      <c r="H176" s="10">
        <v>24000</v>
      </c>
      <c r="I176" s="10">
        <v>37000</v>
      </c>
      <c r="J176" s="9">
        <v>5.8</v>
      </c>
      <c r="K176" s="10"/>
    </row>
    <row r="177" spans="1:11" x14ac:dyDescent="0.25">
      <c r="A177" s="8" t="s">
        <v>335</v>
      </c>
      <c r="B177" s="10">
        <v>763000</v>
      </c>
      <c r="C177" s="10">
        <v>641000</v>
      </c>
      <c r="D177" s="10">
        <v>114000</v>
      </c>
      <c r="E177" s="10" t="s">
        <v>559</v>
      </c>
      <c r="F177" s="10">
        <v>590000</v>
      </c>
      <c r="G177" s="10">
        <v>169000</v>
      </c>
      <c r="H177" s="10">
        <v>24000</v>
      </c>
      <c r="I177" s="10">
        <v>35000</v>
      </c>
      <c r="J177" s="9">
        <v>5.4</v>
      </c>
      <c r="K177" s="10"/>
    </row>
    <row r="178" spans="1:11" x14ac:dyDescent="0.25">
      <c r="A178" s="8" t="s">
        <v>336</v>
      </c>
      <c r="B178" s="10">
        <v>759000</v>
      </c>
      <c r="C178" s="10">
        <v>635000</v>
      </c>
      <c r="D178" s="10">
        <v>117000</v>
      </c>
      <c r="E178" s="10" t="s">
        <v>559</v>
      </c>
      <c r="F178" s="10">
        <v>582000</v>
      </c>
      <c r="G178" s="10">
        <v>173000</v>
      </c>
      <c r="H178" s="10">
        <v>24000</v>
      </c>
      <c r="I178" s="10">
        <v>34000</v>
      </c>
      <c r="J178" s="9">
        <v>5.3</v>
      </c>
      <c r="K178" s="10"/>
    </row>
    <row r="179" spans="1:11" x14ac:dyDescent="0.25">
      <c r="A179" s="8" t="s">
        <v>337</v>
      </c>
      <c r="B179" s="10">
        <v>750000</v>
      </c>
      <c r="C179" s="10">
        <v>630000</v>
      </c>
      <c r="D179" s="10">
        <v>113000</v>
      </c>
      <c r="E179" s="10" t="s">
        <v>559</v>
      </c>
      <c r="F179" s="10">
        <v>576000</v>
      </c>
      <c r="G179" s="10">
        <v>170000</v>
      </c>
      <c r="H179" s="10">
        <v>26000</v>
      </c>
      <c r="I179" s="10">
        <v>32000</v>
      </c>
      <c r="J179" s="9">
        <v>5.0999999999999996</v>
      </c>
      <c r="K179" s="10"/>
    </row>
    <row r="180" spans="1:11" x14ac:dyDescent="0.25">
      <c r="A180" s="8" t="s">
        <v>338</v>
      </c>
      <c r="B180" s="10">
        <v>752000</v>
      </c>
      <c r="C180" s="10">
        <v>632000</v>
      </c>
      <c r="D180" s="10">
        <v>115000</v>
      </c>
      <c r="E180" s="10" t="s">
        <v>559</v>
      </c>
      <c r="F180" s="10">
        <v>582000</v>
      </c>
      <c r="G180" s="10">
        <v>166000</v>
      </c>
      <c r="H180" s="10">
        <v>25000</v>
      </c>
      <c r="I180" s="10">
        <v>35000</v>
      </c>
      <c r="J180" s="9">
        <v>5.5</v>
      </c>
      <c r="K180" s="10"/>
    </row>
    <row r="181" spans="1:11" x14ac:dyDescent="0.25">
      <c r="A181" s="8" t="s">
        <v>339</v>
      </c>
      <c r="B181" s="10">
        <v>756000</v>
      </c>
      <c r="C181" s="10">
        <v>635000</v>
      </c>
      <c r="D181" s="10">
        <v>116000</v>
      </c>
      <c r="E181" s="10" t="s">
        <v>559</v>
      </c>
      <c r="F181" s="10">
        <v>583000</v>
      </c>
      <c r="G181" s="10">
        <v>171000</v>
      </c>
      <c r="H181" s="10">
        <v>24000</v>
      </c>
      <c r="I181" s="10">
        <v>37000</v>
      </c>
      <c r="J181" s="9">
        <v>5.8</v>
      </c>
      <c r="K181" s="10"/>
    </row>
    <row r="182" spans="1:11" x14ac:dyDescent="0.25">
      <c r="A182" s="8" t="s">
        <v>340</v>
      </c>
      <c r="B182" s="10">
        <v>757000</v>
      </c>
      <c r="C182" s="10">
        <v>641000</v>
      </c>
      <c r="D182" s="10">
        <v>111000</v>
      </c>
      <c r="E182" s="10" t="s">
        <v>559</v>
      </c>
      <c r="F182" s="10">
        <v>580000</v>
      </c>
      <c r="G182" s="10">
        <v>175000</v>
      </c>
      <c r="H182" s="10">
        <v>24000</v>
      </c>
      <c r="I182" s="10">
        <v>40000</v>
      </c>
      <c r="J182" s="9">
        <v>6.2</v>
      </c>
      <c r="K182" s="10"/>
    </row>
    <row r="183" spans="1:11" x14ac:dyDescent="0.25">
      <c r="A183" s="8" t="s">
        <v>341</v>
      </c>
      <c r="B183" s="10">
        <v>761000</v>
      </c>
      <c r="C183" s="10">
        <v>645000</v>
      </c>
      <c r="D183" s="10">
        <v>111000</v>
      </c>
      <c r="E183" s="10" t="s">
        <v>559</v>
      </c>
      <c r="F183" s="10">
        <v>580000</v>
      </c>
      <c r="G183" s="10">
        <v>179000</v>
      </c>
      <c r="H183" s="10">
        <v>26000</v>
      </c>
      <c r="I183" s="10">
        <v>37000</v>
      </c>
      <c r="J183" s="9">
        <v>5.7</v>
      </c>
      <c r="K183" s="10"/>
    </row>
    <row r="184" spans="1:11" x14ac:dyDescent="0.25">
      <c r="A184" s="8" t="s">
        <v>342</v>
      </c>
      <c r="B184" s="10">
        <v>752000</v>
      </c>
      <c r="C184" s="10">
        <v>632000</v>
      </c>
      <c r="D184" s="10">
        <v>115000</v>
      </c>
      <c r="E184" s="10" t="s">
        <v>559</v>
      </c>
      <c r="F184" s="10">
        <v>582000</v>
      </c>
      <c r="G184" s="10">
        <v>166000</v>
      </c>
      <c r="H184" s="10">
        <v>25000</v>
      </c>
      <c r="I184" s="10">
        <v>35000</v>
      </c>
      <c r="J184" s="9">
        <v>5.5</v>
      </c>
      <c r="K184" s="10"/>
    </row>
    <row r="185" spans="1:11" x14ac:dyDescent="0.25">
      <c r="A185" s="8" t="s">
        <v>343</v>
      </c>
      <c r="B185" s="10">
        <v>773000</v>
      </c>
      <c r="C185" s="10">
        <v>647000</v>
      </c>
      <c r="D185" s="10">
        <v>118000</v>
      </c>
      <c r="E185" s="10">
        <v>8000</v>
      </c>
      <c r="F185" s="10">
        <v>594000</v>
      </c>
      <c r="G185" s="10">
        <v>176000</v>
      </c>
      <c r="H185" s="10">
        <v>24000</v>
      </c>
      <c r="I185" s="10">
        <v>36000</v>
      </c>
      <c r="J185" s="9">
        <v>5.5</v>
      </c>
      <c r="K185" s="10"/>
    </row>
    <row r="186" spans="1:11" x14ac:dyDescent="0.25">
      <c r="A186" s="8" t="s">
        <v>344</v>
      </c>
      <c r="B186" s="10">
        <v>773000</v>
      </c>
      <c r="C186" s="10">
        <v>643000</v>
      </c>
      <c r="D186" s="10">
        <v>124000</v>
      </c>
      <c r="E186" s="10" t="s">
        <v>559</v>
      </c>
      <c r="F186" s="10">
        <v>593000</v>
      </c>
      <c r="G186" s="10">
        <v>178000</v>
      </c>
      <c r="H186" s="10">
        <v>24000</v>
      </c>
      <c r="I186" s="10">
        <v>36000</v>
      </c>
      <c r="J186" s="9">
        <v>5.7</v>
      </c>
      <c r="K186" s="10"/>
    </row>
    <row r="187" spans="1:11" x14ac:dyDescent="0.25">
      <c r="A187" s="8" t="s">
        <v>345</v>
      </c>
      <c r="B187" s="10">
        <v>775000</v>
      </c>
      <c r="C187" s="10">
        <v>647000</v>
      </c>
      <c r="D187" s="10">
        <v>121000</v>
      </c>
      <c r="E187" s="10" t="s">
        <v>559</v>
      </c>
      <c r="F187" s="10">
        <v>590000</v>
      </c>
      <c r="G187" s="10">
        <v>181000</v>
      </c>
      <c r="H187" s="10">
        <v>23000</v>
      </c>
      <c r="I187" s="10">
        <v>37000</v>
      </c>
      <c r="J187" s="9">
        <v>5.7</v>
      </c>
      <c r="K187" s="10"/>
    </row>
    <row r="188" spans="1:11" x14ac:dyDescent="0.25">
      <c r="A188" s="8" t="s">
        <v>346</v>
      </c>
      <c r="B188" s="10">
        <v>782000</v>
      </c>
      <c r="C188" s="10">
        <v>650000</v>
      </c>
      <c r="D188" s="10">
        <v>123000</v>
      </c>
      <c r="E188" s="10">
        <v>9000</v>
      </c>
      <c r="F188" s="10">
        <v>589000</v>
      </c>
      <c r="G188" s="10">
        <v>187000</v>
      </c>
      <c r="H188" s="10">
        <v>24000</v>
      </c>
      <c r="I188" s="10">
        <v>36000</v>
      </c>
      <c r="J188" s="9">
        <v>5.5</v>
      </c>
      <c r="K188" s="10"/>
    </row>
    <row r="189" spans="1:11" x14ac:dyDescent="0.25">
      <c r="A189" s="8" t="s">
        <v>347</v>
      </c>
      <c r="B189" s="10">
        <v>781000</v>
      </c>
      <c r="C189" s="10">
        <v>645000</v>
      </c>
      <c r="D189" s="10">
        <v>126000</v>
      </c>
      <c r="E189" s="10">
        <v>9000</v>
      </c>
      <c r="F189" s="10">
        <v>594000</v>
      </c>
      <c r="G189" s="10">
        <v>182000</v>
      </c>
      <c r="H189" s="10">
        <v>24000</v>
      </c>
      <c r="I189" s="10">
        <v>38000</v>
      </c>
      <c r="J189" s="9">
        <v>5.9</v>
      </c>
      <c r="K189" s="10"/>
    </row>
    <row r="190" spans="1:11" x14ac:dyDescent="0.25">
      <c r="A190" s="8" t="s">
        <v>348</v>
      </c>
      <c r="B190" s="10">
        <v>782000</v>
      </c>
      <c r="C190" s="10">
        <v>644000</v>
      </c>
      <c r="D190" s="10">
        <v>128000</v>
      </c>
      <c r="E190" s="10">
        <v>10000</v>
      </c>
      <c r="F190" s="10">
        <v>600000</v>
      </c>
      <c r="G190" s="10">
        <v>177000</v>
      </c>
      <c r="H190" s="10">
        <v>22000</v>
      </c>
      <c r="I190" s="10">
        <v>35000</v>
      </c>
      <c r="J190" s="9">
        <v>5.4</v>
      </c>
      <c r="K190" s="10"/>
    </row>
    <row r="191" spans="1:11" x14ac:dyDescent="0.25">
      <c r="A191" s="8" t="s">
        <v>349</v>
      </c>
      <c r="B191" s="10">
        <v>779000</v>
      </c>
      <c r="C191" s="10">
        <v>648000</v>
      </c>
      <c r="D191" s="10">
        <v>123000</v>
      </c>
      <c r="E191" s="10">
        <v>8000</v>
      </c>
      <c r="F191" s="10">
        <v>601000</v>
      </c>
      <c r="G191" s="10">
        <v>174000</v>
      </c>
      <c r="H191" s="10">
        <v>23000</v>
      </c>
      <c r="I191" s="10">
        <v>36000</v>
      </c>
      <c r="J191" s="9">
        <v>5.6</v>
      </c>
      <c r="K191" s="10"/>
    </row>
    <row r="192" spans="1:11" x14ac:dyDescent="0.25">
      <c r="A192" s="8" t="s">
        <v>350</v>
      </c>
      <c r="B192" s="10">
        <v>781000</v>
      </c>
      <c r="C192" s="10">
        <v>653000</v>
      </c>
      <c r="D192" s="10">
        <v>119000</v>
      </c>
      <c r="E192" s="10">
        <v>10000</v>
      </c>
      <c r="F192" s="10">
        <v>605000</v>
      </c>
      <c r="G192" s="10">
        <v>172000</v>
      </c>
      <c r="H192" s="10">
        <v>22000</v>
      </c>
      <c r="I192" s="10">
        <v>35000</v>
      </c>
      <c r="J192" s="9">
        <v>5.4</v>
      </c>
      <c r="K192" s="10"/>
    </row>
    <row r="193" spans="1:11" x14ac:dyDescent="0.25">
      <c r="A193" s="8" t="s">
        <v>351</v>
      </c>
      <c r="B193" s="10">
        <v>786000</v>
      </c>
      <c r="C193" s="10">
        <v>654000</v>
      </c>
      <c r="D193" s="10">
        <v>122000</v>
      </c>
      <c r="E193" s="10">
        <v>11000</v>
      </c>
      <c r="F193" s="10">
        <v>603000</v>
      </c>
      <c r="G193" s="10">
        <v>178000</v>
      </c>
      <c r="H193" s="10">
        <v>23000</v>
      </c>
      <c r="I193" s="10">
        <v>37000</v>
      </c>
      <c r="J193" s="9">
        <v>5.7</v>
      </c>
      <c r="K193" s="10"/>
    </row>
    <row r="194" spans="1:11" x14ac:dyDescent="0.25">
      <c r="A194" s="8" t="s">
        <v>352</v>
      </c>
      <c r="B194" s="10">
        <v>785000</v>
      </c>
      <c r="C194" s="10">
        <v>651000</v>
      </c>
      <c r="D194" s="10">
        <v>123000</v>
      </c>
      <c r="E194" s="10">
        <v>11000</v>
      </c>
      <c r="F194" s="10">
        <v>602000</v>
      </c>
      <c r="G194" s="10">
        <v>177000</v>
      </c>
      <c r="H194" s="10">
        <v>22000</v>
      </c>
      <c r="I194" s="10">
        <v>35000</v>
      </c>
      <c r="J194" s="9">
        <v>5.4</v>
      </c>
      <c r="K194" s="10"/>
    </row>
    <row r="195" spans="1:11" x14ac:dyDescent="0.25">
      <c r="A195" s="8" t="s">
        <v>353</v>
      </c>
      <c r="B195" s="10">
        <v>785000</v>
      </c>
      <c r="C195" s="10">
        <v>647000</v>
      </c>
      <c r="D195" s="10">
        <v>128000</v>
      </c>
      <c r="E195" s="10">
        <v>11000</v>
      </c>
      <c r="F195" s="10">
        <v>602000</v>
      </c>
      <c r="G195" s="10">
        <v>177000</v>
      </c>
      <c r="H195" s="10">
        <v>24000</v>
      </c>
      <c r="I195" s="10">
        <v>37000</v>
      </c>
      <c r="J195" s="9">
        <v>5.7</v>
      </c>
      <c r="K195" s="10"/>
    </row>
    <row r="196" spans="1:11" x14ac:dyDescent="0.25">
      <c r="A196" s="8" t="s">
        <v>354</v>
      </c>
      <c r="B196" s="10">
        <v>778000</v>
      </c>
      <c r="C196" s="10">
        <v>640000</v>
      </c>
      <c r="D196" s="10">
        <v>127000</v>
      </c>
      <c r="E196" s="10">
        <v>11000</v>
      </c>
      <c r="F196" s="10">
        <v>599000</v>
      </c>
      <c r="G196" s="10">
        <v>173000</v>
      </c>
      <c r="H196" s="10">
        <v>26000</v>
      </c>
      <c r="I196" s="10">
        <v>37000</v>
      </c>
      <c r="J196" s="9">
        <v>5.8</v>
      </c>
      <c r="K196" s="10"/>
    </row>
    <row r="197" spans="1:11" x14ac:dyDescent="0.25">
      <c r="A197" s="8" t="s">
        <v>355</v>
      </c>
      <c r="B197" s="10">
        <v>773000</v>
      </c>
      <c r="C197" s="10">
        <v>636000</v>
      </c>
      <c r="D197" s="10">
        <v>126000</v>
      </c>
      <c r="E197" s="10">
        <v>10000</v>
      </c>
      <c r="F197" s="10">
        <v>588000</v>
      </c>
      <c r="G197" s="10">
        <v>178000</v>
      </c>
      <c r="H197" s="10">
        <v>26000</v>
      </c>
      <c r="I197" s="10">
        <v>39000</v>
      </c>
      <c r="J197" s="9">
        <v>6.1</v>
      </c>
      <c r="K197" s="10"/>
    </row>
    <row r="198" spans="1:11" x14ac:dyDescent="0.25">
      <c r="A198" s="8" t="s">
        <v>356</v>
      </c>
      <c r="B198" s="10">
        <v>778000</v>
      </c>
      <c r="C198" s="10">
        <v>640000</v>
      </c>
      <c r="D198" s="10">
        <v>127000</v>
      </c>
      <c r="E198" s="10">
        <v>10000</v>
      </c>
      <c r="F198" s="10">
        <v>592000</v>
      </c>
      <c r="G198" s="10">
        <v>178000</v>
      </c>
      <c r="H198" s="10">
        <v>26000</v>
      </c>
      <c r="I198" s="10">
        <v>38000</v>
      </c>
      <c r="J198" s="9">
        <v>6</v>
      </c>
      <c r="K198" s="10"/>
    </row>
    <row r="199" spans="1:11" x14ac:dyDescent="0.25">
      <c r="A199" s="8" t="s">
        <v>357</v>
      </c>
      <c r="B199" s="10">
        <v>778000</v>
      </c>
      <c r="C199" s="10">
        <v>644000</v>
      </c>
      <c r="D199" s="10">
        <v>124000</v>
      </c>
      <c r="E199" s="10">
        <v>10000</v>
      </c>
      <c r="F199" s="10">
        <v>597000</v>
      </c>
      <c r="G199" s="10">
        <v>173000</v>
      </c>
      <c r="H199" s="10">
        <v>26000</v>
      </c>
      <c r="I199" s="10">
        <v>37000</v>
      </c>
      <c r="J199" s="9">
        <v>5.8</v>
      </c>
      <c r="K199" s="10"/>
    </row>
    <row r="200" spans="1:11" x14ac:dyDescent="0.25">
      <c r="A200" s="8" t="s">
        <v>358</v>
      </c>
      <c r="B200" s="10">
        <v>786000</v>
      </c>
      <c r="C200" s="10">
        <v>656000</v>
      </c>
      <c r="D200" s="10">
        <v>121000</v>
      </c>
      <c r="E200" s="10">
        <v>9000</v>
      </c>
      <c r="F200" s="10">
        <v>606000</v>
      </c>
      <c r="G200" s="10">
        <v>173000</v>
      </c>
      <c r="H200" s="10">
        <v>25000</v>
      </c>
      <c r="I200" s="10">
        <v>36000</v>
      </c>
      <c r="J200" s="9">
        <v>5.5</v>
      </c>
      <c r="K200" s="10"/>
    </row>
    <row r="201" spans="1:11" x14ac:dyDescent="0.25">
      <c r="A201" s="8" t="s">
        <v>359</v>
      </c>
      <c r="B201" s="10">
        <v>792000</v>
      </c>
      <c r="C201" s="10">
        <v>660000</v>
      </c>
      <c r="D201" s="10">
        <v>123000</v>
      </c>
      <c r="E201" s="10">
        <v>10000</v>
      </c>
      <c r="F201" s="10">
        <v>611000</v>
      </c>
      <c r="G201" s="10">
        <v>174000</v>
      </c>
      <c r="H201" s="10">
        <v>25000</v>
      </c>
      <c r="I201" s="10">
        <v>38000</v>
      </c>
      <c r="J201" s="9">
        <v>5.8</v>
      </c>
      <c r="K201" s="10"/>
    </row>
    <row r="202" spans="1:11" x14ac:dyDescent="0.25">
      <c r="A202" s="8" t="s">
        <v>360</v>
      </c>
      <c r="B202" s="10">
        <v>792000</v>
      </c>
      <c r="C202" s="10">
        <v>660000</v>
      </c>
      <c r="D202" s="10">
        <v>122000</v>
      </c>
      <c r="E202" s="10">
        <v>9000</v>
      </c>
      <c r="F202" s="10">
        <v>605000</v>
      </c>
      <c r="G202" s="10">
        <v>180000</v>
      </c>
      <c r="H202" s="10">
        <v>25000</v>
      </c>
      <c r="I202" s="10">
        <v>35000</v>
      </c>
      <c r="J202" s="9">
        <v>5.4</v>
      </c>
      <c r="K202" s="10"/>
    </row>
    <row r="203" spans="1:11" x14ac:dyDescent="0.25">
      <c r="A203" s="8" t="s">
        <v>361</v>
      </c>
      <c r="B203" s="10">
        <v>805000</v>
      </c>
      <c r="C203" s="10">
        <v>672000</v>
      </c>
      <c r="D203" s="10">
        <v>124000</v>
      </c>
      <c r="E203" s="10">
        <v>9000</v>
      </c>
      <c r="F203" s="10">
        <v>614000</v>
      </c>
      <c r="G203" s="10">
        <v>187000</v>
      </c>
      <c r="H203" s="10">
        <v>26000</v>
      </c>
      <c r="I203" s="10">
        <v>40000</v>
      </c>
      <c r="J203" s="9">
        <v>5.9</v>
      </c>
      <c r="K203" s="10"/>
    </row>
    <row r="204" spans="1:11" x14ac:dyDescent="0.25">
      <c r="A204" s="8" t="s">
        <v>362</v>
      </c>
      <c r="B204" s="10">
        <v>804000</v>
      </c>
      <c r="C204" s="10">
        <v>672000</v>
      </c>
      <c r="D204" s="10">
        <v>120000</v>
      </c>
      <c r="E204" s="10">
        <v>12000</v>
      </c>
      <c r="F204" s="10">
        <v>614000</v>
      </c>
      <c r="G204" s="10">
        <v>187000</v>
      </c>
      <c r="H204" s="10">
        <v>23000</v>
      </c>
      <c r="I204" s="10">
        <v>33000</v>
      </c>
      <c r="J204" s="9">
        <v>5</v>
      </c>
      <c r="K204" s="10"/>
    </row>
    <row r="205" spans="1:11" x14ac:dyDescent="0.25">
      <c r="A205" s="8" t="s">
        <v>363</v>
      </c>
      <c r="B205" s="10">
        <v>802000</v>
      </c>
      <c r="C205" s="10">
        <v>672000</v>
      </c>
      <c r="D205" s="10">
        <v>119000</v>
      </c>
      <c r="E205" s="10">
        <v>11000</v>
      </c>
      <c r="F205" s="10">
        <v>607000</v>
      </c>
      <c r="G205" s="10">
        <v>192000</v>
      </c>
      <c r="H205" s="10">
        <v>26000</v>
      </c>
      <c r="I205" s="10">
        <v>32000</v>
      </c>
      <c r="J205" s="9">
        <v>4.7</v>
      </c>
      <c r="K205" s="10"/>
    </row>
    <row r="206" spans="1:11" x14ac:dyDescent="0.25">
      <c r="A206" s="8" t="s">
        <v>364</v>
      </c>
      <c r="B206" s="10">
        <v>803000</v>
      </c>
      <c r="C206" s="10">
        <v>668000</v>
      </c>
      <c r="D206" s="10">
        <v>124000</v>
      </c>
      <c r="E206" s="10">
        <v>11000</v>
      </c>
      <c r="F206" s="10">
        <v>609000</v>
      </c>
      <c r="G206" s="10">
        <v>192000</v>
      </c>
      <c r="H206" s="10">
        <v>27000</v>
      </c>
      <c r="I206" s="10">
        <v>32000</v>
      </c>
      <c r="J206" s="9">
        <v>4.8</v>
      </c>
      <c r="K206" s="10"/>
    </row>
    <row r="207" spans="1:11" x14ac:dyDescent="0.25">
      <c r="A207" s="8" t="s">
        <v>365</v>
      </c>
      <c r="B207" s="10">
        <v>803000</v>
      </c>
      <c r="C207" s="10">
        <v>671000</v>
      </c>
      <c r="D207" s="10">
        <v>124000</v>
      </c>
      <c r="E207" s="10">
        <v>9000</v>
      </c>
      <c r="F207" s="10">
        <v>610000</v>
      </c>
      <c r="G207" s="10">
        <v>190000</v>
      </c>
      <c r="H207" s="10">
        <v>25000</v>
      </c>
      <c r="I207" s="10">
        <v>32000</v>
      </c>
      <c r="J207" s="9">
        <v>4.8</v>
      </c>
      <c r="K207" s="10"/>
    </row>
    <row r="208" spans="1:11" x14ac:dyDescent="0.25">
      <c r="A208" s="8" t="s">
        <v>366</v>
      </c>
      <c r="B208" s="10">
        <v>807000</v>
      </c>
      <c r="C208" s="10">
        <v>675000</v>
      </c>
      <c r="D208" s="10">
        <v>122000</v>
      </c>
      <c r="E208" s="10">
        <v>9000</v>
      </c>
      <c r="F208" s="10">
        <v>613000</v>
      </c>
      <c r="G208" s="10">
        <v>191000</v>
      </c>
      <c r="H208" s="10">
        <v>26000</v>
      </c>
      <c r="I208" s="10">
        <v>35000</v>
      </c>
      <c r="J208" s="9">
        <v>5.2</v>
      </c>
      <c r="K208" s="10"/>
    </row>
    <row r="209" spans="1:11" x14ac:dyDescent="0.25">
      <c r="A209" s="8" t="s">
        <v>367</v>
      </c>
      <c r="B209" s="10">
        <v>805000</v>
      </c>
      <c r="C209" s="10">
        <v>673000</v>
      </c>
      <c r="D209" s="10">
        <v>123000</v>
      </c>
      <c r="E209" s="10">
        <v>9000</v>
      </c>
      <c r="F209" s="10">
        <v>615000</v>
      </c>
      <c r="G209" s="10">
        <v>187000</v>
      </c>
      <c r="H209" s="10">
        <v>26000</v>
      </c>
      <c r="I209" s="10">
        <v>33000</v>
      </c>
      <c r="J209" s="9">
        <v>4.8</v>
      </c>
      <c r="K209" s="10"/>
    </row>
    <row r="210" spans="1:11" x14ac:dyDescent="0.25">
      <c r="A210" s="8" t="s">
        <v>368</v>
      </c>
      <c r="B210" s="10">
        <v>801000</v>
      </c>
      <c r="C210" s="10">
        <v>675000</v>
      </c>
      <c r="D210" s="10">
        <v>118000</v>
      </c>
      <c r="E210" s="10">
        <v>8000</v>
      </c>
      <c r="F210" s="10">
        <v>609000</v>
      </c>
      <c r="G210" s="10">
        <v>189000</v>
      </c>
      <c r="H210" s="10">
        <v>28000</v>
      </c>
      <c r="I210" s="10">
        <v>33000</v>
      </c>
      <c r="J210" s="9">
        <v>4.9000000000000004</v>
      </c>
      <c r="K210" s="10"/>
    </row>
    <row r="211" spans="1:11" x14ac:dyDescent="0.25">
      <c r="A211" s="8" t="s">
        <v>369</v>
      </c>
      <c r="B211" s="10">
        <v>806000</v>
      </c>
      <c r="C211" s="10">
        <v>680000</v>
      </c>
      <c r="D211" s="10">
        <v>116000</v>
      </c>
      <c r="E211" s="10">
        <v>9000</v>
      </c>
      <c r="F211" s="10">
        <v>610000</v>
      </c>
      <c r="G211" s="10">
        <v>193000</v>
      </c>
      <c r="H211" s="10">
        <v>26000</v>
      </c>
      <c r="I211" s="10">
        <v>36000</v>
      </c>
      <c r="J211" s="9">
        <v>5.3</v>
      </c>
      <c r="K211" s="10"/>
    </row>
    <row r="212" spans="1:11" x14ac:dyDescent="0.25">
      <c r="A212" s="8" t="s">
        <v>370</v>
      </c>
      <c r="B212" s="10">
        <v>803000</v>
      </c>
      <c r="C212" s="10">
        <v>683000</v>
      </c>
      <c r="D212" s="10">
        <v>109000</v>
      </c>
      <c r="E212" s="10">
        <v>11000</v>
      </c>
      <c r="F212" s="10">
        <v>608000</v>
      </c>
      <c r="G212" s="10">
        <v>190000</v>
      </c>
      <c r="H212" s="10">
        <v>28000</v>
      </c>
      <c r="I212" s="10">
        <v>38000</v>
      </c>
      <c r="J212" s="9">
        <v>5.5</v>
      </c>
      <c r="K212" s="10"/>
    </row>
    <row r="213" spans="1:11" x14ac:dyDescent="0.25">
      <c r="A213" s="8" t="s">
        <v>371</v>
      </c>
      <c r="B213" s="10">
        <v>802000</v>
      </c>
      <c r="C213" s="10">
        <v>686000</v>
      </c>
      <c r="D213" s="10">
        <v>107000</v>
      </c>
      <c r="E213" s="10">
        <v>10000</v>
      </c>
      <c r="F213" s="10">
        <v>604000</v>
      </c>
      <c r="G213" s="10">
        <v>194000</v>
      </c>
      <c r="H213" s="10">
        <v>27000</v>
      </c>
      <c r="I213" s="10">
        <v>39000</v>
      </c>
      <c r="J213" s="9">
        <v>5.7</v>
      </c>
      <c r="K213" s="10"/>
    </row>
    <row r="214" spans="1:11" x14ac:dyDescent="0.25">
      <c r="A214" s="8" t="s">
        <v>372</v>
      </c>
      <c r="B214" s="10">
        <v>794000</v>
      </c>
      <c r="C214" s="10">
        <v>677000</v>
      </c>
      <c r="D214" s="10">
        <v>106000</v>
      </c>
      <c r="E214" s="10">
        <v>12000</v>
      </c>
      <c r="F214" s="10">
        <v>595000</v>
      </c>
      <c r="G214" s="10">
        <v>191000</v>
      </c>
      <c r="H214" s="10">
        <v>27000</v>
      </c>
      <c r="I214" s="10">
        <v>37000</v>
      </c>
      <c r="J214" s="9">
        <v>5.5</v>
      </c>
      <c r="K214" s="10"/>
    </row>
    <row r="215" spans="1:11" x14ac:dyDescent="0.25">
      <c r="A215" s="8" t="s">
        <v>373</v>
      </c>
      <c r="B215" s="10">
        <v>802000</v>
      </c>
      <c r="C215" s="10">
        <v>681000</v>
      </c>
      <c r="D215" s="10">
        <v>106000</v>
      </c>
      <c r="E215" s="10">
        <v>15000</v>
      </c>
      <c r="F215" s="10">
        <v>600000</v>
      </c>
      <c r="G215" s="10">
        <v>193000</v>
      </c>
      <c r="H215" s="10">
        <v>26000</v>
      </c>
      <c r="I215" s="10">
        <v>36000</v>
      </c>
      <c r="J215" s="9">
        <v>5.3</v>
      </c>
      <c r="K215" s="10"/>
    </row>
    <row r="216" spans="1:11" x14ac:dyDescent="0.25">
      <c r="A216" s="8" t="s">
        <v>374</v>
      </c>
      <c r="B216" s="10">
        <v>794000</v>
      </c>
      <c r="C216" s="10">
        <v>669000</v>
      </c>
      <c r="D216" s="10">
        <v>109000</v>
      </c>
      <c r="E216" s="10">
        <v>16000</v>
      </c>
      <c r="F216" s="10">
        <v>594000</v>
      </c>
      <c r="G216" s="10">
        <v>191000</v>
      </c>
      <c r="H216" s="10">
        <v>29000</v>
      </c>
      <c r="I216" s="10">
        <v>34000</v>
      </c>
      <c r="J216" s="9">
        <v>5.0999999999999996</v>
      </c>
      <c r="K216" s="10"/>
    </row>
    <row r="217" spans="1:11" x14ac:dyDescent="0.25">
      <c r="A217" s="8" t="s">
        <v>375</v>
      </c>
      <c r="B217" s="10">
        <v>795000</v>
      </c>
      <c r="C217" s="10">
        <v>667000</v>
      </c>
      <c r="D217" s="10">
        <v>112000</v>
      </c>
      <c r="E217" s="10">
        <v>17000</v>
      </c>
      <c r="F217" s="10">
        <v>593000</v>
      </c>
      <c r="G217" s="10">
        <v>192000</v>
      </c>
      <c r="H217" s="10">
        <v>31000</v>
      </c>
      <c r="I217" s="10">
        <v>35000</v>
      </c>
      <c r="J217" s="9">
        <v>5.2</v>
      </c>
      <c r="K217" s="10"/>
    </row>
    <row r="218" spans="1:11" x14ac:dyDescent="0.25">
      <c r="A218" s="8" t="s">
        <v>376</v>
      </c>
      <c r="B218" s="10">
        <v>795000</v>
      </c>
      <c r="C218" s="10">
        <v>667000</v>
      </c>
      <c r="D218" s="10">
        <v>109000</v>
      </c>
      <c r="E218" s="10">
        <v>19000</v>
      </c>
      <c r="F218" s="10">
        <v>591000</v>
      </c>
      <c r="G218" s="10">
        <v>191000</v>
      </c>
      <c r="H218" s="10">
        <v>30000</v>
      </c>
      <c r="I218" s="10">
        <v>33000</v>
      </c>
      <c r="J218" s="9">
        <v>4.9000000000000004</v>
      </c>
      <c r="K218" s="10"/>
    </row>
    <row r="219" spans="1:11" x14ac:dyDescent="0.25">
      <c r="A219" s="8" t="s">
        <v>377</v>
      </c>
      <c r="B219" s="10">
        <v>805000</v>
      </c>
      <c r="C219" s="10">
        <v>679000</v>
      </c>
      <c r="D219" s="10">
        <v>107000</v>
      </c>
      <c r="E219" s="10">
        <v>19000</v>
      </c>
      <c r="F219" s="10">
        <v>595000</v>
      </c>
      <c r="G219" s="10">
        <v>196000</v>
      </c>
      <c r="H219" s="10">
        <v>30000</v>
      </c>
      <c r="I219" s="10">
        <v>35000</v>
      </c>
      <c r="J219" s="9">
        <v>5.2</v>
      </c>
      <c r="K219" s="10"/>
    </row>
    <row r="220" spans="1:11" x14ac:dyDescent="0.25">
      <c r="A220" s="8" t="s">
        <v>378</v>
      </c>
      <c r="B220" s="10">
        <v>806000</v>
      </c>
      <c r="C220" s="10">
        <v>682000</v>
      </c>
      <c r="D220" s="10">
        <v>103000</v>
      </c>
      <c r="E220" s="10">
        <v>20000</v>
      </c>
      <c r="F220" s="10">
        <v>599000</v>
      </c>
      <c r="G220" s="10">
        <v>192000</v>
      </c>
      <c r="H220" s="10">
        <v>30000</v>
      </c>
      <c r="I220" s="10">
        <v>38000</v>
      </c>
      <c r="J220" s="9">
        <v>5.6</v>
      </c>
      <c r="K220" s="10"/>
    </row>
    <row r="221" spans="1:11" x14ac:dyDescent="0.25">
      <c r="A221" s="8" t="s">
        <v>379</v>
      </c>
      <c r="B221" s="10">
        <v>804000</v>
      </c>
      <c r="C221" s="10">
        <v>678000</v>
      </c>
      <c r="D221" s="10">
        <v>108000</v>
      </c>
      <c r="E221" s="10">
        <v>18000</v>
      </c>
      <c r="F221" s="10">
        <v>600000</v>
      </c>
      <c r="G221" s="10">
        <v>193000</v>
      </c>
      <c r="H221" s="10">
        <v>27000</v>
      </c>
      <c r="I221" s="10">
        <v>40000</v>
      </c>
      <c r="J221" s="9">
        <v>5.8</v>
      </c>
      <c r="K221" s="10"/>
    </row>
    <row r="222" spans="1:11" x14ac:dyDescent="0.25">
      <c r="A222" s="8" t="s">
        <v>380</v>
      </c>
      <c r="B222" s="10">
        <v>796000</v>
      </c>
      <c r="C222" s="10">
        <v>671000</v>
      </c>
      <c r="D222" s="10">
        <v>108000</v>
      </c>
      <c r="E222" s="10">
        <v>18000</v>
      </c>
      <c r="F222" s="10">
        <v>595000</v>
      </c>
      <c r="G222" s="10">
        <v>192000</v>
      </c>
      <c r="H222" s="10">
        <v>27000</v>
      </c>
      <c r="I222" s="10">
        <v>41000</v>
      </c>
      <c r="J222" s="9">
        <v>6.1</v>
      </c>
      <c r="K222" s="10"/>
    </row>
    <row r="223" spans="1:11" x14ac:dyDescent="0.25">
      <c r="A223" s="8" t="s">
        <v>381</v>
      </c>
      <c r="B223" s="10">
        <v>788000</v>
      </c>
      <c r="C223" s="10">
        <v>663000</v>
      </c>
      <c r="D223" s="10">
        <v>110000</v>
      </c>
      <c r="E223" s="10">
        <v>15000</v>
      </c>
      <c r="F223" s="10">
        <v>585000</v>
      </c>
      <c r="G223" s="10">
        <v>195000</v>
      </c>
      <c r="H223" s="10">
        <v>25000</v>
      </c>
      <c r="I223" s="10">
        <v>40000</v>
      </c>
      <c r="J223" s="9">
        <v>6.1</v>
      </c>
      <c r="K223" s="10"/>
    </row>
    <row r="224" spans="1:11" x14ac:dyDescent="0.25">
      <c r="A224" s="8" t="s">
        <v>382</v>
      </c>
      <c r="B224" s="10">
        <v>785000</v>
      </c>
      <c r="C224" s="10">
        <v>668000</v>
      </c>
      <c r="D224" s="10">
        <v>102000</v>
      </c>
      <c r="E224" s="10">
        <v>14000</v>
      </c>
      <c r="F224" s="10">
        <v>580000</v>
      </c>
      <c r="G224" s="10">
        <v>198000</v>
      </c>
      <c r="H224" s="10">
        <v>24000</v>
      </c>
      <c r="I224" s="10">
        <v>43000</v>
      </c>
      <c r="J224" s="9">
        <v>6.4</v>
      </c>
      <c r="K224" s="10"/>
    </row>
    <row r="225" spans="1:11" x14ac:dyDescent="0.25">
      <c r="A225" s="8" t="s">
        <v>383</v>
      </c>
      <c r="B225" s="10">
        <v>792000</v>
      </c>
      <c r="C225" s="10">
        <v>672000</v>
      </c>
      <c r="D225" s="10">
        <v>104000</v>
      </c>
      <c r="E225" s="10">
        <v>16000</v>
      </c>
      <c r="F225" s="10">
        <v>585000</v>
      </c>
      <c r="G225" s="10">
        <v>198000</v>
      </c>
      <c r="H225" s="10">
        <v>24000</v>
      </c>
      <c r="I225" s="10">
        <v>42000</v>
      </c>
      <c r="J225" s="9">
        <v>6.3</v>
      </c>
      <c r="K225" s="10"/>
    </row>
    <row r="226" spans="1:11" x14ac:dyDescent="0.25">
      <c r="A226" s="8" t="s">
        <v>384</v>
      </c>
      <c r="B226" s="10">
        <v>796000</v>
      </c>
      <c r="C226" s="10">
        <v>676000</v>
      </c>
      <c r="D226" s="10">
        <v>105000</v>
      </c>
      <c r="E226" s="10">
        <v>16000</v>
      </c>
      <c r="F226" s="10">
        <v>587000</v>
      </c>
      <c r="G226" s="10">
        <v>201000</v>
      </c>
      <c r="H226" s="10">
        <v>21000</v>
      </c>
      <c r="I226" s="10">
        <v>41000</v>
      </c>
      <c r="J226" s="9">
        <v>6</v>
      </c>
      <c r="K226" s="10"/>
    </row>
    <row r="227" spans="1:11" x14ac:dyDescent="0.25">
      <c r="A227" s="8" t="s">
        <v>385</v>
      </c>
      <c r="B227" s="10">
        <v>796000</v>
      </c>
      <c r="C227" s="10">
        <v>673000</v>
      </c>
      <c r="D227" s="10">
        <v>106000</v>
      </c>
      <c r="E227" s="10">
        <v>17000</v>
      </c>
      <c r="F227" s="10">
        <v>585000</v>
      </c>
      <c r="G227" s="10">
        <v>201000</v>
      </c>
      <c r="H227" s="10">
        <v>22000</v>
      </c>
      <c r="I227" s="10">
        <v>41000</v>
      </c>
      <c r="J227" s="9">
        <v>6.1</v>
      </c>
      <c r="K227" s="10"/>
    </row>
    <row r="228" spans="1:11" x14ac:dyDescent="0.25">
      <c r="A228" s="8" t="s">
        <v>386</v>
      </c>
      <c r="B228" s="10">
        <v>791000</v>
      </c>
      <c r="C228" s="10">
        <v>667000</v>
      </c>
      <c r="D228" s="10">
        <v>108000</v>
      </c>
      <c r="E228" s="10">
        <v>17000</v>
      </c>
      <c r="F228" s="10">
        <v>587000</v>
      </c>
      <c r="G228" s="10">
        <v>196000</v>
      </c>
      <c r="H228" s="10">
        <v>20000</v>
      </c>
      <c r="I228" s="10">
        <v>38000</v>
      </c>
      <c r="J228" s="9">
        <v>5.7</v>
      </c>
      <c r="K228" s="10"/>
    </row>
    <row r="229" spans="1:11" x14ac:dyDescent="0.25">
      <c r="A229" s="8" t="s">
        <v>387</v>
      </c>
      <c r="B229" s="10">
        <v>808000</v>
      </c>
      <c r="C229" s="10">
        <v>682000</v>
      </c>
      <c r="D229" s="10">
        <v>112000</v>
      </c>
      <c r="E229" s="10">
        <v>15000</v>
      </c>
      <c r="F229" s="10">
        <v>603000</v>
      </c>
      <c r="G229" s="10">
        <v>198000</v>
      </c>
      <c r="H229" s="10">
        <v>25000</v>
      </c>
      <c r="I229" s="10">
        <v>43000</v>
      </c>
      <c r="J229" s="9">
        <v>6.3</v>
      </c>
      <c r="K229" s="10"/>
    </row>
    <row r="230" spans="1:11" x14ac:dyDescent="0.25">
      <c r="A230" s="8" t="s">
        <v>388</v>
      </c>
      <c r="B230" s="10">
        <v>794000</v>
      </c>
      <c r="C230" s="10">
        <v>669000</v>
      </c>
      <c r="D230" s="10">
        <v>111000</v>
      </c>
      <c r="E230" s="10">
        <v>14000</v>
      </c>
      <c r="F230" s="10">
        <v>593000</v>
      </c>
      <c r="G230" s="10">
        <v>195000</v>
      </c>
      <c r="H230" s="10">
        <v>28000</v>
      </c>
      <c r="I230" s="10">
        <v>36000</v>
      </c>
      <c r="J230" s="9">
        <v>5.4</v>
      </c>
      <c r="K230" s="10"/>
    </row>
    <row r="231" spans="1:11" x14ac:dyDescent="0.25">
      <c r="A231" s="8" t="s">
        <v>389</v>
      </c>
      <c r="B231" s="10">
        <v>805000</v>
      </c>
      <c r="C231" s="10">
        <v>673000</v>
      </c>
      <c r="D231" s="10">
        <v>119000</v>
      </c>
      <c r="E231" s="10">
        <v>13000</v>
      </c>
      <c r="F231" s="10">
        <v>600000</v>
      </c>
      <c r="G231" s="10">
        <v>199000</v>
      </c>
      <c r="H231" s="10">
        <v>27000</v>
      </c>
      <c r="I231" s="10">
        <v>37000</v>
      </c>
      <c r="J231" s="9">
        <v>5.4</v>
      </c>
      <c r="K231" s="10"/>
    </row>
    <row r="232" spans="1:11" x14ac:dyDescent="0.25">
      <c r="A232" s="8" t="s">
        <v>390</v>
      </c>
      <c r="B232" s="10">
        <v>800000</v>
      </c>
      <c r="C232" s="10">
        <v>673000</v>
      </c>
      <c r="D232" s="10">
        <v>115000</v>
      </c>
      <c r="E232" s="10">
        <v>12000</v>
      </c>
      <c r="F232" s="10">
        <v>598000</v>
      </c>
      <c r="G232" s="10">
        <v>196000</v>
      </c>
      <c r="H232" s="10">
        <v>28000</v>
      </c>
      <c r="I232" s="10">
        <v>39000</v>
      </c>
      <c r="J232" s="9">
        <v>5.9</v>
      </c>
      <c r="K232" s="10"/>
    </row>
    <row r="233" spans="1:11" x14ac:dyDescent="0.25">
      <c r="A233" s="8" t="s">
        <v>391</v>
      </c>
      <c r="B233" s="10">
        <v>801000</v>
      </c>
      <c r="C233" s="10">
        <v>676000</v>
      </c>
      <c r="D233" s="10">
        <v>113000</v>
      </c>
      <c r="E233" s="10">
        <v>12000</v>
      </c>
      <c r="F233" s="10">
        <v>599000</v>
      </c>
      <c r="G233" s="10">
        <v>196000</v>
      </c>
      <c r="H233" s="10">
        <v>26000</v>
      </c>
      <c r="I233" s="10">
        <v>47000</v>
      </c>
      <c r="J233" s="9">
        <v>6.9</v>
      </c>
      <c r="K233" s="10"/>
    </row>
    <row r="234" spans="1:11" x14ac:dyDescent="0.25">
      <c r="A234" s="8" t="s">
        <v>392</v>
      </c>
      <c r="B234" s="10">
        <v>802000</v>
      </c>
      <c r="C234" s="10">
        <v>677000</v>
      </c>
      <c r="D234" s="10">
        <v>113000</v>
      </c>
      <c r="E234" s="10">
        <v>12000</v>
      </c>
      <c r="F234" s="10">
        <v>598000</v>
      </c>
      <c r="G234" s="10">
        <v>200000</v>
      </c>
      <c r="H234" s="10">
        <v>25000</v>
      </c>
      <c r="I234" s="10">
        <v>49000</v>
      </c>
      <c r="J234" s="9">
        <v>7.3</v>
      </c>
      <c r="K234" s="10"/>
    </row>
    <row r="235" spans="1:11" x14ac:dyDescent="0.25">
      <c r="A235" s="8" t="s">
        <v>393</v>
      </c>
      <c r="B235" s="10">
        <v>801000</v>
      </c>
      <c r="C235" s="10">
        <v>669000</v>
      </c>
      <c r="D235" s="10">
        <v>120000</v>
      </c>
      <c r="E235" s="10">
        <v>12000</v>
      </c>
      <c r="F235" s="10">
        <v>595000</v>
      </c>
      <c r="G235" s="10">
        <v>202000</v>
      </c>
      <c r="H235" s="10">
        <v>23000</v>
      </c>
      <c r="I235" s="10">
        <v>49000</v>
      </c>
      <c r="J235" s="9">
        <v>7.4</v>
      </c>
      <c r="K235" s="10"/>
    </row>
    <row r="236" spans="1:11" x14ac:dyDescent="0.25">
      <c r="A236" s="8" t="s">
        <v>394</v>
      </c>
      <c r="B236" s="10">
        <v>807000</v>
      </c>
      <c r="C236" s="10">
        <v>672000</v>
      </c>
      <c r="D236" s="10">
        <v>123000</v>
      </c>
      <c r="E236" s="10">
        <v>12000</v>
      </c>
      <c r="F236" s="10">
        <v>597000</v>
      </c>
      <c r="G236" s="10">
        <v>206000</v>
      </c>
      <c r="H236" s="10">
        <v>26000</v>
      </c>
      <c r="I236" s="10">
        <v>49000</v>
      </c>
      <c r="J236" s="9">
        <v>7.3</v>
      </c>
      <c r="K236" s="10"/>
    </row>
    <row r="237" spans="1:11" x14ac:dyDescent="0.25">
      <c r="A237" s="8" t="s">
        <v>395</v>
      </c>
      <c r="B237" s="10">
        <v>808000</v>
      </c>
      <c r="C237" s="10">
        <v>669000</v>
      </c>
      <c r="D237" s="10">
        <v>124000</v>
      </c>
      <c r="E237" s="10">
        <v>14000</v>
      </c>
      <c r="F237" s="10">
        <v>603000</v>
      </c>
      <c r="G237" s="10">
        <v>201000</v>
      </c>
      <c r="H237" s="10">
        <v>27000</v>
      </c>
      <c r="I237" s="10">
        <v>50000</v>
      </c>
      <c r="J237" s="9">
        <v>7.5</v>
      </c>
      <c r="K237" s="10"/>
    </row>
    <row r="238" spans="1:11" x14ac:dyDescent="0.25">
      <c r="A238" s="8" t="s">
        <v>396</v>
      </c>
      <c r="B238" s="10">
        <v>815000</v>
      </c>
      <c r="C238" s="10">
        <v>676000</v>
      </c>
      <c r="D238" s="10">
        <v>124000</v>
      </c>
      <c r="E238" s="10">
        <v>15000</v>
      </c>
      <c r="F238" s="10">
        <v>608000</v>
      </c>
      <c r="G238" s="10">
        <v>203000</v>
      </c>
      <c r="H238" s="10">
        <v>24000</v>
      </c>
      <c r="I238" s="10">
        <v>50000</v>
      </c>
      <c r="J238" s="9">
        <v>7.4</v>
      </c>
      <c r="K238" s="10"/>
    </row>
    <row r="239" spans="1:11" x14ac:dyDescent="0.25">
      <c r="A239" s="8" t="s">
        <v>397</v>
      </c>
      <c r="B239" s="10">
        <v>818000</v>
      </c>
      <c r="C239" s="10">
        <v>682000</v>
      </c>
      <c r="D239" s="10">
        <v>122000</v>
      </c>
      <c r="E239" s="10">
        <v>15000</v>
      </c>
      <c r="F239" s="10">
        <v>613000</v>
      </c>
      <c r="G239" s="10">
        <v>200000</v>
      </c>
      <c r="H239" s="10">
        <v>24000</v>
      </c>
      <c r="I239" s="10">
        <v>48000</v>
      </c>
      <c r="J239" s="9">
        <v>7</v>
      </c>
      <c r="K239" s="10"/>
    </row>
    <row r="240" spans="1:11" x14ac:dyDescent="0.25">
      <c r="A240" s="8" t="s">
        <v>398</v>
      </c>
      <c r="B240" s="10">
        <v>818000</v>
      </c>
      <c r="C240" s="10">
        <v>683000</v>
      </c>
      <c r="D240" s="10">
        <v>121000</v>
      </c>
      <c r="E240" s="10">
        <v>14000</v>
      </c>
      <c r="F240" s="10">
        <v>609000</v>
      </c>
      <c r="G240" s="10">
        <v>204000</v>
      </c>
      <c r="H240" s="10">
        <v>27000</v>
      </c>
      <c r="I240" s="10">
        <v>49000</v>
      </c>
      <c r="J240" s="9">
        <v>7.2</v>
      </c>
      <c r="K240" s="10"/>
    </row>
    <row r="241" spans="1:11" x14ac:dyDescent="0.25">
      <c r="A241" s="8" t="s">
        <v>399</v>
      </c>
      <c r="B241" s="10">
        <v>808000</v>
      </c>
      <c r="C241" s="10">
        <v>679000</v>
      </c>
      <c r="D241" s="10">
        <v>116000</v>
      </c>
      <c r="E241" s="10">
        <v>13000</v>
      </c>
      <c r="F241" s="10">
        <v>607000</v>
      </c>
      <c r="G241" s="10">
        <v>196000</v>
      </c>
      <c r="H241" s="10">
        <v>26000</v>
      </c>
      <c r="I241" s="10">
        <v>47000</v>
      </c>
      <c r="J241" s="9">
        <v>6.9</v>
      </c>
      <c r="K241" s="10"/>
    </row>
    <row r="242" spans="1:11" x14ac:dyDescent="0.25">
      <c r="A242" s="8" t="s">
        <v>400</v>
      </c>
      <c r="B242" s="10">
        <v>814000</v>
      </c>
      <c r="C242" s="10">
        <v>680000</v>
      </c>
      <c r="D242" s="10">
        <v>121000</v>
      </c>
      <c r="E242" s="10">
        <v>13000</v>
      </c>
      <c r="F242" s="10">
        <v>614000</v>
      </c>
      <c r="G242" s="10">
        <v>197000</v>
      </c>
      <c r="H242" s="10">
        <v>25000</v>
      </c>
      <c r="I242" s="10">
        <v>47000</v>
      </c>
      <c r="J242" s="9">
        <v>7</v>
      </c>
      <c r="K242" s="10"/>
    </row>
    <row r="243" spans="1:11" x14ac:dyDescent="0.25">
      <c r="A243" s="8" t="s">
        <v>401</v>
      </c>
      <c r="B243" s="10">
        <v>821000</v>
      </c>
      <c r="C243" s="10">
        <v>687000</v>
      </c>
      <c r="D243" s="10">
        <v>121000</v>
      </c>
      <c r="E243" s="10">
        <v>12000</v>
      </c>
      <c r="F243" s="10">
        <v>629000</v>
      </c>
      <c r="G243" s="10">
        <v>189000</v>
      </c>
      <c r="H243" s="10">
        <v>26000</v>
      </c>
      <c r="I243" s="10">
        <v>48000</v>
      </c>
      <c r="J243" s="9">
        <v>6.9</v>
      </c>
      <c r="K243" s="10"/>
    </row>
    <row r="244" spans="1:11" x14ac:dyDescent="0.25">
      <c r="A244" s="8" t="s">
        <v>402</v>
      </c>
      <c r="B244" s="10">
        <v>819000</v>
      </c>
      <c r="C244" s="10">
        <v>688000</v>
      </c>
      <c r="D244" s="10">
        <v>118000</v>
      </c>
      <c r="E244" s="10">
        <v>13000</v>
      </c>
      <c r="F244" s="10">
        <v>631000</v>
      </c>
      <c r="G244" s="10">
        <v>184000</v>
      </c>
      <c r="H244" s="10">
        <v>25000</v>
      </c>
      <c r="I244" s="10">
        <v>47000</v>
      </c>
      <c r="J244" s="9">
        <v>6.8</v>
      </c>
      <c r="K244" s="10"/>
    </row>
    <row r="245" spans="1:11" x14ac:dyDescent="0.25">
      <c r="A245" s="8" t="s">
        <v>403</v>
      </c>
      <c r="B245" s="10">
        <v>813000</v>
      </c>
      <c r="C245" s="10">
        <v>685000</v>
      </c>
      <c r="D245" s="10">
        <v>120000</v>
      </c>
      <c r="E245" s="10">
        <v>8000</v>
      </c>
      <c r="F245" s="10">
        <v>622000</v>
      </c>
      <c r="G245" s="10">
        <v>188000</v>
      </c>
      <c r="H245" s="10">
        <v>25000</v>
      </c>
      <c r="I245" s="10">
        <v>49000</v>
      </c>
      <c r="J245" s="9">
        <v>7.2</v>
      </c>
      <c r="K245" s="10"/>
    </row>
    <row r="246" spans="1:11" x14ac:dyDescent="0.25">
      <c r="A246" s="8" t="s">
        <v>404</v>
      </c>
      <c r="B246" s="10">
        <v>809000</v>
      </c>
      <c r="C246" s="10">
        <v>687000</v>
      </c>
      <c r="D246" s="10">
        <v>113000</v>
      </c>
      <c r="E246" s="10">
        <v>10000</v>
      </c>
      <c r="F246" s="10">
        <v>623000</v>
      </c>
      <c r="G246" s="10">
        <v>182000</v>
      </c>
      <c r="H246" s="10">
        <v>23000</v>
      </c>
      <c r="I246" s="10">
        <v>48000</v>
      </c>
      <c r="J246" s="9">
        <v>7</v>
      </c>
      <c r="K246" s="10"/>
    </row>
    <row r="247" spans="1:11" x14ac:dyDescent="0.25">
      <c r="A247" s="8" t="s">
        <v>405</v>
      </c>
      <c r="B247" s="10">
        <v>809000</v>
      </c>
      <c r="C247" s="10">
        <v>690000</v>
      </c>
      <c r="D247" s="10">
        <v>107000</v>
      </c>
      <c r="E247" s="10">
        <v>12000</v>
      </c>
      <c r="F247" s="10">
        <v>619000</v>
      </c>
      <c r="G247" s="10">
        <v>184000</v>
      </c>
      <c r="H247" s="10">
        <v>24000</v>
      </c>
      <c r="I247" s="10">
        <v>51000</v>
      </c>
      <c r="J247" s="9">
        <v>7.4</v>
      </c>
      <c r="K247" s="10"/>
    </row>
    <row r="248" spans="1:11" x14ac:dyDescent="0.25">
      <c r="A248" s="8" t="s">
        <v>406</v>
      </c>
      <c r="B248" s="10">
        <v>831000</v>
      </c>
      <c r="C248" s="10">
        <v>700000</v>
      </c>
      <c r="D248" s="10">
        <v>116000</v>
      </c>
      <c r="E248" s="10">
        <v>15000</v>
      </c>
      <c r="F248" s="10">
        <v>635000</v>
      </c>
      <c r="G248" s="10">
        <v>191000</v>
      </c>
      <c r="H248" s="10">
        <v>25000</v>
      </c>
      <c r="I248" s="10">
        <v>51000</v>
      </c>
      <c r="J248" s="9">
        <v>7.3</v>
      </c>
      <c r="K248" s="10"/>
    </row>
    <row r="249" spans="1:11" x14ac:dyDescent="0.25">
      <c r="A249" s="8" t="s">
        <v>407</v>
      </c>
      <c r="B249" s="10">
        <v>829000</v>
      </c>
      <c r="C249" s="10">
        <v>701000</v>
      </c>
      <c r="D249" s="10">
        <v>111000</v>
      </c>
      <c r="E249" s="10">
        <v>17000</v>
      </c>
      <c r="F249" s="10">
        <v>627000</v>
      </c>
      <c r="G249" s="10">
        <v>195000</v>
      </c>
      <c r="H249" s="10">
        <v>29000</v>
      </c>
      <c r="I249" s="10">
        <v>49000</v>
      </c>
      <c r="J249" s="9">
        <v>7</v>
      </c>
      <c r="K249" s="10"/>
    </row>
    <row r="250" spans="1:11" x14ac:dyDescent="0.25">
      <c r="A250" s="8" t="s">
        <v>408</v>
      </c>
      <c r="B250" s="10">
        <v>825000</v>
      </c>
      <c r="C250" s="10">
        <v>695000</v>
      </c>
      <c r="D250" s="10">
        <v>115000</v>
      </c>
      <c r="E250" s="10">
        <v>16000</v>
      </c>
      <c r="F250" s="10">
        <v>622000</v>
      </c>
      <c r="G250" s="10">
        <v>196000</v>
      </c>
      <c r="H250" s="10">
        <v>28000</v>
      </c>
      <c r="I250" s="10">
        <v>46000</v>
      </c>
      <c r="J250" s="9">
        <v>6.6</v>
      </c>
      <c r="K250" s="10"/>
    </row>
    <row r="251" spans="1:11" x14ac:dyDescent="0.25">
      <c r="A251" s="8" t="s">
        <v>409</v>
      </c>
      <c r="B251" s="10">
        <v>814000</v>
      </c>
      <c r="C251" s="10">
        <v>690000</v>
      </c>
      <c r="D251" s="10">
        <v>111000</v>
      </c>
      <c r="E251" s="10">
        <v>13000</v>
      </c>
      <c r="F251" s="10">
        <v>616000</v>
      </c>
      <c r="G251" s="10">
        <v>192000</v>
      </c>
      <c r="H251" s="10">
        <v>34000</v>
      </c>
      <c r="I251" s="10">
        <v>49000</v>
      </c>
      <c r="J251" s="9">
        <v>7</v>
      </c>
      <c r="K251" s="10"/>
    </row>
    <row r="252" spans="1:11" x14ac:dyDescent="0.25">
      <c r="A252" s="8" t="s">
        <v>410</v>
      </c>
      <c r="B252" s="10">
        <v>813000</v>
      </c>
      <c r="C252" s="10">
        <v>691000</v>
      </c>
      <c r="D252" s="10">
        <v>112000</v>
      </c>
      <c r="E252" s="10">
        <v>10000</v>
      </c>
      <c r="F252" s="10">
        <v>615000</v>
      </c>
      <c r="G252" s="10">
        <v>192000</v>
      </c>
      <c r="H252" s="10">
        <v>33000</v>
      </c>
      <c r="I252" s="10">
        <v>53000</v>
      </c>
      <c r="J252" s="9">
        <v>7.6</v>
      </c>
      <c r="K252" s="10"/>
    </row>
    <row r="253" spans="1:11" x14ac:dyDescent="0.25">
      <c r="A253" s="8" t="s">
        <v>411</v>
      </c>
      <c r="B253" s="10">
        <v>815000</v>
      </c>
      <c r="C253" s="10">
        <v>698000</v>
      </c>
      <c r="D253" s="10">
        <v>107000</v>
      </c>
      <c r="E253" s="10">
        <v>10000</v>
      </c>
      <c r="F253" s="10">
        <v>621000</v>
      </c>
      <c r="G253" s="10">
        <v>189000</v>
      </c>
      <c r="H253" s="10">
        <v>34000</v>
      </c>
      <c r="I253" s="10">
        <v>48000</v>
      </c>
      <c r="J253" s="9">
        <v>6.8</v>
      </c>
      <c r="K253" s="10"/>
    </row>
    <row r="254" spans="1:11" x14ac:dyDescent="0.25">
      <c r="A254" s="8" t="s">
        <v>412</v>
      </c>
      <c r="B254" s="10">
        <v>813000</v>
      </c>
      <c r="C254" s="10">
        <v>696000</v>
      </c>
      <c r="D254" s="10">
        <v>107000</v>
      </c>
      <c r="E254" s="10">
        <v>11000</v>
      </c>
      <c r="F254" s="10">
        <v>616000</v>
      </c>
      <c r="G254" s="10">
        <v>192000</v>
      </c>
      <c r="H254" s="10">
        <v>33000</v>
      </c>
      <c r="I254" s="10">
        <v>43000</v>
      </c>
      <c r="J254" s="9">
        <v>6.2</v>
      </c>
      <c r="K254" s="10"/>
    </row>
    <row r="255" spans="1:11" x14ac:dyDescent="0.25">
      <c r="A255" s="8" t="s">
        <v>413</v>
      </c>
      <c r="B255" s="10">
        <v>818000</v>
      </c>
      <c r="C255" s="10">
        <v>696000</v>
      </c>
      <c r="D255" s="10">
        <v>110000</v>
      </c>
      <c r="E255" s="10">
        <v>11000</v>
      </c>
      <c r="F255" s="10">
        <v>622000</v>
      </c>
      <c r="G255" s="10">
        <v>189000</v>
      </c>
      <c r="H255" s="10">
        <v>29000</v>
      </c>
      <c r="I255" s="10">
        <v>42000</v>
      </c>
      <c r="J255" s="9">
        <v>6</v>
      </c>
      <c r="K255" s="10"/>
    </row>
    <row r="256" spans="1:11" x14ac:dyDescent="0.25">
      <c r="A256" s="8" t="s">
        <v>414</v>
      </c>
      <c r="B256" s="10">
        <v>824000</v>
      </c>
      <c r="C256" s="10">
        <v>698000</v>
      </c>
      <c r="D256" s="10">
        <v>114000</v>
      </c>
      <c r="E256" s="10">
        <v>13000</v>
      </c>
      <c r="F256" s="10">
        <v>625000</v>
      </c>
      <c r="G256" s="10">
        <v>192000</v>
      </c>
      <c r="H256" s="10">
        <v>32000</v>
      </c>
      <c r="I256" s="10">
        <v>45000</v>
      </c>
      <c r="J256" s="9">
        <v>6.5</v>
      </c>
      <c r="K256" s="10"/>
    </row>
    <row r="257" spans="1:11" x14ac:dyDescent="0.25">
      <c r="A257" s="8" t="s">
        <v>415</v>
      </c>
      <c r="B257" s="10">
        <v>825000</v>
      </c>
      <c r="C257" s="10">
        <v>704000</v>
      </c>
      <c r="D257" s="10">
        <v>108000</v>
      </c>
      <c r="E257" s="10">
        <v>13000</v>
      </c>
      <c r="F257" s="10">
        <v>626000</v>
      </c>
      <c r="G257" s="10">
        <v>192000</v>
      </c>
      <c r="H257" s="10">
        <v>32000</v>
      </c>
      <c r="I257" s="10">
        <v>48000</v>
      </c>
      <c r="J257" s="9">
        <v>6.8</v>
      </c>
      <c r="K257" s="10"/>
    </row>
    <row r="258" spans="1:11" x14ac:dyDescent="0.25">
      <c r="A258" s="8" t="s">
        <v>416</v>
      </c>
      <c r="B258" s="10">
        <v>825000</v>
      </c>
      <c r="C258" s="10">
        <v>704000</v>
      </c>
      <c r="D258" s="10">
        <v>107000</v>
      </c>
      <c r="E258" s="10">
        <v>14000</v>
      </c>
      <c r="F258" s="10">
        <v>620000</v>
      </c>
      <c r="G258" s="10">
        <v>198000</v>
      </c>
      <c r="H258" s="10">
        <v>31000</v>
      </c>
      <c r="I258" s="10">
        <v>48000</v>
      </c>
      <c r="J258" s="9">
        <v>6.8</v>
      </c>
      <c r="K258" s="10"/>
    </row>
    <row r="259" spans="1:11" x14ac:dyDescent="0.25">
      <c r="A259" s="8" t="s">
        <v>417</v>
      </c>
      <c r="B259" s="10">
        <v>829000</v>
      </c>
      <c r="C259" s="10">
        <v>702000</v>
      </c>
      <c r="D259" s="10">
        <v>113000</v>
      </c>
      <c r="E259" s="10">
        <v>14000</v>
      </c>
      <c r="F259" s="10">
        <v>623000</v>
      </c>
      <c r="G259" s="10">
        <v>200000</v>
      </c>
      <c r="H259" s="10">
        <v>32000</v>
      </c>
      <c r="I259" s="10">
        <v>48000</v>
      </c>
      <c r="J259" s="9">
        <v>6.8</v>
      </c>
      <c r="K259" s="10"/>
    </row>
    <row r="260" spans="1:11" x14ac:dyDescent="0.25">
      <c r="A260" s="8" t="s">
        <v>418</v>
      </c>
      <c r="B260" s="10">
        <v>836000</v>
      </c>
      <c r="C260" s="10">
        <v>705000</v>
      </c>
      <c r="D260" s="10">
        <v>118000</v>
      </c>
      <c r="E260" s="10">
        <v>13000</v>
      </c>
      <c r="F260" s="10">
        <v>626000</v>
      </c>
      <c r="G260" s="10">
        <v>203000</v>
      </c>
      <c r="H260" s="10">
        <v>31000</v>
      </c>
      <c r="I260" s="10">
        <v>44000</v>
      </c>
      <c r="J260" s="9">
        <v>6.3</v>
      </c>
      <c r="K260" s="10"/>
    </row>
    <row r="261" spans="1:11" x14ac:dyDescent="0.25">
      <c r="A261" s="8" t="s">
        <v>419</v>
      </c>
      <c r="B261" s="10">
        <v>839000</v>
      </c>
      <c r="C261" s="10">
        <v>705000</v>
      </c>
      <c r="D261" s="10">
        <v>121000</v>
      </c>
      <c r="E261" s="10">
        <v>14000</v>
      </c>
      <c r="F261" s="10">
        <v>629000</v>
      </c>
      <c r="G261" s="10">
        <v>204000</v>
      </c>
      <c r="H261" s="10">
        <v>32000</v>
      </c>
      <c r="I261" s="10">
        <v>43000</v>
      </c>
      <c r="J261" s="9">
        <v>6.1</v>
      </c>
      <c r="K261" s="10"/>
    </row>
    <row r="262" spans="1:11" x14ac:dyDescent="0.25">
      <c r="A262" s="8" t="s">
        <v>420</v>
      </c>
      <c r="B262" s="10">
        <v>844000</v>
      </c>
      <c r="C262" s="10">
        <v>710000</v>
      </c>
      <c r="D262" s="10">
        <v>120000</v>
      </c>
      <c r="E262" s="10">
        <v>14000</v>
      </c>
      <c r="F262" s="10">
        <v>634000</v>
      </c>
      <c r="G262" s="10">
        <v>205000</v>
      </c>
      <c r="H262" s="10">
        <v>30000</v>
      </c>
      <c r="I262" s="10">
        <v>48000</v>
      </c>
      <c r="J262" s="9">
        <v>6.7</v>
      </c>
      <c r="K262" s="10"/>
    </row>
    <row r="263" spans="1:11" x14ac:dyDescent="0.25">
      <c r="A263" s="8" t="s">
        <v>421</v>
      </c>
      <c r="B263" s="10">
        <v>832000</v>
      </c>
      <c r="C263" s="10">
        <v>690000</v>
      </c>
      <c r="D263" s="10">
        <v>125000</v>
      </c>
      <c r="E263" s="10">
        <v>17000</v>
      </c>
      <c r="F263" s="10">
        <v>625000</v>
      </c>
      <c r="G263" s="10">
        <v>198000</v>
      </c>
      <c r="H263" s="10">
        <v>30000</v>
      </c>
      <c r="I263" s="10">
        <v>49000</v>
      </c>
      <c r="J263" s="9">
        <v>7.1</v>
      </c>
      <c r="K263" s="10"/>
    </row>
    <row r="264" spans="1:11" x14ac:dyDescent="0.25">
      <c r="A264" s="8" t="s">
        <v>422</v>
      </c>
      <c r="B264" s="10">
        <v>833000</v>
      </c>
      <c r="C264" s="10">
        <v>688000</v>
      </c>
      <c r="D264" s="10">
        <v>132000</v>
      </c>
      <c r="E264" s="10">
        <v>13000</v>
      </c>
      <c r="F264" s="10">
        <v>631000</v>
      </c>
      <c r="G264" s="10">
        <v>196000</v>
      </c>
      <c r="H264" s="10">
        <v>31000</v>
      </c>
      <c r="I264" s="10">
        <v>47000</v>
      </c>
      <c r="J264" s="9">
        <v>6.9</v>
      </c>
      <c r="K264" s="10"/>
    </row>
    <row r="265" spans="1:11" x14ac:dyDescent="0.25">
      <c r="A265" s="8" t="s">
        <v>423</v>
      </c>
      <c r="B265" s="10">
        <v>837000</v>
      </c>
      <c r="C265" s="10">
        <v>694000</v>
      </c>
      <c r="D265" s="10">
        <v>131000</v>
      </c>
      <c r="E265" s="10">
        <v>12000</v>
      </c>
      <c r="F265" s="10">
        <v>623000</v>
      </c>
      <c r="G265" s="10">
        <v>208000</v>
      </c>
      <c r="H265" s="10">
        <v>32000</v>
      </c>
      <c r="I265" s="10">
        <v>48000</v>
      </c>
      <c r="J265" s="9">
        <v>6.9</v>
      </c>
      <c r="K265" s="10"/>
    </row>
    <row r="266" spans="1:11" x14ac:dyDescent="0.25">
      <c r="A266" s="8" t="s">
        <v>424</v>
      </c>
      <c r="B266" s="10">
        <v>843000</v>
      </c>
      <c r="C266" s="10">
        <v>702000</v>
      </c>
      <c r="D266" s="10">
        <v>129000</v>
      </c>
      <c r="E266" s="10">
        <v>12000</v>
      </c>
      <c r="F266" s="10">
        <v>629000</v>
      </c>
      <c r="G266" s="10">
        <v>208000</v>
      </c>
      <c r="H266" s="10">
        <v>30000</v>
      </c>
      <c r="I266" s="10">
        <v>48000</v>
      </c>
      <c r="J266" s="9">
        <v>6.8</v>
      </c>
      <c r="K266" s="10"/>
    </row>
    <row r="267" spans="1:11" x14ac:dyDescent="0.25">
      <c r="A267" s="8" t="s">
        <v>425</v>
      </c>
      <c r="B267" s="10">
        <v>841000</v>
      </c>
      <c r="C267" s="10">
        <v>704000</v>
      </c>
      <c r="D267" s="10">
        <v>123000</v>
      </c>
      <c r="E267" s="10">
        <v>14000</v>
      </c>
      <c r="F267" s="10">
        <v>615000</v>
      </c>
      <c r="G267" s="10">
        <v>219000</v>
      </c>
      <c r="H267" s="10">
        <v>29000</v>
      </c>
      <c r="I267" s="10">
        <v>51000</v>
      </c>
      <c r="J267" s="9">
        <v>7.3</v>
      </c>
      <c r="K267" s="10"/>
    </row>
    <row r="268" spans="1:11" x14ac:dyDescent="0.25">
      <c r="A268" s="8" t="s">
        <v>426</v>
      </c>
      <c r="B268" s="10">
        <v>837000</v>
      </c>
      <c r="C268" s="10">
        <v>695000</v>
      </c>
      <c r="D268" s="10">
        <v>127000</v>
      </c>
      <c r="E268" s="10">
        <v>15000</v>
      </c>
      <c r="F268" s="10">
        <v>619000</v>
      </c>
      <c r="G268" s="10">
        <v>210000</v>
      </c>
      <c r="H268" s="10">
        <v>29000</v>
      </c>
      <c r="I268" s="10">
        <v>47000</v>
      </c>
      <c r="J268" s="9">
        <v>6.8</v>
      </c>
      <c r="K268" s="10"/>
    </row>
    <row r="269" spans="1:11" x14ac:dyDescent="0.25">
      <c r="A269" s="8" t="s">
        <v>427</v>
      </c>
      <c r="B269" s="10">
        <v>831000</v>
      </c>
      <c r="C269" s="10">
        <v>687000</v>
      </c>
      <c r="D269" s="10">
        <v>127000</v>
      </c>
      <c r="E269" s="10">
        <v>18000</v>
      </c>
      <c r="F269" s="10">
        <v>610000</v>
      </c>
      <c r="G269" s="10">
        <v>212000</v>
      </c>
      <c r="H269" s="10">
        <v>30000</v>
      </c>
      <c r="I269" s="10">
        <v>48000</v>
      </c>
      <c r="J269" s="9">
        <v>6.9</v>
      </c>
      <c r="K269" s="10"/>
    </row>
    <row r="270" spans="1:11" x14ac:dyDescent="0.25">
      <c r="A270" s="8" t="s">
        <v>428</v>
      </c>
      <c r="B270" s="10">
        <v>840000</v>
      </c>
      <c r="C270" s="10">
        <v>691000</v>
      </c>
      <c r="D270" s="10">
        <v>130000</v>
      </c>
      <c r="E270" s="10">
        <v>19000</v>
      </c>
      <c r="F270" s="10">
        <v>618000</v>
      </c>
      <c r="G270" s="10">
        <v>210000</v>
      </c>
      <c r="H270" s="10">
        <v>27000</v>
      </c>
      <c r="I270" s="10">
        <v>46000</v>
      </c>
      <c r="J270" s="9">
        <v>6.7</v>
      </c>
      <c r="K270" s="10"/>
    </row>
    <row r="271" spans="1:11" x14ac:dyDescent="0.25">
      <c r="A271" s="8" t="s">
        <v>429</v>
      </c>
      <c r="B271" s="10">
        <v>833000</v>
      </c>
      <c r="C271" s="10">
        <v>680000</v>
      </c>
      <c r="D271" s="10">
        <v>134000</v>
      </c>
      <c r="E271" s="10">
        <v>19000</v>
      </c>
      <c r="F271" s="10">
        <v>610000</v>
      </c>
      <c r="G271" s="10">
        <v>212000</v>
      </c>
      <c r="H271" s="10">
        <v>27000</v>
      </c>
      <c r="I271" s="10">
        <v>46000</v>
      </c>
      <c r="J271" s="9">
        <v>6.7</v>
      </c>
      <c r="K271" s="10"/>
    </row>
    <row r="272" spans="1:11" x14ac:dyDescent="0.25">
      <c r="A272" s="8" t="s">
        <v>430</v>
      </c>
      <c r="B272" s="10">
        <v>829000</v>
      </c>
      <c r="C272" s="10">
        <v>681000</v>
      </c>
      <c r="D272" s="10">
        <v>133000</v>
      </c>
      <c r="E272" s="10">
        <v>14000</v>
      </c>
      <c r="F272" s="10">
        <v>612000</v>
      </c>
      <c r="G272" s="10">
        <v>208000</v>
      </c>
      <c r="H272" s="10">
        <v>26000</v>
      </c>
      <c r="I272" s="10">
        <v>44000</v>
      </c>
      <c r="J272" s="9">
        <v>6.4</v>
      </c>
      <c r="K272" s="10"/>
    </row>
    <row r="273" spans="1:11" x14ac:dyDescent="0.25">
      <c r="A273" s="8" t="s">
        <v>431</v>
      </c>
      <c r="B273" s="10">
        <v>825000</v>
      </c>
      <c r="C273" s="10">
        <v>679000</v>
      </c>
      <c r="D273" s="10">
        <v>131000</v>
      </c>
      <c r="E273" s="10">
        <v>14000</v>
      </c>
      <c r="F273" s="10">
        <v>615000</v>
      </c>
      <c r="G273" s="10">
        <v>201000</v>
      </c>
      <c r="H273" s="10">
        <v>26000</v>
      </c>
      <c r="I273" s="10">
        <v>43000</v>
      </c>
      <c r="J273" s="9">
        <v>6.4</v>
      </c>
      <c r="K273" s="10"/>
    </row>
    <row r="274" spans="1:11" x14ac:dyDescent="0.25">
      <c r="A274" s="8" t="s">
        <v>432</v>
      </c>
      <c r="B274" s="10">
        <v>829000</v>
      </c>
      <c r="C274" s="10">
        <v>685000</v>
      </c>
      <c r="D274" s="10">
        <v>131000</v>
      </c>
      <c r="E274" s="10">
        <v>13000</v>
      </c>
      <c r="F274" s="10">
        <v>617000</v>
      </c>
      <c r="G274" s="10">
        <v>205000</v>
      </c>
      <c r="H274" s="10">
        <v>26000</v>
      </c>
      <c r="I274" s="10">
        <v>46000</v>
      </c>
      <c r="J274" s="9">
        <v>6.7</v>
      </c>
      <c r="K274" s="10"/>
    </row>
    <row r="275" spans="1:11" x14ac:dyDescent="0.25">
      <c r="A275" s="8" t="s">
        <v>433</v>
      </c>
      <c r="B275" s="10">
        <v>823000</v>
      </c>
      <c r="C275" s="10">
        <v>684000</v>
      </c>
      <c r="D275" s="10">
        <v>127000</v>
      </c>
      <c r="E275" s="10">
        <v>12000</v>
      </c>
      <c r="F275" s="10">
        <v>611000</v>
      </c>
      <c r="G275" s="10">
        <v>205000</v>
      </c>
      <c r="H275" s="10">
        <v>25000</v>
      </c>
      <c r="I275" s="10">
        <v>47000</v>
      </c>
      <c r="J275" s="9">
        <v>6.9</v>
      </c>
      <c r="K275" s="10"/>
    </row>
    <row r="276" spans="1:11" x14ac:dyDescent="0.25">
      <c r="A276" s="8" t="s">
        <v>434</v>
      </c>
      <c r="B276" s="10">
        <v>833000</v>
      </c>
      <c r="C276" s="10">
        <v>688000</v>
      </c>
      <c r="D276" s="10">
        <v>132000</v>
      </c>
      <c r="E276" s="10">
        <v>13000</v>
      </c>
      <c r="F276" s="10">
        <v>610000</v>
      </c>
      <c r="G276" s="10">
        <v>216000</v>
      </c>
      <c r="H276" s="10">
        <v>24000</v>
      </c>
      <c r="I276" s="10">
        <v>48000</v>
      </c>
      <c r="J276" s="9">
        <v>7</v>
      </c>
      <c r="K276" s="10"/>
    </row>
    <row r="277" spans="1:11" x14ac:dyDescent="0.25">
      <c r="A277" s="8" t="s">
        <v>435</v>
      </c>
      <c r="B277" s="10">
        <v>823000</v>
      </c>
      <c r="C277" s="10">
        <v>684000</v>
      </c>
      <c r="D277" s="10">
        <v>127000</v>
      </c>
      <c r="E277" s="10">
        <v>12000</v>
      </c>
      <c r="F277" s="10">
        <v>604000</v>
      </c>
      <c r="G277" s="10">
        <v>214000</v>
      </c>
      <c r="H277" s="10">
        <v>24000</v>
      </c>
      <c r="I277" s="10">
        <v>51000</v>
      </c>
      <c r="J277" s="9">
        <v>7.5</v>
      </c>
      <c r="K277" s="10"/>
    </row>
    <row r="278" spans="1:11" x14ac:dyDescent="0.25">
      <c r="A278" s="8" t="s">
        <v>436</v>
      </c>
      <c r="B278" s="10">
        <v>828000</v>
      </c>
      <c r="C278" s="10">
        <v>692000</v>
      </c>
      <c r="D278" s="10">
        <v>125000</v>
      </c>
      <c r="E278" s="10">
        <v>11000</v>
      </c>
      <c r="F278" s="10">
        <v>612000</v>
      </c>
      <c r="G278" s="10">
        <v>211000</v>
      </c>
      <c r="H278" s="10">
        <v>25000</v>
      </c>
      <c r="I278" s="10">
        <v>50000</v>
      </c>
      <c r="J278" s="9">
        <v>7.3</v>
      </c>
      <c r="K278" s="10"/>
    </row>
    <row r="279" spans="1:11" x14ac:dyDescent="0.25">
      <c r="A279" s="8" t="s">
        <v>437</v>
      </c>
      <c r="B279" s="10">
        <v>822000</v>
      </c>
      <c r="C279" s="10">
        <v>689000</v>
      </c>
      <c r="D279" s="10">
        <v>125000</v>
      </c>
      <c r="E279" s="10">
        <v>8000</v>
      </c>
      <c r="F279" s="10">
        <v>618000</v>
      </c>
      <c r="G279" s="10">
        <v>199000</v>
      </c>
      <c r="H279" s="10">
        <v>26000</v>
      </c>
      <c r="I279" s="10">
        <v>47000</v>
      </c>
      <c r="J279" s="9">
        <v>6.8</v>
      </c>
      <c r="K279" s="10"/>
    </row>
    <row r="280" spans="1:11" x14ac:dyDescent="0.25">
      <c r="A280" s="8" t="s">
        <v>438</v>
      </c>
      <c r="B280" s="10">
        <v>823000</v>
      </c>
      <c r="C280" s="10">
        <v>690000</v>
      </c>
      <c r="D280" s="10">
        <v>125000</v>
      </c>
      <c r="E280" s="10" t="s">
        <v>559</v>
      </c>
      <c r="F280" s="10">
        <v>620000</v>
      </c>
      <c r="G280" s="10">
        <v>199000</v>
      </c>
      <c r="H280" s="10">
        <v>26000</v>
      </c>
      <c r="I280" s="10">
        <v>46000</v>
      </c>
      <c r="J280" s="9">
        <v>6.7</v>
      </c>
      <c r="K280" s="10"/>
    </row>
    <row r="281" spans="1:11" x14ac:dyDescent="0.25">
      <c r="A281" s="8" t="s">
        <v>439</v>
      </c>
      <c r="B281" s="10">
        <v>833000</v>
      </c>
      <c r="C281" s="10">
        <v>697000</v>
      </c>
      <c r="D281" s="10">
        <v>128000</v>
      </c>
      <c r="E281" s="10" t="s">
        <v>559</v>
      </c>
      <c r="F281" s="10">
        <v>627000</v>
      </c>
      <c r="G281" s="10">
        <v>202000</v>
      </c>
      <c r="H281" s="10">
        <v>27000</v>
      </c>
      <c r="I281" s="10">
        <v>45000</v>
      </c>
      <c r="J281" s="9">
        <v>6.5</v>
      </c>
      <c r="K281" s="10"/>
    </row>
    <row r="282" spans="1:11" x14ac:dyDescent="0.25">
      <c r="A282" s="8" t="s">
        <v>440</v>
      </c>
      <c r="B282" s="10">
        <v>830000</v>
      </c>
      <c r="C282" s="10">
        <v>694000</v>
      </c>
      <c r="D282" s="10">
        <v>128000</v>
      </c>
      <c r="E282" s="10">
        <v>9000</v>
      </c>
      <c r="F282" s="10">
        <v>625000</v>
      </c>
      <c r="G282" s="10">
        <v>200000</v>
      </c>
      <c r="H282" s="10">
        <v>28000</v>
      </c>
      <c r="I282" s="10">
        <v>48000</v>
      </c>
      <c r="J282" s="9">
        <v>6.9</v>
      </c>
      <c r="K282" s="10"/>
    </row>
    <row r="283" spans="1:11" x14ac:dyDescent="0.25">
      <c r="A283" s="8" t="s">
        <v>441</v>
      </c>
      <c r="B283" s="10">
        <v>846000</v>
      </c>
      <c r="C283" s="10">
        <v>707000</v>
      </c>
      <c r="D283" s="10">
        <v>129000</v>
      </c>
      <c r="E283" s="11">
        <v>10000</v>
      </c>
      <c r="F283" s="10">
        <v>629000</v>
      </c>
      <c r="G283" s="10">
        <v>211000</v>
      </c>
      <c r="H283" s="10">
        <v>30000</v>
      </c>
      <c r="I283" s="10">
        <v>50000</v>
      </c>
      <c r="J283" s="9">
        <v>7.1</v>
      </c>
      <c r="K283" s="10" t="s">
        <v>744</v>
      </c>
    </row>
    <row r="284" spans="1:11" x14ac:dyDescent="0.25">
      <c r="A284" s="8" t="s">
        <v>443</v>
      </c>
      <c r="B284" s="10">
        <v>845000</v>
      </c>
      <c r="C284" s="10">
        <v>710000</v>
      </c>
      <c r="D284" s="10">
        <v>127000</v>
      </c>
      <c r="E284" s="11">
        <v>9000</v>
      </c>
      <c r="F284" s="10">
        <v>630000</v>
      </c>
      <c r="G284" s="10">
        <v>210000</v>
      </c>
      <c r="H284" s="10">
        <v>31000</v>
      </c>
      <c r="I284" s="10">
        <v>52000</v>
      </c>
      <c r="J284" s="9">
        <v>7.3</v>
      </c>
      <c r="K284" s="10" t="s">
        <v>744</v>
      </c>
    </row>
    <row r="285" spans="1:11" x14ac:dyDescent="0.25">
      <c r="A285" s="8" t="s">
        <v>444</v>
      </c>
      <c r="B285" s="10">
        <v>848000</v>
      </c>
      <c r="C285" s="10">
        <v>714000</v>
      </c>
      <c r="D285" s="10">
        <v>126000</v>
      </c>
      <c r="E285" s="11">
        <v>8000</v>
      </c>
      <c r="F285" s="10">
        <v>631000</v>
      </c>
      <c r="G285" s="10">
        <v>212000</v>
      </c>
      <c r="H285" s="10">
        <v>29000</v>
      </c>
      <c r="I285" s="10">
        <v>49000</v>
      </c>
      <c r="J285" s="9">
        <v>6.9</v>
      </c>
      <c r="K285" s="10" t="s">
        <v>744</v>
      </c>
    </row>
    <row r="286" spans="1:11" x14ac:dyDescent="0.25">
      <c r="A286" s="8" t="s">
        <v>445</v>
      </c>
      <c r="B286" s="10">
        <v>845000</v>
      </c>
      <c r="C286" s="10">
        <v>713000</v>
      </c>
      <c r="D286" s="10">
        <v>125000</v>
      </c>
      <c r="E286" s="11">
        <v>6000</v>
      </c>
      <c r="F286" s="10">
        <v>627000</v>
      </c>
      <c r="G286" s="10">
        <v>213000</v>
      </c>
      <c r="H286" s="10">
        <v>27000</v>
      </c>
      <c r="I286" s="10">
        <v>49000</v>
      </c>
      <c r="J286" s="9">
        <v>6.8</v>
      </c>
      <c r="K286" s="10" t="s">
        <v>744</v>
      </c>
    </row>
    <row r="287" spans="1:11" x14ac:dyDescent="0.25">
      <c r="A287" s="8" t="s">
        <v>446</v>
      </c>
      <c r="B287" s="10">
        <v>849000</v>
      </c>
      <c r="C287" s="10">
        <v>718000</v>
      </c>
      <c r="D287" s="10">
        <v>125000</v>
      </c>
      <c r="E287" s="11">
        <v>6000</v>
      </c>
      <c r="F287" s="10">
        <v>627000</v>
      </c>
      <c r="G287" s="10">
        <v>219000</v>
      </c>
      <c r="H287" s="10">
        <v>29000</v>
      </c>
      <c r="I287" s="10">
        <v>51000</v>
      </c>
      <c r="J287" s="9">
        <v>7.1</v>
      </c>
      <c r="K287" s="10" t="s">
        <v>744</v>
      </c>
    </row>
    <row r="288" spans="1:11" x14ac:dyDescent="0.25">
      <c r="A288" s="8" t="s">
        <v>447</v>
      </c>
      <c r="B288" s="10">
        <v>841000</v>
      </c>
      <c r="C288" s="10">
        <v>714000</v>
      </c>
      <c r="D288" s="10">
        <v>122000</v>
      </c>
      <c r="E288" s="11">
        <v>6000</v>
      </c>
      <c r="F288" s="10">
        <v>622000</v>
      </c>
      <c r="G288" s="10">
        <v>216000</v>
      </c>
      <c r="H288" s="10">
        <v>28000</v>
      </c>
      <c r="I288" s="10">
        <v>52000</v>
      </c>
      <c r="J288" s="9">
        <v>7.2</v>
      </c>
      <c r="K288" s="10" t="s">
        <v>744</v>
      </c>
    </row>
    <row r="289" spans="1:11" x14ac:dyDescent="0.25">
      <c r="A289" s="8" t="s">
        <v>448</v>
      </c>
      <c r="B289" s="10">
        <v>850000</v>
      </c>
      <c r="C289" s="10">
        <v>718000</v>
      </c>
      <c r="D289" s="10">
        <v>124000</v>
      </c>
      <c r="E289" s="11">
        <v>7000</v>
      </c>
      <c r="F289" s="10">
        <v>626000</v>
      </c>
      <c r="G289" s="10">
        <v>221000</v>
      </c>
      <c r="H289" s="10">
        <v>29000</v>
      </c>
      <c r="I289" s="10">
        <v>53000</v>
      </c>
      <c r="J289" s="9">
        <v>7.4</v>
      </c>
      <c r="K289" s="10" t="s">
        <v>744</v>
      </c>
    </row>
    <row r="290" spans="1:11" x14ac:dyDescent="0.25">
      <c r="A290" s="8" t="s">
        <v>449</v>
      </c>
      <c r="B290" s="10">
        <v>845000</v>
      </c>
      <c r="C290" s="10">
        <v>716000</v>
      </c>
      <c r="D290" s="10">
        <v>123000</v>
      </c>
      <c r="E290" s="11">
        <v>6000</v>
      </c>
      <c r="F290" s="10">
        <v>623000</v>
      </c>
      <c r="G290" s="10">
        <v>219000</v>
      </c>
      <c r="H290" s="10">
        <v>29000</v>
      </c>
      <c r="I290" s="10">
        <v>54000</v>
      </c>
      <c r="J290" s="9">
        <v>7.5</v>
      </c>
      <c r="K290" s="10" t="s">
        <v>744</v>
      </c>
    </row>
    <row r="291" spans="1:11" x14ac:dyDescent="0.25">
      <c r="A291" s="8" t="s">
        <v>450</v>
      </c>
      <c r="B291" s="10">
        <v>838000</v>
      </c>
      <c r="C291" s="10">
        <v>710000</v>
      </c>
      <c r="D291" s="10">
        <v>122000</v>
      </c>
      <c r="E291" s="11">
        <v>6000</v>
      </c>
      <c r="F291" s="10">
        <v>622000</v>
      </c>
      <c r="G291" s="10">
        <v>213000</v>
      </c>
      <c r="H291" s="10">
        <v>29000</v>
      </c>
      <c r="I291" s="10">
        <v>51000</v>
      </c>
      <c r="J291" s="9">
        <v>7.2</v>
      </c>
      <c r="K291" s="10" t="s">
        <v>744</v>
      </c>
    </row>
    <row r="292" spans="1:11" x14ac:dyDescent="0.25">
      <c r="A292" s="8" t="s">
        <v>451</v>
      </c>
      <c r="B292" s="10">
        <v>836000</v>
      </c>
      <c r="C292" s="10">
        <v>708000</v>
      </c>
      <c r="D292" s="10">
        <v>122000</v>
      </c>
      <c r="E292" s="11">
        <v>6000</v>
      </c>
      <c r="F292" s="10">
        <v>617000</v>
      </c>
      <c r="G292" s="10">
        <v>216000</v>
      </c>
      <c r="H292" s="10">
        <v>28000</v>
      </c>
      <c r="I292" s="10">
        <v>53000</v>
      </c>
      <c r="J292" s="9">
        <v>7.5</v>
      </c>
      <c r="K292" s="10" t="s">
        <v>744</v>
      </c>
    </row>
    <row r="293" spans="1:11" x14ac:dyDescent="0.25">
      <c r="A293" s="8" t="s">
        <v>452</v>
      </c>
      <c r="B293" s="10">
        <v>842000</v>
      </c>
      <c r="C293" s="10">
        <v>716000</v>
      </c>
      <c r="D293" s="10">
        <v>119000</v>
      </c>
      <c r="E293" s="11">
        <v>8000</v>
      </c>
      <c r="F293" s="10">
        <v>623000</v>
      </c>
      <c r="G293" s="10">
        <v>216000</v>
      </c>
      <c r="H293" s="10">
        <v>28000</v>
      </c>
      <c r="I293" s="10">
        <v>57000</v>
      </c>
      <c r="J293" s="9">
        <v>8</v>
      </c>
      <c r="K293" s="10" t="s">
        <v>744</v>
      </c>
    </row>
    <row r="294" spans="1:11" x14ac:dyDescent="0.25">
      <c r="A294" s="8" t="s">
        <v>453</v>
      </c>
      <c r="B294" s="10">
        <v>853000</v>
      </c>
      <c r="C294" s="10">
        <v>721000</v>
      </c>
      <c r="D294" s="10">
        <v>122000</v>
      </c>
      <c r="E294" s="10">
        <v>10000</v>
      </c>
      <c r="F294" s="10">
        <v>628000</v>
      </c>
      <c r="G294" s="10">
        <v>222000</v>
      </c>
      <c r="H294" s="10">
        <v>27000</v>
      </c>
      <c r="I294" s="10">
        <v>58000</v>
      </c>
      <c r="J294" s="9">
        <v>8</v>
      </c>
      <c r="K294" s="10"/>
    </row>
    <row r="295" spans="1:11" x14ac:dyDescent="0.25">
      <c r="A295" s="8" t="s">
        <v>454</v>
      </c>
      <c r="B295" s="10">
        <v>862000</v>
      </c>
      <c r="C295" s="10">
        <v>726000</v>
      </c>
      <c r="D295" s="10">
        <v>125000</v>
      </c>
      <c r="E295" s="10">
        <v>11000</v>
      </c>
      <c r="F295" s="10">
        <v>638000</v>
      </c>
      <c r="G295" s="10">
        <v>220000</v>
      </c>
      <c r="H295" s="10">
        <v>27000</v>
      </c>
      <c r="I295" s="10">
        <v>53000</v>
      </c>
      <c r="J295" s="9">
        <v>7.3</v>
      </c>
      <c r="K295" s="10"/>
    </row>
    <row r="296" spans="1:11" x14ac:dyDescent="0.25">
      <c r="A296" s="8" t="s">
        <v>455</v>
      </c>
      <c r="B296" s="10">
        <v>864000</v>
      </c>
      <c r="C296" s="10">
        <v>727000</v>
      </c>
      <c r="D296" s="10">
        <v>129000</v>
      </c>
      <c r="E296" s="10">
        <v>8000</v>
      </c>
      <c r="F296" s="10">
        <v>641000</v>
      </c>
      <c r="G296" s="10">
        <v>220000</v>
      </c>
      <c r="H296" s="10">
        <v>26000</v>
      </c>
      <c r="I296" s="10">
        <v>51000</v>
      </c>
      <c r="J296" s="9">
        <v>7</v>
      </c>
      <c r="K296" s="10"/>
    </row>
    <row r="297" spans="1:11" x14ac:dyDescent="0.25">
      <c r="A297" s="8" t="s">
        <v>456</v>
      </c>
      <c r="B297" s="10">
        <v>862000</v>
      </c>
      <c r="C297" s="10">
        <v>725000</v>
      </c>
      <c r="D297" s="10">
        <v>131000</v>
      </c>
      <c r="E297" s="11">
        <v>7000</v>
      </c>
      <c r="F297" s="10">
        <v>641000</v>
      </c>
      <c r="G297" s="10">
        <v>217000</v>
      </c>
      <c r="H297" s="10">
        <v>28000</v>
      </c>
      <c r="I297" s="10">
        <v>51000</v>
      </c>
      <c r="J297" s="9">
        <v>7.1</v>
      </c>
      <c r="K297" s="10" t="s">
        <v>744</v>
      </c>
    </row>
    <row r="298" spans="1:11" x14ac:dyDescent="0.25">
      <c r="A298" s="8" t="s">
        <v>457</v>
      </c>
      <c r="B298" s="10">
        <v>866000</v>
      </c>
      <c r="C298" s="10">
        <v>729000</v>
      </c>
      <c r="D298" s="10">
        <v>132000</v>
      </c>
      <c r="E298" s="11">
        <v>5000</v>
      </c>
      <c r="F298" s="10">
        <v>650000</v>
      </c>
      <c r="G298" s="10">
        <v>214000</v>
      </c>
      <c r="H298" s="10">
        <v>30000</v>
      </c>
      <c r="I298" s="10">
        <v>49000</v>
      </c>
      <c r="J298" s="9">
        <v>6.7</v>
      </c>
      <c r="K298" s="10" t="s">
        <v>744</v>
      </c>
    </row>
    <row r="299" spans="1:11" x14ac:dyDescent="0.25">
      <c r="A299" s="8" t="s">
        <v>458</v>
      </c>
      <c r="B299" s="10">
        <v>873000</v>
      </c>
      <c r="C299" s="10">
        <v>732000</v>
      </c>
      <c r="D299" s="10">
        <v>133000</v>
      </c>
      <c r="E299" s="11">
        <v>8000</v>
      </c>
      <c r="F299" s="10">
        <v>654000</v>
      </c>
      <c r="G299" s="10">
        <v>216000</v>
      </c>
      <c r="H299" s="10">
        <v>30000</v>
      </c>
      <c r="I299" s="10">
        <v>47000</v>
      </c>
      <c r="J299" s="9">
        <v>6.4</v>
      </c>
      <c r="K299" s="10" t="s">
        <v>744</v>
      </c>
    </row>
    <row r="300" spans="1:11" x14ac:dyDescent="0.25">
      <c r="A300" s="8" t="s">
        <v>459</v>
      </c>
      <c r="B300" s="10">
        <v>874000</v>
      </c>
      <c r="C300" s="10">
        <v>734000</v>
      </c>
      <c r="D300" s="10">
        <v>132000</v>
      </c>
      <c r="E300" s="10">
        <v>8000</v>
      </c>
      <c r="F300" s="10">
        <v>655000</v>
      </c>
      <c r="G300" s="10">
        <v>216000</v>
      </c>
      <c r="H300" s="10">
        <v>29000</v>
      </c>
      <c r="I300" s="10">
        <v>48000</v>
      </c>
      <c r="J300" s="9">
        <v>6.6</v>
      </c>
      <c r="K300" s="10"/>
    </row>
    <row r="301" spans="1:11" x14ac:dyDescent="0.25">
      <c r="A301" s="8" t="s">
        <v>460</v>
      </c>
      <c r="B301" s="10">
        <v>870000</v>
      </c>
      <c r="C301" s="10">
        <v>728000</v>
      </c>
      <c r="D301" s="10">
        <v>133000</v>
      </c>
      <c r="E301" s="10">
        <v>9000</v>
      </c>
      <c r="F301" s="10">
        <v>657000</v>
      </c>
      <c r="G301" s="10">
        <v>209000</v>
      </c>
      <c r="H301" s="10">
        <v>30000</v>
      </c>
      <c r="I301" s="10">
        <v>49000</v>
      </c>
      <c r="J301" s="9">
        <v>6.7</v>
      </c>
      <c r="K301" s="10"/>
    </row>
    <row r="302" spans="1:11" x14ac:dyDescent="0.25">
      <c r="A302" s="8" t="s">
        <v>461</v>
      </c>
      <c r="B302" s="10">
        <v>864000</v>
      </c>
      <c r="C302" s="10">
        <v>721000</v>
      </c>
      <c r="D302" s="10">
        <v>134000</v>
      </c>
      <c r="E302" s="10">
        <v>9000</v>
      </c>
      <c r="F302" s="10">
        <v>657000</v>
      </c>
      <c r="G302" s="10">
        <v>203000</v>
      </c>
      <c r="H302" s="10">
        <v>32000</v>
      </c>
      <c r="I302" s="10">
        <v>46000</v>
      </c>
      <c r="J302" s="9">
        <v>6.4</v>
      </c>
      <c r="K302" s="10"/>
    </row>
    <row r="303" spans="1:11" x14ac:dyDescent="0.25">
      <c r="A303" s="8" t="s">
        <v>462</v>
      </c>
      <c r="B303" s="10">
        <v>874000</v>
      </c>
      <c r="C303" s="10">
        <v>725000</v>
      </c>
      <c r="D303" s="10">
        <v>139000</v>
      </c>
      <c r="E303" s="10">
        <v>11000</v>
      </c>
      <c r="F303" s="10">
        <v>665000</v>
      </c>
      <c r="G303" s="10">
        <v>205000</v>
      </c>
      <c r="H303" s="10">
        <v>32000</v>
      </c>
      <c r="I303" s="10">
        <v>47000</v>
      </c>
      <c r="J303" s="9">
        <v>6.5</v>
      </c>
      <c r="K303" s="10"/>
    </row>
    <row r="304" spans="1:11" x14ac:dyDescent="0.25">
      <c r="A304" s="8" t="s">
        <v>463</v>
      </c>
      <c r="B304" s="10">
        <v>874000</v>
      </c>
      <c r="C304" s="10">
        <v>726000</v>
      </c>
      <c r="D304" s="10">
        <v>137000</v>
      </c>
      <c r="E304" s="10">
        <v>11000</v>
      </c>
      <c r="F304" s="10">
        <v>663000</v>
      </c>
      <c r="G304" s="10">
        <v>206000</v>
      </c>
      <c r="H304" s="10">
        <v>30000</v>
      </c>
      <c r="I304" s="10">
        <v>43000</v>
      </c>
      <c r="J304" s="9">
        <v>5.9</v>
      </c>
      <c r="K304" s="10"/>
    </row>
    <row r="305" spans="1:11" x14ac:dyDescent="0.25">
      <c r="A305" s="8" t="s">
        <v>464</v>
      </c>
      <c r="B305" s="10">
        <v>878000</v>
      </c>
      <c r="C305" s="10">
        <v>731000</v>
      </c>
      <c r="D305" s="10">
        <v>137000</v>
      </c>
      <c r="E305" s="10">
        <v>11000</v>
      </c>
      <c r="F305" s="10">
        <v>666000</v>
      </c>
      <c r="G305" s="10">
        <v>207000</v>
      </c>
      <c r="H305" s="10">
        <v>30000</v>
      </c>
      <c r="I305" s="10">
        <v>43000</v>
      </c>
      <c r="J305" s="9">
        <v>5.9</v>
      </c>
      <c r="K305" s="10"/>
    </row>
    <row r="306" spans="1:11" x14ac:dyDescent="0.25">
      <c r="A306" s="8" t="s">
        <v>465</v>
      </c>
      <c r="B306" s="10">
        <v>875000</v>
      </c>
      <c r="C306" s="10">
        <v>731000</v>
      </c>
      <c r="D306" s="10">
        <v>134000</v>
      </c>
      <c r="E306" s="10">
        <v>10000</v>
      </c>
      <c r="F306" s="10">
        <v>663000</v>
      </c>
      <c r="G306" s="10">
        <v>208000</v>
      </c>
      <c r="H306" s="10">
        <v>31000</v>
      </c>
      <c r="I306" s="10">
        <v>42000</v>
      </c>
      <c r="J306" s="9">
        <v>5.8</v>
      </c>
      <c r="K306" s="10"/>
    </row>
    <row r="307" spans="1:11" x14ac:dyDescent="0.25">
      <c r="A307" s="8" t="s">
        <v>466</v>
      </c>
      <c r="B307" s="10">
        <v>879000</v>
      </c>
      <c r="C307" s="10">
        <v>732000</v>
      </c>
      <c r="D307" s="10">
        <v>136000</v>
      </c>
      <c r="E307" s="10">
        <v>10000</v>
      </c>
      <c r="F307" s="10">
        <v>662000</v>
      </c>
      <c r="G307" s="10">
        <v>214000</v>
      </c>
      <c r="H307" s="10">
        <v>31000</v>
      </c>
      <c r="I307" s="10">
        <v>44000</v>
      </c>
      <c r="J307" s="9">
        <v>6</v>
      </c>
      <c r="K307" s="10"/>
    </row>
    <row r="308" spans="1:11" x14ac:dyDescent="0.25">
      <c r="A308" s="8" t="s">
        <v>467</v>
      </c>
      <c r="B308" s="10">
        <v>878000</v>
      </c>
      <c r="C308" s="10">
        <v>733000</v>
      </c>
      <c r="D308" s="10">
        <v>136000</v>
      </c>
      <c r="E308" s="10">
        <v>9000</v>
      </c>
      <c r="F308" s="10">
        <v>657000</v>
      </c>
      <c r="G308" s="10">
        <v>218000</v>
      </c>
      <c r="H308" s="10">
        <v>34000</v>
      </c>
      <c r="I308" s="10">
        <v>45000</v>
      </c>
      <c r="J308" s="9">
        <v>6.1109391469638901</v>
      </c>
      <c r="K308" s="10"/>
    </row>
    <row r="309" spans="1:11" x14ac:dyDescent="0.25">
      <c r="A309" s="8" t="s">
        <v>468</v>
      </c>
      <c r="B309" s="10">
        <v>867000</v>
      </c>
      <c r="C309" s="10">
        <v>724000</v>
      </c>
      <c r="D309" s="10">
        <v>132000</v>
      </c>
      <c r="E309" s="10">
        <v>10000</v>
      </c>
      <c r="F309" s="10">
        <v>651000</v>
      </c>
      <c r="G309" s="10">
        <v>212000</v>
      </c>
      <c r="H309" s="10">
        <v>37000</v>
      </c>
      <c r="I309" s="10">
        <v>42000</v>
      </c>
      <c r="J309" s="9">
        <v>5.80271941623419</v>
      </c>
      <c r="K309" s="10"/>
    </row>
    <row r="310" spans="1:11" x14ac:dyDescent="0.25">
      <c r="A310" s="8" t="s">
        <v>469</v>
      </c>
      <c r="B310" s="10">
        <v>854000</v>
      </c>
      <c r="C310" s="10">
        <v>712000</v>
      </c>
      <c r="D310" s="10">
        <v>133000</v>
      </c>
      <c r="E310" s="10">
        <v>9000</v>
      </c>
      <c r="F310" s="10">
        <v>639000</v>
      </c>
      <c r="G310" s="10">
        <v>213000</v>
      </c>
      <c r="H310" s="10">
        <v>37000</v>
      </c>
      <c r="I310" s="10">
        <v>43000</v>
      </c>
      <c r="J310" s="9">
        <v>6.0249175130826798</v>
      </c>
      <c r="K310" s="10"/>
    </row>
    <row r="311" spans="1:11" x14ac:dyDescent="0.25">
      <c r="A311" s="8" t="s">
        <v>470</v>
      </c>
      <c r="B311" s="10">
        <v>851000</v>
      </c>
      <c r="C311" s="10">
        <v>714000</v>
      </c>
      <c r="D311" s="10">
        <v>129000</v>
      </c>
      <c r="E311" s="10">
        <v>9000</v>
      </c>
      <c r="F311" s="10">
        <v>640000</v>
      </c>
      <c r="G311" s="10">
        <v>208000</v>
      </c>
      <c r="H311" s="10">
        <v>33000</v>
      </c>
      <c r="I311" s="10">
        <v>46000</v>
      </c>
      <c r="J311" s="9">
        <v>6.4462784436886098</v>
      </c>
      <c r="K311" s="10"/>
    </row>
    <row r="312" spans="1:11" x14ac:dyDescent="0.25">
      <c r="A312" s="8" t="s">
        <v>471</v>
      </c>
      <c r="B312" s="10">
        <v>847000</v>
      </c>
      <c r="C312" s="10">
        <v>708000</v>
      </c>
      <c r="D312" s="10">
        <v>132000</v>
      </c>
      <c r="E312" s="11">
        <v>8000</v>
      </c>
      <c r="F312" s="10">
        <v>639000</v>
      </c>
      <c r="G312" s="10">
        <v>206000</v>
      </c>
      <c r="H312" s="10">
        <v>31000</v>
      </c>
      <c r="I312" s="10">
        <v>43000</v>
      </c>
      <c r="J312" s="9">
        <v>6.1204050700142796</v>
      </c>
      <c r="K312" s="10" t="s">
        <v>744</v>
      </c>
    </row>
    <row r="313" spans="1:11" x14ac:dyDescent="0.25">
      <c r="A313" s="8" t="s">
        <v>472</v>
      </c>
      <c r="B313" s="10">
        <v>847000</v>
      </c>
      <c r="C313" s="10">
        <v>710000</v>
      </c>
      <c r="D313" s="10">
        <v>128000</v>
      </c>
      <c r="E313" s="11">
        <v>9000</v>
      </c>
      <c r="F313" s="10">
        <v>633000</v>
      </c>
      <c r="G313" s="10">
        <v>211000</v>
      </c>
      <c r="H313" s="10">
        <v>29000</v>
      </c>
      <c r="I313" s="10">
        <v>43000</v>
      </c>
      <c r="J313" s="9">
        <v>6.03535840928014</v>
      </c>
      <c r="K313" s="10" t="s">
        <v>744</v>
      </c>
    </row>
    <row r="314" spans="1:11" x14ac:dyDescent="0.25">
      <c r="A314" s="8" t="s">
        <v>473</v>
      </c>
      <c r="B314" s="10">
        <v>856000</v>
      </c>
      <c r="C314" s="10">
        <v>723000</v>
      </c>
      <c r="D314" s="10">
        <v>123000</v>
      </c>
      <c r="E314" s="11">
        <v>10000</v>
      </c>
      <c r="F314" s="10">
        <v>643000</v>
      </c>
      <c r="G314" s="10">
        <v>211000</v>
      </c>
      <c r="H314" s="10">
        <v>27000</v>
      </c>
      <c r="I314" s="10">
        <v>42000</v>
      </c>
      <c r="J314" s="9">
        <v>5.8128686171440602</v>
      </c>
      <c r="K314" s="10" t="s">
        <v>744</v>
      </c>
    </row>
    <row r="315" spans="1:11" x14ac:dyDescent="0.25">
      <c r="A315" s="8" t="s">
        <v>474</v>
      </c>
      <c r="B315" s="10">
        <v>851000</v>
      </c>
      <c r="C315" s="10">
        <v>728000</v>
      </c>
      <c r="D315" s="10">
        <v>117000</v>
      </c>
      <c r="E315" s="11">
        <v>6000</v>
      </c>
      <c r="F315" s="10">
        <v>643000</v>
      </c>
      <c r="G315" s="10">
        <v>206000</v>
      </c>
      <c r="H315" s="10">
        <v>25000</v>
      </c>
      <c r="I315" s="10">
        <v>40000</v>
      </c>
      <c r="J315" s="9">
        <v>5.4745843961227196</v>
      </c>
      <c r="K315" s="10" t="s">
        <v>744</v>
      </c>
    </row>
    <row r="316" spans="1:11" x14ac:dyDescent="0.25">
      <c r="A316" s="8" t="s">
        <v>475</v>
      </c>
      <c r="B316" s="10">
        <v>844000</v>
      </c>
      <c r="C316" s="10">
        <v>727000</v>
      </c>
      <c r="D316" s="10">
        <v>113000</v>
      </c>
      <c r="E316" s="11">
        <v>4000</v>
      </c>
      <c r="F316" s="10">
        <v>636000</v>
      </c>
      <c r="G316" s="10">
        <v>206000</v>
      </c>
      <c r="H316" s="10">
        <v>22000</v>
      </c>
      <c r="I316" s="10">
        <v>44000</v>
      </c>
      <c r="J316" s="9">
        <v>6.0390367916533698</v>
      </c>
      <c r="K316" s="10" t="s">
        <v>744</v>
      </c>
    </row>
    <row r="317" spans="1:11" x14ac:dyDescent="0.25">
      <c r="A317" s="8" t="s">
        <v>476</v>
      </c>
      <c r="B317" s="10">
        <v>837000</v>
      </c>
      <c r="C317" s="10">
        <v>717000</v>
      </c>
      <c r="D317" s="10">
        <v>113000</v>
      </c>
      <c r="E317" s="11">
        <v>6000</v>
      </c>
      <c r="F317" s="10">
        <v>628000</v>
      </c>
      <c r="G317" s="10">
        <v>205000</v>
      </c>
      <c r="H317" s="10">
        <v>22000</v>
      </c>
      <c r="I317" s="10">
        <v>46000</v>
      </c>
      <c r="J317" s="9">
        <v>6.3499431933030799</v>
      </c>
      <c r="K317" s="10" t="s">
        <v>744</v>
      </c>
    </row>
    <row r="318" spans="1:11" x14ac:dyDescent="0.25">
      <c r="A318" s="8" t="s">
        <v>477</v>
      </c>
      <c r="B318" s="10">
        <v>823000</v>
      </c>
      <c r="C318" s="10">
        <v>711000</v>
      </c>
      <c r="D318" s="10">
        <v>105000</v>
      </c>
      <c r="E318" s="11">
        <v>6000</v>
      </c>
      <c r="F318" s="10">
        <v>619000</v>
      </c>
      <c r="G318" s="10">
        <v>201000</v>
      </c>
      <c r="H318" s="10">
        <v>24000</v>
      </c>
      <c r="I318" s="10">
        <v>48000</v>
      </c>
      <c r="J318" s="9">
        <v>6.8145662108806304</v>
      </c>
      <c r="K318" s="10" t="s">
        <v>744</v>
      </c>
    </row>
    <row r="319" spans="1:11" x14ac:dyDescent="0.25">
      <c r="A319" s="8" t="s">
        <v>478</v>
      </c>
      <c r="B319" s="10">
        <v>825000</v>
      </c>
      <c r="C319" s="10">
        <v>716000</v>
      </c>
      <c r="D319" s="10">
        <v>103000</v>
      </c>
      <c r="E319" s="11">
        <v>6000</v>
      </c>
      <c r="F319" s="10">
        <v>623000</v>
      </c>
      <c r="G319" s="10">
        <v>200000</v>
      </c>
      <c r="H319" s="10">
        <v>27000</v>
      </c>
      <c r="I319" s="10">
        <v>48000</v>
      </c>
      <c r="J319" s="9">
        <v>6.7627475886712904</v>
      </c>
      <c r="K319" s="10" t="s">
        <v>744</v>
      </c>
    </row>
    <row r="320" spans="1:11" x14ac:dyDescent="0.25">
      <c r="A320" s="8" t="s">
        <v>479</v>
      </c>
      <c r="B320" s="10">
        <v>814000</v>
      </c>
      <c r="C320" s="10">
        <v>714000</v>
      </c>
      <c r="D320" s="10">
        <v>96000</v>
      </c>
      <c r="E320" s="11">
        <v>4000</v>
      </c>
      <c r="F320" s="10">
        <v>616000</v>
      </c>
      <c r="G320" s="10">
        <v>196000</v>
      </c>
      <c r="H320" s="10">
        <v>31000</v>
      </c>
      <c r="I320" s="10">
        <v>43000</v>
      </c>
      <c r="J320" s="9">
        <v>6.0929369331512397</v>
      </c>
      <c r="K320" s="10" t="s">
        <v>744</v>
      </c>
    </row>
    <row r="321" spans="1:11" x14ac:dyDescent="0.25">
      <c r="A321" s="8" t="s">
        <v>480</v>
      </c>
      <c r="B321" s="10">
        <v>818000</v>
      </c>
      <c r="C321" s="10">
        <v>716000</v>
      </c>
      <c r="D321" s="10">
        <v>96000</v>
      </c>
      <c r="E321" s="11">
        <v>6000</v>
      </c>
      <c r="F321" s="10">
        <v>612000</v>
      </c>
      <c r="G321" s="10">
        <v>203000</v>
      </c>
      <c r="H321" s="10">
        <v>32000</v>
      </c>
      <c r="I321" s="10">
        <v>45000</v>
      </c>
      <c r="J321" s="9">
        <v>6.2733202770026697</v>
      </c>
      <c r="K321" s="10" t="s">
        <v>744</v>
      </c>
    </row>
    <row r="322" spans="1:11" x14ac:dyDescent="0.25">
      <c r="A322" s="8" t="s">
        <v>481</v>
      </c>
      <c r="B322" s="10">
        <v>820000</v>
      </c>
      <c r="C322" s="10">
        <v>722000</v>
      </c>
      <c r="D322" s="10">
        <v>93000</v>
      </c>
      <c r="E322" s="11">
        <v>5000</v>
      </c>
      <c r="F322" s="10">
        <v>621000</v>
      </c>
      <c r="G322" s="10">
        <v>196000</v>
      </c>
      <c r="H322" s="10">
        <v>34000</v>
      </c>
      <c r="I322" s="10">
        <v>49000</v>
      </c>
      <c r="J322" s="9">
        <v>6.7281709784781096</v>
      </c>
      <c r="K322" s="10" t="s">
        <v>744</v>
      </c>
    </row>
    <row r="323" spans="1:11" x14ac:dyDescent="0.25">
      <c r="A323" s="8" t="s">
        <v>482</v>
      </c>
      <c r="B323" s="10">
        <v>811000</v>
      </c>
      <c r="C323" s="10">
        <v>718000</v>
      </c>
      <c r="D323" s="10">
        <v>89000</v>
      </c>
      <c r="E323" s="11">
        <v>4000</v>
      </c>
      <c r="F323" s="10">
        <v>612000</v>
      </c>
      <c r="G323" s="10">
        <v>197000</v>
      </c>
      <c r="H323" s="10">
        <v>31000</v>
      </c>
      <c r="I323" s="10">
        <v>47000</v>
      </c>
      <c r="J323" s="9">
        <v>6.55681978079848</v>
      </c>
      <c r="K323" s="10" t="s">
        <v>744</v>
      </c>
    </row>
    <row r="324" spans="1:11" x14ac:dyDescent="0.25">
      <c r="A324" s="8" t="s">
        <v>483</v>
      </c>
      <c r="B324" s="10">
        <v>831000</v>
      </c>
      <c r="C324" s="10">
        <v>742000</v>
      </c>
      <c r="D324" s="10">
        <v>86000</v>
      </c>
      <c r="E324" s="11">
        <v>3000</v>
      </c>
      <c r="F324" s="10">
        <v>626000</v>
      </c>
      <c r="G324" s="10">
        <v>203000</v>
      </c>
      <c r="H324" s="10">
        <v>29000</v>
      </c>
      <c r="I324" s="10">
        <v>47000</v>
      </c>
      <c r="J324" s="9">
        <v>6.3501479678852402</v>
      </c>
      <c r="K324" s="10" t="s">
        <v>744</v>
      </c>
    </row>
    <row r="325" spans="1:11" x14ac:dyDescent="0.25">
      <c r="A325" s="8" t="s">
        <v>484</v>
      </c>
      <c r="B325" s="10">
        <v>835000</v>
      </c>
      <c r="C325" s="10">
        <v>744000</v>
      </c>
      <c r="D325" s="10">
        <v>89000</v>
      </c>
      <c r="E325" s="11">
        <v>3000</v>
      </c>
      <c r="F325" s="10">
        <v>627000</v>
      </c>
      <c r="G325" s="10">
        <v>207000</v>
      </c>
      <c r="H325" s="10">
        <v>26000</v>
      </c>
      <c r="I325" s="10">
        <v>49000</v>
      </c>
      <c r="J325" s="9">
        <v>6.5795275505869304</v>
      </c>
      <c r="K325" s="10" t="s">
        <v>744</v>
      </c>
    </row>
    <row r="326" spans="1:11" x14ac:dyDescent="0.25">
      <c r="A326" s="8" t="s">
        <v>485</v>
      </c>
      <c r="B326" s="10">
        <v>841000</v>
      </c>
      <c r="C326" s="10">
        <v>749000</v>
      </c>
      <c r="D326" s="10">
        <v>89000</v>
      </c>
      <c r="E326" s="11">
        <v>2000</v>
      </c>
      <c r="F326" s="10">
        <v>637000</v>
      </c>
      <c r="G326" s="10">
        <v>203000</v>
      </c>
      <c r="H326" s="10">
        <v>25000</v>
      </c>
      <c r="I326" s="10">
        <v>50000</v>
      </c>
      <c r="J326" s="9">
        <v>6.6388768056960297</v>
      </c>
      <c r="K326" s="10" t="s">
        <v>744</v>
      </c>
    </row>
    <row r="327" spans="1:11" x14ac:dyDescent="0.25">
      <c r="A327" s="8" t="s">
        <v>486</v>
      </c>
      <c r="B327" s="10">
        <v>832000</v>
      </c>
      <c r="C327" s="10">
        <v>737000</v>
      </c>
      <c r="D327" s="10">
        <v>93000</v>
      </c>
      <c r="E327" s="11">
        <v>2000</v>
      </c>
      <c r="F327" s="10">
        <v>632000</v>
      </c>
      <c r="G327" s="10">
        <v>200000</v>
      </c>
      <c r="H327" s="10">
        <v>25000</v>
      </c>
      <c r="I327" s="10">
        <v>48000</v>
      </c>
      <c r="J327" s="9">
        <v>6.4971667123283998</v>
      </c>
      <c r="K327" s="10" t="s">
        <v>744</v>
      </c>
    </row>
    <row r="328" spans="1:11" x14ac:dyDescent="0.25">
      <c r="A328" s="8" t="s">
        <v>487</v>
      </c>
      <c r="B328" s="10">
        <v>830000</v>
      </c>
      <c r="C328" s="10">
        <v>728000</v>
      </c>
      <c r="D328" s="10">
        <v>99000</v>
      </c>
      <c r="E328" s="11">
        <v>2000</v>
      </c>
      <c r="F328" s="10">
        <v>633000</v>
      </c>
      <c r="G328" s="10">
        <v>196000</v>
      </c>
      <c r="H328" s="10">
        <v>24000</v>
      </c>
      <c r="I328" s="10">
        <v>43000</v>
      </c>
      <c r="J328" s="9">
        <v>5.92569196014749</v>
      </c>
      <c r="K328" s="10" t="s">
        <v>744</v>
      </c>
    </row>
    <row r="329" spans="1:11" x14ac:dyDescent="0.25">
      <c r="A329" s="8" t="s">
        <v>488</v>
      </c>
      <c r="B329" s="10">
        <v>825000</v>
      </c>
      <c r="C329" s="10">
        <v>724000</v>
      </c>
      <c r="D329" s="10">
        <v>98000</v>
      </c>
      <c r="E329" s="11">
        <v>3000</v>
      </c>
      <c r="F329" s="10">
        <v>628000</v>
      </c>
      <c r="G329" s="10">
        <v>196000</v>
      </c>
      <c r="H329" s="10">
        <v>24000</v>
      </c>
      <c r="I329" s="10">
        <v>41000</v>
      </c>
      <c r="J329" s="9">
        <v>5.63766681777473</v>
      </c>
      <c r="K329" s="10" t="s">
        <v>744</v>
      </c>
    </row>
    <row r="330" spans="1:11" x14ac:dyDescent="0.25">
      <c r="A330" s="8" t="s">
        <v>489</v>
      </c>
      <c r="B330" s="10">
        <v>830000</v>
      </c>
      <c r="C330" s="10">
        <v>730000</v>
      </c>
      <c r="D330" s="10">
        <v>97000</v>
      </c>
      <c r="E330" s="11">
        <v>3000</v>
      </c>
      <c r="F330" s="10">
        <v>634000</v>
      </c>
      <c r="G330" s="10">
        <v>196000</v>
      </c>
      <c r="H330" s="10">
        <v>23000</v>
      </c>
      <c r="I330" s="10">
        <v>42000</v>
      </c>
      <c r="J330" s="9">
        <v>5.8056295768569397</v>
      </c>
      <c r="K330" s="10" t="s">
        <v>744</v>
      </c>
    </row>
    <row r="331" spans="1:11" x14ac:dyDescent="0.25">
      <c r="A331" s="8" t="s">
        <v>490</v>
      </c>
      <c r="B331" s="10">
        <v>828000</v>
      </c>
      <c r="C331" s="10">
        <v>728000</v>
      </c>
      <c r="D331" s="10">
        <v>98000</v>
      </c>
      <c r="E331" s="11">
        <v>3000</v>
      </c>
      <c r="F331" s="10">
        <v>636000</v>
      </c>
      <c r="G331" s="10">
        <v>192000</v>
      </c>
      <c r="H331" s="10">
        <v>23000</v>
      </c>
      <c r="I331" s="10">
        <v>40000</v>
      </c>
      <c r="J331" s="9">
        <v>5.4818168448628199</v>
      </c>
      <c r="K331" s="10" t="s">
        <v>744</v>
      </c>
    </row>
    <row r="332" spans="1:11" x14ac:dyDescent="0.25">
      <c r="A332" s="8" t="s">
        <v>491</v>
      </c>
      <c r="B332" s="10">
        <v>836000</v>
      </c>
      <c r="C332" s="10">
        <v>737000</v>
      </c>
      <c r="D332" s="10">
        <v>96000</v>
      </c>
      <c r="E332" s="11">
        <v>3000</v>
      </c>
      <c r="F332" s="10">
        <v>645000</v>
      </c>
      <c r="G332" s="10">
        <v>191000</v>
      </c>
      <c r="H332" s="10">
        <v>23000</v>
      </c>
      <c r="I332" s="10">
        <v>41000</v>
      </c>
      <c r="J332" s="9">
        <v>5.5364260692840199</v>
      </c>
      <c r="K332" s="10" t="s">
        <v>744</v>
      </c>
    </row>
    <row r="333" spans="1:11" x14ac:dyDescent="0.25">
      <c r="A333" s="8" t="s">
        <v>492</v>
      </c>
      <c r="B333" s="10">
        <v>850000</v>
      </c>
      <c r="C333" s="10">
        <v>748000</v>
      </c>
      <c r="D333" s="10">
        <v>100000</v>
      </c>
      <c r="E333" s="11">
        <v>3000</v>
      </c>
      <c r="F333" s="10">
        <v>659000</v>
      </c>
      <c r="G333" s="10">
        <v>191000</v>
      </c>
      <c r="H333" s="10">
        <v>23000</v>
      </c>
      <c r="I333" s="10">
        <v>39000</v>
      </c>
      <c r="J333" s="9">
        <v>5.2214131708334897</v>
      </c>
      <c r="K333" s="10" t="s">
        <v>744</v>
      </c>
    </row>
    <row r="334" spans="1:11" x14ac:dyDescent="0.25">
      <c r="A334" s="8" t="s">
        <v>493</v>
      </c>
      <c r="B334" s="10">
        <v>848000</v>
      </c>
      <c r="C334" s="10">
        <v>745000</v>
      </c>
      <c r="D334" s="10">
        <v>100000</v>
      </c>
      <c r="E334" s="11">
        <v>3000</v>
      </c>
      <c r="F334" s="10">
        <v>658000</v>
      </c>
      <c r="G334" s="10">
        <v>190000</v>
      </c>
      <c r="H334" s="10">
        <v>25000</v>
      </c>
      <c r="I334" s="10">
        <v>39000</v>
      </c>
      <c r="J334" s="9">
        <v>5.2689973825396201</v>
      </c>
      <c r="K334" s="10" t="s">
        <v>744</v>
      </c>
    </row>
    <row r="335" spans="1:11" x14ac:dyDescent="0.25">
      <c r="A335" s="8" t="s">
        <v>494</v>
      </c>
      <c r="B335" s="10">
        <v>853000</v>
      </c>
      <c r="C335" s="10">
        <v>745000</v>
      </c>
      <c r="D335" s="10">
        <v>104000</v>
      </c>
      <c r="E335" s="11">
        <v>4000</v>
      </c>
      <c r="F335" s="10">
        <v>664000</v>
      </c>
      <c r="G335" s="10">
        <v>188000</v>
      </c>
      <c r="H335" s="10">
        <v>26000</v>
      </c>
      <c r="I335" s="10">
        <v>38000</v>
      </c>
      <c r="J335" s="9">
        <v>5.0869376820285002</v>
      </c>
      <c r="K335" s="10" t="s">
        <v>744</v>
      </c>
    </row>
    <row r="336" spans="1:11" x14ac:dyDescent="0.25">
      <c r="A336" s="8" t="s">
        <v>495</v>
      </c>
      <c r="B336" s="10">
        <v>853000</v>
      </c>
      <c r="C336" s="10">
        <v>746000</v>
      </c>
      <c r="D336" s="10">
        <v>103000</v>
      </c>
      <c r="E336" s="11">
        <v>4000</v>
      </c>
      <c r="F336" s="10">
        <v>659000</v>
      </c>
      <c r="G336" s="10">
        <v>193000</v>
      </c>
      <c r="H336" s="10">
        <v>26000</v>
      </c>
      <c r="I336" s="10">
        <v>37000</v>
      </c>
      <c r="J336" s="9">
        <v>5.0030018278987702</v>
      </c>
      <c r="K336" s="10" t="s">
        <v>744</v>
      </c>
    </row>
    <row r="337" spans="1:11" x14ac:dyDescent="0.25">
      <c r="A337" s="8" t="s">
        <v>496</v>
      </c>
      <c r="B337" s="10">
        <v>854000</v>
      </c>
      <c r="C337" s="10">
        <v>751000</v>
      </c>
      <c r="D337" s="10">
        <v>99000</v>
      </c>
      <c r="E337" s="11">
        <v>4000</v>
      </c>
      <c r="F337" s="10">
        <v>662000</v>
      </c>
      <c r="G337" s="10">
        <v>190000</v>
      </c>
      <c r="H337" s="10">
        <v>24000</v>
      </c>
      <c r="I337" s="10">
        <v>37000</v>
      </c>
      <c r="J337" s="9">
        <v>4.8799199777301503</v>
      </c>
      <c r="K337" s="10" t="s">
        <v>744</v>
      </c>
    </row>
    <row r="338" spans="1:11" x14ac:dyDescent="0.25">
      <c r="A338" s="8" t="s">
        <v>497</v>
      </c>
      <c r="B338" s="10">
        <v>858000</v>
      </c>
      <c r="C338" s="10">
        <v>755000</v>
      </c>
      <c r="D338" s="10">
        <v>100000</v>
      </c>
      <c r="E338" s="11">
        <v>3000</v>
      </c>
      <c r="F338" s="10">
        <v>666000</v>
      </c>
      <c r="G338" s="10">
        <v>191000</v>
      </c>
      <c r="H338" s="10">
        <v>21000</v>
      </c>
      <c r="I338" s="10">
        <v>37000</v>
      </c>
      <c r="J338" s="9">
        <v>4.9157536053056701</v>
      </c>
      <c r="K338" s="10" t="s">
        <v>744</v>
      </c>
    </row>
    <row r="339" spans="1:11" x14ac:dyDescent="0.25">
      <c r="A339" s="8" t="s">
        <v>498</v>
      </c>
      <c r="B339" s="10">
        <v>856000</v>
      </c>
      <c r="C339" s="10">
        <v>746000</v>
      </c>
      <c r="D339" s="10">
        <v>105000</v>
      </c>
      <c r="E339" s="11">
        <v>5000</v>
      </c>
      <c r="F339" s="10">
        <v>664000</v>
      </c>
      <c r="G339" s="10">
        <v>190000</v>
      </c>
      <c r="H339" s="10">
        <v>24000</v>
      </c>
      <c r="I339" s="10">
        <v>36000</v>
      </c>
      <c r="J339" s="9">
        <v>4.8533497082546804</v>
      </c>
      <c r="K339" s="10" t="s">
        <v>744</v>
      </c>
    </row>
    <row r="340" spans="1:11" x14ac:dyDescent="0.25">
      <c r="A340" s="8" t="s">
        <v>499</v>
      </c>
      <c r="B340" s="10">
        <v>864000</v>
      </c>
      <c r="C340" s="10">
        <v>756000</v>
      </c>
      <c r="D340" s="10">
        <v>104000</v>
      </c>
      <c r="E340" s="11">
        <v>4000</v>
      </c>
      <c r="F340" s="10">
        <v>665000</v>
      </c>
      <c r="G340" s="10">
        <v>196000</v>
      </c>
      <c r="H340" s="10">
        <v>23000</v>
      </c>
      <c r="I340" s="10">
        <v>37000</v>
      </c>
      <c r="J340" s="9">
        <v>4.9005321802980797</v>
      </c>
      <c r="K340" s="10" t="s">
        <v>744</v>
      </c>
    </row>
    <row r="341" spans="1:11" x14ac:dyDescent="0.25">
      <c r="A341" s="8" t="s">
        <v>500</v>
      </c>
      <c r="B341" s="10">
        <v>865000</v>
      </c>
      <c r="C341" s="10">
        <v>754000</v>
      </c>
      <c r="D341" s="10">
        <v>106000</v>
      </c>
      <c r="E341" s="11">
        <v>5000</v>
      </c>
      <c r="F341" s="10">
        <v>666000</v>
      </c>
      <c r="G341" s="10">
        <v>196000</v>
      </c>
      <c r="H341" s="10">
        <v>23000</v>
      </c>
      <c r="I341" s="10">
        <v>38000</v>
      </c>
      <c r="J341" s="9">
        <v>5.0607220361137397</v>
      </c>
      <c r="K341" s="10" t="s">
        <v>744</v>
      </c>
    </row>
    <row r="342" spans="1:11" x14ac:dyDescent="0.25">
      <c r="A342" s="10"/>
      <c r="B342" s="10"/>
      <c r="C342" s="10"/>
      <c r="D342" s="10"/>
      <c r="E342" s="10"/>
      <c r="F342" s="10"/>
      <c r="G342" s="10"/>
      <c r="H342" s="10"/>
      <c r="I342" s="10"/>
      <c r="J342" s="9"/>
      <c r="K342" s="10"/>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745</v>
      </c>
    </row>
    <row r="2" spans="1:11" x14ac:dyDescent="0.25">
      <c r="A2" t="s">
        <v>132</v>
      </c>
    </row>
    <row r="3" spans="1:11" ht="30" customHeight="1" x14ac:dyDescent="0.3">
      <c r="A3" s="3" t="s">
        <v>21</v>
      </c>
    </row>
    <row r="4" spans="1:11" x14ac:dyDescent="0.25">
      <c r="A4" t="s">
        <v>133</v>
      </c>
    </row>
    <row r="5" spans="1:11" x14ac:dyDescent="0.25">
      <c r="A5" t="s">
        <v>527</v>
      </c>
    </row>
    <row r="6" spans="1:11" x14ac:dyDescent="0.25">
      <c r="A6" t="s">
        <v>734</v>
      </c>
    </row>
    <row r="7" spans="1:11" x14ac:dyDescent="0.25">
      <c r="A7" t="s">
        <v>735</v>
      </c>
    </row>
    <row r="8" spans="1:11" ht="79.95" customHeight="1" x14ac:dyDescent="0.3">
      <c r="A8" s="5" t="s">
        <v>135</v>
      </c>
      <c r="B8" s="6" t="s">
        <v>746</v>
      </c>
      <c r="C8" s="6" t="s">
        <v>747</v>
      </c>
      <c r="D8" s="6" t="s">
        <v>748</v>
      </c>
      <c r="E8" s="6" t="s">
        <v>749</v>
      </c>
      <c r="F8" s="6" t="s">
        <v>750</v>
      </c>
      <c r="G8" s="6" t="s">
        <v>751</v>
      </c>
      <c r="H8" s="6" t="s">
        <v>752</v>
      </c>
      <c r="I8" s="6" t="s">
        <v>753</v>
      </c>
      <c r="J8" s="6" t="s">
        <v>754</v>
      </c>
      <c r="K8" s="6" t="s">
        <v>163</v>
      </c>
    </row>
    <row r="9" spans="1:11" x14ac:dyDescent="0.25">
      <c r="A9" s="8" t="s">
        <v>164</v>
      </c>
      <c r="B9" s="10">
        <v>346000</v>
      </c>
      <c r="C9" s="10">
        <v>249000</v>
      </c>
      <c r="D9" s="10">
        <v>85000</v>
      </c>
      <c r="E9" s="10">
        <v>13000</v>
      </c>
      <c r="F9" s="10">
        <v>319000</v>
      </c>
      <c r="G9" s="10">
        <v>23000</v>
      </c>
      <c r="H9" s="10">
        <v>13000</v>
      </c>
      <c r="I9" s="10">
        <v>13000</v>
      </c>
      <c r="J9" s="9">
        <v>5.3</v>
      </c>
      <c r="K9" s="10"/>
    </row>
    <row r="10" spans="1:11" x14ac:dyDescent="0.25">
      <c r="A10" s="8" t="s">
        <v>165</v>
      </c>
      <c r="B10" s="10">
        <v>348000</v>
      </c>
      <c r="C10" s="10">
        <v>251000</v>
      </c>
      <c r="D10" s="10">
        <v>84000</v>
      </c>
      <c r="E10" s="10">
        <v>13000</v>
      </c>
      <c r="F10" s="10">
        <v>319000</v>
      </c>
      <c r="G10" s="10">
        <v>24000</v>
      </c>
      <c r="H10" s="10">
        <v>13000</v>
      </c>
      <c r="I10" s="10">
        <v>13000</v>
      </c>
      <c r="J10" s="9">
        <v>5.2</v>
      </c>
      <c r="K10" s="10"/>
    </row>
    <row r="11" spans="1:11" x14ac:dyDescent="0.25">
      <c r="A11" s="8" t="s">
        <v>166</v>
      </c>
      <c r="B11" s="10">
        <v>347000</v>
      </c>
      <c r="C11" s="10">
        <v>250000</v>
      </c>
      <c r="D11" s="10">
        <v>84000</v>
      </c>
      <c r="E11" s="10">
        <v>13000</v>
      </c>
      <c r="F11" s="10">
        <v>318000</v>
      </c>
      <c r="G11" s="10">
        <v>25000</v>
      </c>
      <c r="H11" s="10">
        <v>13000</v>
      </c>
      <c r="I11" s="10">
        <v>14000</v>
      </c>
      <c r="J11" s="9">
        <v>5.7</v>
      </c>
      <c r="K11" s="10"/>
    </row>
    <row r="12" spans="1:11" x14ac:dyDescent="0.25">
      <c r="A12" s="8" t="s">
        <v>167</v>
      </c>
      <c r="B12" s="10">
        <v>348000</v>
      </c>
      <c r="C12" s="10">
        <v>251000</v>
      </c>
      <c r="D12" s="10">
        <v>82000</v>
      </c>
      <c r="E12" s="10">
        <v>14000</v>
      </c>
      <c r="F12" s="10">
        <v>319000</v>
      </c>
      <c r="G12" s="10">
        <v>25000</v>
      </c>
      <c r="H12" s="10">
        <v>13000</v>
      </c>
      <c r="I12" s="10">
        <v>15000</v>
      </c>
      <c r="J12" s="9">
        <v>5.9</v>
      </c>
      <c r="K12" s="10"/>
    </row>
    <row r="13" spans="1:11" x14ac:dyDescent="0.25">
      <c r="A13" s="8" t="s">
        <v>168</v>
      </c>
      <c r="B13" s="10">
        <v>351000</v>
      </c>
      <c r="C13" s="10">
        <v>253000</v>
      </c>
      <c r="D13" s="10">
        <v>83000</v>
      </c>
      <c r="E13" s="10">
        <v>14000</v>
      </c>
      <c r="F13" s="10">
        <v>321000</v>
      </c>
      <c r="G13" s="10">
        <v>25000</v>
      </c>
      <c r="H13" s="10">
        <v>13000</v>
      </c>
      <c r="I13" s="10">
        <v>17000</v>
      </c>
      <c r="J13" s="9">
        <v>6.7</v>
      </c>
      <c r="K13" s="10"/>
    </row>
    <row r="14" spans="1:11" x14ac:dyDescent="0.25">
      <c r="A14" s="8" t="s">
        <v>169</v>
      </c>
      <c r="B14" s="10">
        <v>352000</v>
      </c>
      <c r="C14" s="10">
        <v>258000</v>
      </c>
      <c r="D14" s="10">
        <v>80000</v>
      </c>
      <c r="E14" s="10">
        <v>14000</v>
      </c>
      <c r="F14" s="10">
        <v>323000</v>
      </c>
      <c r="G14" s="10">
        <v>24000</v>
      </c>
      <c r="H14" s="10">
        <v>13000</v>
      </c>
      <c r="I14" s="10">
        <v>18000</v>
      </c>
      <c r="J14" s="9">
        <v>6.8</v>
      </c>
      <c r="K14" s="10"/>
    </row>
    <row r="15" spans="1:11" x14ac:dyDescent="0.25">
      <c r="A15" s="8" t="s">
        <v>170</v>
      </c>
      <c r="B15" s="10">
        <v>350000</v>
      </c>
      <c r="C15" s="10">
        <v>256000</v>
      </c>
      <c r="D15" s="10">
        <v>81000</v>
      </c>
      <c r="E15" s="10">
        <v>12000</v>
      </c>
      <c r="F15" s="10">
        <v>322000</v>
      </c>
      <c r="G15" s="10">
        <v>24000</v>
      </c>
      <c r="H15" s="10">
        <v>11000</v>
      </c>
      <c r="I15" s="10">
        <v>15000</v>
      </c>
      <c r="J15" s="9">
        <v>6</v>
      </c>
      <c r="K15" s="10"/>
    </row>
    <row r="16" spans="1:11" x14ac:dyDescent="0.25">
      <c r="A16" s="8" t="s">
        <v>171</v>
      </c>
      <c r="B16" s="10">
        <v>351000</v>
      </c>
      <c r="C16" s="10">
        <v>255000</v>
      </c>
      <c r="D16" s="10">
        <v>83000</v>
      </c>
      <c r="E16" s="10">
        <v>14000</v>
      </c>
      <c r="F16" s="10">
        <v>323000</v>
      </c>
      <c r="G16" s="10">
        <v>23000</v>
      </c>
      <c r="H16" s="10">
        <v>12000</v>
      </c>
      <c r="I16" s="10">
        <v>13000</v>
      </c>
      <c r="J16" s="9">
        <v>5.0999999999999996</v>
      </c>
      <c r="K16" s="10"/>
    </row>
    <row r="17" spans="1:11" x14ac:dyDescent="0.25">
      <c r="A17" s="8" t="s">
        <v>172</v>
      </c>
      <c r="B17" s="10">
        <v>355000</v>
      </c>
      <c r="C17" s="10">
        <v>259000</v>
      </c>
      <c r="D17" s="10">
        <v>82000</v>
      </c>
      <c r="E17" s="10">
        <v>14000</v>
      </c>
      <c r="F17" s="10">
        <v>324000</v>
      </c>
      <c r="G17" s="10">
        <v>25000</v>
      </c>
      <c r="H17" s="10">
        <v>13000</v>
      </c>
      <c r="I17" s="10">
        <v>13000</v>
      </c>
      <c r="J17" s="9">
        <v>5.0999999999999996</v>
      </c>
      <c r="K17" s="10"/>
    </row>
    <row r="18" spans="1:11" x14ac:dyDescent="0.25">
      <c r="A18" s="8" t="s">
        <v>174</v>
      </c>
      <c r="B18" s="10">
        <v>360000</v>
      </c>
      <c r="C18" s="10">
        <v>260000</v>
      </c>
      <c r="D18" s="10">
        <v>86000</v>
      </c>
      <c r="E18" s="10">
        <v>14000</v>
      </c>
      <c r="F18" s="10">
        <v>329000</v>
      </c>
      <c r="G18" s="10">
        <v>24000</v>
      </c>
      <c r="H18" s="10">
        <v>12000</v>
      </c>
      <c r="I18" s="10">
        <v>15000</v>
      </c>
      <c r="J18" s="9">
        <v>5.7</v>
      </c>
      <c r="K18" s="10"/>
    </row>
    <row r="19" spans="1:11" x14ac:dyDescent="0.25">
      <c r="A19" s="8" t="s">
        <v>175</v>
      </c>
      <c r="B19" s="10">
        <v>363000</v>
      </c>
      <c r="C19" s="10">
        <v>268000</v>
      </c>
      <c r="D19" s="10">
        <v>81000</v>
      </c>
      <c r="E19" s="10">
        <v>14000</v>
      </c>
      <c r="F19" s="10">
        <v>333000</v>
      </c>
      <c r="G19" s="10">
        <v>23000</v>
      </c>
      <c r="H19" s="10">
        <v>12000</v>
      </c>
      <c r="I19" s="10">
        <v>14000</v>
      </c>
      <c r="J19" s="9">
        <v>5.3</v>
      </c>
      <c r="K19" s="10"/>
    </row>
    <row r="20" spans="1:11" x14ac:dyDescent="0.25">
      <c r="A20" s="8" t="s">
        <v>176</v>
      </c>
      <c r="B20" s="10">
        <v>361000</v>
      </c>
      <c r="C20" s="10">
        <v>264000</v>
      </c>
      <c r="D20" s="10">
        <v>82000</v>
      </c>
      <c r="E20" s="10">
        <v>15000</v>
      </c>
      <c r="F20" s="10">
        <v>330000</v>
      </c>
      <c r="G20" s="10">
        <v>24000</v>
      </c>
      <c r="H20" s="10">
        <v>13000</v>
      </c>
      <c r="I20" s="10">
        <v>13000</v>
      </c>
      <c r="J20" s="9">
        <v>5</v>
      </c>
      <c r="K20" s="10"/>
    </row>
    <row r="21" spans="1:11" x14ac:dyDescent="0.25">
      <c r="A21" s="8" t="s">
        <v>177</v>
      </c>
      <c r="B21" s="10">
        <v>365000</v>
      </c>
      <c r="C21" s="10">
        <v>267000</v>
      </c>
      <c r="D21" s="10">
        <v>82000</v>
      </c>
      <c r="E21" s="10">
        <v>16000</v>
      </c>
      <c r="F21" s="10">
        <v>334000</v>
      </c>
      <c r="G21" s="10">
        <v>24000</v>
      </c>
      <c r="H21" s="10">
        <v>12000</v>
      </c>
      <c r="I21" s="10">
        <v>12000</v>
      </c>
      <c r="J21" s="9">
        <v>4.3</v>
      </c>
      <c r="K21" s="10"/>
    </row>
    <row r="22" spans="1:11" x14ac:dyDescent="0.25">
      <c r="A22" s="8" t="s">
        <v>178</v>
      </c>
      <c r="B22" s="10">
        <v>362000</v>
      </c>
      <c r="C22" s="10">
        <v>263000</v>
      </c>
      <c r="D22" s="10">
        <v>83000</v>
      </c>
      <c r="E22" s="10">
        <v>16000</v>
      </c>
      <c r="F22" s="10">
        <v>330000</v>
      </c>
      <c r="G22" s="10">
        <v>23000</v>
      </c>
      <c r="H22" s="10">
        <v>12000</v>
      </c>
      <c r="I22" s="10">
        <v>11000</v>
      </c>
      <c r="J22" s="9">
        <v>4.4000000000000004</v>
      </c>
      <c r="K22" s="10"/>
    </row>
    <row r="23" spans="1:11" x14ac:dyDescent="0.25">
      <c r="A23" s="8" t="s">
        <v>179</v>
      </c>
      <c r="B23" s="10">
        <v>360000</v>
      </c>
      <c r="C23" s="10">
        <v>264000</v>
      </c>
      <c r="D23" s="10">
        <v>82000</v>
      </c>
      <c r="E23" s="10">
        <v>15000</v>
      </c>
      <c r="F23" s="10">
        <v>333000</v>
      </c>
      <c r="G23" s="10">
        <v>20000</v>
      </c>
      <c r="H23" s="10">
        <v>10000</v>
      </c>
      <c r="I23" s="10">
        <v>13000</v>
      </c>
      <c r="J23" s="9">
        <v>4.9000000000000004</v>
      </c>
      <c r="K23" s="10"/>
    </row>
    <row r="24" spans="1:11" x14ac:dyDescent="0.25">
      <c r="A24" s="8" t="s">
        <v>180</v>
      </c>
      <c r="B24" s="10">
        <v>356000</v>
      </c>
      <c r="C24" s="10">
        <v>262000</v>
      </c>
      <c r="D24" s="10">
        <v>82000</v>
      </c>
      <c r="E24" s="10">
        <v>12000</v>
      </c>
      <c r="F24" s="10">
        <v>330000</v>
      </c>
      <c r="G24" s="10">
        <v>20000</v>
      </c>
      <c r="H24" s="10">
        <v>9000</v>
      </c>
      <c r="I24" s="10">
        <v>13000</v>
      </c>
      <c r="J24" s="9">
        <v>5.0999999999999996</v>
      </c>
      <c r="K24" s="10"/>
    </row>
    <row r="25" spans="1:11" x14ac:dyDescent="0.25">
      <c r="A25" s="8" t="s">
        <v>181</v>
      </c>
      <c r="B25" s="10">
        <v>361000</v>
      </c>
      <c r="C25" s="10">
        <v>266000</v>
      </c>
      <c r="D25" s="10">
        <v>81000</v>
      </c>
      <c r="E25" s="10">
        <v>13000</v>
      </c>
      <c r="F25" s="10">
        <v>334000</v>
      </c>
      <c r="G25" s="10">
        <v>20000</v>
      </c>
      <c r="H25" s="10" t="s">
        <v>559</v>
      </c>
      <c r="I25" s="10">
        <v>14000</v>
      </c>
      <c r="J25" s="9">
        <v>5.3</v>
      </c>
      <c r="K25" s="10"/>
    </row>
    <row r="26" spans="1:11" x14ac:dyDescent="0.25">
      <c r="A26" s="8" t="s">
        <v>182</v>
      </c>
      <c r="B26" s="10">
        <v>365000</v>
      </c>
      <c r="C26" s="10">
        <v>271000</v>
      </c>
      <c r="D26" s="10">
        <v>81000</v>
      </c>
      <c r="E26" s="10">
        <v>13000</v>
      </c>
      <c r="F26" s="10">
        <v>337000</v>
      </c>
      <c r="G26" s="10">
        <v>22000</v>
      </c>
      <c r="H26" s="10">
        <v>9000</v>
      </c>
      <c r="I26" s="10">
        <v>14000</v>
      </c>
      <c r="J26" s="9">
        <v>5.0999999999999996</v>
      </c>
      <c r="K26" s="10"/>
    </row>
    <row r="27" spans="1:11" x14ac:dyDescent="0.25">
      <c r="A27" s="8" t="s">
        <v>183</v>
      </c>
      <c r="B27" s="10">
        <v>365000</v>
      </c>
      <c r="C27" s="10">
        <v>269000</v>
      </c>
      <c r="D27" s="10">
        <v>83000</v>
      </c>
      <c r="E27" s="10">
        <v>14000</v>
      </c>
      <c r="F27" s="10">
        <v>336000</v>
      </c>
      <c r="G27" s="10">
        <v>23000</v>
      </c>
      <c r="H27" s="10">
        <v>11000</v>
      </c>
      <c r="I27" s="10">
        <v>14000</v>
      </c>
      <c r="J27" s="9">
        <v>5.0999999999999996</v>
      </c>
      <c r="K27" s="10"/>
    </row>
    <row r="28" spans="1:11" x14ac:dyDescent="0.25">
      <c r="A28" s="8" t="s">
        <v>184</v>
      </c>
      <c r="B28" s="10">
        <v>366000</v>
      </c>
      <c r="C28" s="10">
        <v>267000</v>
      </c>
      <c r="D28" s="10">
        <v>84000</v>
      </c>
      <c r="E28" s="10">
        <v>15000</v>
      </c>
      <c r="F28" s="10">
        <v>338000</v>
      </c>
      <c r="G28" s="10">
        <v>24000</v>
      </c>
      <c r="H28" s="10">
        <v>12000</v>
      </c>
      <c r="I28" s="10">
        <v>15000</v>
      </c>
      <c r="J28" s="9">
        <v>5.4</v>
      </c>
      <c r="K28" s="10"/>
    </row>
    <row r="29" spans="1:11" x14ac:dyDescent="0.25">
      <c r="A29" s="8" t="s">
        <v>185</v>
      </c>
      <c r="B29" s="10">
        <v>367000</v>
      </c>
      <c r="C29" s="10">
        <v>263000</v>
      </c>
      <c r="D29" s="10">
        <v>89000</v>
      </c>
      <c r="E29" s="10">
        <v>15000</v>
      </c>
      <c r="F29" s="10">
        <v>336000</v>
      </c>
      <c r="G29" s="10">
        <v>27000</v>
      </c>
      <c r="H29" s="10">
        <v>11000</v>
      </c>
      <c r="I29" s="10">
        <v>15000</v>
      </c>
      <c r="J29" s="9">
        <v>5.6</v>
      </c>
      <c r="K29" s="10"/>
    </row>
    <row r="30" spans="1:11" x14ac:dyDescent="0.25">
      <c r="A30" s="8" t="s">
        <v>186</v>
      </c>
      <c r="B30" s="10">
        <v>371000</v>
      </c>
      <c r="C30" s="10">
        <v>269000</v>
      </c>
      <c r="D30" s="10">
        <v>86000</v>
      </c>
      <c r="E30" s="10">
        <v>16000</v>
      </c>
      <c r="F30" s="10">
        <v>340000</v>
      </c>
      <c r="G30" s="10">
        <v>28000</v>
      </c>
      <c r="H30" s="10">
        <v>13000</v>
      </c>
      <c r="I30" s="10">
        <v>15000</v>
      </c>
      <c r="J30" s="9">
        <v>5.5</v>
      </c>
      <c r="K30" s="10"/>
    </row>
    <row r="31" spans="1:11" x14ac:dyDescent="0.25">
      <c r="A31" s="8" t="s">
        <v>187</v>
      </c>
      <c r="B31" s="10">
        <v>373000</v>
      </c>
      <c r="C31" s="10">
        <v>270000</v>
      </c>
      <c r="D31" s="10">
        <v>87000</v>
      </c>
      <c r="E31" s="10">
        <v>16000</v>
      </c>
      <c r="F31" s="10">
        <v>340000</v>
      </c>
      <c r="G31" s="10">
        <v>29000</v>
      </c>
      <c r="H31" s="10">
        <v>14000</v>
      </c>
      <c r="I31" s="10">
        <v>14000</v>
      </c>
      <c r="J31" s="9">
        <v>5.2</v>
      </c>
      <c r="K31" s="10"/>
    </row>
    <row r="32" spans="1:11" x14ac:dyDescent="0.25">
      <c r="A32" s="8" t="s">
        <v>188</v>
      </c>
      <c r="B32" s="10">
        <v>367000</v>
      </c>
      <c r="C32" s="10">
        <v>265000</v>
      </c>
      <c r="D32" s="10">
        <v>85000</v>
      </c>
      <c r="E32" s="10">
        <v>16000</v>
      </c>
      <c r="F32" s="10">
        <v>337000</v>
      </c>
      <c r="G32" s="10">
        <v>26000</v>
      </c>
      <c r="H32" s="10">
        <v>15000</v>
      </c>
      <c r="I32" s="10">
        <v>11000</v>
      </c>
      <c r="J32" s="9">
        <v>4</v>
      </c>
      <c r="K32" s="10"/>
    </row>
    <row r="33" spans="1:11" x14ac:dyDescent="0.25">
      <c r="A33" s="8" t="s">
        <v>189</v>
      </c>
      <c r="B33" s="10">
        <v>369000</v>
      </c>
      <c r="C33" s="10">
        <v>268000</v>
      </c>
      <c r="D33" s="10">
        <v>84000</v>
      </c>
      <c r="E33" s="10">
        <v>16000</v>
      </c>
      <c r="F33" s="10">
        <v>341000</v>
      </c>
      <c r="G33" s="10">
        <v>23000</v>
      </c>
      <c r="H33" s="10">
        <v>15000</v>
      </c>
      <c r="I33" s="10">
        <v>10000</v>
      </c>
      <c r="J33" s="9">
        <v>3.5</v>
      </c>
      <c r="K33" s="10"/>
    </row>
    <row r="34" spans="1:11" x14ac:dyDescent="0.25">
      <c r="A34" s="8" t="s">
        <v>190</v>
      </c>
      <c r="B34" s="10">
        <v>370000</v>
      </c>
      <c r="C34" s="10">
        <v>271000</v>
      </c>
      <c r="D34" s="10">
        <v>84000</v>
      </c>
      <c r="E34" s="10">
        <v>15000</v>
      </c>
      <c r="F34" s="10">
        <v>343000</v>
      </c>
      <c r="G34" s="10">
        <v>24000</v>
      </c>
      <c r="H34" s="10">
        <v>14000</v>
      </c>
      <c r="I34" s="10">
        <v>10000</v>
      </c>
      <c r="J34" s="9">
        <v>3.7</v>
      </c>
      <c r="K34" s="10"/>
    </row>
    <row r="35" spans="1:11" x14ac:dyDescent="0.25">
      <c r="A35" s="8" t="s">
        <v>191</v>
      </c>
      <c r="B35" s="10">
        <v>373000</v>
      </c>
      <c r="C35" s="10">
        <v>272000</v>
      </c>
      <c r="D35" s="10">
        <v>85000</v>
      </c>
      <c r="E35" s="10">
        <v>15000</v>
      </c>
      <c r="F35" s="10">
        <v>344000</v>
      </c>
      <c r="G35" s="10">
        <v>24000</v>
      </c>
      <c r="H35" s="10">
        <v>14000</v>
      </c>
      <c r="I35" s="10">
        <v>11000</v>
      </c>
      <c r="J35" s="9">
        <v>4.2</v>
      </c>
      <c r="K35" s="10"/>
    </row>
    <row r="36" spans="1:11" x14ac:dyDescent="0.25">
      <c r="A36" s="8" t="s">
        <v>192</v>
      </c>
      <c r="B36" s="10">
        <v>376000</v>
      </c>
      <c r="C36" s="10">
        <v>278000</v>
      </c>
      <c r="D36" s="10">
        <v>85000</v>
      </c>
      <c r="E36" s="10">
        <v>14000</v>
      </c>
      <c r="F36" s="10">
        <v>344000</v>
      </c>
      <c r="G36" s="10">
        <v>28000</v>
      </c>
      <c r="H36" s="10">
        <v>14000</v>
      </c>
      <c r="I36" s="10">
        <v>15000</v>
      </c>
      <c r="J36" s="9">
        <v>5.3</v>
      </c>
      <c r="K36" s="10"/>
    </row>
    <row r="37" spans="1:11" x14ac:dyDescent="0.25">
      <c r="A37" s="8" t="s">
        <v>193</v>
      </c>
      <c r="B37" s="10">
        <v>377000</v>
      </c>
      <c r="C37" s="10">
        <v>279000</v>
      </c>
      <c r="D37" s="10">
        <v>83000</v>
      </c>
      <c r="E37" s="10">
        <v>15000</v>
      </c>
      <c r="F37" s="10">
        <v>343000</v>
      </c>
      <c r="G37" s="10">
        <v>28000</v>
      </c>
      <c r="H37" s="10">
        <v>14000</v>
      </c>
      <c r="I37" s="10">
        <v>18000</v>
      </c>
      <c r="J37" s="9">
        <v>6.4</v>
      </c>
      <c r="K37" s="10"/>
    </row>
    <row r="38" spans="1:11" x14ac:dyDescent="0.25">
      <c r="A38" s="8" t="s">
        <v>194</v>
      </c>
      <c r="B38" s="10">
        <v>382000</v>
      </c>
      <c r="C38" s="10">
        <v>284000</v>
      </c>
      <c r="D38" s="10">
        <v>84000</v>
      </c>
      <c r="E38" s="10">
        <v>15000</v>
      </c>
      <c r="F38" s="10">
        <v>346000</v>
      </c>
      <c r="G38" s="10">
        <v>31000</v>
      </c>
      <c r="H38" s="10">
        <v>14000</v>
      </c>
      <c r="I38" s="10">
        <v>21000</v>
      </c>
      <c r="J38" s="9">
        <v>7.4</v>
      </c>
      <c r="K38" s="10"/>
    </row>
    <row r="39" spans="1:11" x14ac:dyDescent="0.25">
      <c r="A39" s="8" t="s">
        <v>195</v>
      </c>
      <c r="B39" s="10">
        <v>382000</v>
      </c>
      <c r="C39" s="10">
        <v>282000</v>
      </c>
      <c r="D39" s="10">
        <v>85000</v>
      </c>
      <c r="E39" s="10">
        <v>16000</v>
      </c>
      <c r="F39" s="10">
        <v>347000</v>
      </c>
      <c r="G39" s="10">
        <v>29000</v>
      </c>
      <c r="H39" s="10">
        <v>13000</v>
      </c>
      <c r="I39" s="10">
        <v>19000</v>
      </c>
      <c r="J39" s="9">
        <v>6.7</v>
      </c>
      <c r="K39" s="10"/>
    </row>
    <row r="40" spans="1:11" x14ac:dyDescent="0.25">
      <c r="A40" s="8" t="s">
        <v>196</v>
      </c>
      <c r="B40" s="10">
        <v>387000</v>
      </c>
      <c r="C40" s="10">
        <v>288000</v>
      </c>
      <c r="D40" s="10">
        <v>81000</v>
      </c>
      <c r="E40" s="10">
        <v>17000</v>
      </c>
      <c r="F40" s="10">
        <v>350000</v>
      </c>
      <c r="G40" s="10">
        <v>31000</v>
      </c>
      <c r="H40" s="10">
        <v>15000</v>
      </c>
      <c r="I40" s="10">
        <v>20000</v>
      </c>
      <c r="J40" s="9">
        <v>6.9</v>
      </c>
      <c r="K40" s="10"/>
    </row>
    <row r="41" spans="1:11" x14ac:dyDescent="0.25">
      <c r="A41" s="8" t="s">
        <v>197</v>
      </c>
      <c r="B41" s="10">
        <v>389000</v>
      </c>
      <c r="C41" s="10">
        <v>287000</v>
      </c>
      <c r="D41" s="10">
        <v>84000</v>
      </c>
      <c r="E41" s="10">
        <v>18000</v>
      </c>
      <c r="F41" s="10">
        <v>353000</v>
      </c>
      <c r="G41" s="10">
        <v>30000</v>
      </c>
      <c r="H41" s="10">
        <v>15000</v>
      </c>
      <c r="I41" s="10">
        <v>20000</v>
      </c>
      <c r="J41" s="9">
        <v>7.1</v>
      </c>
      <c r="K41" s="10"/>
    </row>
    <row r="42" spans="1:11" x14ac:dyDescent="0.25">
      <c r="A42" s="8" t="s">
        <v>198</v>
      </c>
      <c r="B42" s="10">
        <v>387000</v>
      </c>
      <c r="C42" s="10">
        <v>288000</v>
      </c>
      <c r="D42" s="10">
        <v>81000</v>
      </c>
      <c r="E42" s="10">
        <v>18000</v>
      </c>
      <c r="F42" s="10">
        <v>351000</v>
      </c>
      <c r="G42" s="10">
        <v>31000</v>
      </c>
      <c r="H42" s="10">
        <v>15000</v>
      </c>
      <c r="I42" s="10">
        <v>19000</v>
      </c>
      <c r="J42" s="9">
        <v>6.6</v>
      </c>
      <c r="K42" s="10"/>
    </row>
    <row r="43" spans="1:11" x14ac:dyDescent="0.25">
      <c r="A43" s="8" t="s">
        <v>199</v>
      </c>
      <c r="B43" s="10">
        <v>388000</v>
      </c>
      <c r="C43" s="10">
        <v>290000</v>
      </c>
      <c r="D43" s="10">
        <v>81000</v>
      </c>
      <c r="E43" s="10">
        <v>17000</v>
      </c>
      <c r="F43" s="10">
        <v>351000</v>
      </c>
      <c r="G43" s="10">
        <v>32000</v>
      </c>
      <c r="H43" s="10">
        <v>13000</v>
      </c>
      <c r="I43" s="10">
        <v>18000</v>
      </c>
      <c r="J43" s="9">
        <v>6.3</v>
      </c>
      <c r="K43" s="10"/>
    </row>
    <row r="44" spans="1:11" x14ac:dyDescent="0.25">
      <c r="A44" s="8" t="s">
        <v>200</v>
      </c>
      <c r="B44" s="10">
        <v>385000</v>
      </c>
      <c r="C44" s="10">
        <v>289000</v>
      </c>
      <c r="D44" s="10">
        <v>81000</v>
      </c>
      <c r="E44" s="10">
        <v>16000</v>
      </c>
      <c r="F44" s="10">
        <v>348000</v>
      </c>
      <c r="G44" s="10">
        <v>32000</v>
      </c>
      <c r="H44" s="10">
        <v>14000</v>
      </c>
      <c r="I44" s="10">
        <v>18000</v>
      </c>
      <c r="J44" s="9">
        <v>6.3</v>
      </c>
      <c r="K44" s="10"/>
    </row>
    <row r="45" spans="1:11" x14ac:dyDescent="0.25">
      <c r="A45" s="8" t="s">
        <v>201</v>
      </c>
      <c r="B45" s="10">
        <v>381000</v>
      </c>
      <c r="C45" s="10">
        <v>283000</v>
      </c>
      <c r="D45" s="10">
        <v>83000</v>
      </c>
      <c r="E45" s="10">
        <v>15000</v>
      </c>
      <c r="F45" s="10">
        <v>346000</v>
      </c>
      <c r="G45" s="10">
        <v>31000</v>
      </c>
      <c r="H45" s="10">
        <v>11000</v>
      </c>
      <c r="I45" s="10">
        <v>19000</v>
      </c>
      <c r="J45" s="9">
        <v>6.7</v>
      </c>
      <c r="K45" s="10"/>
    </row>
    <row r="46" spans="1:11" x14ac:dyDescent="0.25">
      <c r="A46" s="8" t="s">
        <v>202</v>
      </c>
      <c r="B46" s="10">
        <v>378000</v>
      </c>
      <c r="C46" s="10">
        <v>282000</v>
      </c>
      <c r="D46" s="10">
        <v>82000</v>
      </c>
      <c r="E46" s="10">
        <v>14000</v>
      </c>
      <c r="F46" s="10">
        <v>348000</v>
      </c>
      <c r="G46" s="10">
        <v>27000</v>
      </c>
      <c r="H46" s="10">
        <v>12000</v>
      </c>
      <c r="I46" s="10">
        <v>18000</v>
      </c>
      <c r="J46" s="9">
        <v>6.5</v>
      </c>
      <c r="K46" s="10"/>
    </row>
    <row r="47" spans="1:11" x14ac:dyDescent="0.25">
      <c r="A47" s="8" t="s">
        <v>203</v>
      </c>
      <c r="B47" s="10">
        <v>381000</v>
      </c>
      <c r="C47" s="10">
        <v>285000</v>
      </c>
      <c r="D47" s="10">
        <v>83000</v>
      </c>
      <c r="E47" s="10">
        <v>13000</v>
      </c>
      <c r="F47" s="10">
        <v>351000</v>
      </c>
      <c r="G47" s="10">
        <v>27000</v>
      </c>
      <c r="H47" s="10">
        <v>14000</v>
      </c>
      <c r="I47" s="10">
        <v>17000</v>
      </c>
      <c r="J47" s="9">
        <v>5.9</v>
      </c>
      <c r="K47" s="10"/>
    </row>
    <row r="48" spans="1:11" x14ac:dyDescent="0.25">
      <c r="A48" s="8" t="s">
        <v>204</v>
      </c>
      <c r="B48" s="10">
        <v>384000</v>
      </c>
      <c r="C48" s="10">
        <v>290000</v>
      </c>
      <c r="D48" s="10">
        <v>81000</v>
      </c>
      <c r="E48" s="10">
        <v>13000</v>
      </c>
      <c r="F48" s="10">
        <v>352000</v>
      </c>
      <c r="G48" s="10">
        <v>29000</v>
      </c>
      <c r="H48" s="10">
        <v>14000</v>
      </c>
      <c r="I48" s="10">
        <v>18000</v>
      </c>
      <c r="J48" s="9">
        <v>6.4</v>
      </c>
      <c r="K48" s="10"/>
    </row>
    <row r="49" spans="1:11" x14ac:dyDescent="0.25">
      <c r="A49" s="8" t="s">
        <v>205</v>
      </c>
      <c r="B49" s="10">
        <v>385000</v>
      </c>
      <c r="C49" s="10">
        <v>289000</v>
      </c>
      <c r="D49" s="10">
        <v>83000</v>
      </c>
      <c r="E49" s="10">
        <v>13000</v>
      </c>
      <c r="F49" s="10">
        <v>352000</v>
      </c>
      <c r="G49" s="10">
        <v>31000</v>
      </c>
      <c r="H49" s="10">
        <v>14000</v>
      </c>
      <c r="I49" s="10">
        <v>20000</v>
      </c>
      <c r="J49" s="9">
        <v>6.9</v>
      </c>
      <c r="K49" s="10"/>
    </row>
    <row r="50" spans="1:11" x14ac:dyDescent="0.25">
      <c r="A50" s="8" t="s">
        <v>206</v>
      </c>
      <c r="B50" s="10">
        <v>379000</v>
      </c>
      <c r="C50" s="10">
        <v>292000</v>
      </c>
      <c r="D50" s="10">
        <v>77000</v>
      </c>
      <c r="E50" s="10">
        <v>10000</v>
      </c>
      <c r="F50" s="10">
        <v>349000</v>
      </c>
      <c r="G50" s="10">
        <v>29000</v>
      </c>
      <c r="H50" s="10">
        <v>14000</v>
      </c>
      <c r="I50" s="10">
        <v>21000</v>
      </c>
      <c r="J50" s="9">
        <v>7.1</v>
      </c>
      <c r="K50" s="10"/>
    </row>
    <row r="51" spans="1:11" x14ac:dyDescent="0.25">
      <c r="A51" s="8" t="s">
        <v>207</v>
      </c>
      <c r="B51" s="10">
        <v>379000</v>
      </c>
      <c r="C51" s="10">
        <v>294000</v>
      </c>
      <c r="D51" s="10">
        <v>76000</v>
      </c>
      <c r="E51" s="10">
        <v>9000</v>
      </c>
      <c r="F51" s="10">
        <v>351000</v>
      </c>
      <c r="G51" s="10">
        <v>27000</v>
      </c>
      <c r="H51" s="10">
        <v>14000</v>
      </c>
      <c r="I51" s="10">
        <v>20000</v>
      </c>
      <c r="J51" s="9">
        <v>6.7</v>
      </c>
      <c r="K51" s="10"/>
    </row>
    <row r="52" spans="1:11" x14ac:dyDescent="0.25">
      <c r="A52" s="8" t="s">
        <v>208</v>
      </c>
      <c r="B52" s="10">
        <v>379000</v>
      </c>
      <c r="C52" s="10">
        <v>294000</v>
      </c>
      <c r="D52" s="10">
        <v>76000</v>
      </c>
      <c r="E52" s="10">
        <v>10000</v>
      </c>
      <c r="F52" s="10">
        <v>351000</v>
      </c>
      <c r="G52" s="10">
        <v>27000</v>
      </c>
      <c r="H52" s="10">
        <v>15000</v>
      </c>
      <c r="I52" s="10">
        <v>19000</v>
      </c>
      <c r="J52" s="9">
        <v>6.6</v>
      </c>
      <c r="K52" s="10"/>
    </row>
    <row r="53" spans="1:11" x14ac:dyDescent="0.25">
      <c r="A53" s="8" t="s">
        <v>209</v>
      </c>
      <c r="B53" s="10">
        <v>384000</v>
      </c>
      <c r="C53" s="10">
        <v>297000</v>
      </c>
      <c r="D53" s="10">
        <v>76000</v>
      </c>
      <c r="E53" s="10">
        <v>10000</v>
      </c>
      <c r="F53" s="10">
        <v>357000</v>
      </c>
      <c r="G53" s="10">
        <v>26000</v>
      </c>
      <c r="H53" s="10">
        <v>16000</v>
      </c>
      <c r="I53" s="10">
        <v>18000</v>
      </c>
      <c r="J53" s="9">
        <v>5.9</v>
      </c>
      <c r="K53" s="10"/>
    </row>
    <row r="54" spans="1:11" x14ac:dyDescent="0.25">
      <c r="A54" s="8" t="s">
        <v>210</v>
      </c>
      <c r="B54" s="10">
        <v>385000</v>
      </c>
      <c r="C54" s="10">
        <v>298000</v>
      </c>
      <c r="D54" s="10">
        <v>77000</v>
      </c>
      <c r="E54" s="10">
        <v>10000</v>
      </c>
      <c r="F54" s="10">
        <v>357000</v>
      </c>
      <c r="G54" s="10">
        <v>27000</v>
      </c>
      <c r="H54" s="10">
        <v>17000</v>
      </c>
      <c r="I54" s="10">
        <v>19000</v>
      </c>
      <c r="J54" s="9">
        <v>6.5</v>
      </c>
      <c r="K54" s="10"/>
    </row>
    <row r="55" spans="1:11" x14ac:dyDescent="0.25">
      <c r="A55" s="8" t="s">
        <v>211</v>
      </c>
      <c r="B55" s="10">
        <v>384000</v>
      </c>
      <c r="C55" s="10">
        <v>297000</v>
      </c>
      <c r="D55" s="10">
        <v>78000</v>
      </c>
      <c r="E55" s="10">
        <v>9000</v>
      </c>
      <c r="F55" s="10">
        <v>356000</v>
      </c>
      <c r="G55" s="10">
        <v>27000</v>
      </c>
      <c r="H55" s="10">
        <v>17000</v>
      </c>
      <c r="I55" s="10">
        <v>19000</v>
      </c>
      <c r="J55" s="9">
        <v>6.2</v>
      </c>
      <c r="K55" s="10"/>
    </row>
    <row r="56" spans="1:11" x14ac:dyDescent="0.25">
      <c r="A56" s="8" t="s">
        <v>212</v>
      </c>
      <c r="B56" s="10">
        <v>382000</v>
      </c>
      <c r="C56" s="10">
        <v>295000</v>
      </c>
      <c r="D56" s="10">
        <v>78000</v>
      </c>
      <c r="E56" s="10">
        <v>10000</v>
      </c>
      <c r="F56" s="10">
        <v>355000</v>
      </c>
      <c r="G56" s="10">
        <v>27000</v>
      </c>
      <c r="H56" s="10">
        <v>18000</v>
      </c>
      <c r="I56" s="10">
        <v>19000</v>
      </c>
      <c r="J56" s="9">
        <v>6.4</v>
      </c>
      <c r="K56" s="10"/>
    </row>
    <row r="57" spans="1:11" x14ac:dyDescent="0.25">
      <c r="A57" s="8" t="s">
        <v>213</v>
      </c>
      <c r="B57" s="10">
        <v>377000</v>
      </c>
      <c r="C57" s="10">
        <v>287000</v>
      </c>
      <c r="D57" s="10">
        <v>80000</v>
      </c>
      <c r="E57" s="10">
        <v>10000</v>
      </c>
      <c r="F57" s="10">
        <v>351000</v>
      </c>
      <c r="G57" s="10">
        <v>26000</v>
      </c>
      <c r="H57" s="10">
        <v>18000</v>
      </c>
      <c r="I57" s="10">
        <v>15000</v>
      </c>
      <c r="J57" s="9">
        <v>5.3</v>
      </c>
      <c r="K57" s="10"/>
    </row>
    <row r="58" spans="1:11" x14ac:dyDescent="0.25">
      <c r="A58" s="8" t="s">
        <v>214</v>
      </c>
      <c r="B58" s="10">
        <v>377000</v>
      </c>
      <c r="C58" s="10">
        <v>286000</v>
      </c>
      <c r="D58" s="10">
        <v>82000</v>
      </c>
      <c r="E58" s="10">
        <v>9000</v>
      </c>
      <c r="F58" s="10">
        <v>351000</v>
      </c>
      <c r="G58" s="10">
        <v>26000</v>
      </c>
      <c r="H58" s="10">
        <v>19000</v>
      </c>
      <c r="I58" s="10">
        <v>14000</v>
      </c>
      <c r="J58" s="9">
        <v>4.9000000000000004</v>
      </c>
      <c r="K58" s="10"/>
    </row>
    <row r="59" spans="1:11" x14ac:dyDescent="0.25">
      <c r="A59" s="8" t="s">
        <v>215</v>
      </c>
      <c r="B59" s="10">
        <v>377000</v>
      </c>
      <c r="C59" s="10">
        <v>291000</v>
      </c>
      <c r="D59" s="10">
        <v>77000</v>
      </c>
      <c r="E59" s="10">
        <v>9000</v>
      </c>
      <c r="F59" s="10">
        <v>351000</v>
      </c>
      <c r="G59" s="10">
        <v>25000</v>
      </c>
      <c r="H59" s="10">
        <v>16000</v>
      </c>
      <c r="I59" s="10">
        <v>15000</v>
      </c>
      <c r="J59" s="9">
        <v>5.2</v>
      </c>
      <c r="K59" s="10"/>
    </row>
    <row r="60" spans="1:11" x14ac:dyDescent="0.25">
      <c r="A60" s="8" t="s">
        <v>216</v>
      </c>
      <c r="B60" s="10">
        <v>380000</v>
      </c>
      <c r="C60" s="10">
        <v>295000</v>
      </c>
      <c r="D60" s="10">
        <v>77000</v>
      </c>
      <c r="E60" s="10">
        <v>9000</v>
      </c>
      <c r="F60" s="10">
        <v>351000</v>
      </c>
      <c r="G60" s="10">
        <v>28000</v>
      </c>
      <c r="H60" s="10">
        <v>16000</v>
      </c>
      <c r="I60" s="10">
        <v>17000</v>
      </c>
      <c r="J60" s="9">
        <v>5.7</v>
      </c>
      <c r="K60" s="10"/>
    </row>
    <row r="61" spans="1:11" x14ac:dyDescent="0.25">
      <c r="A61" s="8" t="s">
        <v>217</v>
      </c>
      <c r="B61" s="10">
        <v>380000</v>
      </c>
      <c r="C61" s="10">
        <v>294000</v>
      </c>
      <c r="D61" s="10">
        <v>76000</v>
      </c>
      <c r="E61" s="10">
        <v>10000</v>
      </c>
      <c r="F61" s="10">
        <v>352000</v>
      </c>
      <c r="G61" s="10">
        <v>27000</v>
      </c>
      <c r="H61" s="10">
        <v>15000</v>
      </c>
      <c r="I61" s="10">
        <v>16000</v>
      </c>
      <c r="J61" s="9">
        <v>5.5</v>
      </c>
      <c r="K61" s="10"/>
    </row>
    <row r="62" spans="1:11" x14ac:dyDescent="0.25">
      <c r="A62" s="8" t="s">
        <v>218</v>
      </c>
      <c r="B62" s="10">
        <v>387000</v>
      </c>
      <c r="C62" s="10">
        <v>295000</v>
      </c>
      <c r="D62" s="10">
        <v>81000</v>
      </c>
      <c r="E62" s="10">
        <v>11000</v>
      </c>
      <c r="F62" s="10">
        <v>358000</v>
      </c>
      <c r="G62" s="10">
        <v>28000</v>
      </c>
      <c r="H62" s="10">
        <v>15000</v>
      </c>
      <c r="I62" s="10">
        <v>17000</v>
      </c>
      <c r="J62" s="9">
        <v>5.6</v>
      </c>
      <c r="K62" s="10"/>
    </row>
    <row r="63" spans="1:11" x14ac:dyDescent="0.25">
      <c r="A63" s="8" t="s">
        <v>219</v>
      </c>
      <c r="B63" s="10">
        <v>391000</v>
      </c>
      <c r="C63" s="10">
        <v>298000</v>
      </c>
      <c r="D63" s="10">
        <v>83000</v>
      </c>
      <c r="E63" s="10">
        <v>10000</v>
      </c>
      <c r="F63" s="10">
        <v>361000</v>
      </c>
      <c r="G63" s="10">
        <v>27000</v>
      </c>
      <c r="H63" s="10">
        <v>16000</v>
      </c>
      <c r="I63" s="10">
        <v>18000</v>
      </c>
      <c r="J63" s="9">
        <v>5.9</v>
      </c>
      <c r="K63" s="10"/>
    </row>
    <row r="64" spans="1:11" x14ac:dyDescent="0.25">
      <c r="A64" s="8" t="s">
        <v>220</v>
      </c>
      <c r="B64" s="10">
        <v>389000</v>
      </c>
      <c r="C64" s="10">
        <v>294000</v>
      </c>
      <c r="D64" s="10">
        <v>83000</v>
      </c>
      <c r="E64" s="10">
        <v>12000</v>
      </c>
      <c r="F64" s="10">
        <v>360000</v>
      </c>
      <c r="G64" s="10">
        <v>25000</v>
      </c>
      <c r="H64" s="10">
        <v>17000</v>
      </c>
      <c r="I64" s="10">
        <v>16000</v>
      </c>
      <c r="J64" s="9">
        <v>5.6</v>
      </c>
      <c r="K64" s="10"/>
    </row>
    <row r="65" spans="1:11" x14ac:dyDescent="0.25">
      <c r="A65" s="8" t="s">
        <v>221</v>
      </c>
      <c r="B65" s="10">
        <v>384000</v>
      </c>
      <c r="C65" s="10">
        <v>290000</v>
      </c>
      <c r="D65" s="10">
        <v>84000</v>
      </c>
      <c r="E65" s="10">
        <v>11000</v>
      </c>
      <c r="F65" s="10">
        <v>358000</v>
      </c>
      <c r="G65" s="10">
        <v>23000</v>
      </c>
      <c r="H65" s="10">
        <v>17000</v>
      </c>
      <c r="I65" s="10">
        <v>15000</v>
      </c>
      <c r="J65" s="9">
        <v>5.3</v>
      </c>
      <c r="K65" s="10"/>
    </row>
    <row r="66" spans="1:11" x14ac:dyDescent="0.25">
      <c r="A66" s="8" t="s">
        <v>222</v>
      </c>
      <c r="B66" s="10">
        <v>385000</v>
      </c>
      <c r="C66" s="10">
        <v>289000</v>
      </c>
      <c r="D66" s="10">
        <v>85000</v>
      </c>
      <c r="E66" s="10">
        <v>11000</v>
      </c>
      <c r="F66" s="10">
        <v>359000</v>
      </c>
      <c r="G66" s="10">
        <v>23000</v>
      </c>
      <c r="H66" s="10">
        <v>18000</v>
      </c>
      <c r="I66" s="10">
        <v>17000</v>
      </c>
      <c r="J66" s="9">
        <v>5.7</v>
      </c>
      <c r="K66" s="10"/>
    </row>
    <row r="67" spans="1:11" x14ac:dyDescent="0.25">
      <c r="A67" s="8" t="s">
        <v>223</v>
      </c>
      <c r="B67" s="10">
        <v>386000</v>
      </c>
      <c r="C67" s="10">
        <v>296000</v>
      </c>
      <c r="D67" s="10">
        <v>81000</v>
      </c>
      <c r="E67" s="10">
        <v>8000</v>
      </c>
      <c r="F67" s="10">
        <v>359000</v>
      </c>
      <c r="G67" s="10">
        <v>24000</v>
      </c>
      <c r="H67" s="10">
        <v>18000</v>
      </c>
      <c r="I67" s="10">
        <v>17000</v>
      </c>
      <c r="J67" s="9">
        <v>5.9</v>
      </c>
      <c r="K67" s="10"/>
    </row>
    <row r="68" spans="1:11" x14ac:dyDescent="0.25">
      <c r="A68" s="8" t="s">
        <v>225</v>
      </c>
      <c r="B68" s="10">
        <v>382000</v>
      </c>
      <c r="C68" s="10">
        <v>295000</v>
      </c>
      <c r="D68" s="10">
        <v>79000</v>
      </c>
      <c r="E68" s="10">
        <v>8000</v>
      </c>
      <c r="F68" s="10">
        <v>356000</v>
      </c>
      <c r="G68" s="10">
        <v>25000</v>
      </c>
      <c r="H68" s="10">
        <v>20000</v>
      </c>
      <c r="I68" s="10">
        <v>17000</v>
      </c>
      <c r="J68" s="9">
        <v>5.7</v>
      </c>
      <c r="K68" s="10"/>
    </row>
    <row r="69" spans="1:11" x14ac:dyDescent="0.25">
      <c r="A69" s="8" t="s">
        <v>226</v>
      </c>
      <c r="B69" s="10">
        <v>382000</v>
      </c>
      <c r="C69" s="10">
        <v>297000</v>
      </c>
      <c r="D69" s="10">
        <v>77000</v>
      </c>
      <c r="E69" s="10">
        <v>8000</v>
      </c>
      <c r="F69" s="10">
        <v>355000</v>
      </c>
      <c r="G69" s="10">
        <v>25000</v>
      </c>
      <c r="H69" s="10">
        <v>22000</v>
      </c>
      <c r="I69" s="10">
        <v>13000</v>
      </c>
      <c r="J69" s="9">
        <v>4.3</v>
      </c>
      <c r="K69" s="10"/>
    </row>
    <row r="70" spans="1:11" x14ac:dyDescent="0.25">
      <c r="A70" s="8" t="s">
        <v>227</v>
      </c>
      <c r="B70" s="10">
        <v>378000</v>
      </c>
      <c r="C70" s="10">
        <v>292000</v>
      </c>
      <c r="D70" s="10">
        <v>78000</v>
      </c>
      <c r="E70" s="10" t="s">
        <v>559</v>
      </c>
      <c r="F70" s="10">
        <v>351000</v>
      </c>
      <c r="G70" s="10">
        <v>26000</v>
      </c>
      <c r="H70" s="10">
        <v>20000</v>
      </c>
      <c r="I70" s="10">
        <v>12000</v>
      </c>
      <c r="J70" s="9">
        <v>4</v>
      </c>
      <c r="K70" s="10"/>
    </row>
    <row r="71" spans="1:11" x14ac:dyDescent="0.25">
      <c r="A71" s="8" t="s">
        <v>228</v>
      </c>
      <c r="B71" s="10">
        <v>377000</v>
      </c>
      <c r="C71" s="10">
        <v>288000</v>
      </c>
      <c r="D71" s="10">
        <v>82000</v>
      </c>
      <c r="E71" s="10" t="s">
        <v>559</v>
      </c>
      <c r="F71" s="10">
        <v>350000</v>
      </c>
      <c r="G71" s="10">
        <v>26000</v>
      </c>
      <c r="H71" s="10">
        <v>19000</v>
      </c>
      <c r="I71" s="10">
        <v>11000</v>
      </c>
      <c r="J71" s="9">
        <v>3.8</v>
      </c>
      <c r="K71" s="10"/>
    </row>
    <row r="72" spans="1:11" x14ac:dyDescent="0.25">
      <c r="A72" s="8" t="s">
        <v>229</v>
      </c>
      <c r="B72" s="10">
        <v>375000</v>
      </c>
      <c r="C72" s="10">
        <v>288000</v>
      </c>
      <c r="D72" s="10">
        <v>80000</v>
      </c>
      <c r="E72" s="10" t="s">
        <v>559</v>
      </c>
      <c r="F72" s="10">
        <v>348000</v>
      </c>
      <c r="G72" s="10">
        <v>25000</v>
      </c>
      <c r="H72" s="10">
        <v>20000</v>
      </c>
      <c r="I72" s="10">
        <v>10000</v>
      </c>
      <c r="J72" s="9">
        <v>3.3</v>
      </c>
      <c r="K72" s="10"/>
    </row>
    <row r="73" spans="1:11" x14ac:dyDescent="0.25">
      <c r="A73" s="8" t="s">
        <v>230</v>
      </c>
      <c r="B73" s="10">
        <v>379000</v>
      </c>
      <c r="C73" s="10">
        <v>293000</v>
      </c>
      <c r="D73" s="10">
        <v>80000</v>
      </c>
      <c r="E73" s="10" t="s">
        <v>559</v>
      </c>
      <c r="F73" s="10">
        <v>353000</v>
      </c>
      <c r="G73" s="10">
        <v>25000</v>
      </c>
      <c r="H73" s="10">
        <v>20000</v>
      </c>
      <c r="I73" s="10">
        <v>10000</v>
      </c>
      <c r="J73" s="9">
        <v>3.4</v>
      </c>
      <c r="K73" s="10"/>
    </row>
    <row r="74" spans="1:11" x14ac:dyDescent="0.25">
      <c r="A74" s="8" t="s">
        <v>231</v>
      </c>
      <c r="B74" s="10">
        <v>384000</v>
      </c>
      <c r="C74" s="10">
        <v>302000</v>
      </c>
      <c r="D74" s="10">
        <v>78000</v>
      </c>
      <c r="E74" s="10" t="s">
        <v>559</v>
      </c>
      <c r="F74" s="10">
        <v>359000</v>
      </c>
      <c r="G74" s="10">
        <v>24000</v>
      </c>
      <c r="H74" s="10">
        <v>20000</v>
      </c>
      <c r="I74" s="10">
        <v>10000</v>
      </c>
      <c r="J74" s="9">
        <v>3.5</v>
      </c>
      <c r="K74" s="10"/>
    </row>
    <row r="75" spans="1:11" x14ac:dyDescent="0.25">
      <c r="A75" s="8" t="s">
        <v>232</v>
      </c>
      <c r="B75" s="10">
        <v>386000</v>
      </c>
      <c r="C75" s="10">
        <v>304000</v>
      </c>
      <c r="D75" s="10">
        <v>76000</v>
      </c>
      <c r="E75" s="10" t="s">
        <v>559</v>
      </c>
      <c r="F75" s="10">
        <v>362000</v>
      </c>
      <c r="G75" s="10">
        <v>23000</v>
      </c>
      <c r="H75" s="10">
        <v>19000</v>
      </c>
      <c r="I75" s="10">
        <v>9000</v>
      </c>
      <c r="J75" s="9">
        <v>3.1</v>
      </c>
      <c r="K75" s="10"/>
    </row>
    <row r="76" spans="1:11" x14ac:dyDescent="0.25">
      <c r="A76" s="8" t="s">
        <v>234</v>
      </c>
      <c r="B76" s="10">
        <v>386000</v>
      </c>
      <c r="C76" s="10">
        <v>301000</v>
      </c>
      <c r="D76" s="10">
        <v>79000</v>
      </c>
      <c r="E76" s="10" t="s">
        <v>559</v>
      </c>
      <c r="F76" s="10">
        <v>362000</v>
      </c>
      <c r="G76" s="10">
        <v>23000</v>
      </c>
      <c r="H76" s="10">
        <v>19000</v>
      </c>
      <c r="I76" s="10">
        <v>10000</v>
      </c>
      <c r="J76" s="9">
        <v>3.3</v>
      </c>
      <c r="K76" s="10"/>
    </row>
    <row r="77" spans="1:11" x14ac:dyDescent="0.25">
      <c r="A77" s="8" t="s">
        <v>235</v>
      </c>
      <c r="B77" s="10">
        <v>390000</v>
      </c>
      <c r="C77" s="10">
        <v>302000</v>
      </c>
      <c r="D77" s="10">
        <v>81000</v>
      </c>
      <c r="E77" s="10" t="s">
        <v>559</v>
      </c>
      <c r="F77" s="10">
        <v>368000</v>
      </c>
      <c r="G77" s="10">
        <v>21000</v>
      </c>
      <c r="H77" s="10">
        <v>19000</v>
      </c>
      <c r="I77" s="10">
        <v>9000</v>
      </c>
      <c r="J77" s="9">
        <v>3.1</v>
      </c>
      <c r="K77" s="10"/>
    </row>
    <row r="78" spans="1:11" x14ac:dyDescent="0.25">
      <c r="A78" s="8" t="s">
        <v>236</v>
      </c>
      <c r="B78" s="10">
        <v>390000</v>
      </c>
      <c r="C78" s="10">
        <v>303000</v>
      </c>
      <c r="D78" s="10">
        <v>80000</v>
      </c>
      <c r="E78" s="10" t="s">
        <v>559</v>
      </c>
      <c r="F78" s="10">
        <v>369000</v>
      </c>
      <c r="G78" s="10">
        <v>20000</v>
      </c>
      <c r="H78" s="10">
        <v>18000</v>
      </c>
      <c r="I78" s="10">
        <v>10000</v>
      </c>
      <c r="J78" s="9">
        <v>3.5</v>
      </c>
      <c r="K78" s="10"/>
    </row>
    <row r="79" spans="1:11" x14ac:dyDescent="0.25">
      <c r="A79" s="8" t="s">
        <v>237</v>
      </c>
      <c r="B79" s="10">
        <v>393000</v>
      </c>
      <c r="C79" s="10">
        <v>303000</v>
      </c>
      <c r="D79" s="10">
        <v>84000</v>
      </c>
      <c r="E79" s="10" t="s">
        <v>559</v>
      </c>
      <c r="F79" s="10">
        <v>372000</v>
      </c>
      <c r="G79" s="10">
        <v>21000</v>
      </c>
      <c r="H79" s="10">
        <v>18000</v>
      </c>
      <c r="I79" s="10">
        <v>10000</v>
      </c>
      <c r="J79" s="9">
        <v>3.2</v>
      </c>
      <c r="K79" s="10"/>
    </row>
    <row r="80" spans="1:11" x14ac:dyDescent="0.25">
      <c r="A80" s="8" t="s">
        <v>238</v>
      </c>
      <c r="B80" s="10">
        <v>392000</v>
      </c>
      <c r="C80" s="10">
        <v>300000</v>
      </c>
      <c r="D80" s="10">
        <v>85000</v>
      </c>
      <c r="E80" s="10" t="s">
        <v>559</v>
      </c>
      <c r="F80" s="10">
        <v>368000</v>
      </c>
      <c r="G80" s="10">
        <v>23000</v>
      </c>
      <c r="H80" s="10">
        <v>19000</v>
      </c>
      <c r="I80" s="10">
        <v>11000</v>
      </c>
      <c r="J80" s="9">
        <v>3.7</v>
      </c>
      <c r="K80" s="10"/>
    </row>
    <row r="81" spans="1:11" x14ac:dyDescent="0.25">
      <c r="A81" s="8" t="s">
        <v>239</v>
      </c>
      <c r="B81" s="10">
        <v>391000</v>
      </c>
      <c r="C81" s="10">
        <v>298000</v>
      </c>
      <c r="D81" s="10">
        <v>85000</v>
      </c>
      <c r="E81" s="10">
        <v>8000</v>
      </c>
      <c r="F81" s="10">
        <v>365000</v>
      </c>
      <c r="G81" s="10">
        <v>25000</v>
      </c>
      <c r="H81" s="10">
        <v>18000</v>
      </c>
      <c r="I81" s="10">
        <v>13000</v>
      </c>
      <c r="J81" s="9">
        <v>4.2</v>
      </c>
      <c r="K81" s="10"/>
    </row>
    <row r="82" spans="1:11" x14ac:dyDescent="0.25">
      <c r="A82" s="8" t="s">
        <v>240</v>
      </c>
      <c r="B82" s="10">
        <v>391000</v>
      </c>
      <c r="C82" s="10">
        <v>298000</v>
      </c>
      <c r="D82" s="10">
        <v>84000</v>
      </c>
      <c r="E82" s="10">
        <v>9000</v>
      </c>
      <c r="F82" s="10">
        <v>365000</v>
      </c>
      <c r="G82" s="10">
        <v>25000</v>
      </c>
      <c r="H82" s="10">
        <v>18000</v>
      </c>
      <c r="I82" s="10">
        <v>13000</v>
      </c>
      <c r="J82" s="9">
        <v>4.4000000000000004</v>
      </c>
      <c r="K82" s="10"/>
    </row>
    <row r="83" spans="1:11" x14ac:dyDescent="0.25">
      <c r="A83" s="8" t="s">
        <v>241</v>
      </c>
      <c r="B83" s="10">
        <v>391000</v>
      </c>
      <c r="C83" s="10">
        <v>299000</v>
      </c>
      <c r="D83" s="10">
        <v>81000</v>
      </c>
      <c r="E83" s="10">
        <v>11000</v>
      </c>
      <c r="F83" s="10">
        <v>364000</v>
      </c>
      <c r="G83" s="10">
        <v>26000</v>
      </c>
      <c r="H83" s="10">
        <v>16000</v>
      </c>
      <c r="I83" s="10">
        <v>14000</v>
      </c>
      <c r="J83" s="9">
        <v>4.5999999999999996</v>
      </c>
      <c r="K83" s="10"/>
    </row>
    <row r="84" spans="1:11" x14ac:dyDescent="0.25">
      <c r="A84" s="8" t="s">
        <v>242</v>
      </c>
      <c r="B84" s="10">
        <v>391000</v>
      </c>
      <c r="C84" s="10">
        <v>299000</v>
      </c>
      <c r="D84" s="10">
        <v>83000</v>
      </c>
      <c r="E84" s="10">
        <v>10000</v>
      </c>
      <c r="F84" s="10">
        <v>367000</v>
      </c>
      <c r="G84" s="10">
        <v>24000</v>
      </c>
      <c r="H84" s="10">
        <v>14000</v>
      </c>
      <c r="I84" s="10">
        <v>15000</v>
      </c>
      <c r="J84" s="9">
        <v>5.0999999999999996</v>
      </c>
      <c r="K84" s="10"/>
    </row>
    <row r="85" spans="1:11" x14ac:dyDescent="0.25">
      <c r="A85" s="8" t="s">
        <v>243</v>
      </c>
      <c r="B85" s="10">
        <v>396000</v>
      </c>
      <c r="C85" s="10">
        <v>305000</v>
      </c>
      <c r="D85" s="10">
        <v>82000</v>
      </c>
      <c r="E85" s="10">
        <v>9000</v>
      </c>
      <c r="F85" s="10">
        <v>371000</v>
      </c>
      <c r="G85" s="10">
        <v>24000</v>
      </c>
      <c r="H85" s="10">
        <v>13000</v>
      </c>
      <c r="I85" s="10">
        <v>16000</v>
      </c>
      <c r="J85" s="9">
        <v>5.3</v>
      </c>
      <c r="K85" s="10"/>
    </row>
    <row r="86" spans="1:11" x14ac:dyDescent="0.25">
      <c r="A86" s="8" t="s">
        <v>244</v>
      </c>
      <c r="B86" s="10">
        <v>398000</v>
      </c>
      <c r="C86" s="10">
        <v>307000</v>
      </c>
      <c r="D86" s="10">
        <v>84000</v>
      </c>
      <c r="E86" s="10" t="s">
        <v>559</v>
      </c>
      <c r="F86" s="10">
        <v>373000</v>
      </c>
      <c r="G86" s="10">
        <v>24000</v>
      </c>
      <c r="H86" s="10">
        <v>14000</v>
      </c>
      <c r="I86" s="10">
        <v>16000</v>
      </c>
      <c r="J86" s="9">
        <v>5.3</v>
      </c>
      <c r="K86" s="10"/>
    </row>
    <row r="87" spans="1:11" x14ac:dyDescent="0.25">
      <c r="A87" s="8" t="s">
        <v>245</v>
      </c>
      <c r="B87" s="10">
        <v>398000</v>
      </c>
      <c r="C87" s="10">
        <v>308000</v>
      </c>
      <c r="D87" s="10">
        <v>83000</v>
      </c>
      <c r="E87" s="10" t="s">
        <v>559</v>
      </c>
      <c r="F87" s="10">
        <v>374000</v>
      </c>
      <c r="G87" s="10">
        <v>23000</v>
      </c>
      <c r="H87" s="10">
        <v>15000</v>
      </c>
      <c r="I87" s="10">
        <v>15000</v>
      </c>
      <c r="J87" s="9">
        <v>5</v>
      </c>
      <c r="K87" s="10"/>
    </row>
    <row r="88" spans="1:11" x14ac:dyDescent="0.25">
      <c r="A88" s="8" t="s">
        <v>246</v>
      </c>
      <c r="B88" s="10">
        <v>395000</v>
      </c>
      <c r="C88" s="10">
        <v>306000</v>
      </c>
      <c r="D88" s="10">
        <v>84000</v>
      </c>
      <c r="E88" s="10" t="s">
        <v>559</v>
      </c>
      <c r="F88" s="10">
        <v>371000</v>
      </c>
      <c r="G88" s="10">
        <v>24000</v>
      </c>
      <c r="H88" s="10">
        <v>15000</v>
      </c>
      <c r="I88" s="10">
        <v>16000</v>
      </c>
      <c r="J88" s="9">
        <v>5.3</v>
      </c>
      <c r="K88" s="10"/>
    </row>
    <row r="89" spans="1:11" x14ac:dyDescent="0.25">
      <c r="A89" s="8" t="s">
        <v>247</v>
      </c>
      <c r="B89" s="10">
        <v>391000</v>
      </c>
      <c r="C89" s="10">
        <v>299000</v>
      </c>
      <c r="D89" s="10">
        <v>86000</v>
      </c>
      <c r="E89" s="10" t="s">
        <v>559</v>
      </c>
      <c r="F89" s="10">
        <v>366000</v>
      </c>
      <c r="G89" s="10">
        <v>24000</v>
      </c>
      <c r="H89" s="10">
        <v>14000</v>
      </c>
      <c r="I89" s="10">
        <v>16000</v>
      </c>
      <c r="J89" s="9">
        <v>5.2</v>
      </c>
      <c r="K89" s="10"/>
    </row>
    <row r="90" spans="1:11" x14ac:dyDescent="0.25">
      <c r="A90" s="8" t="s">
        <v>248</v>
      </c>
      <c r="B90" s="10">
        <v>389000</v>
      </c>
      <c r="C90" s="10">
        <v>298000</v>
      </c>
      <c r="D90" s="10">
        <v>84000</v>
      </c>
      <c r="E90" s="10" t="s">
        <v>559</v>
      </c>
      <c r="F90" s="10">
        <v>366000</v>
      </c>
      <c r="G90" s="10">
        <v>23000</v>
      </c>
      <c r="H90" s="10">
        <v>15000</v>
      </c>
      <c r="I90" s="10">
        <v>18000</v>
      </c>
      <c r="J90" s="9">
        <v>5.9</v>
      </c>
      <c r="K90" s="10"/>
    </row>
    <row r="91" spans="1:11" x14ac:dyDescent="0.25">
      <c r="A91" s="8" t="s">
        <v>249</v>
      </c>
      <c r="B91" s="10">
        <v>388000</v>
      </c>
      <c r="C91" s="10">
        <v>297000</v>
      </c>
      <c r="D91" s="10">
        <v>86000</v>
      </c>
      <c r="E91" s="10" t="s">
        <v>559</v>
      </c>
      <c r="F91" s="10">
        <v>365000</v>
      </c>
      <c r="G91" s="10">
        <v>23000</v>
      </c>
      <c r="H91" s="10">
        <v>16000</v>
      </c>
      <c r="I91" s="10">
        <v>19000</v>
      </c>
      <c r="J91" s="9">
        <v>6.3</v>
      </c>
      <c r="K91" s="10"/>
    </row>
    <row r="92" spans="1:11" x14ac:dyDescent="0.25">
      <c r="A92" s="8" t="s">
        <v>250</v>
      </c>
      <c r="B92" s="10">
        <v>387000</v>
      </c>
      <c r="C92" s="10">
        <v>301000</v>
      </c>
      <c r="D92" s="10">
        <v>79000</v>
      </c>
      <c r="E92" s="10" t="s">
        <v>559</v>
      </c>
      <c r="F92" s="10">
        <v>362000</v>
      </c>
      <c r="G92" s="10">
        <v>24000</v>
      </c>
      <c r="H92" s="10">
        <v>15000</v>
      </c>
      <c r="I92" s="10">
        <v>19000</v>
      </c>
      <c r="J92" s="9">
        <v>6.4</v>
      </c>
      <c r="K92" s="10"/>
    </row>
    <row r="93" spans="1:11" x14ac:dyDescent="0.25">
      <c r="A93" s="8" t="s">
        <v>251</v>
      </c>
      <c r="B93" s="10">
        <v>389000</v>
      </c>
      <c r="C93" s="10">
        <v>302000</v>
      </c>
      <c r="D93" s="10">
        <v>81000</v>
      </c>
      <c r="E93" s="10" t="s">
        <v>559</v>
      </c>
      <c r="F93" s="10">
        <v>364000</v>
      </c>
      <c r="G93" s="10">
        <v>25000</v>
      </c>
      <c r="H93" s="10">
        <v>15000</v>
      </c>
      <c r="I93" s="10">
        <v>17000</v>
      </c>
      <c r="J93" s="9">
        <v>5.6</v>
      </c>
      <c r="K93" s="10"/>
    </row>
    <row r="94" spans="1:11" x14ac:dyDescent="0.25">
      <c r="A94" s="8" t="s">
        <v>252</v>
      </c>
      <c r="B94" s="10">
        <v>392000</v>
      </c>
      <c r="C94" s="10">
        <v>304000</v>
      </c>
      <c r="D94" s="10">
        <v>81000</v>
      </c>
      <c r="E94" s="10" t="s">
        <v>559</v>
      </c>
      <c r="F94" s="10">
        <v>364000</v>
      </c>
      <c r="G94" s="10">
        <v>28000</v>
      </c>
      <c r="H94" s="10">
        <v>16000</v>
      </c>
      <c r="I94" s="10">
        <v>18000</v>
      </c>
      <c r="J94" s="9">
        <v>6</v>
      </c>
      <c r="K94" s="10"/>
    </row>
    <row r="95" spans="1:11" x14ac:dyDescent="0.25">
      <c r="A95" s="8" t="s">
        <v>253</v>
      </c>
      <c r="B95" s="10">
        <v>392000</v>
      </c>
      <c r="C95" s="10">
        <v>304000</v>
      </c>
      <c r="D95" s="10">
        <v>82000</v>
      </c>
      <c r="E95" s="10" t="s">
        <v>559</v>
      </c>
      <c r="F95" s="10">
        <v>365000</v>
      </c>
      <c r="G95" s="10">
        <v>27000</v>
      </c>
      <c r="H95" s="10">
        <v>16000</v>
      </c>
      <c r="I95" s="10">
        <v>16000</v>
      </c>
      <c r="J95" s="9">
        <v>5.3</v>
      </c>
      <c r="K95" s="10"/>
    </row>
    <row r="96" spans="1:11" x14ac:dyDescent="0.25">
      <c r="A96" s="8" t="s">
        <v>254</v>
      </c>
      <c r="B96" s="10">
        <v>395000</v>
      </c>
      <c r="C96" s="10">
        <v>306000</v>
      </c>
      <c r="D96" s="10">
        <v>83000</v>
      </c>
      <c r="E96" s="10" t="s">
        <v>559</v>
      </c>
      <c r="F96" s="10">
        <v>366000</v>
      </c>
      <c r="G96" s="10">
        <v>29000</v>
      </c>
      <c r="H96" s="10">
        <v>15000</v>
      </c>
      <c r="I96" s="10">
        <v>17000</v>
      </c>
      <c r="J96" s="9">
        <v>5.7</v>
      </c>
      <c r="K96" s="10"/>
    </row>
    <row r="97" spans="1:11" x14ac:dyDescent="0.25">
      <c r="A97" s="8" t="s">
        <v>255</v>
      </c>
      <c r="B97" s="10">
        <v>394000</v>
      </c>
      <c r="C97" s="10">
        <v>304000</v>
      </c>
      <c r="D97" s="10">
        <v>84000</v>
      </c>
      <c r="E97" s="10" t="s">
        <v>559</v>
      </c>
      <c r="F97" s="10">
        <v>368000</v>
      </c>
      <c r="G97" s="10">
        <v>26000</v>
      </c>
      <c r="H97" s="10">
        <v>16000</v>
      </c>
      <c r="I97" s="10">
        <v>18000</v>
      </c>
      <c r="J97" s="9">
        <v>5.8</v>
      </c>
      <c r="K97" s="10"/>
    </row>
    <row r="98" spans="1:11" x14ac:dyDescent="0.25">
      <c r="A98" s="8" t="s">
        <v>256</v>
      </c>
      <c r="B98" s="10">
        <v>402000</v>
      </c>
      <c r="C98" s="10">
        <v>309000</v>
      </c>
      <c r="D98" s="10">
        <v>85000</v>
      </c>
      <c r="E98" s="10" t="s">
        <v>559</v>
      </c>
      <c r="F98" s="10">
        <v>372000</v>
      </c>
      <c r="G98" s="10">
        <v>28000</v>
      </c>
      <c r="H98" s="10">
        <v>15000</v>
      </c>
      <c r="I98" s="10">
        <v>21000</v>
      </c>
      <c r="J98" s="9">
        <v>6.6</v>
      </c>
      <c r="K98" s="10"/>
    </row>
    <row r="99" spans="1:11" x14ac:dyDescent="0.25">
      <c r="A99" s="8" t="s">
        <v>257</v>
      </c>
      <c r="B99" s="10">
        <v>405000</v>
      </c>
      <c r="C99" s="10">
        <v>309000</v>
      </c>
      <c r="D99" s="10">
        <v>88000</v>
      </c>
      <c r="E99" s="10">
        <v>8000</v>
      </c>
      <c r="F99" s="10">
        <v>377000</v>
      </c>
      <c r="G99" s="10">
        <v>27000</v>
      </c>
      <c r="H99" s="10">
        <v>16000</v>
      </c>
      <c r="I99" s="10">
        <v>20000</v>
      </c>
      <c r="J99" s="9">
        <v>6.3</v>
      </c>
      <c r="K99" s="10"/>
    </row>
    <row r="100" spans="1:11" x14ac:dyDescent="0.25">
      <c r="A100" s="8" t="s">
        <v>258</v>
      </c>
      <c r="B100" s="10">
        <v>406000</v>
      </c>
      <c r="C100" s="10">
        <v>311000</v>
      </c>
      <c r="D100" s="10">
        <v>87000</v>
      </c>
      <c r="E100" s="10">
        <v>9000</v>
      </c>
      <c r="F100" s="10">
        <v>378000</v>
      </c>
      <c r="G100" s="10">
        <v>27000</v>
      </c>
      <c r="H100" s="10">
        <v>18000</v>
      </c>
      <c r="I100" s="10">
        <v>18000</v>
      </c>
      <c r="J100" s="9">
        <v>5.9</v>
      </c>
      <c r="K100" s="10"/>
    </row>
    <row r="101" spans="1:11" x14ac:dyDescent="0.25">
      <c r="A101" s="8" t="s">
        <v>259</v>
      </c>
      <c r="B101" s="10">
        <v>411000</v>
      </c>
      <c r="C101" s="10">
        <v>318000</v>
      </c>
      <c r="D101" s="10">
        <v>86000</v>
      </c>
      <c r="E101" s="10" t="s">
        <v>559</v>
      </c>
      <c r="F101" s="10">
        <v>382000</v>
      </c>
      <c r="G101" s="10">
        <v>28000</v>
      </c>
      <c r="H101" s="10">
        <v>17000</v>
      </c>
      <c r="I101" s="10">
        <v>16000</v>
      </c>
      <c r="J101" s="9">
        <v>5</v>
      </c>
      <c r="K101" s="10"/>
    </row>
    <row r="102" spans="1:11" x14ac:dyDescent="0.25">
      <c r="A102" s="8" t="s">
        <v>260</v>
      </c>
      <c r="B102" s="10">
        <v>414000</v>
      </c>
      <c r="C102" s="10">
        <v>317000</v>
      </c>
      <c r="D102" s="10">
        <v>87000</v>
      </c>
      <c r="E102" s="10">
        <v>9000</v>
      </c>
      <c r="F102" s="10">
        <v>382000</v>
      </c>
      <c r="G102" s="10">
        <v>30000</v>
      </c>
      <c r="H102" s="10">
        <v>16000</v>
      </c>
      <c r="I102" s="10">
        <v>17000</v>
      </c>
      <c r="J102" s="9">
        <v>5.3</v>
      </c>
      <c r="K102" s="10"/>
    </row>
    <row r="103" spans="1:11" x14ac:dyDescent="0.25">
      <c r="A103" s="8" t="s">
        <v>261</v>
      </c>
      <c r="B103" s="10">
        <v>417000</v>
      </c>
      <c r="C103" s="10">
        <v>320000</v>
      </c>
      <c r="D103" s="10">
        <v>86000</v>
      </c>
      <c r="E103" s="10">
        <v>11000</v>
      </c>
      <c r="F103" s="10">
        <v>386000</v>
      </c>
      <c r="G103" s="10">
        <v>30000</v>
      </c>
      <c r="H103" s="10">
        <v>13000</v>
      </c>
      <c r="I103" s="10">
        <v>15000</v>
      </c>
      <c r="J103" s="9">
        <v>4.5999999999999996</v>
      </c>
      <c r="K103" s="10"/>
    </row>
    <row r="104" spans="1:11" x14ac:dyDescent="0.25">
      <c r="A104" s="8" t="s">
        <v>262</v>
      </c>
      <c r="B104" s="10">
        <v>420000</v>
      </c>
      <c r="C104" s="10">
        <v>323000</v>
      </c>
      <c r="D104" s="10">
        <v>87000</v>
      </c>
      <c r="E104" s="10">
        <v>11000</v>
      </c>
      <c r="F104" s="10">
        <v>385000</v>
      </c>
      <c r="G104" s="10">
        <v>33000</v>
      </c>
      <c r="H104" s="10">
        <v>14000</v>
      </c>
      <c r="I104" s="10">
        <v>14000</v>
      </c>
      <c r="J104" s="9">
        <v>4.4000000000000004</v>
      </c>
      <c r="K104" s="10"/>
    </row>
    <row r="105" spans="1:11" x14ac:dyDescent="0.25">
      <c r="A105" s="8" t="s">
        <v>263</v>
      </c>
      <c r="B105" s="10">
        <v>421000</v>
      </c>
      <c r="C105" s="10">
        <v>325000</v>
      </c>
      <c r="D105" s="10">
        <v>85000</v>
      </c>
      <c r="E105" s="10">
        <v>11000</v>
      </c>
      <c r="F105" s="10">
        <v>387000</v>
      </c>
      <c r="G105" s="10">
        <v>33000</v>
      </c>
      <c r="H105" s="10">
        <v>13000</v>
      </c>
      <c r="I105" s="10">
        <v>13000</v>
      </c>
      <c r="J105" s="9">
        <v>3.9</v>
      </c>
      <c r="K105" s="10"/>
    </row>
    <row r="106" spans="1:11" x14ac:dyDescent="0.25">
      <c r="A106" s="8" t="s">
        <v>264</v>
      </c>
      <c r="B106" s="10">
        <v>420000</v>
      </c>
      <c r="C106" s="10">
        <v>325000</v>
      </c>
      <c r="D106" s="10">
        <v>86000</v>
      </c>
      <c r="E106" s="10">
        <v>9000</v>
      </c>
      <c r="F106" s="10">
        <v>386000</v>
      </c>
      <c r="G106" s="10">
        <v>32000</v>
      </c>
      <c r="H106" s="10">
        <v>13000</v>
      </c>
      <c r="I106" s="10">
        <v>13000</v>
      </c>
      <c r="J106" s="9">
        <v>4</v>
      </c>
      <c r="K106" s="10"/>
    </row>
    <row r="107" spans="1:11" x14ac:dyDescent="0.25">
      <c r="A107" s="8" t="s">
        <v>265</v>
      </c>
      <c r="B107" s="10">
        <v>417000</v>
      </c>
      <c r="C107" s="10">
        <v>320000</v>
      </c>
      <c r="D107" s="10">
        <v>89000</v>
      </c>
      <c r="E107" s="10">
        <v>9000</v>
      </c>
      <c r="F107" s="10">
        <v>382000</v>
      </c>
      <c r="G107" s="10">
        <v>33000</v>
      </c>
      <c r="H107" s="10">
        <v>13000</v>
      </c>
      <c r="I107" s="10">
        <v>16000</v>
      </c>
      <c r="J107" s="9">
        <v>4.9000000000000004</v>
      </c>
      <c r="K107" s="10"/>
    </row>
    <row r="108" spans="1:11" x14ac:dyDescent="0.25">
      <c r="A108" s="8" t="s">
        <v>266</v>
      </c>
      <c r="B108" s="10">
        <v>410000</v>
      </c>
      <c r="C108" s="10">
        <v>315000</v>
      </c>
      <c r="D108" s="10">
        <v>88000</v>
      </c>
      <c r="E108" s="10" t="s">
        <v>559</v>
      </c>
      <c r="F108" s="10">
        <v>379000</v>
      </c>
      <c r="G108" s="10">
        <v>29000</v>
      </c>
      <c r="H108" s="10">
        <v>12000</v>
      </c>
      <c r="I108" s="10">
        <v>14000</v>
      </c>
      <c r="J108" s="9">
        <v>4.3</v>
      </c>
      <c r="K108" s="10"/>
    </row>
    <row r="109" spans="1:11" x14ac:dyDescent="0.25">
      <c r="A109" s="8" t="s">
        <v>267</v>
      </c>
      <c r="B109" s="10">
        <v>411000</v>
      </c>
      <c r="C109" s="10">
        <v>313000</v>
      </c>
      <c r="D109" s="10">
        <v>89000</v>
      </c>
      <c r="E109" s="10" t="s">
        <v>559</v>
      </c>
      <c r="F109" s="10">
        <v>380000</v>
      </c>
      <c r="G109" s="10">
        <v>29000</v>
      </c>
      <c r="H109" s="10">
        <v>12000</v>
      </c>
      <c r="I109" s="10">
        <v>14000</v>
      </c>
      <c r="J109" s="9">
        <v>4.4000000000000004</v>
      </c>
      <c r="K109" s="10"/>
    </row>
    <row r="110" spans="1:11" x14ac:dyDescent="0.25">
      <c r="A110" s="8" t="s">
        <v>268</v>
      </c>
      <c r="B110" s="10">
        <v>408000</v>
      </c>
      <c r="C110" s="10">
        <v>313000</v>
      </c>
      <c r="D110" s="10">
        <v>88000</v>
      </c>
      <c r="E110" s="10" t="s">
        <v>559</v>
      </c>
      <c r="F110" s="10">
        <v>381000</v>
      </c>
      <c r="G110" s="10">
        <v>26000</v>
      </c>
      <c r="H110" s="10">
        <v>12000</v>
      </c>
      <c r="I110" s="10">
        <v>15000</v>
      </c>
      <c r="J110" s="9">
        <v>4.9000000000000004</v>
      </c>
      <c r="K110" s="10"/>
    </row>
    <row r="111" spans="1:11" x14ac:dyDescent="0.25">
      <c r="A111" s="8" t="s">
        <v>269</v>
      </c>
      <c r="B111" s="10">
        <v>412000</v>
      </c>
      <c r="C111" s="10">
        <v>314000</v>
      </c>
      <c r="D111" s="10">
        <v>91000</v>
      </c>
      <c r="E111" s="10" t="s">
        <v>559</v>
      </c>
      <c r="F111" s="10">
        <v>382000</v>
      </c>
      <c r="G111" s="10">
        <v>29000</v>
      </c>
      <c r="H111" s="10">
        <v>12000</v>
      </c>
      <c r="I111" s="10">
        <v>16000</v>
      </c>
      <c r="J111" s="9">
        <v>5</v>
      </c>
      <c r="K111" s="10"/>
    </row>
    <row r="112" spans="1:11" x14ac:dyDescent="0.25">
      <c r="A112" s="8" t="s">
        <v>270</v>
      </c>
      <c r="B112" s="10">
        <v>408000</v>
      </c>
      <c r="C112" s="10">
        <v>307000</v>
      </c>
      <c r="D112" s="10">
        <v>93000</v>
      </c>
      <c r="E112" s="10">
        <v>8000</v>
      </c>
      <c r="F112" s="10">
        <v>381000</v>
      </c>
      <c r="G112" s="10">
        <v>25000</v>
      </c>
      <c r="H112" s="10">
        <v>11000</v>
      </c>
      <c r="I112" s="10">
        <v>15000</v>
      </c>
      <c r="J112" s="9">
        <v>4.8</v>
      </c>
      <c r="K112" s="10"/>
    </row>
    <row r="113" spans="1:11" x14ac:dyDescent="0.25">
      <c r="A113" s="8" t="s">
        <v>271</v>
      </c>
      <c r="B113" s="10">
        <v>402000</v>
      </c>
      <c r="C113" s="10">
        <v>302000</v>
      </c>
      <c r="D113" s="10">
        <v>91000</v>
      </c>
      <c r="E113" s="10">
        <v>10000</v>
      </c>
      <c r="F113" s="10">
        <v>375000</v>
      </c>
      <c r="G113" s="10">
        <v>24000</v>
      </c>
      <c r="H113" s="10">
        <v>12000</v>
      </c>
      <c r="I113" s="10">
        <v>11000</v>
      </c>
      <c r="J113" s="9">
        <v>3.6</v>
      </c>
      <c r="K113" s="10"/>
    </row>
    <row r="114" spans="1:11" x14ac:dyDescent="0.25">
      <c r="A114" s="8" t="s">
        <v>272</v>
      </c>
      <c r="B114" s="10">
        <v>401000</v>
      </c>
      <c r="C114" s="10">
        <v>300000</v>
      </c>
      <c r="D114" s="10">
        <v>91000</v>
      </c>
      <c r="E114" s="10">
        <v>10000</v>
      </c>
      <c r="F114" s="10">
        <v>372000</v>
      </c>
      <c r="G114" s="10">
        <v>25000</v>
      </c>
      <c r="H114" s="10">
        <v>13000</v>
      </c>
      <c r="I114" s="10">
        <v>11000</v>
      </c>
      <c r="J114" s="9">
        <v>3.7</v>
      </c>
      <c r="K114" s="10"/>
    </row>
    <row r="115" spans="1:11" x14ac:dyDescent="0.25">
      <c r="A115" s="8" t="s">
        <v>273</v>
      </c>
      <c r="B115" s="10">
        <v>405000</v>
      </c>
      <c r="C115" s="10">
        <v>302000</v>
      </c>
      <c r="D115" s="10">
        <v>92000</v>
      </c>
      <c r="E115" s="10">
        <v>11000</v>
      </c>
      <c r="F115" s="10">
        <v>372000</v>
      </c>
      <c r="G115" s="10">
        <v>29000</v>
      </c>
      <c r="H115" s="10">
        <v>15000</v>
      </c>
      <c r="I115" s="10">
        <v>12000</v>
      </c>
      <c r="J115" s="9">
        <v>4</v>
      </c>
      <c r="K115" s="10"/>
    </row>
    <row r="116" spans="1:11" x14ac:dyDescent="0.25">
      <c r="A116" s="8" t="s">
        <v>274</v>
      </c>
      <c r="B116" s="10">
        <v>405000</v>
      </c>
      <c r="C116" s="10">
        <v>301000</v>
      </c>
      <c r="D116" s="10">
        <v>94000</v>
      </c>
      <c r="E116" s="10">
        <v>11000</v>
      </c>
      <c r="F116" s="10">
        <v>371000</v>
      </c>
      <c r="G116" s="10">
        <v>31000</v>
      </c>
      <c r="H116" s="10">
        <v>14000</v>
      </c>
      <c r="I116" s="10">
        <v>15000</v>
      </c>
      <c r="J116" s="9">
        <v>5</v>
      </c>
      <c r="K116" s="10"/>
    </row>
    <row r="117" spans="1:11" x14ac:dyDescent="0.25">
      <c r="A117" s="8" t="s">
        <v>275</v>
      </c>
      <c r="B117" s="10">
        <v>398000</v>
      </c>
      <c r="C117" s="10">
        <v>293000</v>
      </c>
      <c r="D117" s="10">
        <v>93000</v>
      </c>
      <c r="E117" s="10">
        <v>11000</v>
      </c>
      <c r="F117" s="10">
        <v>364000</v>
      </c>
      <c r="G117" s="10">
        <v>30000</v>
      </c>
      <c r="H117" s="10">
        <v>13000</v>
      </c>
      <c r="I117" s="10">
        <v>14000</v>
      </c>
      <c r="J117" s="9">
        <v>4.9000000000000004</v>
      </c>
      <c r="K117" s="10"/>
    </row>
    <row r="118" spans="1:11" x14ac:dyDescent="0.25">
      <c r="A118" s="8" t="s">
        <v>276</v>
      </c>
      <c r="B118" s="10">
        <v>395000</v>
      </c>
      <c r="C118" s="10">
        <v>294000</v>
      </c>
      <c r="D118" s="10">
        <v>91000</v>
      </c>
      <c r="E118" s="10">
        <v>9000</v>
      </c>
      <c r="F118" s="10">
        <v>360000</v>
      </c>
      <c r="G118" s="10">
        <v>32000</v>
      </c>
      <c r="H118" s="10">
        <v>12000</v>
      </c>
      <c r="I118" s="10">
        <v>14000</v>
      </c>
      <c r="J118" s="9">
        <v>4.8</v>
      </c>
      <c r="K118" s="10"/>
    </row>
    <row r="119" spans="1:11" x14ac:dyDescent="0.25">
      <c r="A119" s="8" t="s">
        <v>277</v>
      </c>
      <c r="B119" s="10">
        <v>392000</v>
      </c>
      <c r="C119" s="10">
        <v>293000</v>
      </c>
      <c r="D119" s="10">
        <v>90000</v>
      </c>
      <c r="E119" s="10">
        <v>9000</v>
      </c>
      <c r="F119" s="10">
        <v>359000</v>
      </c>
      <c r="G119" s="10">
        <v>30000</v>
      </c>
      <c r="H119" s="10">
        <v>11000</v>
      </c>
      <c r="I119" s="10">
        <v>14000</v>
      </c>
      <c r="J119" s="9">
        <v>4.7</v>
      </c>
      <c r="K119" s="10"/>
    </row>
    <row r="120" spans="1:11" x14ac:dyDescent="0.25">
      <c r="A120" s="8" t="s">
        <v>278</v>
      </c>
      <c r="B120" s="10">
        <v>396000</v>
      </c>
      <c r="C120" s="10">
        <v>293000</v>
      </c>
      <c r="D120" s="10">
        <v>95000</v>
      </c>
      <c r="E120" s="10">
        <v>8000</v>
      </c>
      <c r="F120" s="10">
        <v>363000</v>
      </c>
      <c r="G120" s="10">
        <v>31000</v>
      </c>
      <c r="H120" s="10">
        <v>12000</v>
      </c>
      <c r="I120" s="10">
        <v>14000</v>
      </c>
      <c r="J120" s="9">
        <v>4.7</v>
      </c>
      <c r="K120" s="10"/>
    </row>
    <row r="121" spans="1:11" x14ac:dyDescent="0.25">
      <c r="A121" s="8" t="s">
        <v>279</v>
      </c>
      <c r="B121" s="10">
        <v>399000</v>
      </c>
      <c r="C121" s="10">
        <v>298000</v>
      </c>
      <c r="D121" s="10">
        <v>93000</v>
      </c>
      <c r="E121" s="10">
        <v>8000</v>
      </c>
      <c r="F121" s="10">
        <v>366000</v>
      </c>
      <c r="G121" s="10">
        <v>30000</v>
      </c>
      <c r="H121" s="10">
        <v>11000</v>
      </c>
      <c r="I121" s="10">
        <v>15000</v>
      </c>
      <c r="J121" s="9">
        <v>4.9000000000000004</v>
      </c>
      <c r="K121" s="10"/>
    </row>
    <row r="122" spans="1:11" x14ac:dyDescent="0.25">
      <c r="A122" s="8" t="s">
        <v>280</v>
      </c>
      <c r="B122" s="10">
        <v>405000</v>
      </c>
      <c r="C122" s="10">
        <v>302000</v>
      </c>
      <c r="D122" s="10">
        <v>94000</v>
      </c>
      <c r="E122" s="10">
        <v>9000</v>
      </c>
      <c r="F122" s="10">
        <v>370000</v>
      </c>
      <c r="G122" s="10">
        <v>31000</v>
      </c>
      <c r="H122" s="10">
        <v>15000</v>
      </c>
      <c r="I122" s="10">
        <v>16000</v>
      </c>
      <c r="J122" s="9">
        <v>5.2</v>
      </c>
      <c r="K122" s="10"/>
    </row>
    <row r="123" spans="1:11" x14ac:dyDescent="0.25">
      <c r="A123" s="8" t="s">
        <v>281</v>
      </c>
      <c r="B123" s="10">
        <v>404000</v>
      </c>
      <c r="C123" s="10">
        <v>297000</v>
      </c>
      <c r="D123" s="10">
        <v>97000</v>
      </c>
      <c r="E123" s="10">
        <v>10000</v>
      </c>
      <c r="F123" s="10">
        <v>369000</v>
      </c>
      <c r="G123" s="10">
        <v>31000</v>
      </c>
      <c r="H123" s="10">
        <v>16000</v>
      </c>
      <c r="I123" s="10">
        <v>17000</v>
      </c>
      <c r="J123" s="9">
        <v>5.7</v>
      </c>
      <c r="K123" s="10"/>
    </row>
    <row r="124" spans="1:11" x14ac:dyDescent="0.25">
      <c r="A124" s="8" t="s">
        <v>282</v>
      </c>
      <c r="B124" s="10">
        <v>403000</v>
      </c>
      <c r="C124" s="10">
        <v>296000</v>
      </c>
      <c r="D124" s="10">
        <v>98000</v>
      </c>
      <c r="E124" s="10">
        <v>10000</v>
      </c>
      <c r="F124" s="10">
        <v>369000</v>
      </c>
      <c r="G124" s="10">
        <v>30000</v>
      </c>
      <c r="H124" s="10">
        <v>15000</v>
      </c>
      <c r="I124" s="10">
        <v>16000</v>
      </c>
      <c r="J124" s="9">
        <v>5.5</v>
      </c>
      <c r="K124" s="10"/>
    </row>
    <row r="125" spans="1:11" x14ac:dyDescent="0.25">
      <c r="A125" s="8" t="s">
        <v>283</v>
      </c>
      <c r="B125" s="10">
        <v>406000</v>
      </c>
      <c r="C125" s="10">
        <v>300000</v>
      </c>
      <c r="D125" s="10">
        <v>97000</v>
      </c>
      <c r="E125" s="10">
        <v>10000</v>
      </c>
      <c r="F125" s="10">
        <v>372000</v>
      </c>
      <c r="G125" s="10">
        <v>30000</v>
      </c>
      <c r="H125" s="10">
        <v>14000</v>
      </c>
      <c r="I125" s="10">
        <v>15000</v>
      </c>
      <c r="J125" s="9">
        <v>5.0999999999999996</v>
      </c>
      <c r="K125" s="10"/>
    </row>
    <row r="126" spans="1:11" x14ac:dyDescent="0.25">
      <c r="A126" s="8" t="s">
        <v>284</v>
      </c>
      <c r="B126" s="10">
        <v>412000</v>
      </c>
      <c r="C126" s="10">
        <v>307000</v>
      </c>
      <c r="D126" s="10">
        <v>96000</v>
      </c>
      <c r="E126" s="10">
        <v>9000</v>
      </c>
      <c r="F126" s="10">
        <v>378000</v>
      </c>
      <c r="G126" s="10">
        <v>30000</v>
      </c>
      <c r="H126" s="10">
        <v>15000</v>
      </c>
      <c r="I126" s="10">
        <v>17000</v>
      </c>
      <c r="J126" s="9">
        <v>5.6</v>
      </c>
      <c r="K126" s="10"/>
    </row>
    <row r="127" spans="1:11" x14ac:dyDescent="0.25">
      <c r="A127" s="8" t="s">
        <v>285</v>
      </c>
      <c r="B127" s="10">
        <v>412000</v>
      </c>
      <c r="C127" s="10">
        <v>306000</v>
      </c>
      <c r="D127" s="10">
        <v>97000</v>
      </c>
      <c r="E127" s="10">
        <v>9000</v>
      </c>
      <c r="F127" s="10">
        <v>376000</v>
      </c>
      <c r="G127" s="10">
        <v>32000</v>
      </c>
      <c r="H127" s="10">
        <v>14000</v>
      </c>
      <c r="I127" s="10">
        <v>17000</v>
      </c>
      <c r="J127" s="9">
        <v>5.5</v>
      </c>
      <c r="K127" s="10"/>
    </row>
    <row r="128" spans="1:11" x14ac:dyDescent="0.25">
      <c r="A128" s="8" t="s">
        <v>286</v>
      </c>
      <c r="B128" s="10">
        <v>410000</v>
      </c>
      <c r="C128" s="10">
        <v>303000</v>
      </c>
      <c r="D128" s="10">
        <v>99000</v>
      </c>
      <c r="E128" s="10" t="s">
        <v>559</v>
      </c>
      <c r="F128" s="10">
        <v>374000</v>
      </c>
      <c r="G128" s="10">
        <v>33000</v>
      </c>
      <c r="H128" s="10">
        <v>12000</v>
      </c>
      <c r="I128" s="10">
        <v>16000</v>
      </c>
      <c r="J128" s="9">
        <v>5.2</v>
      </c>
      <c r="K128" s="10"/>
    </row>
    <row r="129" spans="1:11" x14ac:dyDescent="0.25">
      <c r="A129" s="8" t="s">
        <v>287</v>
      </c>
      <c r="B129" s="10">
        <v>412000</v>
      </c>
      <c r="C129" s="10">
        <v>304000</v>
      </c>
      <c r="D129" s="10">
        <v>102000</v>
      </c>
      <c r="E129" s="10" t="s">
        <v>559</v>
      </c>
      <c r="F129" s="10">
        <v>377000</v>
      </c>
      <c r="G129" s="10">
        <v>33000</v>
      </c>
      <c r="H129" s="10">
        <v>12000</v>
      </c>
      <c r="I129" s="10">
        <v>14000</v>
      </c>
      <c r="J129" s="9">
        <v>4.5</v>
      </c>
      <c r="K129" s="10"/>
    </row>
    <row r="130" spans="1:11" x14ac:dyDescent="0.25">
      <c r="A130" s="8" t="s">
        <v>288</v>
      </c>
      <c r="B130" s="10">
        <v>410000</v>
      </c>
      <c r="C130" s="10">
        <v>301000</v>
      </c>
      <c r="D130" s="10">
        <v>102000</v>
      </c>
      <c r="E130" s="10" t="s">
        <v>559</v>
      </c>
      <c r="F130" s="10">
        <v>379000</v>
      </c>
      <c r="G130" s="10">
        <v>30000</v>
      </c>
      <c r="H130" s="10">
        <v>13000</v>
      </c>
      <c r="I130" s="10">
        <v>14000</v>
      </c>
      <c r="J130" s="9">
        <v>4.8</v>
      </c>
      <c r="K130" s="10"/>
    </row>
    <row r="131" spans="1:11" x14ac:dyDescent="0.25">
      <c r="A131" s="8" t="s">
        <v>289</v>
      </c>
      <c r="B131" s="10">
        <v>410000</v>
      </c>
      <c r="C131" s="10">
        <v>302000</v>
      </c>
      <c r="D131" s="10">
        <v>101000</v>
      </c>
      <c r="E131" s="10" t="s">
        <v>559</v>
      </c>
      <c r="F131" s="10">
        <v>379000</v>
      </c>
      <c r="G131" s="10">
        <v>29000</v>
      </c>
      <c r="H131" s="10">
        <v>14000</v>
      </c>
      <c r="I131" s="10">
        <v>16000</v>
      </c>
      <c r="J131" s="9">
        <v>5.3</v>
      </c>
      <c r="K131" s="10"/>
    </row>
    <row r="132" spans="1:11" x14ac:dyDescent="0.25">
      <c r="A132" s="8" t="s">
        <v>290</v>
      </c>
      <c r="B132" s="10">
        <v>405000</v>
      </c>
      <c r="C132" s="10">
        <v>297000</v>
      </c>
      <c r="D132" s="10">
        <v>100000</v>
      </c>
      <c r="E132" s="10">
        <v>8000</v>
      </c>
      <c r="F132" s="10">
        <v>376000</v>
      </c>
      <c r="G132" s="10">
        <v>28000</v>
      </c>
      <c r="H132" s="10">
        <v>13000</v>
      </c>
      <c r="I132" s="10">
        <v>17000</v>
      </c>
      <c r="J132" s="9">
        <v>5.7</v>
      </c>
      <c r="K132" s="10"/>
    </row>
    <row r="133" spans="1:11" x14ac:dyDescent="0.25">
      <c r="A133" s="8" t="s">
        <v>291</v>
      </c>
      <c r="B133" s="10">
        <v>414000</v>
      </c>
      <c r="C133" s="10">
        <v>303000</v>
      </c>
      <c r="D133" s="10">
        <v>100000</v>
      </c>
      <c r="E133" s="10">
        <v>10000</v>
      </c>
      <c r="F133" s="10">
        <v>382000</v>
      </c>
      <c r="G133" s="10">
        <v>30000</v>
      </c>
      <c r="H133" s="10">
        <v>13000</v>
      </c>
      <c r="I133" s="10">
        <v>19000</v>
      </c>
      <c r="J133" s="9">
        <v>6.2</v>
      </c>
      <c r="K133" s="10"/>
    </row>
    <row r="134" spans="1:11" x14ac:dyDescent="0.25">
      <c r="A134" s="8" t="s">
        <v>292</v>
      </c>
      <c r="B134" s="10">
        <v>416000</v>
      </c>
      <c r="C134" s="10">
        <v>306000</v>
      </c>
      <c r="D134" s="10">
        <v>102000</v>
      </c>
      <c r="E134" s="10">
        <v>8000</v>
      </c>
      <c r="F134" s="10">
        <v>384000</v>
      </c>
      <c r="G134" s="10">
        <v>30000</v>
      </c>
      <c r="H134" s="10">
        <v>11000</v>
      </c>
      <c r="I134" s="10">
        <v>20000</v>
      </c>
      <c r="J134" s="9">
        <v>6.4</v>
      </c>
      <c r="K134" s="10"/>
    </row>
    <row r="135" spans="1:11" x14ac:dyDescent="0.25">
      <c r="A135" s="8" t="s">
        <v>293</v>
      </c>
      <c r="B135" s="10">
        <v>422000</v>
      </c>
      <c r="C135" s="10">
        <v>309000</v>
      </c>
      <c r="D135" s="10">
        <v>104000</v>
      </c>
      <c r="E135" s="10">
        <v>9000</v>
      </c>
      <c r="F135" s="10">
        <v>389000</v>
      </c>
      <c r="G135" s="10">
        <v>31000</v>
      </c>
      <c r="H135" s="10">
        <v>10000</v>
      </c>
      <c r="I135" s="10">
        <v>20000</v>
      </c>
      <c r="J135" s="9">
        <v>6.5</v>
      </c>
      <c r="K135" s="10"/>
    </row>
    <row r="136" spans="1:11" x14ac:dyDescent="0.25">
      <c r="A136" s="8" t="s">
        <v>294</v>
      </c>
      <c r="B136" s="10">
        <v>420000</v>
      </c>
      <c r="C136" s="10">
        <v>308000</v>
      </c>
      <c r="D136" s="10">
        <v>104000</v>
      </c>
      <c r="E136" s="10" t="s">
        <v>559</v>
      </c>
      <c r="F136" s="10">
        <v>388000</v>
      </c>
      <c r="G136" s="10">
        <v>29000</v>
      </c>
      <c r="H136" s="10">
        <v>12000</v>
      </c>
      <c r="I136" s="10">
        <v>17000</v>
      </c>
      <c r="J136" s="9">
        <v>5.6</v>
      </c>
      <c r="K136" s="10"/>
    </row>
    <row r="137" spans="1:11" x14ac:dyDescent="0.25">
      <c r="A137" s="8" t="s">
        <v>295</v>
      </c>
      <c r="B137" s="10">
        <v>420000</v>
      </c>
      <c r="C137" s="10">
        <v>305000</v>
      </c>
      <c r="D137" s="10">
        <v>107000</v>
      </c>
      <c r="E137" s="10" t="s">
        <v>559</v>
      </c>
      <c r="F137" s="10">
        <v>388000</v>
      </c>
      <c r="G137" s="10">
        <v>29000</v>
      </c>
      <c r="H137" s="10">
        <v>13000</v>
      </c>
      <c r="I137" s="10">
        <v>14000</v>
      </c>
      <c r="J137" s="9">
        <v>4.5</v>
      </c>
      <c r="K137" s="10"/>
    </row>
    <row r="138" spans="1:11" x14ac:dyDescent="0.25">
      <c r="A138" s="8" t="s">
        <v>296</v>
      </c>
      <c r="B138" s="10">
        <v>419000</v>
      </c>
      <c r="C138" s="10">
        <v>309000</v>
      </c>
      <c r="D138" s="10">
        <v>101000</v>
      </c>
      <c r="E138" s="10">
        <v>9000</v>
      </c>
      <c r="F138" s="10">
        <v>385000</v>
      </c>
      <c r="G138" s="10">
        <v>31000</v>
      </c>
      <c r="H138" s="10">
        <v>13000</v>
      </c>
      <c r="I138" s="10">
        <v>14000</v>
      </c>
      <c r="J138" s="9">
        <v>4.5</v>
      </c>
      <c r="K138" s="10"/>
    </row>
    <row r="139" spans="1:11" x14ac:dyDescent="0.25">
      <c r="A139" s="8" t="s">
        <v>297</v>
      </c>
      <c r="B139" s="10">
        <v>421000</v>
      </c>
      <c r="C139" s="10">
        <v>313000</v>
      </c>
      <c r="D139" s="10">
        <v>98000</v>
      </c>
      <c r="E139" s="10">
        <v>9000</v>
      </c>
      <c r="F139" s="10">
        <v>386000</v>
      </c>
      <c r="G139" s="10">
        <v>31000</v>
      </c>
      <c r="H139" s="10">
        <v>12000</v>
      </c>
      <c r="I139" s="10">
        <v>13000</v>
      </c>
      <c r="J139" s="9">
        <v>4.2</v>
      </c>
      <c r="K139" s="10"/>
    </row>
    <row r="140" spans="1:11" x14ac:dyDescent="0.25">
      <c r="A140" s="8" t="s">
        <v>298</v>
      </c>
      <c r="B140" s="10">
        <v>423000</v>
      </c>
      <c r="C140" s="10">
        <v>316000</v>
      </c>
      <c r="D140" s="10">
        <v>98000</v>
      </c>
      <c r="E140" s="10">
        <v>9000</v>
      </c>
      <c r="F140" s="10">
        <v>389000</v>
      </c>
      <c r="G140" s="10">
        <v>31000</v>
      </c>
      <c r="H140" s="10">
        <v>11000</v>
      </c>
      <c r="I140" s="10">
        <v>14000</v>
      </c>
      <c r="J140" s="9">
        <v>4.5</v>
      </c>
      <c r="K140" s="10"/>
    </row>
    <row r="141" spans="1:11" x14ac:dyDescent="0.25">
      <c r="A141" s="8" t="s">
        <v>299</v>
      </c>
      <c r="B141" s="10">
        <v>419000</v>
      </c>
      <c r="C141" s="10">
        <v>314000</v>
      </c>
      <c r="D141" s="10">
        <v>97000</v>
      </c>
      <c r="E141" s="10">
        <v>8000</v>
      </c>
      <c r="F141" s="10">
        <v>387000</v>
      </c>
      <c r="G141" s="10">
        <v>29000</v>
      </c>
      <c r="H141" s="10">
        <v>13000</v>
      </c>
      <c r="I141" s="10">
        <v>14000</v>
      </c>
      <c r="J141" s="9">
        <v>4.3</v>
      </c>
      <c r="K141" s="10"/>
    </row>
    <row r="142" spans="1:11" x14ac:dyDescent="0.25">
      <c r="A142" s="8" t="s">
        <v>300</v>
      </c>
      <c r="B142" s="10">
        <v>412000</v>
      </c>
      <c r="C142" s="10">
        <v>306000</v>
      </c>
      <c r="D142" s="10">
        <v>99000</v>
      </c>
      <c r="E142" s="10" t="s">
        <v>559</v>
      </c>
      <c r="F142" s="10">
        <v>381000</v>
      </c>
      <c r="G142" s="10">
        <v>29000</v>
      </c>
      <c r="H142" s="10">
        <v>14000</v>
      </c>
      <c r="I142" s="10">
        <v>12000</v>
      </c>
      <c r="J142" s="9">
        <v>4.0999999999999996</v>
      </c>
      <c r="K142" s="10"/>
    </row>
    <row r="143" spans="1:11" x14ac:dyDescent="0.25">
      <c r="A143" s="8" t="s">
        <v>301</v>
      </c>
      <c r="B143" s="10">
        <v>415000</v>
      </c>
      <c r="C143" s="10">
        <v>306000</v>
      </c>
      <c r="D143" s="10">
        <v>101000</v>
      </c>
      <c r="E143" s="10" t="s">
        <v>559</v>
      </c>
      <c r="F143" s="10">
        <v>382000</v>
      </c>
      <c r="G143" s="10">
        <v>30000</v>
      </c>
      <c r="H143" s="10">
        <v>15000</v>
      </c>
      <c r="I143" s="10">
        <v>15000</v>
      </c>
      <c r="J143" s="9">
        <v>4.8</v>
      </c>
      <c r="K143" s="10"/>
    </row>
    <row r="144" spans="1:11" x14ac:dyDescent="0.25">
      <c r="A144" s="8" t="s">
        <v>302</v>
      </c>
      <c r="B144" s="10">
        <v>422000</v>
      </c>
      <c r="C144" s="10">
        <v>313000</v>
      </c>
      <c r="D144" s="10">
        <v>102000</v>
      </c>
      <c r="E144" s="10" t="s">
        <v>559</v>
      </c>
      <c r="F144" s="10">
        <v>388000</v>
      </c>
      <c r="G144" s="10">
        <v>31000</v>
      </c>
      <c r="H144" s="10">
        <v>16000</v>
      </c>
      <c r="I144" s="10">
        <v>15000</v>
      </c>
      <c r="J144" s="9">
        <v>4.7</v>
      </c>
      <c r="K144" s="10"/>
    </row>
    <row r="145" spans="1:11" x14ac:dyDescent="0.25">
      <c r="A145" s="8" t="s">
        <v>303</v>
      </c>
      <c r="B145" s="10">
        <v>426000</v>
      </c>
      <c r="C145" s="10">
        <v>318000</v>
      </c>
      <c r="D145" s="10">
        <v>100000</v>
      </c>
      <c r="E145" s="10" t="s">
        <v>559</v>
      </c>
      <c r="F145" s="10">
        <v>391000</v>
      </c>
      <c r="G145" s="10">
        <v>32000</v>
      </c>
      <c r="H145" s="10">
        <v>15000</v>
      </c>
      <c r="I145" s="10">
        <v>17000</v>
      </c>
      <c r="J145" s="9">
        <v>5.5</v>
      </c>
      <c r="K145" s="10"/>
    </row>
    <row r="146" spans="1:11" x14ac:dyDescent="0.25">
      <c r="A146" s="8" t="s">
        <v>304</v>
      </c>
      <c r="B146" s="10">
        <v>426000</v>
      </c>
      <c r="C146" s="10">
        <v>322000</v>
      </c>
      <c r="D146" s="10">
        <v>98000</v>
      </c>
      <c r="E146" s="10" t="s">
        <v>559</v>
      </c>
      <c r="F146" s="10">
        <v>396000</v>
      </c>
      <c r="G146" s="10">
        <v>28000</v>
      </c>
      <c r="H146" s="10">
        <v>14000</v>
      </c>
      <c r="I146" s="10">
        <v>14000</v>
      </c>
      <c r="J146" s="9">
        <v>4.3</v>
      </c>
      <c r="K146" s="10"/>
    </row>
    <row r="147" spans="1:11" x14ac:dyDescent="0.25">
      <c r="A147" s="8" t="s">
        <v>305</v>
      </c>
      <c r="B147" s="10">
        <v>424000</v>
      </c>
      <c r="C147" s="10">
        <v>321000</v>
      </c>
      <c r="D147" s="10">
        <v>98000</v>
      </c>
      <c r="E147" s="10" t="s">
        <v>559</v>
      </c>
      <c r="F147" s="10">
        <v>394000</v>
      </c>
      <c r="G147" s="10">
        <v>28000</v>
      </c>
      <c r="H147" s="10">
        <v>14000</v>
      </c>
      <c r="I147" s="10">
        <v>13000</v>
      </c>
      <c r="J147" s="9">
        <v>4.2</v>
      </c>
      <c r="K147" s="10"/>
    </row>
    <row r="148" spans="1:11" x14ac:dyDescent="0.25">
      <c r="A148" s="8" t="s">
        <v>306</v>
      </c>
      <c r="B148" s="10">
        <v>420000</v>
      </c>
      <c r="C148" s="10">
        <v>317000</v>
      </c>
      <c r="D148" s="10">
        <v>97000</v>
      </c>
      <c r="E148" s="10" t="s">
        <v>559</v>
      </c>
      <c r="F148" s="10">
        <v>393000</v>
      </c>
      <c r="G148" s="10">
        <v>25000</v>
      </c>
      <c r="H148" s="10">
        <v>16000</v>
      </c>
      <c r="I148" s="10">
        <v>14000</v>
      </c>
      <c r="J148" s="9">
        <v>4.3</v>
      </c>
      <c r="K148" s="10"/>
    </row>
    <row r="149" spans="1:11" x14ac:dyDescent="0.25">
      <c r="A149" s="8" t="s">
        <v>307</v>
      </c>
      <c r="B149" s="10">
        <v>424000</v>
      </c>
      <c r="C149" s="10">
        <v>316000</v>
      </c>
      <c r="D149" s="10">
        <v>101000</v>
      </c>
      <c r="E149" s="10" t="s">
        <v>559</v>
      </c>
      <c r="F149" s="10">
        <v>395000</v>
      </c>
      <c r="G149" s="10">
        <v>26000</v>
      </c>
      <c r="H149" s="10">
        <v>15000</v>
      </c>
      <c r="I149" s="10">
        <v>14000</v>
      </c>
      <c r="J149" s="9">
        <v>4.5999999999999996</v>
      </c>
      <c r="K149" s="10"/>
    </row>
    <row r="150" spans="1:11" x14ac:dyDescent="0.25">
      <c r="A150" s="8" t="s">
        <v>308</v>
      </c>
      <c r="B150" s="10">
        <v>424000</v>
      </c>
      <c r="C150" s="10">
        <v>317000</v>
      </c>
      <c r="D150" s="10">
        <v>102000</v>
      </c>
      <c r="E150" s="10" t="s">
        <v>559</v>
      </c>
      <c r="F150" s="10">
        <v>397000</v>
      </c>
      <c r="G150" s="10">
        <v>26000</v>
      </c>
      <c r="H150" s="10">
        <v>14000</v>
      </c>
      <c r="I150" s="10">
        <v>14000</v>
      </c>
      <c r="J150" s="9">
        <v>4.5</v>
      </c>
      <c r="K150" s="10"/>
    </row>
    <row r="151" spans="1:11" x14ac:dyDescent="0.25">
      <c r="A151" s="8" t="s">
        <v>309</v>
      </c>
      <c r="B151" s="10">
        <v>427000</v>
      </c>
      <c r="C151" s="10">
        <v>320000</v>
      </c>
      <c r="D151" s="10">
        <v>101000</v>
      </c>
      <c r="E151" s="10" t="s">
        <v>559</v>
      </c>
      <c r="F151" s="10">
        <v>401000</v>
      </c>
      <c r="G151" s="10">
        <v>25000</v>
      </c>
      <c r="H151" s="10">
        <v>14000</v>
      </c>
      <c r="I151" s="10">
        <v>13000</v>
      </c>
      <c r="J151" s="9">
        <v>4</v>
      </c>
      <c r="K151" s="10"/>
    </row>
    <row r="152" spans="1:11" x14ac:dyDescent="0.25">
      <c r="A152" s="8" t="s">
        <v>310</v>
      </c>
      <c r="B152" s="10">
        <v>425000</v>
      </c>
      <c r="C152" s="10">
        <v>322000</v>
      </c>
      <c r="D152" s="10">
        <v>97000</v>
      </c>
      <c r="E152" s="10" t="s">
        <v>559</v>
      </c>
      <c r="F152" s="10">
        <v>397000</v>
      </c>
      <c r="G152" s="10">
        <v>26000</v>
      </c>
      <c r="H152" s="10">
        <v>14000</v>
      </c>
      <c r="I152" s="10">
        <v>12000</v>
      </c>
      <c r="J152" s="9">
        <v>3.7</v>
      </c>
      <c r="K152" s="10"/>
    </row>
    <row r="153" spans="1:11" x14ac:dyDescent="0.25">
      <c r="A153" s="8" t="s">
        <v>311</v>
      </c>
      <c r="B153" s="10">
        <v>429000</v>
      </c>
      <c r="C153" s="10">
        <v>324000</v>
      </c>
      <c r="D153" s="10">
        <v>97000</v>
      </c>
      <c r="E153" s="10" t="s">
        <v>559</v>
      </c>
      <c r="F153" s="10">
        <v>398000</v>
      </c>
      <c r="G153" s="10">
        <v>28000</v>
      </c>
      <c r="H153" s="10">
        <v>13000</v>
      </c>
      <c r="I153" s="10">
        <v>13000</v>
      </c>
      <c r="J153" s="9">
        <v>4</v>
      </c>
      <c r="K153" s="10"/>
    </row>
    <row r="154" spans="1:11" x14ac:dyDescent="0.25">
      <c r="A154" s="8" t="s">
        <v>312</v>
      </c>
      <c r="B154" s="10">
        <v>433000</v>
      </c>
      <c r="C154" s="10">
        <v>327000</v>
      </c>
      <c r="D154" s="10">
        <v>98000</v>
      </c>
      <c r="E154" s="10" t="s">
        <v>559</v>
      </c>
      <c r="F154" s="10">
        <v>400000</v>
      </c>
      <c r="G154" s="10">
        <v>31000</v>
      </c>
      <c r="H154" s="10">
        <v>12000</v>
      </c>
      <c r="I154" s="10">
        <v>14000</v>
      </c>
      <c r="J154" s="9">
        <v>4.2</v>
      </c>
      <c r="K154" s="10"/>
    </row>
    <row r="155" spans="1:11" x14ac:dyDescent="0.25">
      <c r="A155" s="8" t="s">
        <v>313</v>
      </c>
      <c r="B155" s="10">
        <v>429000</v>
      </c>
      <c r="C155" s="10">
        <v>323000</v>
      </c>
      <c r="D155" s="10">
        <v>98000</v>
      </c>
      <c r="E155" s="10">
        <v>8000</v>
      </c>
      <c r="F155" s="10">
        <v>396000</v>
      </c>
      <c r="G155" s="10">
        <v>31000</v>
      </c>
      <c r="H155" s="10">
        <v>11000</v>
      </c>
      <c r="I155" s="10">
        <v>15000</v>
      </c>
      <c r="J155" s="9">
        <v>4.8</v>
      </c>
      <c r="K155" s="10"/>
    </row>
    <row r="156" spans="1:11" x14ac:dyDescent="0.25">
      <c r="A156" s="8" t="s">
        <v>314</v>
      </c>
      <c r="B156" s="10">
        <v>434000</v>
      </c>
      <c r="C156" s="10">
        <v>328000</v>
      </c>
      <c r="D156" s="10">
        <v>99000</v>
      </c>
      <c r="E156" s="10" t="s">
        <v>559</v>
      </c>
      <c r="F156" s="10">
        <v>403000</v>
      </c>
      <c r="G156" s="10">
        <v>30000</v>
      </c>
      <c r="H156" s="10">
        <v>10000</v>
      </c>
      <c r="I156" s="10">
        <v>14000</v>
      </c>
      <c r="J156" s="9">
        <v>4.3</v>
      </c>
      <c r="K156" s="10"/>
    </row>
    <row r="157" spans="1:11" x14ac:dyDescent="0.25">
      <c r="A157" s="8" t="s">
        <v>315</v>
      </c>
      <c r="B157" s="10">
        <v>435000</v>
      </c>
      <c r="C157" s="10">
        <v>330000</v>
      </c>
      <c r="D157" s="10">
        <v>98000</v>
      </c>
      <c r="E157" s="10" t="s">
        <v>559</v>
      </c>
      <c r="F157" s="10">
        <v>402000</v>
      </c>
      <c r="G157" s="10">
        <v>31000</v>
      </c>
      <c r="H157" s="10">
        <v>9000</v>
      </c>
      <c r="I157" s="10">
        <v>15000</v>
      </c>
      <c r="J157" s="9">
        <v>4.4000000000000004</v>
      </c>
      <c r="K157" s="10"/>
    </row>
    <row r="158" spans="1:11" x14ac:dyDescent="0.25">
      <c r="A158" s="8" t="s">
        <v>316</v>
      </c>
      <c r="B158" s="10">
        <v>430000</v>
      </c>
      <c r="C158" s="10">
        <v>327000</v>
      </c>
      <c r="D158" s="10">
        <v>95000</v>
      </c>
      <c r="E158" s="10">
        <v>9000</v>
      </c>
      <c r="F158" s="10">
        <v>401000</v>
      </c>
      <c r="G158" s="10">
        <v>27000</v>
      </c>
      <c r="H158" s="10">
        <v>12000</v>
      </c>
      <c r="I158" s="10">
        <v>13000</v>
      </c>
      <c r="J158" s="9">
        <v>4</v>
      </c>
      <c r="K158" s="10"/>
    </row>
    <row r="159" spans="1:11" x14ac:dyDescent="0.25">
      <c r="A159" s="8" t="s">
        <v>317</v>
      </c>
      <c r="B159" s="10">
        <v>429000</v>
      </c>
      <c r="C159" s="10">
        <v>331000</v>
      </c>
      <c r="D159" s="10">
        <v>90000</v>
      </c>
      <c r="E159" s="10">
        <v>9000</v>
      </c>
      <c r="F159" s="10">
        <v>398000</v>
      </c>
      <c r="G159" s="10">
        <v>29000</v>
      </c>
      <c r="H159" s="10">
        <v>13000</v>
      </c>
      <c r="I159" s="10">
        <v>13000</v>
      </c>
      <c r="J159" s="9">
        <v>3.8</v>
      </c>
      <c r="K159" s="10"/>
    </row>
    <row r="160" spans="1:11" x14ac:dyDescent="0.25">
      <c r="A160" s="8" t="s">
        <v>318</v>
      </c>
      <c r="B160" s="10">
        <v>427000</v>
      </c>
      <c r="C160" s="10">
        <v>331000</v>
      </c>
      <c r="D160" s="10">
        <v>88000</v>
      </c>
      <c r="E160" s="10" t="s">
        <v>559</v>
      </c>
      <c r="F160" s="10">
        <v>396000</v>
      </c>
      <c r="G160" s="10">
        <v>29000</v>
      </c>
      <c r="H160" s="10">
        <v>14000</v>
      </c>
      <c r="I160" s="10">
        <v>12000</v>
      </c>
      <c r="J160" s="9">
        <v>3.5</v>
      </c>
      <c r="K160" s="10"/>
    </row>
    <row r="161" spans="1:11" x14ac:dyDescent="0.25">
      <c r="A161" s="8" t="s">
        <v>319</v>
      </c>
      <c r="B161" s="10">
        <v>428000</v>
      </c>
      <c r="C161" s="10">
        <v>327000</v>
      </c>
      <c r="D161" s="10">
        <v>93000</v>
      </c>
      <c r="E161" s="10">
        <v>8000</v>
      </c>
      <c r="F161" s="10">
        <v>393000</v>
      </c>
      <c r="G161" s="10">
        <v>33000</v>
      </c>
      <c r="H161" s="10">
        <v>15000</v>
      </c>
      <c r="I161" s="10">
        <v>14000</v>
      </c>
      <c r="J161" s="9">
        <v>4.3</v>
      </c>
      <c r="K161" s="10"/>
    </row>
    <row r="162" spans="1:11" x14ac:dyDescent="0.25">
      <c r="A162" s="8" t="s">
        <v>320</v>
      </c>
      <c r="B162" s="10">
        <v>428000</v>
      </c>
      <c r="C162" s="10">
        <v>327000</v>
      </c>
      <c r="D162" s="10">
        <v>93000</v>
      </c>
      <c r="E162" s="10">
        <v>9000</v>
      </c>
      <c r="F162" s="10">
        <v>393000</v>
      </c>
      <c r="G162" s="10">
        <v>32000</v>
      </c>
      <c r="H162" s="10">
        <v>14000</v>
      </c>
      <c r="I162" s="10">
        <v>14000</v>
      </c>
      <c r="J162" s="9">
        <v>4.3</v>
      </c>
      <c r="K162" s="10"/>
    </row>
    <row r="163" spans="1:11" x14ac:dyDescent="0.25">
      <c r="A163" s="8" t="s">
        <v>321</v>
      </c>
      <c r="B163" s="10">
        <v>430000</v>
      </c>
      <c r="C163" s="10">
        <v>330000</v>
      </c>
      <c r="D163" s="10">
        <v>92000</v>
      </c>
      <c r="E163" s="10">
        <v>8000</v>
      </c>
      <c r="F163" s="10">
        <v>398000</v>
      </c>
      <c r="G163" s="10">
        <v>30000</v>
      </c>
      <c r="H163" s="10">
        <v>14000</v>
      </c>
      <c r="I163" s="10">
        <v>16000</v>
      </c>
      <c r="J163" s="9">
        <v>4.7</v>
      </c>
      <c r="K163" s="10"/>
    </row>
    <row r="164" spans="1:11" x14ac:dyDescent="0.25">
      <c r="A164" s="8" t="s">
        <v>322</v>
      </c>
      <c r="B164" s="10">
        <v>432000</v>
      </c>
      <c r="C164" s="10">
        <v>329000</v>
      </c>
      <c r="D164" s="10">
        <v>93000</v>
      </c>
      <c r="E164" s="10">
        <v>10000</v>
      </c>
      <c r="F164" s="10">
        <v>398000</v>
      </c>
      <c r="G164" s="10">
        <v>31000</v>
      </c>
      <c r="H164" s="10">
        <v>14000</v>
      </c>
      <c r="I164" s="10">
        <v>15000</v>
      </c>
      <c r="J164" s="9">
        <v>4.5</v>
      </c>
      <c r="K164" s="10"/>
    </row>
    <row r="165" spans="1:11" x14ac:dyDescent="0.25">
      <c r="A165" s="8" t="s">
        <v>323</v>
      </c>
      <c r="B165" s="10">
        <v>430000</v>
      </c>
      <c r="C165" s="10">
        <v>325000</v>
      </c>
      <c r="D165" s="10">
        <v>95000</v>
      </c>
      <c r="E165" s="10">
        <v>10000</v>
      </c>
      <c r="F165" s="10">
        <v>394000</v>
      </c>
      <c r="G165" s="10">
        <v>33000</v>
      </c>
      <c r="H165" s="10">
        <v>14000</v>
      </c>
      <c r="I165" s="10">
        <v>16000</v>
      </c>
      <c r="J165" s="9">
        <v>4.8</v>
      </c>
      <c r="K165" s="10"/>
    </row>
    <row r="166" spans="1:11" x14ac:dyDescent="0.25">
      <c r="A166" s="8" t="s">
        <v>324</v>
      </c>
      <c r="B166" s="10">
        <v>432000</v>
      </c>
      <c r="C166" s="10">
        <v>327000</v>
      </c>
      <c r="D166" s="10">
        <v>95000</v>
      </c>
      <c r="E166" s="10">
        <v>10000</v>
      </c>
      <c r="F166" s="10">
        <v>396000</v>
      </c>
      <c r="G166" s="10">
        <v>34000</v>
      </c>
      <c r="H166" s="10">
        <v>17000</v>
      </c>
      <c r="I166" s="10">
        <v>16000</v>
      </c>
      <c r="J166" s="9">
        <v>4.9000000000000004</v>
      </c>
      <c r="K166" s="10"/>
    </row>
    <row r="167" spans="1:11" x14ac:dyDescent="0.25">
      <c r="A167" s="8" t="s">
        <v>325</v>
      </c>
      <c r="B167" s="10">
        <v>433000</v>
      </c>
      <c r="C167" s="10">
        <v>326000</v>
      </c>
      <c r="D167" s="10">
        <v>98000</v>
      </c>
      <c r="E167" s="10">
        <v>9000</v>
      </c>
      <c r="F167" s="10">
        <v>396000</v>
      </c>
      <c r="G167" s="10">
        <v>34000</v>
      </c>
      <c r="H167" s="10">
        <v>17000</v>
      </c>
      <c r="I167" s="10">
        <v>15000</v>
      </c>
      <c r="J167" s="9">
        <v>4.7</v>
      </c>
      <c r="K167" s="10"/>
    </row>
    <row r="168" spans="1:11" x14ac:dyDescent="0.25">
      <c r="A168" s="8" t="s">
        <v>326</v>
      </c>
      <c r="B168" s="10">
        <v>433000</v>
      </c>
      <c r="C168" s="10">
        <v>326000</v>
      </c>
      <c r="D168" s="10">
        <v>98000</v>
      </c>
      <c r="E168" s="10">
        <v>9000</v>
      </c>
      <c r="F168" s="10">
        <v>395000</v>
      </c>
      <c r="G168" s="10">
        <v>36000</v>
      </c>
      <c r="H168" s="10">
        <v>17000</v>
      </c>
      <c r="I168" s="10">
        <v>15000</v>
      </c>
      <c r="J168" s="9">
        <v>4.5</v>
      </c>
      <c r="K168" s="10"/>
    </row>
    <row r="169" spans="1:11" x14ac:dyDescent="0.25">
      <c r="A169" s="8" t="s">
        <v>327</v>
      </c>
      <c r="B169" s="10">
        <v>433000</v>
      </c>
      <c r="C169" s="10">
        <v>325000</v>
      </c>
      <c r="D169" s="10">
        <v>100000</v>
      </c>
      <c r="E169" s="10">
        <v>8000</v>
      </c>
      <c r="F169" s="10">
        <v>392000</v>
      </c>
      <c r="G169" s="10">
        <v>38000</v>
      </c>
      <c r="H169" s="10">
        <v>18000</v>
      </c>
      <c r="I169" s="10">
        <v>15000</v>
      </c>
      <c r="J169" s="9">
        <v>4.7</v>
      </c>
      <c r="K169" s="10"/>
    </row>
    <row r="170" spans="1:11" x14ac:dyDescent="0.25">
      <c r="A170" s="8" t="s">
        <v>328</v>
      </c>
      <c r="B170" s="10">
        <v>433000</v>
      </c>
      <c r="C170" s="10">
        <v>327000</v>
      </c>
      <c r="D170" s="10">
        <v>98000</v>
      </c>
      <c r="E170" s="10" t="s">
        <v>559</v>
      </c>
      <c r="F170" s="10">
        <v>392000</v>
      </c>
      <c r="G170" s="10">
        <v>38000</v>
      </c>
      <c r="H170" s="10">
        <v>17000</v>
      </c>
      <c r="I170" s="10">
        <v>16000</v>
      </c>
      <c r="J170" s="9">
        <v>4.9000000000000004</v>
      </c>
      <c r="K170" s="10"/>
    </row>
    <row r="171" spans="1:11" x14ac:dyDescent="0.25">
      <c r="A171" s="8" t="s">
        <v>329</v>
      </c>
      <c r="B171" s="10">
        <v>426000</v>
      </c>
      <c r="C171" s="10">
        <v>323000</v>
      </c>
      <c r="D171" s="10">
        <v>95000</v>
      </c>
      <c r="E171" s="10" t="s">
        <v>559</v>
      </c>
      <c r="F171" s="10">
        <v>384000</v>
      </c>
      <c r="G171" s="10">
        <v>39000</v>
      </c>
      <c r="H171" s="10">
        <v>17000</v>
      </c>
      <c r="I171" s="10">
        <v>17000</v>
      </c>
      <c r="J171" s="9">
        <v>5.2</v>
      </c>
      <c r="K171" s="10"/>
    </row>
    <row r="172" spans="1:11" x14ac:dyDescent="0.25">
      <c r="A172" s="8" t="s">
        <v>330</v>
      </c>
      <c r="B172" s="10">
        <v>426000</v>
      </c>
      <c r="C172" s="10">
        <v>321000</v>
      </c>
      <c r="D172" s="10">
        <v>96000</v>
      </c>
      <c r="E172" s="10">
        <v>9000</v>
      </c>
      <c r="F172" s="10">
        <v>383000</v>
      </c>
      <c r="G172" s="10">
        <v>40000</v>
      </c>
      <c r="H172" s="10">
        <v>16000</v>
      </c>
      <c r="I172" s="10">
        <v>18000</v>
      </c>
      <c r="J172" s="9">
        <v>5.6</v>
      </c>
      <c r="K172" s="10"/>
    </row>
    <row r="173" spans="1:11" x14ac:dyDescent="0.25">
      <c r="A173" s="8" t="s">
        <v>331</v>
      </c>
      <c r="B173" s="10">
        <v>425000</v>
      </c>
      <c r="C173" s="10">
        <v>321000</v>
      </c>
      <c r="D173" s="10">
        <v>95000</v>
      </c>
      <c r="E173" s="10">
        <v>8000</v>
      </c>
      <c r="F173" s="10">
        <v>384000</v>
      </c>
      <c r="G173" s="10">
        <v>37000</v>
      </c>
      <c r="H173" s="10">
        <v>15000</v>
      </c>
      <c r="I173" s="10">
        <v>17000</v>
      </c>
      <c r="J173" s="9">
        <v>5.2</v>
      </c>
      <c r="K173" s="10"/>
    </row>
    <row r="174" spans="1:11" x14ac:dyDescent="0.25">
      <c r="A174" s="8" t="s">
        <v>332</v>
      </c>
      <c r="B174" s="10">
        <v>417000</v>
      </c>
      <c r="C174" s="10">
        <v>315000</v>
      </c>
      <c r="D174" s="10">
        <v>93000</v>
      </c>
      <c r="E174" s="10">
        <v>9000</v>
      </c>
      <c r="F174" s="10">
        <v>375000</v>
      </c>
      <c r="G174" s="10">
        <v>37000</v>
      </c>
      <c r="H174" s="10">
        <v>14000</v>
      </c>
      <c r="I174" s="10">
        <v>17000</v>
      </c>
      <c r="J174" s="9">
        <v>5.4</v>
      </c>
      <c r="K174" s="10"/>
    </row>
    <row r="175" spans="1:11" x14ac:dyDescent="0.25">
      <c r="A175" s="8" t="s">
        <v>333</v>
      </c>
      <c r="B175" s="10">
        <v>413000</v>
      </c>
      <c r="C175" s="10">
        <v>310000</v>
      </c>
      <c r="D175" s="10">
        <v>96000</v>
      </c>
      <c r="E175" s="10" t="s">
        <v>559</v>
      </c>
      <c r="F175" s="10">
        <v>374000</v>
      </c>
      <c r="G175" s="10">
        <v>34000</v>
      </c>
      <c r="H175" s="10">
        <v>12000</v>
      </c>
      <c r="I175" s="10">
        <v>18000</v>
      </c>
      <c r="J175" s="9">
        <v>5.8</v>
      </c>
      <c r="K175" s="10"/>
    </row>
    <row r="176" spans="1:11" x14ac:dyDescent="0.25">
      <c r="A176" s="8" t="s">
        <v>334</v>
      </c>
      <c r="B176" s="10">
        <v>408000</v>
      </c>
      <c r="C176" s="10">
        <v>305000</v>
      </c>
      <c r="D176" s="10">
        <v>97000</v>
      </c>
      <c r="E176" s="10" t="s">
        <v>559</v>
      </c>
      <c r="F176" s="10">
        <v>369000</v>
      </c>
      <c r="G176" s="10">
        <v>36000</v>
      </c>
      <c r="H176" s="10">
        <v>11000</v>
      </c>
      <c r="I176" s="10">
        <v>17000</v>
      </c>
      <c r="J176" s="9">
        <v>5.6</v>
      </c>
      <c r="K176" s="10"/>
    </row>
    <row r="177" spans="1:11" x14ac:dyDescent="0.25">
      <c r="A177" s="8" t="s">
        <v>335</v>
      </c>
      <c r="B177" s="10">
        <v>408000</v>
      </c>
      <c r="C177" s="10">
        <v>306000</v>
      </c>
      <c r="D177" s="10">
        <v>96000</v>
      </c>
      <c r="E177" s="10" t="s">
        <v>559</v>
      </c>
      <c r="F177" s="10">
        <v>370000</v>
      </c>
      <c r="G177" s="10">
        <v>35000</v>
      </c>
      <c r="H177" s="10">
        <v>10000</v>
      </c>
      <c r="I177" s="10">
        <v>17000</v>
      </c>
      <c r="J177" s="9">
        <v>5.6</v>
      </c>
      <c r="K177" s="10"/>
    </row>
    <row r="178" spans="1:11" x14ac:dyDescent="0.25">
      <c r="A178" s="8" t="s">
        <v>336</v>
      </c>
      <c r="B178" s="10">
        <v>405000</v>
      </c>
      <c r="C178" s="10">
        <v>300000</v>
      </c>
      <c r="D178" s="10">
        <v>99000</v>
      </c>
      <c r="E178" s="10" t="s">
        <v>559</v>
      </c>
      <c r="F178" s="10">
        <v>365000</v>
      </c>
      <c r="G178" s="10">
        <v>36000</v>
      </c>
      <c r="H178" s="10">
        <v>11000</v>
      </c>
      <c r="I178" s="10">
        <v>15000</v>
      </c>
      <c r="J178" s="9">
        <v>4.9000000000000004</v>
      </c>
      <c r="K178" s="10"/>
    </row>
    <row r="179" spans="1:11" x14ac:dyDescent="0.25">
      <c r="A179" s="8" t="s">
        <v>337</v>
      </c>
      <c r="B179" s="10">
        <v>401000</v>
      </c>
      <c r="C179" s="10">
        <v>300000</v>
      </c>
      <c r="D179" s="10">
        <v>96000</v>
      </c>
      <c r="E179" s="10" t="s">
        <v>559</v>
      </c>
      <c r="F179" s="10">
        <v>361000</v>
      </c>
      <c r="G179" s="10">
        <v>37000</v>
      </c>
      <c r="H179" s="10">
        <v>12000</v>
      </c>
      <c r="I179" s="10">
        <v>13000</v>
      </c>
      <c r="J179" s="9">
        <v>4.3</v>
      </c>
      <c r="K179" s="10"/>
    </row>
    <row r="180" spans="1:11" x14ac:dyDescent="0.25">
      <c r="A180" s="8" t="s">
        <v>338</v>
      </c>
      <c r="B180" s="10">
        <v>403000</v>
      </c>
      <c r="C180" s="10">
        <v>303000</v>
      </c>
      <c r="D180" s="10">
        <v>96000</v>
      </c>
      <c r="E180" s="10" t="s">
        <v>559</v>
      </c>
      <c r="F180" s="10">
        <v>366000</v>
      </c>
      <c r="G180" s="10">
        <v>34000</v>
      </c>
      <c r="H180" s="10">
        <v>12000</v>
      </c>
      <c r="I180" s="10">
        <v>14000</v>
      </c>
      <c r="J180" s="9">
        <v>4.8</v>
      </c>
      <c r="K180" s="10"/>
    </row>
    <row r="181" spans="1:11" x14ac:dyDescent="0.25">
      <c r="A181" s="8" t="s">
        <v>339</v>
      </c>
      <c r="B181" s="10">
        <v>405000</v>
      </c>
      <c r="C181" s="10">
        <v>305000</v>
      </c>
      <c r="D181" s="10">
        <v>96000</v>
      </c>
      <c r="E181" s="10" t="s">
        <v>559</v>
      </c>
      <c r="F181" s="10">
        <v>367000</v>
      </c>
      <c r="G181" s="10">
        <v>36000</v>
      </c>
      <c r="H181" s="10">
        <v>11000</v>
      </c>
      <c r="I181" s="10">
        <v>15000</v>
      </c>
      <c r="J181" s="9">
        <v>5.0999999999999996</v>
      </c>
      <c r="K181" s="10"/>
    </row>
    <row r="182" spans="1:11" x14ac:dyDescent="0.25">
      <c r="A182" s="8" t="s">
        <v>340</v>
      </c>
      <c r="B182" s="10">
        <v>404000</v>
      </c>
      <c r="C182" s="10">
        <v>307000</v>
      </c>
      <c r="D182" s="10">
        <v>93000</v>
      </c>
      <c r="E182" s="10" t="s">
        <v>559</v>
      </c>
      <c r="F182" s="10">
        <v>363000</v>
      </c>
      <c r="G182" s="10">
        <v>39000</v>
      </c>
      <c r="H182" s="10">
        <v>10000</v>
      </c>
      <c r="I182" s="10">
        <v>18000</v>
      </c>
      <c r="J182" s="9">
        <v>6</v>
      </c>
      <c r="K182" s="10"/>
    </row>
    <row r="183" spans="1:11" x14ac:dyDescent="0.25">
      <c r="A183" s="8" t="s">
        <v>341</v>
      </c>
      <c r="B183" s="10">
        <v>404000</v>
      </c>
      <c r="C183" s="10">
        <v>307000</v>
      </c>
      <c r="D183" s="10">
        <v>93000</v>
      </c>
      <c r="E183" s="10" t="s">
        <v>559</v>
      </c>
      <c r="F183" s="10">
        <v>364000</v>
      </c>
      <c r="G183" s="10">
        <v>39000</v>
      </c>
      <c r="H183" s="10">
        <v>13000</v>
      </c>
      <c r="I183" s="10">
        <v>16000</v>
      </c>
      <c r="J183" s="9">
        <v>5.3</v>
      </c>
      <c r="K183" s="10"/>
    </row>
    <row r="184" spans="1:11" x14ac:dyDescent="0.25">
      <c r="A184" s="8" t="s">
        <v>342</v>
      </c>
      <c r="B184" s="10">
        <v>403000</v>
      </c>
      <c r="C184" s="10">
        <v>303000</v>
      </c>
      <c r="D184" s="10">
        <v>96000</v>
      </c>
      <c r="E184" s="10" t="s">
        <v>559</v>
      </c>
      <c r="F184" s="10">
        <v>366000</v>
      </c>
      <c r="G184" s="10">
        <v>34000</v>
      </c>
      <c r="H184" s="10">
        <v>12000</v>
      </c>
      <c r="I184" s="10">
        <v>14000</v>
      </c>
      <c r="J184" s="9">
        <v>4.8</v>
      </c>
      <c r="K184" s="10"/>
    </row>
    <row r="185" spans="1:11" x14ac:dyDescent="0.25">
      <c r="A185" s="8" t="s">
        <v>343</v>
      </c>
      <c r="B185" s="10">
        <v>411000</v>
      </c>
      <c r="C185" s="10">
        <v>309000</v>
      </c>
      <c r="D185" s="10">
        <v>96000</v>
      </c>
      <c r="E185" s="10" t="s">
        <v>559</v>
      </c>
      <c r="F185" s="10">
        <v>368000</v>
      </c>
      <c r="G185" s="10">
        <v>40000</v>
      </c>
      <c r="H185" s="10">
        <v>12000</v>
      </c>
      <c r="I185" s="10">
        <v>15000</v>
      </c>
      <c r="J185" s="9">
        <v>4.9000000000000004</v>
      </c>
      <c r="K185" s="10"/>
    </row>
    <row r="186" spans="1:11" x14ac:dyDescent="0.25">
      <c r="A186" s="8" t="s">
        <v>344</v>
      </c>
      <c r="B186" s="10">
        <v>414000</v>
      </c>
      <c r="C186" s="10">
        <v>310000</v>
      </c>
      <c r="D186" s="10">
        <v>99000</v>
      </c>
      <c r="E186" s="10" t="s">
        <v>559</v>
      </c>
      <c r="F186" s="10">
        <v>371000</v>
      </c>
      <c r="G186" s="10">
        <v>40000</v>
      </c>
      <c r="H186" s="10">
        <v>10000</v>
      </c>
      <c r="I186" s="10">
        <v>16000</v>
      </c>
      <c r="J186" s="9">
        <v>5.0999999999999996</v>
      </c>
      <c r="K186" s="10"/>
    </row>
    <row r="187" spans="1:11" x14ac:dyDescent="0.25">
      <c r="A187" s="8" t="s">
        <v>345</v>
      </c>
      <c r="B187" s="10">
        <v>412000</v>
      </c>
      <c r="C187" s="10">
        <v>309000</v>
      </c>
      <c r="D187" s="10">
        <v>97000</v>
      </c>
      <c r="E187" s="10" t="s">
        <v>559</v>
      </c>
      <c r="F187" s="10">
        <v>367000</v>
      </c>
      <c r="G187" s="10">
        <v>41000</v>
      </c>
      <c r="H187" s="10">
        <v>10000</v>
      </c>
      <c r="I187" s="10">
        <v>16000</v>
      </c>
      <c r="J187" s="9">
        <v>5.2</v>
      </c>
      <c r="K187" s="10"/>
    </row>
    <row r="188" spans="1:11" x14ac:dyDescent="0.25">
      <c r="A188" s="8" t="s">
        <v>346</v>
      </c>
      <c r="B188" s="10">
        <v>413000</v>
      </c>
      <c r="C188" s="10">
        <v>308000</v>
      </c>
      <c r="D188" s="10">
        <v>99000</v>
      </c>
      <c r="E188" s="10" t="s">
        <v>559</v>
      </c>
      <c r="F188" s="10">
        <v>366000</v>
      </c>
      <c r="G188" s="10">
        <v>42000</v>
      </c>
      <c r="H188" s="10">
        <v>12000</v>
      </c>
      <c r="I188" s="10">
        <v>16000</v>
      </c>
      <c r="J188" s="9">
        <v>5.0999999999999996</v>
      </c>
      <c r="K188" s="10"/>
    </row>
    <row r="189" spans="1:11" x14ac:dyDescent="0.25">
      <c r="A189" s="8" t="s">
        <v>347</v>
      </c>
      <c r="B189" s="10">
        <v>416000</v>
      </c>
      <c r="C189" s="10">
        <v>309000</v>
      </c>
      <c r="D189" s="10">
        <v>101000</v>
      </c>
      <c r="E189" s="10" t="s">
        <v>559</v>
      </c>
      <c r="F189" s="10">
        <v>369000</v>
      </c>
      <c r="G189" s="10">
        <v>43000</v>
      </c>
      <c r="H189" s="10">
        <v>12000</v>
      </c>
      <c r="I189" s="10">
        <v>18000</v>
      </c>
      <c r="J189" s="9">
        <v>5.9</v>
      </c>
      <c r="K189" s="10"/>
    </row>
    <row r="190" spans="1:11" x14ac:dyDescent="0.25">
      <c r="A190" s="8" t="s">
        <v>348</v>
      </c>
      <c r="B190" s="10">
        <v>418000</v>
      </c>
      <c r="C190" s="10">
        <v>312000</v>
      </c>
      <c r="D190" s="10">
        <v>100000</v>
      </c>
      <c r="E190" s="10" t="s">
        <v>559</v>
      </c>
      <c r="F190" s="10">
        <v>375000</v>
      </c>
      <c r="G190" s="10">
        <v>38000</v>
      </c>
      <c r="H190" s="10">
        <v>11000</v>
      </c>
      <c r="I190" s="10">
        <v>17000</v>
      </c>
      <c r="J190" s="9">
        <v>5.3</v>
      </c>
      <c r="K190" s="10"/>
    </row>
    <row r="191" spans="1:11" x14ac:dyDescent="0.25">
      <c r="A191" s="8" t="s">
        <v>349</v>
      </c>
      <c r="B191" s="10">
        <v>414000</v>
      </c>
      <c r="C191" s="10">
        <v>315000</v>
      </c>
      <c r="D191" s="10">
        <v>94000</v>
      </c>
      <c r="E191" s="10" t="s">
        <v>559</v>
      </c>
      <c r="F191" s="10">
        <v>375000</v>
      </c>
      <c r="G191" s="10">
        <v>36000</v>
      </c>
      <c r="H191" s="10">
        <v>10000</v>
      </c>
      <c r="I191" s="10">
        <v>18000</v>
      </c>
      <c r="J191" s="9">
        <v>5.8</v>
      </c>
      <c r="K191" s="10"/>
    </row>
    <row r="192" spans="1:11" x14ac:dyDescent="0.25">
      <c r="A192" s="8" t="s">
        <v>350</v>
      </c>
      <c r="B192" s="10">
        <v>418000</v>
      </c>
      <c r="C192" s="10">
        <v>319000</v>
      </c>
      <c r="D192" s="10">
        <v>93000</v>
      </c>
      <c r="E192" s="10" t="s">
        <v>559</v>
      </c>
      <c r="F192" s="10">
        <v>379000</v>
      </c>
      <c r="G192" s="10">
        <v>36000</v>
      </c>
      <c r="H192" s="10">
        <v>9000</v>
      </c>
      <c r="I192" s="10">
        <v>18000</v>
      </c>
      <c r="J192" s="9">
        <v>5.5</v>
      </c>
      <c r="K192" s="10"/>
    </row>
    <row r="193" spans="1:11" x14ac:dyDescent="0.25">
      <c r="A193" s="8" t="s">
        <v>351</v>
      </c>
      <c r="B193" s="10">
        <v>423000</v>
      </c>
      <c r="C193" s="10">
        <v>320000</v>
      </c>
      <c r="D193" s="10">
        <v>96000</v>
      </c>
      <c r="E193" s="10" t="s">
        <v>559</v>
      </c>
      <c r="F193" s="10">
        <v>381000</v>
      </c>
      <c r="G193" s="10">
        <v>38000</v>
      </c>
      <c r="H193" s="10">
        <v>10000</v>
      </c>
      <c r="I193" s="10">
        <v>18000</v>
      </c>
      <c r="J193" s="9">
        <v>5.7</v>
      </c>
      <c r="K193" s="10"/>
    </row>
    <row r="194" spans="1:11" x14ac:dyDescent="0.25">
      <c r="A194" s="8" t="s">
        <v>352</v>
      </c>
      <c r="B194" s="10">
        <v>421000</v>
      </c>
      <c r="C194" s="10">
        <v>318000</v>
      </c>
      <c r="D194" s="10">
        <v>96000</v>
      </c>
      <c r="E194" s="10" t="s">
        <v>559</v>
      </c>
      <c r="F194" s="10">
        <v>380000</v>
      </c>
      <c r="G194" s="10">
        <v>37000</v>
      </c>
      <c r="H194" s="10">
        <v>10000</v>
      </c>
      <c r="I194" s="10">
        <v>18000</v>
      </c>
      <c r="J194" s="9">
        <v>5.6</v>
      </c>
      <c r="K194" s="10"/>
    </row>
    <row r="195" spans="1:11" x14ac:dyDescent="0.25">
      <c r="A195" s="8" t="s">
        <v>353</v>
      </c>
      <c r="B195" s="10">
        <v>418000</v>
      </c>
      <c r="C195" s="10">
        <v>314000</v>
      </c>
      <c r="D195" s="10">
        <v>98000</v>
      </c>
      <c r="E195" s="10" t="s">
        <v>559</v>
      </c>
      <c r="F195" s="10">
        <v>378000</v>
      </c>
      <c r="G195" s="10">
        <v>36000</v>
      </c>
      <c r="H195" s="10">
        <v>13000</v>
      </c>
      <c r="I195" s="10">
        <v>18000</v>
      </c>
      <c r="J195" s="9">
        <v>5.9</v>
      </c>
      <c r="K195" s="10"/>
    </row>
    <row r="196" spans="1:11" x14ac:dyDescent="0.25">
      <c r="A196" s="8" t="s">
        <v>354</v>
      </c>
      <c r="B196" s="10">
        <v>415000</v>
      </c>
      <c r="C196" s="10">
        <v>311000</v>
      </c>
      <c r="D196" s="10">
        <v>97000</v>
      </c>
      <c r="E196" s="10" t="s">
        <v>559</v>
      </c>
      <c r="F196" s="10">
        <v>372000</v>
      </c>
      <c r="G196" s="10">
        <v>40000</v>
      </c>
      <c r="H196" s="10">
        <v>14000</v>
      </c>
      <c r="I196" s="10">
        <v>19000</v>
      </c>
      <c r="J196" s="9">
        <v>6.3</v>
      </c>
      <c r="K196" s="10"/>
    </row>
    <row r="197" spans="1:11" x14ac:dyDescent="0.25">
      <c r="A197" s="8" t="s">
        <v>355</v>
      </c>
      <c r="B197" s="10">
        <v>417000</v>
      </c>
      <c r="C197" s="10">
        <v>311000</v>
      </c>
      <c r="D197" s="10">
        <v>100000</v>
      </c>
      <c r="E197" s="10" t="s">
        <v>559</v>
      </c>
      <c r="F197" s="10">
        <v>371000</v>
      </c>
      <c r="G197" s="10">
        <v>42000</v>
      </c>
      <c r="H197" s="10">
        <v>14000</v>
      </c>
      <c r="I197" s="10">
        <v>20000</v>
      </c>
      <c r="J197" s="9">
        <v>6.5</v>
      </c>
      <c r="K197" s="10"/>
    </row>
    <row r="198" spans="1:11" x14ac:dyDescent="0.25">
      <c r="A198" s="8" t="s">
        <v>356</v>
      </c>
      <c r="B198" s="10">
        <v>414000</v>
      </c>
      <c r="C198" s="10">
        <v>308000</v>
      </c>
      <c r="D198" s="10">
        <v>99000</v>
      </c>
      <c r="E198" s="10" t="s">
        <v>559</v>
      </c>
      <c r="F198" s="10">
        <v>368000</v>
      </c>
      <c r="G198" s="10">
        <v>41000</v>
      </c>
      <c r="H198" s="10">
        <v>13000</v>
      </c>
      <c r="I198" s="10">
        <v>17000</v>
      </c>
      <c r="J198" s="9">
        <v>5.5</v>
      </c>
      <c r="K198" s="10"/>
    </row>
    <row r="199" spans="1:11" x14ac:dyDescent="0.25">
      <c r="A199" s="8" t="s">
        <v>357</v>
      </c>
      <c r="B199" s="10">
        <v>412000</v>
      </c>
      <c r="C199" s="10">
        <v>309000</v>
      </c>
      <c r="D199" s="10">
        <v>97000</v>
      </c>
      <c r="E199" s="10" t="s">
        <v>559</v>
      </c>
      <c r="F199" s="10">
        <v>369000</v>
      </c>
      <c r="G199" s="10">
        <v>38000</v>
      </c>
      <c r="H199" s="10">
        <v>13000</v>
      </c>
      <c r="I199" s="10">
        <v>15000</v>
      </c>
      <c r="J199" s="9">
        <v>5</v>
      </c>
      <c r="K199" s="10"/>
    </row>
    <row r="200" spans="1:11" x14ac:dyDescent="0.25">
      <c r="A200" s="8" t="s">
        <v>358</v>
      </c>
      <c r="B200" s="10">
        <v>417000</v>
      </c>
      <c r="C200" s="10">
        <v>318000</v>
      </c>
      <c r="D200" s="10">
        <v>92000</v>
      </c>
      <c r="E200" s="10" t="s">
        <v>559</v>
      </c>
      <c r="F200" s="10">
        <v>377000</v>
      </c>
      <c r="G200" s="10">
        <v>33000</v>
      </c>
      <c r="H200" s="10">
        <v>13000</v>
      </c>
      <c r="I200" s="10">
        <v>13000</v>
      </c>
      <c r="J200" s="9">
        <v>4.2</v>
      </c>
      <c r="K200" s="10"/>
    </row>
    <row r="201" spans="1:11" x14ac:dyDescent="0.25">
      <c r="A201" s="8" t="s">
        <v>359</v>
      </c>
      <c r="B201" s="10">
        <v>420000</v>
      </c>
      <c r="C201" s="10">
        <v>319000</v>
      </c>
      <c r="D201" s="10">
        <v>95000</v>
      </c>
      <c r="E201" s="10" t="s">
        <v>559</v>
      </c>
      <c r="F201" s="10">
        <v>381000</v>
      </c>
      <c r="G201" s="10">
        <v>34000</v>
      </c>
      <c r="H201" s="10">
        <v>13000</v>
      </c>
      <c r="I201" s="10">
        <v>15000</v>
      </c>
      <c r="J201" s="9">
        <v>4.5999999999999996</v>
      </c>
      <c r="K201" s="10"/>
    </row>
    <row r="202" spans="1:11" x14ac:dyDescent="0.25">
      <c r="A202" s="8" t="s">
        <v>360</v>
      </c>
      <c r="B202" s="10">
        <v>415000</v>
      </c>
      <c r="C202" s="10">
        <v>316000</v>
      </c>
      <c r="D202" s="10">
        <v>94000</v>
      </c>
      <c r="E202" s="10" t="s">
        <v>559</v>
      </c>
      <c r="F202" s="10">
        <v>377000</v>
      </c>
      <c r="G202" s="10">
        <v>33000</v>
      </c>
      <c r="H202" s="10">
        <v>14000</v>
      </c>
      <c r="I202" s="10">
        <v>14000</v>
      </c>
      <c r="J202" s="9">
        <v>4.3</v>
      </c>
      <c r="K202" s="10"/>
    </row>
    <row r="203" spans="1:11" x14ac:dyDescent="0.25">
      <c r="A203" s="8" t="s">
        <v>361</v>
      </c>
      <c r="B203" s="10">
        <v>423000</v>
      </c>
      <c r="C203" s="10">
        <v>323000</v>
      </c>
      <c r="D203" s="10">
        <v>95000</v>
      </c>
      <c r="E203" s="10" t="s">
        <v>559</v>
      </c>
      <c r="F203" s="10">
        <v>384000</v>
      </c>
      <c r="G203" s="10">
        <v>36000</v>
      </c>
      <c r="H203" s="10">
        <v>12000</v>
      </c>
      <c r="I203" s="10">
        <v>15000</v>
      </c>
      <c r="J203" s="9">
        <v>4.5999999999999996</v>
      </c>
      <c r="K203" s="10"/>
    </row>
    <row r="204" spans="1:11" x14ac:dyDescent="0.25">
      <c r="A204" s="8" t="s">
        <v>362</v>
      </c>
      <c r="B204" s="10">
        <v>423000</v>
      </c>
      <c r="C204" s="10">
        <v>323000</v>
      </c>
      <c r="D204" s="10">
        <v>90000</v>
      </c>
      <c r="E204" s="10">
        <v>9000</v>
      </c>
      <c r="F204" s="10">
        <v>383000</v>
      </c>
      <c r="G204" s="10">
        <v>36000</v>
      </c>
      <c r="H204" s="10">
        <v>10000</v>
      </c>
      <c r="I204" s="10">
        <v>12000</v>
      </c>
      <c r="J204" s="9">
        <v>3.6</v>
      </c>
      <c r="K204" s="10"/>
    </row>
    <row r="205" spans="1:11" x14ac:dyDescent="0.25">
      <c r="A205" s="8" t="s">
        <v>363</v>
      </c>
      <c r="B205" s="10">
        <v>420000</v>
      </c>
      <c r="C205" s="10">
        <v>321000</v>
      </c>
      <c r="D205" s="10">
        <v>91000</v>
      </c>
      <c r="E205" s="10">
        <v>8000</v>
      </c>
      <c r="F205" s="10">
        <v>378000</v>
      </c>
      <c r="G205" s="10">
        <v>39000</v>
      </c>
      <c r="H205" s="10">
        <v>12000</v>
      </c>
      <c r="I205" s="10">
        <v>10000</v>
      </c>
      <c r="J205" s="9">
        <v>3.1</v>
      </c>
      <c r="K205" s="10"/>
    </row>
    <row r="206" spans="1:11" x14ac:dyDescent="0.25">
      <c r="A206" s="8" t="s">
        <v>364</v>
      </c>
      <c r="B206" s="10">
        <v>420000</v>
      </c>
      <c r="C206" s="10">
        <v>318000</v>
      </c>
      <c r="D206" s="10">
        <v>94000</v>
      </c>
      <c r="E206" s="10" t="s">
        <v>559</v>
      </c>
      <c r="F206" s="10">
        <v>378000</v>
      </c>
      <c r="G206" s="10">
        <v>39000</v>
      </c>
      <c r="H206" s="10">
        <v>13000</v>
      </c>
      <c r="I206" s="10">
        <v>11000</v>
      </c>
      <c r="J206" s="9">
        <v>3.6</v>
      </c>
      <c r="K206" s="10"/>
    </row>
    <row r="207" spans="1:11" x14ac:dyDescent="0.25">
      <c r="A207" s="8" t="s">
        <v>365</v>
      </c>
      <c r="B207" s="10">
        <v>420000</v>
      </c>
      <c r="C207" s="10">
        <v>320000</v>
      </c>
      <c r="D207" s="10">
        <v>95000</v>
      </c>
      <c r="E207" s="10" t="s">
        <v>559</v>
      </c>
      <c r="F207" s="10">
        <v>379000</v>
      </c>
      <c r="G207" s="10">
        <v>39000</v>
      </c>
      <c r="H207" s="10">
        <v>11000</v>
      </c>
      <c r="I207" s="10">
        <v>13000</v>
      </c>
      <c r="J207" s="9">
        <v>3.9</v>
      </c>
      <c r="K207" s="10"/>
    </row>
    <row r="208" spans="1:11" x14ac:dyDescent="0.25">
      <c r="A208" s="8" t="s">
        <v>366</v>
      </c>
      <c r="B208" s="10">
        <v>424000</v>
      </c>
      <c r="C208" s="10">
        <v>324000</v>
      </c>
      <c r="D208" s="10">
        <v>95000</v>
      </c>
      <c r="E208" s="10" t="s">
        <v>559</v>
      </c>
      <c r="F208" s="10">
        <v>382000</v>
      </c>
      <c r="G208" s="10">
        <v>40000</v>
      </c>
      <c r="H208" s="10">
        <v>12000</v>
      </c>
      <c r="I208" s="10">
        <v>15000</v>
      </c>
      <c r="J208" s="9">
        <v>4.5</v>
      </c>
      <c r="K208" s="10"/>
    </row>
    <row r="209" spans="1:11" x14ac:dyDescent="0.25">
      <c r="A209" s="8" t="s">
        <v>367</v>
      </c>
      <c r="B209" s="10">
        <v>422000</v>
      </c>
      <c r="C209" s="10">
        <v>322000</v>
      </c>
      <c r="D209" s="10">
        <v>95000</v>
      </c>
      <c r="E209" s="10" t="s">
        <v>559</v>
      </c>
      <c r="F209" s="10">
        <v>383000</v>
      </c>
      <c r="G209" s="10">
        <v>38000</v>
      </c>
      <c r="H209" s="10">
        <v>14000</v>
      </c>
      <c r="I209" s="10">
        <v>12000</v>
      </c>
      <c r="J209" s="9">
        <v>3.8</v>
      </c>
      <c r="K209" s="10"/>
    </row>
    <row r="210" spans="1:11" x14ac:dyDescent="0.25">
      <c r="A210" s="8" t="s">
        <v>368</v>
      </c>
      <c r="B210" s="10">
        <v>421000</v>
      </c>
      <c r="C210" s="10">
        <v>325000</v>
      </c>
      <c r="D210" s="10">
        <v>91000</v>
      </c>
      <c r="E210" s="10" t="s">
        <v>559</v>
      </c>
      <c r="F210" s="10">
        <v>380000</v>
      </c>
      <c r="G210" s="10">
        <v>39000</v>
      </c>
      <c r="H210" s="10">
        <v>15000</v>
      </c>
      <c r="I210" s="10">
        <v>16000</v>
      </c>
      <c r="J210" s="9">
        <v>4.8</v>
      </c>
      <c r="K210" s="10"/>
    </row>
    <row r="211" spans="1:11" x14ac:dyDescent="0.25">
      <c r="A211" s="8" t="s">
        <v>369</v>
      </c>
      <c r="B211" s="10">
        <v>425000</v>
      </c>
      <c r="C211" s="10">
        <v>331000</v>
      </c>
      <c r="D211" s="10">
        <v>90000</v>
      </c>
      <c r="E211" s="10" t="s">
        <v>559</v>
      </c>
      <c r="F211" s="10">
        <v>384000</v>
      </c>
      <c r="G211" s="10">
        <v>40000</v>
      </c>
      <c r="H211" s="10">
        <v>14000</v>
      </c>
      <c r="I211" s="10">
        <v>17000</v>
      </c>
      <c r="J211" s="9">
        <v>5.2</v>
      </c>
      <c r="K211" s="10"/>
    </row>
    <row r="212" spans="1:11" x14ac:dyDescent="0.25">
      <c r="A212" s="8" t="s">
        <v>370</v>
      </c>
      <c r="B212" s="10">
        <v>422000</v>
      </c>
      <c r="C212" s="10">
        <v>333000</v>
      </c>
      <c r="D212" s="10">
        <v>84000</v>
      </c>
      <c r="E212" s="10" t="s">
        <v>559</v>
      </c>
      <c r="F212" s="10">
        <v>380000</v>
      </c>
      <c r="G212" s="10">
        <v>39000</v>
      </c>
      <c r="H212" s="10">
        <v>13000</v>
      </c>
      <c r="I212" s="10">
        <v>19000</v>
      </c>
      <c r="J212" s="9">
        <v>5.6</v>
      </c>
      <c r="K212" s="10"/>
    </row>
    <row r="213" spans="1:11" x14ac:dyDescent="0.25">
      <c r="A213" s="8" t="s">
        <v>371</v>
      </c>
      <c r="B213" s="10">
        <v>420000</v>
      </c>
      <c r="C213" s="10">
        <v>332000</v>
      </c>
      <c r="D213" s="10">
        <v>82000</v>
      </c>
      <c r="E213" s="10" t="s">
        <v>559</v>
      </c>
      <c r="F213" s="10">
        <v>375000</v>
      </c>
      <c r="G213" s="10">
        <v>41000</v>
      </c>
      <c r="H213" s="10">
        <v>13000</v>
      </c>
      <c r="I213" s="10">
        <v>18000</v>
      </c>
      <c r="J213" s="9">
        <v>5.3</v>
      </c>
      <c r="K213" s="10"/>
    </row>
    <row r="214" spans="1:11" x14ac:dyDescent="0.25">
      <c r="A214" s="8" t="s">
        <v>372</v>
      </c>
      <c r="B214" s="10">
        <v>418000</v>
      </c>
      <c r="C214" s="10">
        <v>329000</v>
      </c>
      <c r="D214" s="10">
        <v>81000</v>
      </c>
      <c r="E214" s="10" t="s">
        <v>559</v>
      </c>
      <c r="F214" s="10">
        <v>373000</v>
      </c>
      <c r="G214" s="10">
        <v>39000</v>
      </c>
      <c r="H214" s="10">
        <v>15000</v>
      </c>
      <c r="I214" s="10">
        <v>17000</v>
      </c>
      <c r="J214" s="9">
        <v>5.3</v>
      </c>
      <c r="K214" s="10"/>
    </row>
    <row r="215" spans="1:11" x14ac:dyDescent="0.25">
      <c r="A215" s="8" t="s">
        <v>373</v>
      </c>
      <c r="B215" s="10">
        <v>424000</v>
      </c>
      <c r="C215" s="10">
        <v>330000</v>
      </c>
      <c r="D215" s="10">
        <v>84000</v>
      </c>
      <c r="E215" s="10">
        <v>10000</v>
      </c>
      <c r="F215" s="10">
        <v>376000</v>
      </c>
      <c r="G215" s="10">
        <v>41000</v>
      </c>
      <c r="H215" s="10">
        <v>15000</v>
      </c>
      <c r="I215" s="10">
        <v>16000</v>
      </c>
      <c r="J215" s="9">
        <v>5</v>
      </c>
      <c r="K215" s="10"/>
    </row>
    <row r="216" spans="1:11" x14ac:dyDescent="0.25">
      <c r="A216" s="8" t="s">
        <v>374</v>
      </c>
      <c r="B216" s="10">
        <v>419000</v>
      </c>
      <c r="C216" s="10">
        <v>321000</v>
      </c>
      <c r="D216" s="10">
        <v>87000</v>
      </c>
      <c r="E216" s="10">
        <v>11000</v>
      </c>
      <c r="F216" s="10">
        <v>371000</v>
      </c>
      <c r="G216" s="10">
        <v>41000</v>
      </c>
      <c r="H216" s="10">
        <v>16000</v>
      </c>
      <c r="I216" s="10">
        <v>15000</v>
      </c>
      <c r="J216" s="9">
        <v>4.7</v>
      </c>
      <c r="K216" s="10"/>
    </row>
    <row r="217" spans="1:11" x14ac:dyDescent="0.25">
      <c r="A217" s="8" t="s">
        <v>375</v>
      </c>
      <c r="B217" s="10">
        <v>418000</v>
      </c>
      <c r="C217" s="10">
        <v>319000</v>
      </c>
      <c r="D217" s="10">
        <v>89000</v>
      </c>
      <c r="E217" s="10">
        <v>11000</v>
      </c>
      <c r="F217" s="10">
        <v>369000</v>
      </c>
      <c r="G217" s="10">
        <v>43000</v>
      </c>
      <c r="H217" s="10">
        <v>17000</v>
      </c>
      <c r="I217" s="10">
        <v>15000</v>
      </c>
      <c r="J217" s="9">
        <v>4.8</v>
      </c>
      <c r="K217" s="10"/>
    </row>
    <row r="218" spans="1:11" x14ac:dyDescent="0.25">
      <c r="A218" s="8" t="s">
        <v>376</v>
      </c>
      <c r="B218" s="10">
        <v>418000</v>
      </c>
      <c r="C218" s="10">
        <v>317000</v>
      </c>
      <c r="D218" s="10">
        <v>88000</v>
      </c>
      <c r="E218" s="10">
        <v>12000</v>
      </c>
      <c r="F218" s="10">
        <v>365000</v>
      </c>
      <c r="G218" s="10">
        <v>44000</v>
      </c>
      <c r="H218" s="10">
        <v>17000</v>
      </c>
      <c r="I218" s="10">
        <v>14000</v>
      </c>
      <c r="J218" s="9">
        <v>4.5999999999999996</v>
      </c>
      <c r="K218" s="10"/>
    </row>
    <row r="219" spans="1:11" x14ac:dyDescent="0.25">
      <c r="A219" s="8" t="s">
        <v>377</v>
      </c>
      <c r="B219" s="10">
        <v>423000</v>
      </c>
      <c r="C219" s="10">
        <v>324000</v>
      </c>
      <c r="D219" s="10">
        <v>85000</v>
      </c>
      <c r="E219" s="10">
        <v>13000</v>
      </c>
      <c r="F219" s="10">
        <v>367000</v>
      </c>
      <c r="G219" s="10">
        <v>45000</v>
      </c>
      <c r="H219" s="10">
        <v>17000</v>
      </c>
      <c r="I219" s="10">
        <v>17000</v>
      </c>
      <c r="J219" s="9">
        <v>5.3</v>
      </c>
      <c r="K219" s="10"/>
    </row>
    <row r="220" spans="1:11" x14ac:dyDescent="0.25">
      <c r="A220" s="8" t="s">
        <v>378</v>
      </c>
      <c r="B220" s="10">
        <v>423000</v>
      </c>
      <c r="C220" s="10">
        <v>327000</v>
      </c>
      <c r="D220" s="10">
        <v>82000</v>
      </c>
      <c r="E220" s="10">
        <v>14000</v>
      </c>
      <c r="F220" s="10">
        <v>367000</v>
      </c>
      <c r="G220" s="10">
        <v>45000</v>
      </c>
      <c r="H220" s="10">
        <v>17000</v>
      </c>
      <c r="I220" s="10">
        <v>18000</v>
      </c>
      <c r="J220" s="9">
        <v>5.4</v>
      </c>
      <c r="K220" s="10"/>
    </row>
    <row r="221" spans="1:11" x14ac:dyDescent="0.25">
      <c r="A221" s="8" t="s">
        <v>379</v>
      </c>
      <c r="B221" s="10">
        <v>422000</v>
      </c>
      <c r="C221" s="10">
        <v>324000</v>
      </c>
      <c r="D221" s="10">
        <v>86000</v>
      </c>
      <c r="E221" s="10">
        <v>11000</v>
      </c>
      <c r="F221" s="10">
        <v>365000</v>
      </c>
      <c r="G221" s="10">
        <v>48000</v>
      </c>
      <c r="H221" s="10">
        <v>16000</v>
      </c>
      <c r="I221" s="10">
        <v>17000</v>
      </c>
      <c r="J221" s="9">
        <v>5.2</v>
      </c>
      <c r="K221" s="10"/>
    </row>
    <row r="222" spans="1:11" x14ac:dyDescent="0.25">
      <c r="A222" s="8" t="s">
        <v>380</v>
      </c>
      <c r="B222" s="10">
        <v>417000</v>
      </c>
      <c r="C222" s="10">
        <v>320000</v>
      </c>
      <c r="D222" s="10">
        <v>86000</v>
      </c>
      <c r="E222" s="10">
        <v>10000</v>
      </c>
      <c r="F222" s="10">
        <v>363000</v>
      </c>
      <c r="G222" s="10">
        <v>48000</v>
      </c>
      <c r="H222" s="10">
        <v>16000</v>
      </c>
      <c r="I222" s="10">
        <v>18000</v>
      </c>
      <c r="J222" s="9">
        <v>5.7</v>
      </c>
      <c r="K222" s="10"/>
    </row>
    <row r="223" spans="1:11" x14ac:dyDescent="0.25">
      <c r="A223" s="8" t="s">
        <v>381</v>
      </c>
      <c r="B223" s="10">
        <v>415000</v>
      </c>
      <c r="C223" s="10">
        <v>319000</v>
      </c>
      <c r="D223" s="10">
        <v>87000</v>
      </c>
      <c r="E223" s="10">
        <v>9000</v>
      </c>
      <c r="F223" s="10">
        <v>361000</v>
      </c>
      <c r="G223" s="10">
        <v>48000</v>
      </c>
      <c r="H223" s="10">
        <v>13000</v>
      </c>
      <c r="I223" s="10">
        <v>16000</v>
      </c>
      <c r="J223" s="9">
        <v>5</v>
      </c>
      <c r="K223" s="10"/>
    </row>
    <row r="224" spans="1:11" x14ac:dyDescent="0.25">
      <c r="A224" s="8" t="s">
        <v>382</v>
      </c>
      <c r="B224" s="10">
        <v>411000</v>
      </c>
      <c r="C224" s="10">
        <v>322000</v>
      </c>
      <c r="D224" s="10">
        <v>81000</v>
      </c>
      <c r="E224" s="10">
        <v>9000</v>
      </c>
      <c r="F224" s="10">
        <v>360000</v>
      </c>
      <c r="G224" s="10">
        <v>46000</v>
      </c>
      <c r="H224" s="10">
        <v>13000</v>
      </c>
      <c r="I224" s="10">
        <v>17000</v>
      </c>
      <c r="J224" s="9">
        <v>5.4</v>
      </c>
      <c r="K224" s="10"/>
    </row>
    <row r="225" spans="1:11" x14ac:dyDescent="0.25">
      <c r="A225" s="8" t="s">
        <v>383</v>
      </c>
      <c r="B225" s="10">
        <v>410000</v>
      </c>
      <c r="C225" s="10">
        <v>319000</v>
      </c>
      <c r="D225" s="10">
        <v>82000</v>
      </c>
      <c r="E225" s="10">
        <v>9000</v>
      </c>
      <c r="F225" s="10">
        <v>360000</v>
      </c>
      <c r="G225" s="10">
        <v>45000</v>
      </c>
      <c r="H225" s="10">
        <v>13000</v>
      </c>
      <c r="I225" s="10">
        <v>18000</v>
      </c>
      <c r="J225" s="9">
        <v>5.6</v>
      </c>
      <c r="K225" s="10"/>
    </row>
    <row r="226" spans="1:11" x14ac:dyDescent="0.25">
      <c r="A226" s="8" t="s">
        <v>384</v>
      </c>
      <c r="B226" s="10">
        <v>411000</v>
      </c>
      <c r="C226" s="10">
        <v>319000</v>
      </c>
      <c r="D226" s="10">
        <v>83000</v>
      </c>
      <c r="E226" s="10">
        <v>9000</v>
      </c>
      <c r="F226" s="10">
        <v>361000</v>
      </c>
      <c r="G226" s="10">
        <v>44000</v>
      </c>
      <c r="H226" s="10">
        <v>12000</v>
      </c>
      <c r="I226" s="10">
        <v>18000</v>
      </c>
      <c r="J226" s="9">
        <v>5.8</v>
      </c>
      <c r="K226" s="10"/>
    </row>
    <row r="227" spans="1:11" x14ac:dyDescent="0.25">
      <c r="A227" s="8" t="s">
        <v>385</v>
      </c>
      <c r="B227" s="10">
        <v>416000</v>
      </c>
      <c r="C227" s="10">
        <v>325000</v>
      </c>
      <c r="D227" s="10">
        <v>81000</v>
      </c>
      <c r="E227" s="10">
        <v>10000</v>
      </c>
      <c r="F227" s="10">
        <v>363000</v>
      </c>
      <c r="G227" s="10">
        <v>45000</v>
      </c>
      <c r="H227" s="10">
        <v>13000</v>
      </c>
      <c r="I227" s="10">
        <v>20000</v>
      </c>
      <c r="J227" s="9">
        <v>6.2</v>
      </c>
      <c r="K227" s="10"/>
    </row>
    <row r="228" spans="1:11" x14ac:dyDescent="0.25">
      <c r="A228" s="8" t="s">
        <v>386</v>
      </c>
      <c r="B228" s="10">
        <v>419000</v>
      </c>
      <c r="C228" s="10">
        <v>325000</v>
      </c>
      <c r="D228" s="10">
        <v>83000</v>
      </c>
      <c r="E228" s="10">
        <v>11000</v>
      </c>
      <c r="F228" s="10">
        <v>368000</v>
      </c>
      <c r="G228" s="10">
        <v>45000</v>
      </c>
      <c r="H228" s="10">
        <v>13000</v>
      </c>
      <c r="I228" s="10">
        <v>16000</v>
      </c>
      <c r="J228" s="9">
        <v>4.9000000000000004</v>
      </c>
      <c r="K228" s="10"/>
    </row>
    <row r="229" spans="1:11" x14ac:dyDescent="0.25">
      <c r="A229" s="8" t="s">
        <v>387</v>
      </c>
      <c r="B229" s="10">
        <v>426000</v>
      </c>
      <c r="C229" s="10">
        <v>330000</v>
      </c>
      <c r="D229" s="10">
        <v>85000</v>
      </c>
      <c r="E229" s="10">
        <v>10000</v>
      </c>
      <c r="F229" s="10">
        <v>372000</v>
      </c>
      <c r="G229" s="10">
        <v>49000</v>
      </c>
      <c r="H229" s="10">
        <v>16000</v>
      </c>
      <c r="I229" s="10">
        <v>17000</v>
      </c>
      <c r="J229" s="9">
        <v>5.3</v>
      </c>
      <c r="K229" s="10"/>
    </row>
    <row r="230" spans="1:11" x14ac:dyDescent="0.25">
      <c r="A230" s="8" t="s">
        <v>388</v>
      </c>
      <c r="B230" s="10">
        <v>419000</v>
      </c>
      <c r="C230" s="10">
        <v>326000</v>
      </c>
      <c r="D230" s="10">
        <v>84000</v>
      </c>
      <c r="E230" s="10">
        <v>10000</v>
      </c>
      <c r="F230" s="10">
        <v>366000</v>
      </c>
      <c r="G230" s="10">
        <v>50000</v>
      </c>
      <c r="H230" s="10">
        <v>18000</v>
      </c>
      <c r="I230" s="10">
        <v>16000</v>
      </c>
      <c r="J230" s="9">
        <v>4.8</v>
      </c>
      <c r="K230" s="10"/>
    </row>
    <row r="231" spans="1:11" x14ac:dyDescent="0.25">
      <c r="A231" s="8" t="s">
        <v>389</v>
      </c>
      <c r="B231" s="10">
        <v>424000</v>
      </c>
      <c r="C231" s="10">
        <v>329000</v>
      </c>
      <c r="D231" s="10">
        <v>87000</v>
      </c>
      <c r="E231" s="10">
        <v>9000</v>
      </c>
      <c r="F231" s="10">
        <v>369000</v>
      </c>
      <c r="G231" s="10">
        <v>51000</v>
      </c>
      <c r="H231" s="10">
        <v>16000</v>
      </c>
      <c r="I231" s="10">
        <v>16000</v>
      </c>
      <c r="J231" s="9">
        <v>4.9000000000000004</v>
      </c>
      <c r="K231" s="10"/>
    </row>
    <row r="232" spans="1:11" x14ac:dyDescent="0.25">
      <c r="A232" s="8" t="s">
        <v>390</v>
      </c>
      <c r="B232" s="10">
        <v>422000</v>
      </c>
      <c r="C232" s="10">
        <v>327000</v>
      </c>
      <c r="D232" s="10">
        <v>85000</v>
      </c>
      <c r="E232" s="10">
        <v>9000</v>
      </c>
      <c r="F232" s="10">
        <v>368000</v>
      </c>
      <c r="G232" s="10">
        <v>50000</v>
      </c>
      <c r="H232" s="10">
        <v>16000</v>
      </c>
      <c r="I232" s="10">
        <v>16000</v>
      </c>
      <c r="J232" s="9">
        <v>4.9000000000000004</v>
      </c>
      <c r="K232" s="10"/>
    </row>
    <row r="233" spans="1:11" x14ac:dyDescent="0.25">
      <c r="A233" s="8" t="s">
        <v>391</v>
      </c>
      <c r="B233" s="10">
        <v>419000</v>
      </c>
      <c r="C233" s="10">
        <v>326000</v>
      </c>
      <c r="D233" s="10">
        <v>85000</v>
      </c>
      <c r="E233" s="10" t="s">
        <v>559</v>
      </c>
      <c r="F233" s="10">
        <v>367000</v>
      </c>
      <c r="G233" s="10">
        <v>48000</v>
      </c>
      <c r="H233" s="10">
        <v>16000</v>
      </c>
      <c r="I233" s="10">
        <v>19000</v>
      </c>
      <c r="J233" s="9">
        <v>5.8</v>
      </c>
      <c r="K233" s="10"/>
    </row>
    <row r="234" spans="1:11" x14ac:dyDescent="0.25">
      <c r="A234" s="8" t="s">
        <v>392</v>
      </c>
      <c r="B234" s="10">
        <v>419000</v>
      </c>
      <c r="C234" s="10">
        <v>326000</v>
      </c>
      <c r="D234" s="10">
        <v>84000</v>
      </c>
      <c r="E234" s="10">
        <v>8000</v>
      </c>
      <c r="F234" s="10">
        <v>368000</v>
      </c>
      <c r="G234" s="10">
        <v>48000</v>
      </c>
      <c r="H234" s="10">
        <v>14000</v>
      </c>
      <c r="I234" s="10">
        <v>20000</v>
      </c>
      <c r="J234" s="9">
        <v>6</v>
      </c>
      <c r="K234" s="10"/>
    </row>
    <row r="235" spans="1:11" x14ac:dyDescent="0.25">
      <c r="A235" s="8" t="s">
        <v>393</v>
      </c>
      <c r="B235" s="10">
        <v>418000</v>
      </c>
      <c r="C235" s="10">
        <v>321000</v>
      </c>
      <c r="D235" s="10">
        <v>89000</v>
      </c>
      <c r="E235" s="10" t="s">
        <v>559</v>
      </c>
      <c r="F235" s="10">
        <v>368000</v>
      </c>
      <c r="G235" s="10">
        <v>47000</v>
      </c>
      <c r="H235" s="10">
        <v>14000</v>
      </c>
      <c r="I235" s="10">
        <v>21000</v>
      </c>
      <c r="J235" s="9">
        <v>6.5</v>
      </c>
      <c r="K235" s="10"/>
    </row>
    <row r="236" spans="1:11" x14ac:dyDescent="0.25">
      <c r="A236" s="8" t="s">
        <v>394</v>
      </c>
      <c r="B236" s="10">
        <v>418000</v>
      </c>
      <c r="C236" s="10">
        <v>319000</v>
      </c>
      <c r="D236" s="10">
        <v>92000</v>
      </c>
      <c r="E236" s="10" t="s">
        <v>559</v>
      </c>
      <c r="F236" s="10">
        <v>367000</v>
      </c>
      <c r="G236" s="10">
        <v>48000</v>
      </c>
      <c r="H236" s="10">
        <v>15000</v>
      </c>
      <c r="I236" s="10">
        <v>21000</v>
      </c>
      <c r="J236" s="9">
        <v>6.7</v>
      </c>
      <c r="K236" s="10"/>
    </row>
    <row r="237" spans="1:11" x14ac:dyDescent="0.25">
      <c r="A237" s="8" t="s">
        <v>395</v>
      </c>
      <c r="B237" s="10">
        <v>420000</v>
      </c>
      <c r="C237" s="10">
        <v>318000</v>
      </c>
      <c r="D237" s="10">
        <v>93000</v>
      </c>
      <c r="E237" s="10">
        <v>9000</v>
      </c>
      <c r="F237" s="10">
        <v>367000</v>
      </c>
      <c r="G237" s="10">
        <v>49000</v>
      </c>
      <c r="H237" s="10">
        <v>16000</v>
      </c>
      <c r="I237" s="10">
        <v>21000</v>
      </c>
      <c r="J237" s="9">
        <v>6.4</v>
      </c>
      <c r="K237" s="10"/>
    </row>
    <row r="238" spans="1:11" x14ac:dyDescent="0.25">
      <c r="A238" s="8" t="s">
        <v>396</v>
      </c>
      <c r="B238" s="10">
        <v>427000</v>
      </c>
      <c r="C238" s="10">
        <v>324000</v>
      </c>
      <c r="D238" s="10">
        <v>93000</v>
      </c>
      <c r="E238" s="10">
        <v>9000</v>
      </c>
      <c r="F238" s="10">
        <v>376000</v>
      </c>
      <c r="G238" s="10">
        <v>47000</v>
      </c>
      <c r="H238" s="10">
        <v>14000</v>
      </c>
      <c r="I238" s="10">
        <v>19000</v>
      </c>
      <c r="J238" s="9">
        <v>6</v>
      </c>
      <c r="K238" s="10"/>
    </row>
    <row r="239" spans="1:11" x14ac:dyDescent="0.25">
      <c r="A239" s="8" t="s">
        <v>397</v>
      </c>
      <c r="B239" s="10">
        <v>432000</v>
      </c>
      <c r="C239" s="10">
        <v>328000</v>
      </c>
      <c r="D239" s="10">
        <v>94000</v>
      </c>
      <c r="E239" s="10">
        <v>10000</v>
      </c>
      <c r="F239" s="10">
        <v>384000</v>
      </c>
      <c r="G239" s="10">
        <v>44000</v>
      </c>
      <c r="H239" s="10">
        <v>14000</v>
      </c>
      <c r="I239" s="10">
        <v>18000</v>
      </c>
      <c r="J239" s="9">
        <v>5.5</v>
      </c>
      <c r="K239" s="10"/>
    </row>
    <row r="240" spans="1:11" x14ac:dyDescent="0.25">
      <c r="A240" s="8" t="s">
        <v>398</v>
      </c>
      <c r="B240" s="10">
        <v>431000</v>
      </c>
      <c r="C240" s="10">
        <v>328000</v>
      </c>
      <c r="D240" s="10">
        <v>95000</v>
      </c>
      <c r="E240" s="10">
        <v>9000</v>
      </c>
      <c r="F240" s="10">
        <v>383000</v>
      </c>
      <c r="G240" s="10">
        <v>45000</v>
      </c>
      <c r="H240" s="10">
        <v>14000</v>
      </c>
      <c r="I240" s="10">
        <v>20000</v>
      </c>
      <c r="J240" s="9">
        <v>6.1</v>
      </c>
      <c r="K240" s="10"/>
    </row>
    <row r="241" spans="1:11" x14ac:dyDescent="0.25">
      <c r="A241" s="8" t="s">
        <v>399</v>
      </c>
      <c r="B241" s="10">
        <v>424000</v>
      </c>
      <c r="C241" s="10">
        <v>325000</v>
      </c>
      <c r="D241" s="10">
        <v>90000</v>
      </c>
      <c r="E241" s="10">
        <v>9000</v>
      </c>
      <c r="F241" s="10">
        <v>380000</v>
      </c>
      <c r="G241" s="10">
        <v>40000</v>
      </c>
      <c r="H241" s="10">
        <v>13000</v>
      </c>
      <c r="I241" s="10">
        <v>21000</v>
      </c>
      <c r="J241" s="9">
        <v>6.3</v>
      </c>
      <c r="K241" s="10"/>
    </row>
    <row r="242" spans="1:11" x14ac:dyDescent="0.25">
      <c r="A242" s="8" t="s">
        <v>400</v>
      </c>
      <c r="B242" s="10">
        <v>424000</v>
      </c>
      <c r="C242" s="10">
        <v>321000</v>
      </c>
      <c r="D242" s="10">
        <v>96000</v>
      </c>
      <c r="E242" s="10" t="s">
        <v>559</v>
      </c>
      <c r="F242" s="10">
        <v>379000</v>
      </c>
      <c r="G242" s="10">
        <v>42000</v>
      </c>
      <c r="H242" s="10">
        <v>12000</v>
      </c>
      <c r="I242" s="10">
        <v>18000</v>
      </c>
      <c r="J242" s="9">
        <v>5.6</v>
      </c>
      <c r="K242" s="10"/>
    </row>
    <row r="243" spans="1:11" x14ac:dyDescent="0.25">
      <c r="A243" s="8" t="s">
        <v>401</v>
      </c>
      <c r="B243" s="10">
        <v>430000</v>
      </c>
      <c r="C243" s="10">
        <v>328000</v>
      </c>
      <c r="D243" s="10">
        <v>96000</v>
      </c>
      <c r="E243" s="10" t="s">
        <v>559</v>
      </c>
      <c r="F243" s="10">
        <v>391000</v>
      </c>
      <c r="G243" s="10">
        <v>38000</v>
      </c>
      <c r="H243" s="10">
        <v>12000</v>
      </c>
      <c r="I243" s="10">
        <v>18000</v>
      </c>
      <c r="J243" s="9">
        <v>5.3</v>
      </c>
      <c r="K243" s="10"/>
    </row>
    <row r="244" spans="1:11" x14ac:dyDescent="0.25">
      <c r="A244" s="8" t="s">
        <v>402</v>
      </c>
      <c r="B244" s="10">
        <v>436000</v>
      </c>
      <c r="C244" s="10">
        <v>338000</v>
      </c>
      <c r="D244" s="10">
        <v>91000</v>
      </c>
      <c r="E244" s="10" t="s">
        <v>559</v>
      </c>
      <c r="F244" s="10">
        <v>396000</v>
      </c>
      <c r="G244" s="10">
        <v>37000</v>
      </c>
      <c r="H244" s="10">
        <v>13000</v>
      </c>
      <c r="I244" s="10">
        <v>18000</v>
      </c>
      <c r="J244" s="9">
        <v>5.3</v>
      </c>
      <c r="K244" s="10"/>
    </row>
    <row r="245" spans="1:11" x14ac:dyDescent="0.25">
      <c r="A245" s="8" t="s">
        <v>403</v>
      </c>
      <c r="B245" s="10">
        <v>431000</v>
      </c>
      <c r="C245" s="10">
        <v>333000</v>
      </c>
      <c r="D245" s="10">
        <v>94000</v>
      </c>
      <c r="E245" s="10" t="s">
        <v>559</v>
      </c>
      <c r="F245" s="10">
        <v>388000</v>
      </c>
      <c r="G245" s="10">
        <v>41000</v>
      </c>
      <c r="H245" s="10">
        <v>12000</v>
      </c>
      <c r="I245" s="10">
        <v>19000</v>
      </c>
      <c r="J245" s="9">
        <v>5.8</v>
      </c>
      <c r="K245" s="10"/>
    </row>
    <row r="246" spans="1:11" x14ac:dyDescent="0.25">
      <c r="A246" s="8" t="s">
        <v>404</v>
      </c>
      <c r="B246" s="10">
        <v>432000</v>
      </c>
      <c r="C246" s="10">
        <v>336000</v>
      </c>
      <c r="D246" s="10">
        <v>90000</v>
      </c>
      <c r="E246" s="10" t="s">
        <v>559</v>
      </c>
      <c r="F246" s="10">
        <v>386000</v>
      </c>
      <c r="G246" s="10">
        <v>43000</v>
      </c>
      <c r="H246" s="10">
        <v>11000</v>
      </c>
      <c r="I246" s="10">
        <v>21000</v>
      </c>
      <c r="J246" s="9">
        <v>6.2</v>
      </c>
      <c r="K246" s="10"/>
    </row>
    <row r="247" spans="1:11" x14ac:dyDescent="0.25">
      <c r="A247" s="8" t="s">
        <v>405</v>
      </c>
      <c r="B247" s="10">
        <v>432000</v>
      </c>
      <c r="C247" s="10">
        <v>336000</v>
      </c>
      <c r="D247" s="10">
        <v>88000</v>
      </c>
      <c r="E247" s="10" t="s">
        <v>559</v>
      </c>
      <c r="F247" s="10">
        <v>383000</v>
      </c>
      <c r="G247" s="10">
        <v>45000</v>
      </c>
      <c r="H247" s="10">
        <v>10000</v>
      </c>
      <c r="I247" s="10">
        <v>21000</v>
      </c>
      <c r="J247" s="9">
        <v>6.2</v>
      </c>
      <c r="K247" s="10"/>
    </row>
    <row r="248" spans="1:11" x14ac:dyDescent="0.25">
      <c r="A248" s="8" t="s">
        <v>406</v>
      </c>
      <c r="B248" s="10">
        <v>442000</v>
      </c>
      <c r="C248" s="10">
        <v>341000</v>
      </c>
      <c r="D248" s="10">
        <v>95000</v>
      </c>
      <c r="E248" s="10" t="s">
        <v>559</v>
      </c>
      <c r="F248" s="10">
        <v>393000</v>
      </c>
      <c r="G248" s="10">
        <v>47000</v>
      </c>
      <c r="H248" s="10">
        <v>13000</v>
      </c>
      <c r="I248" s="10">
        <v>22000</v>
      </c>
      <c r="J248" s="9">
        <v>6.5</v>
      </c>
      <c r="K248" s="10"/>
    </row>
    <row r="249" spans="1:11" x14ac:dyDescent="0.25">
      <c r="A249" s="8" t="s">
        <v>407</v>
      </c>
      <c r="B249" s="10">
        <v>441000</v>
      </c>
      <c r="C249" s="10">
        <v>344000</v>
      </c>
      <c r="D249" s="10">
        <v>91000</v>
      </c>
      <c r="E249" s="10" t="s">
        <v>559</v>
      </c>
      <c r="F249" s="10">
        <v>391000</v>
      </c>
      <c r="G249" s="10">
        <v>47000</v>
      </c>
      <c r="H249" s="10">
        <v>16000</v>
      </c>
      <c r="I249" s="10">
        <v>21000</v>
      </c>
      <c r="J249" s="9">
        <v>6.1</v>
      </c>
      <c r="K249" s="10"/>
    </row>
    <row r="250" spans="1:11" x14ac:dyDescent="0.25">
      <c r="A250" s="8" t="s">
        <v>408</v>
      </c>
      <c r="B250" s="10">
        <v>439000</v>
      </c>
      <c r="C250" s="10">
        <v>339000</v>
      </c>
      <c r="D250" s="10">
        <v>94000</v>
      </c>
      <c r="E250" s="10" t="s">
        <v>559</v>
      </c>
      <c r="F250" s="10">
        <v>388000</v>
      </c>
      <c r="G250" s="10">
        <v>47000</v>
      </c>
      <c r="H250" s="10">
        <v>16000</v>
      </c>
      <c r="I250" s="10">
        <v>22000</v>
      </c>
      <c r="J250" s="9">
        <v>6.4</v>
      </c>
      <c r="K250" s="10"/>
    </row>
    <row r="251" spans="1:11" x14ac:dyDescent="0.25">
      <c r="A251" s="8" t="s">
        <v>409</v>
      </c>
      <c r="B251" s="10">
        <v>434000</v>
      </c>
      <c r="C251" s="10">
        <v>339000</v>
      </c>
      <c r="D251" s="10">
        <v>89000</v>
      </c>
      <c r="E251" s="10" t="s">
        <v>559</v>
      </c>
      <c r="F251" s="10">
        <v>386000</v>
      </c>
      <c r="G251" s="10">
        <v>46000</v>
      </c>
      <c r="H251" s="10">
        <v>18000</v>
      </c>
      <c r="I251" s="10">
        <v>21000</v>
      </c>
      <c r="J251" s="9">
        <v>6.3</v>
      </c>
      <c r="K251" s="10"/>
    </row>
    <row r="252" spans="1:11" x14ac:dyDescent="0.25">
      <c r="A252" s="8" t="s">
        <v>410</v>
      </c>
      <c r="B252" s="10">
        <v>434000</v>
      </c>
      <c r="C252" s="10">
        <v>341000</v>
      </c>
      <c r="D252" s="10">
        <v>89000</v>
      </c>
      <c r="E252" s="10" t="s">
        <v>559</v>
      </c>
      <c r="F252" s="10">
        <v>385000</v>
      </c>
      <c r="G252" s="10">
        <v>47000</v>
      </c>
      <c r="H252" s="10">
        <v>17000</v>
      </c>
      <c r="I252" s="10">
        <v>22000</v>
      </c>
      <c r="J252" s="9">
        <v>6.5</v>
      </c>
      <c r="K252" s="10"/>
    </row>
    <row r="253" spans="1:11" x14ac:dyDescent="0.25">
      <c r="A253" s="8" t="s">
        <v>411</v>
      </c>
      <c r="B253" s="10">
        <v>436000</v>
      </c>
      <c r="C253" s="10">
        <v>346000</v>
      </c>
      <c r="D253" s="10">
        <v>86000</v>
      </c>
      <c r="E253" s="10" t="s">
        <v>559</v>
      </c>
      <c r="F253" s="10">
        <v>384000</v>
      </c>
      <c r="G253" s="10">
        <v>50000</v>
      </c>
      <c r="H253" s="10">
        <v>18000</v>
      </c>
      <c r="I253" s="10">
        <v>20000</v>
      </c>
      <c r="J253" s="9">
        <v>5.8</v>
      </c>
      <c r="K253" s="10"/>
    </row>
    <row r="254" spans="1:11" x14ac:dyDescent="0.25">
      <c r="A254" s="8" t="s">
        <v>412</v>
      </c>
      <c r="B254" s="10">
        <v>438000</v>
      </c>
      <c r="C254" s="10">
        <v>349000</v>
      </c>
      <c r="D254" s="10">
        <v>84000</v>
      </c>
      <c r="E254" s="10" t="s">
        <v>559</v>
      </c>
      <c r="F254" s="10">
        <v>388000</v>
      </c>
      <c r="G254" s="10">
        <v>48000</v>
      </c>
      <c r="H254" s="10">
        <v>17000</v>
      </c>
      <c r="I254" s="10">
        <v>18000</v>
      </c>
      <c r="J254" s="9">
        <v>5.3</v>
      </c>
      <c r="K254" s="10"/>
    </row>
    <row r="255" spans="1:11" x14ac:dyDescent="0.25">
      <c r="A255" s="8" t="s">
        <v>413</v>
      </c>
      <c r="B255" s="10">
        <v>440000</v>
      </c>
      <c r="C255" s="10">
        <v>349000</v>
      </c>
      <c r="D255" s="10">
        <v>85000</v>
      </c>
      <c r="E255" s="10" t="s">
        <v>559</v>
      </c>
      <c r="F255" s="10">
        <v>393000</v>
      </c>
      <c r="G255" s="10">
        <v>44000</v>
      </c>
      <c r="H255" s="10">
        <v>16000</v>
      </c>
      <c r="I255" s="10">
        <v>18000</v>
      </c>
      <c r="J255" s="9">
        <v>5.2</v>
      </c>
      <c r="K255" s="10"/>
    </row>
    <row r="256" spans="1:11" x14ac:dyDescent="0.25">
      <c r="A256" s="8" t="s">
        <v>414</v>
      </c>
      <c r="B256" s="10">
        <v>447000</v>
      </c>
      <c r="C256" s="10">
        <v>351000</v>
      </c>
      <c r="D256" s="10">
        <v>88000</v>
      </c>
      <c r="E256" s="10" t="s">
        <v>559</v>
      </c>
      <c r="F256" s="10">
        <v>399000</v>
      </c>
      <c r="G256" s="10">
        <v>45000</v>
      </c>
      <c r="H256" s="10">
        <v>19000</v>
      </c>
      <c r="I256" s="10">
        <v>19000</v>
      </c>
      <c r="J256" s="9">
        <v>5.4</v>
      </c>
      <c r="K256" s="10"/>
    </row>
    <row r="257" spans="1:11" x14ac:dyDescent="0.25">
      <c r="A257" s="8" t="s">
        <v>415</v>
      </c>
      <c r="B257" s="10">
        <v>450000</v>
      </c>
      <c r="C257" s="10">
        <v>359000</v>
      </c>
      <c r="D257" s="10">
        <v>82000</v>
      </c>
      <c r="E257" s="10">
        <v>9000</v>
      </c>
      <c r="F257" s="10">
        <v>398000</v>
      </c>
      <c r="G257" s="10">
        <v>48000</v>
      </c>
      <c r="H257" s="10">
        <v>19000</v>
      </c>
      <c r="I257" s="10">
        <v>18000</v>
      </c>
      <c r="J257" s="9">
        <v>5.0999999999999996</v>
      </c>
      <c r="K257" s="10"/>
    </row>
    <row r="258" spans="1:11" x14ac:dyDescent="0.25">
      <c r="A258" s="8" t="s">
        <v>416</v>
      </c>
      <c r="B258" s="10">
        <v>451000</v>
      </c>
      <c r="C258" s="10">
        <v>360000</v>
      </c>
      <c r="D258" s="10">
        <v>80000</v>
      </c>
      <c r="E258" s="10">
        <v>11000</v>
      </c>
      <c r="F258" s="10">
        <v>395000</v>
      </c>
      <c r="G258" s="10">
        <v>51000</v>
      </c>
      <c r="H258" s="10">
        <v>19000</v>
      </c>
      <c r="I258" s="10">
        <v>16000</v>
      </c>
      <c r="J258" s="9">
        <v>4.5</v>
      </c>
      <c r="K258" s="10"/>
    </row>
    <row r="259" spans="1:11" x14ac:dyDescent="0.25">
      <c r="A259" s="8" t="s">
        <v>417</v>
      </c>
      <c r="B259" s="10">
        <v>452000</v>
      </c>
      <c r="C259" s="10">
        <v>358000</v>
      </c>
      <c r="D259" s="10">
        <v>84000</v>
      </c>
      <c r="E259" s="10">
        <v>10000</v>
      </c>
      <c r="F259" s="10">
        <v>396000</v>
      </c>
      <c r="G259" s="10">
        <v>53000</v>
      </c>
      <c r="H259" s="10">
        <v>18000</v>
      </c>
      <c r="I259" s="10">
        <v>19000</v>
      </c>
      <c r="J259" s="9">
        <v>5.4</v>
      </c>
      <c r="K259" s="10"/>
    </row>
    <row r="260" spans="1:11" x14ac:dyDescent="0.25">
      <c r="A260" s="8" t="s">
        <v>418</v>
      </c>
      <c r="B260" s="10">
        <v>454000</v>
      </c>
      <c r="C260" s="10">
        <v>357000</v>
      </c>
      <c r="D260" s="10">
        <v>87000</v>
      </c>
      <c r="E260" s="10">
        <v>10000</v>
      </c>
      <c r="F260" s="10">
        <v>400000</v>
      </c>
      <c r="G260" s="10">
        <v>50000</v>
      </c>
      <c r="H260" s="10">
        <v>17000</v>
      </c>
      <c r="I260" s="10">
        <v>18000</v>
      </c>
      <c r="J260" s="9">
        <v>5</v>
      </c>
      <c r="K260" s="10"/>
    </row>
    <row r="261" spans="1:11" x14ac:dyDescent="0.25">
      <c r="A261" s="8" t="s">
        <v>419</v>
      </c>
      <c r="B261" s="10">
        <v>455000</v>
      </c>
      <c r="C261" s="10">
        <v>359000</v>
      </c>
      <c r="D261" s="10">
        <v>87000</v>
      </c>
      <c r="E261" s="10">
        <v>9000</v>
      </c>
      <c r="F261" s="10">
        <v>401000</v>
      </c>
      <c r="G261" s="10">
        <v>51000</v>
      </c>
      <c r="H261" s="10">
        <v>18000</v>
      </c>
      <c r="I261" s="10">
        <v>19000</v>
      </c>
      <c r="J261" s="9">
        <v>5.2</v>
      </c>
      <c r="K261" s="10"/>
    </row>
    <row r="262" spans="1:11" x14ac:dyDescent="0.25">
      <c r="A262" s="8" t="s">
        <v>420</v>
      </c>
      <c r="B262" s="10">
        <v>453000</v>
      </c>
      <c r="C262" s="10">
        <v>358000</v>
      </c>
      <c r="D262" s="10">
        <v>87000</v>
      </c>
      <c r="E262" s="10" t="s">
        <v>559</v>
      </c>
      <c r="F262" s="10">
        <v>396000</v>
      </c>
      <c r="G262" s="10">
        <v>54000</v>
      </c>
      <c r="H262" s="10">
        <v>19000</v>
      </c>
      <c r="I262" s="10">
        <v>21000</v>
      </c>
      <c r="J262" s="9">
        <v>5.9</v>
      </c>
      <c r="K262" s="10"/>
    </row>
    <row r="263" spans="1:11" x14ac:dyDescent="0.25">
      <c r="A263" s="8" t="s">
        <v>421</v>
      </c>
      <c r="B263" s="10">
        <v>449000</v>
      </c>
      <c r="C263" s="10">
        <v>346000</v>
      </c>
      <c r="D263" s="10">
        <v>93000</v>
      </c>
      <c r="E263" s="10">
        <v>10000</v>
      </c>
      <c r="F263" s="10">
        <v>390000</v>
      </c>
      <c r="G263" s="10">
        <v>54000</v>
      </c>
      <c r="H263" s="10">
        <v>19000</v>
      </c>
      <c r="I263" s="10">
        <v>21000</v>
      </c>
      <c r="J263" s="9">
        <v>5.9</v>
      </c>
      <c r="K263" s="10"/>
    </row>
    <row r="264" spans="1:11" x14ac:dyDescent="0.25">
      <c r="A264" s="8" t="s">
        <v>422</v>
      </c>
      <c r="B264" s="10">
        <v>446000</v>
      </c>
      <c r="C264" s="10">
        <v>337000</v>
      </c>
      <c r="D264" s="10">
        <v>99000</v>
      </c>
      <c r="E264" s="10">
        <v>10000</v>
      </c>
      <c r="F264" s="10">
        <v>387000</v>
      </c>
      <c r="G264" s="10">
        <v>54000</v>
      </c>
      <c r="H264" s="10">
        <v>18000</v>
      </c>
      <c r="I264" s="10">
        <v>20000</v>
      </c>
      <c r="J264" s="9">
        <v>5.9</v>
      </c>
      <c r="K264" s="10"/>
    </row>
    <row r="265" spans="1:11" x14ac:dyDescent="0.25">
      <c r="A265" s="8" t="s">
        <v>423</v>
      </c>
      <c r="B265" s="10">
        <v>442000</v>
      </c>
      <c r="C265" s="10">
        <v>338000</v>
      </c>
      <c r="D265" s="10">
        <v>96000</v>
      </c>
      <c r="E265" s="10" t="s">
        <v>559</v>
      </c>
      <c r="F265" s="10">
        <v>381000</v>
      </c>
      <c r="G265" s="10">
        <v>56000</v>
      </c>
      <c r="H265" s="10">
        <v>20000</v>
      </c>
      <c r="I265" s="10">
        <v>19000</v>
      </c>
      <c r="J265" s="9">
        <v>5.5</v>
      </c>
      <c r="K265" s="10"/>
    </row>
    <row r="266" spans="1:11" x14ac:dyDescent="0.25">
      <c r="A266" s="8" t="s">
        <v>424</v>
      </c>
      <c r="B266" s="10">
        <v>440000</v>
      </c>
      <c r="C266" s="10">
        <v>340000</v>
      </c>
      <c r="D266" s="10">
        <v>93000</v>
      </c>
      <c r="E266" s="10" t="s">
        <v>559</v>
      </c>
      <c r="F266" s="10">
        <v>384000</v>
      </c>
      <c r="G266" s="10">
        <v>51000</v>
      </c>
      <c r="H266" s="10">
        <v>19000</v>
      </c>
      <c r="I266" s="10">
        <v>17000</v>
      </c>
      <c r="J266" s="9">
        <v>5.0999999999999996</v>
      </c>
      <c r="K266" s="10"/>
    </row>
    <row r="267" spans="1:11" x14ac:dyDescent="0.25">
      <c r="A267" s="8" t="s">
        <v>425</v>
      </c>
      <c r="B267" s="10">
        <v>438000</v>
      </c>
      <c r="C267" s="10">
        <v>342000</v>
      </c>
      <c r="D267" s="10">
        <v>90000</v>
      </c>
      <c r="E267" s="10" t="s">
        <v>559</v>
      </c>
      <c r="F267" s="10">
        <v>380000</v>
      </c>
      <c r="G267" s="10">
        <v>54000</v>
      </c>
      <c r="H267" s="10">
        <v>19000</v>
      </c>
      <c r="I267" s="10">
        <v>18000</v>
      </c>
      <c r="J267" s="9">
        <v>5.4</v>
      </c>
      <c r="K267" s="10"/>
    </row>
    <row r="268" spans="1:11" x14ac:dyDescent="0.25">
      <c r="A268" s="8" t="s">
        <v>426</v>
      </c>
      <c r="B268" s="10">
        <v>439000</v>
      </c>
      <c r="C268" s="10">
        <v>338000</v>
      </c>
      <c r="D268" s="10">
        <v>94000</v>
      </c>
      <c r="E268" s="10">
        <v>8000</v>
      </c>
      <c r="F268" s="10">
        <v>382000</v>
      </c>
      <c r="G268" s="10">
        <v>52000</v>
      </c>
      <c r="H268" s="10">
        <v>18000</v>
      </c>
      <c r="I268" s="10">
        <v>18000</v>
      </c>
      <c r="J268" s="9">
        <v>5.2</v>
      </c>
      <c r="K268" s="10"/>
    </row>
    <row r="269" spans="1:11" x14ac:dyDescent="0.25">
      <c r="A269" s="8" t="s">
        <v>427</v>
      </c>
      <c r="B269" s="10">
        <v>435000</v>
      </c>
      <c r="C269" s="10">
        <v>329000</v>
      </c>
      <c r="D269" s="10">
        <v>95000</v>
      </c>
      <c r="E269" s="10">
        <v>11000</v>
      </c>
      <c r="F269" s="10">
        <v>373000</v>
      </c>
      <c r="G269" s="10">
        <v>56000</v>
      </c>
      <c r="H269" s="10">
        <v>19000</v>
      </c>
      <c r="I269" s="10">
        <v>17000</v>
      </c>
      <c r="J269" s="9">
        <v>5.3</v>
      </c>
      <c r="K269" s="10"/>
    </row>
    <row r="270" spans="1:11" x14ac:dyDescent="0.25">
      <c r="A270" s="8" t="s">
        <v>428</v>
      </c>
      <c r="B270" s="10">
        <v>444000</v>
      </c>
      <c r="C270" s="10">
        <v>334000</v>
      </c>
      <c r="D270" s="10">
        <v>99000</v>
      </c>
      <c r="E270" s="10">
        <v>11000</v>
      </c>
      <c r="F270" s="10">
        <v>381000</v>
      </c>
      <c r="G270" s="10">
        <v>55000</v>
      </c>
      <c r="H270" s="10">
        <v>16000</v>
      </c>
      <c r="I270" s="10">
        <v>19000</v>
      </c>
      <c r="J270" s="9">
        <v>5.6</v>
      </c>
      <c r="K270" s="10"/>
    </row>
    <row r="271" spans="1:11" x14ac:dyDescent="0.25">
      <c r="A271" s="8" t="s">
        <v>429</v>
      </c>
      <c r="B271" s="10">
        <v>436000</v>
      </c>
      <c r="C271" s="10">
        <v>325000</v>
      </c>
      <c r="D271" s="10">
        <v>100000</v>
      </c>
      <c r="E271" s="10">
        <v>11000</v>
      </c>
      <c r="F271" s="10">
        <v>377000</v>
      </c>
      <c r="G271" s="10">
        <v>51000</v>
      </c>
      <c r="H271" s="10">
        <v>16000</v>
      </c>
      <c r="I271" s="10">
        <v>17000</v>
      </c>
      <c r="J271" s="9">
        <v>5.2</v>
      </c>
      <c r="K271" s="10"/>
    </row>
    <row r="272" spans="1:11" x14ac:dyDescent="0.25">
      <c r="A272" s="8" t="s">
        <v>430</v>
      </c>
      <c r="B272" s="10">
        <v>435000</v>
      </c>
      <c r="C272" s="10">
        <v>329000</v>
      </c>
      <c r="D272" s="10">
        <v>98000</v>
      </c>
      <c r="E272" s="10" t="s">
        <v>559</v>
      </c>
      <c r="F272" s="10">
        <v>377000</v>
      </c>
      <c r="G272" s="10">
        <v>52000</v>
      </c>
      <c r="H272" s="10">
        <v>15000</v>
      </c>
      <c r="I272" s="10">
        <v>19000</v>
      </c>
      <c r="J272" s="9">
        <v>5.8</v>
      </c>
      <c r="K272" s="10"/>
    </row>
    <row r="273" spans="1:11" x14ac:dyDescent="0.25">
      <c r="A273" s="8" t="s">
        <v>431</v>
      </c>
      <c r="B273" s="10">
        <v>433000</v>
      </c>
      <c r="C273" s="10">
        <v>329000</v>
      </c>
      <c r="D273" s="10">
        <v>97000</v>
      </c>
      <c r="E273" s="10" t="s">
        <v>559</v>
      </c>
      <c r="F273" s="10">
        <v>381000</v>
      </c>
      <c r="G273" s="10">
        <v>47000</v>
      </c>
      <c r="H273" s="10">
        <v>15000</v>
      </c>
      <c r="I273" s="10">
        <v>18000</v>
      </c>
      <c r="J273" s="9">
        <v>5.4</v>
      </c>
      <c r="K273" s="10"/>
    </row>
    <row r="274" spans="1:11" x14ac:dyDescent="0.25">
      <c r="A274" s="8" t="s">
        <v>432</v>
      </c>
      <c r="B274" s="10">
        <v>439000</v>
      </c>
      <c r="C274" s="10">
        <v>333000</v>
      </c>
      <c r="D274" s="10">
        <v>98000</v>
      </c>
      <c r="E274" s="10" t="s">
        <v>559</v>
      </c>
      <c r="F274" s="10">
        <v>387000</v>
      </c>
      <c r="G274" s="10">
        <v>46000</v>
      </c>
      <c r="H274" s="10">
        <v>14000</v>
      </c>
      <c r="I274" s="10">
        <v>17000</v>
      </c>
      <c r="J274" s="9">
        <v>5.2</v>
      </c>
      <c r="K274" s="10"/>
    </row>
    <row r="275" spans="1:11" x14ac:dyDescent="0.25">
      <c r="A275" s="8" t="s">
        <v>433</v>
      </c>
      <c r="B275" s="10">
        <v>432000</v>
      </c>
      <c r="C275" s="10">
        <v>330000</v>
      </c>
      <c r="D275" s="10">
        <v>95000</v>
      </c>
      <c r="E275" s="10" t="s">
        <v>559</v>
      </c>
      <c r="F275" s="10">
        <v>379000</v>
      </c>
      <c r="G275" s="10">
        <v>47000</v>
      </c>
      <c r="H275" s="10">
        <v>12000</v>
      </c>
      <c r="I275" s="10">
        <v>18000</v>
      </c>
      <c r="J275" s="9">
        <v>5.3</v>
      </c>
      <c r="K275" s="10"/>
    </row>
    <row r="276" spans="1:11" x14ac:dyDescent="0.25">
      <c r="A276" s="8" t="s">
        <v>434</v>
      </c>
      <c r="B276" s="10">
        <v>435000</v>
      </c>
      <c r="C276" s="10">
        <v>331000</v>
      </c>
      <c r="D276" s="10">
        <v>97000</v>
      </c>
      <c r="E276" s="10" t="s">
        <v>559</v>
      </c>
      <c r="F276" s="10">
        <v>377000</v>
      </c>
      <c r="G276" s="10">
        <v>53000</v>
      </c>
      <c r="H276" s="10">
        <v>13000</v>
      </c>
      <c r="I276" s="10">
        <v>19000</v>
      </c>
      <c r="J276" s="9">
        <v>5.7</v>
      </c>
      <c r="K276" s="10"/>
    </row>
    <row r="277" spans="1:11" x14ac:dyDescent="0.25">
      <c r="A277" s="8" t="s">
        <v>435</v>
      </c>
      <c r="B277" s="10">
        <v>433000</v>
      </c>
      <c r="C277" s="10">
        <v>335000</v>
      </c>
      <c r="D277" s="10">
        <v>91000</v>
      </c>
      <c r="E277" s="10" t="s">
        <v>559</v>
      </c>
      <c r="F277" s="10">
        <v>375000</v>
      </c>
      <c r="G277" s="10">
        <v>54000</v>
      </c>
      <c r="H277" s="10">
        <v>12000</v>
      </c>
      <c r="I277" s="10">
        <v>22000</v>
      </c>
      <c r="J277" s="9">
        <v>6.6</v>
      </c>
      <c r="K277" s="10"/>
    </row>
    <row r="278" spans="1:11" x14ac:dyDescent="0.25">
      <c r="A278" s="8" t="s">
        <v>436</v>
      </c>
      <c r="B278" s="10">
        <v>435000</v>
      </c>
      <c r="C278" s="10">
        <v>343000</v>
      </c>
      <c r="D278" s="10">
        <v>87000</v>
      </c>
      <c r="E278" s="10" t="s">
        <v>559</v>
      </c>
      <c r="F278" s="10">
        <v>381000</v>
      </c>
      <c r="G278" s="10">
        <v>50000</v>
      </c>
      <c r="H278" s="10">
        <v>12000</v>
      </c>
      <c r="I278" s="10">
        <v>22000</v>
      </c>
      <c r="J278" s="9">
        <v>6.4</v>
      </c>
      <c r="K278" s="10"/>
    </row>
    <row r="279" spans="1:11" x14ac:dyDescent="0.25">
      <c r="A279" s="8" t="s">
        <v>437</v>
      </c>
      <c r="B279" s="10">
        <v>433000</v>
      </c>
      <c r="C279" s="10">
        <v>338000</v>
      </c>
      <c r="D279" s="10">
        <v>90000</v>
      </c>
      <c r="E279" s="10" t="s">
        <v>559</v>
      </c>
      <c r="F279" s="10">
        <v>384000</v>
      </c>
      <c r="G279" s="10">
        <v>45000</v>
      </c>
      <c r="H279" s="10">
        <v>13000</v>
      </c>
      <c r="I279" s="10">
        <v>20000</v>
      </c>
      <c r="J279" s="9">
        <v>6</v>
      </c>
      <c r="K279" s="10"/>
    </row>
    <row r="280" spans="1:11" x14ac:dyDescent="0.25">
      <c r="A280" s="8" t="s">
        <v>438</v>
      </c>
      <c r="B280" s="10">
        <v>430000</v>
      </c>
      <c r="C280" s="10">
        <v>336000</v>
      </c>
      <c r="D280" s="10">
        <v>90000</v>
      </c>
      <c r="E280" s="10" t="s">
        <v>559</v>
      </c>
      <c r="F280" s="10">
        <v>382000</v>
      </c>
      <c r="G280" s="10">
        <v>45000</v>
      </c>
      <c r="H280" s="10">
        <v>13000</v>
      </c>
      <c r="I280" s="10">
        <v>17000</v>
      </c>
      <c r="J280" s="9">
        <v>5</v>
      </c>
      <c r="K280" s="10"/>
    </row>
    <row r="281" spans="1:11" x14ac:dyDescent="0.25">
      <c r="A281" s="8" t="s">
        <v>439</v>
      </c>
      <c r="B281" s="10">
        <v>437000</v>
      </c>
      <c r="C281" s="10">
        <v>340000</v>
      </c>
      <c r="D281" s="10">
        <v>92000</v>
      </c>
      <c r="E281" s="10" t="s">
        <v>559</v>
      </c>
      <c r="F281" s="10">
        <v>386000</v>
      </c>
      <c r="G281" s="10">
        <v>48000</v>
      </c>
      <c r="H281" s="10">
        <v>14000</v>
      </c>
      <c r="I281" s="10">
        <v>19000</v>
      </c>
      <c r="J281" s="9">
        <v>5.7</v>
      </c>
      <c r="K281" s="10"/>
    </row>
    <row r="282" spans="1:11" x14ac:dyDescent="0.25">
      <c r="A282" s="8" t="s">
        <v>440</v>
      </c>
      <c r="B282" s="10">
        <v>433000</v>
      </c>
      <c r="C282" s="10">
        <v>337000</v>
      </c>
      <c r="D282" s="10">
        <v>89000</v>
      </c>
      <c r="E282" s="10" t="s">
        <v>559</v>
      </c>
      <c r="F282" s="10">
        <v>379000</v>
      </c>
      <c r="G282" s="10">
        <v>49000</v>
      </c>
      <c r="H282" s="10">
        <v>15000</v>
      </c>
      <c r="I282" s="10">
        <v>20000</v>
      </c>
      <c r="J282" s="9">
        <v>6</v>
      </c>
      <c r="K282" s="10"/>
    </row>
    <row r="283" spans="1:11" x14ac:dyDescent="0.25">
      <c r="A283" s="8" t="s">
        <v>441</v>
      </c>
      <c r="B283" s="10">
        <v>444000</v>
      </c>
      <c r="C283" s="10">
        <v>345000</v>
      </c>
      <c r="D283" s="10">
        <v>92000</v>
      </c>
      <c r="E283" s="11">
        <v>8000</v>
      </c>
      <c r="F283" s="10">
        <v>384000</v>
      </c>
      <c r="G283" s="10">
        <v>56000</v>
      </c>
      <c r="H283" s="10">
        <v>17000</v>
      </c>
      <c r="I283" s="10">
        <v>23000</v>
      </c>
      <c r="J283" s="9">
        <v>6.6</v>
      </c>
      <c r="K283" s="10" t="s">
        <v>744</v>
      </c>
    </row>
    <row r="284" spans="1:11" x14ac:dyDescent="0.25">
      <c r="A284" s="8" t="s">
        <v>443</v>
      </c>
      <c r="B284" s="10">
        <v>445000</v>
      </c>
      <c r="C284" s="10">
        <v>349000</v>
      </c>
      <c r="D284" s="10">
        <v>90000</v>
      </c>
      <c r="E284" s="11">
        <v>6000</v>
      </c>
      <c r="F284" s="10">
        <v>389000</v>
      </c>
      <c r="G284" s="10">
        <v>51000</v>
      </c>
      <c r="H284" s="10">
        <v>18000</v>
      </c>
      <c r="I284" s="10">
        <v>22000</v>
      </c>
      <c r="J284" s="9">
        <v>6.4</v>
      </c>
      <c r="K284" s="10" t="s">
        <v>744</v>
      </c>
    </row>
    <row r="285" spans="1:11" x14ac:dyDescent="0.25">
      <c r="A285" s="8" t="s">
        <v>444</v>
      </c>
      <c r="B285" s="10">
        <v>442000</v>
      </c>
      <c r="C285" s="10">
        <v>347000</v>
      </c>
      <c r="D285" s="10">
        <v>90000</v>
      </c>
      <c r="E285" s="11">
        <v>5000</v>
      </c>
      <c r="F285" s="10">
        <v>388000</v>
      </c>
      <c r="G285" s="10">
        <v>50000</v>
      </c>
      <c r="H285" s="10">
        <v>15000</v>
      </c>
      <c r="I285" s="10">
        <v>21000</v>
      </c>
      <c r="J285" s="9">
        <v>5.9</v>
      </c>
      <c r="K285" s="10" t="s">
        <v>744</v>
      </c>
    </row>
    <row r="286" spans="1:11" x14ac:dyDescent="0.25">
      <c r="A286" s="8" t="s">
        <v>445</v>
      </c>
      <c r="B286" s="10">
        <v>435000</v>
      </c>
      <c r="C286" s="10">
        <v>342000</v>
      </c>
      <c r="D286" s="10">
        <v>89000</v>
      </c>
      <c r="E286" s="11">
        <v>4000</v>
      </c>
      <c r="F286" s="10">
        <v>386000</v>
      </c>
      <c r="G286" s="10">
        <v>47000</v>
      </c>
      <c r="H286" s="10">
        <v>14000</v>
      </c>
      <c r="I286" s="10">
        <v>19000</v>
      </c>
      <c r="J286" s="9">
        <v>5.7</v>
      </c>
      <c r="K286" s="10" t="s">
        <v>744</v>
      </c>
    </row>
    <row r="287" spans="1:11" x14ac:dyDescent="0.25">
      <c r="A287" s="8" t="s">
        <v>446</v>
      </c>
      <c r="B287" s="10">
        <v>437000</v>
      </c>
      <c r="C287" s="10">
        <v>343000</v>
      </c>
      <c r="D287" s="10">
        <v>91000</v>
      </c>
      <c r="E287" s="11">
        <v>3000</v>
      </c>
      <c r="F287" s="10">
        <v>386000</v>
      </c>
      <c r="G287" s="10">
        <v>49000</v>
      </c>
      <c r="H287" s="10">
        <v>14000</v>
      </c>
      <c r="I287" s="10">
        <v>19000</v>
      </c>
      <c r="J287" s="9">
        <v>5.6</v>
      </c>
      <c r="K287" s="10" t="s">
        <v>744</v>
      </c>
    </row>
    <row r="288" spans="1:11" x14ac:dyDescent="0.25">
      <c r="A288" s="8" t="s">
        <v>447</v>
      </c>
      <c r="B288" s="10">
        <v>433000</v>
      </c>
      <c r="C288" s="10">
        <v>342000</v>
      </c>
      <c r="D288" s="10">
        <v>88000</v>
      </c>
      <c r="E288" s="11">
        <v>3000</v>
      </c>
      <c r="F288" s="10">
        <v>386000</v>
      </c>
      <c r="G288" s="10">
        <v>45000</v>
      </c>
      <c r="H288" s="10">
        <v>13000</v>
      </c>
      <c r="I288" s="10">
        <v>20000</v>
      </c>
      <c r="J288" s="9">
        <v>5.9</v>
      </c>
      <c r="K288" s="10" t="s">
        <v>744</v>
      </c>
    </row>
    <row r="289" spans="1:11" x14ac:dyDescent="0.25">
      <c r="A289" s="8" t="s">
        <v>448</v>
      </c>
      <c r="B289" s="10">
        <v>435000</v>
      </c>
      <c r="C289" s="10">
        <v>346000</v>
      </c>
      <c r="D289" s="10">
        <v>86000</v>
      </c>
      <c r="E289" s="11">
        <v>3000</v>
      </c>
      <c r="F289" s="10">
        <v>389000</v>
      </c>
      <c r="G289" s="10">
        <v>45000</v>
      </c>
      <c r="H289" s="10">
        <v>14000</v>
      </c>
      <c r="I289" s="10">
        <v>20000</v>
      </c>
      <c r="J289" s="9">
        <v>5.9</v>
      </c>
      <c r="K289" s="10" t="s">
        <v>744</v>
      </c>
    </row>
    <row r="290" spans="1:11" x14ac:dyDescent="0.25">
      <c r="A290" s="8" t="s">
        <v>449</v>
      </c>
      <c r="B290" s="10">
        <v>433000</v>
      </c>
      <c r="C290" s="10">
        <v>345000</v>
      </c>
      <c r="D290" s="10">
        <v>85000</v>
      </c>
      <c r="E290" s="11">
        <v>3000</v>
      </c>
      <c r="F290" s="10">
        <v>389000</v>
      </c>
      <c r="G290" s="10">
        <v>43000</v>
      </c>
      <c r="H290" s="10">
        <v>15000</v>
      </c>
      <c r="I290" s="10">
        <v>21000</v>
      </c>
      <c r="J290" s="9">
        <v>6</v>
      </c>
      <c r="K290" s="10" t="s">
        <v>744</v>
      </c>
    </row>
    <row r="291" spans="1:11" x14ac:dyDescent="0.25">
      <c r="A291" s="8" t="s">
        <v>450</v>
      </c>
      <c r="B291" s="10">
        <v>437000</v>
      </c>
      <c r="C291" s="10">
        <v>350000</v>
      </c>
      <c r="D291" s="10">
        <v>84000</v>
      </c>
      <c r="E291" s="11">
        <v>2000</v>
      </c>
      <c r="F291" s="10">
        <v>391000</v>
      </c>
      <c r="G291" s="10">
        <v>45000</v>
      </c>
      <c r="H291" s="10">
        <v>14000</v>
      </c>
      <c r="I291" s="10">
        <v>20000</v>
      </c>
      <c r="J291" s="9">
        <v>5.6</v>
      </c>
      <c r="K291" s="10" t="s">
        <v>744</v>
      </c>
    </row>
    <row r="292" spans="1:11" x14ac:dyDescent="0.25">
      <c r="A292" s="8" t="s">
        <v>451</v>
      </c>
      <c r="B292" s="10">
        <v>438000</v>
      </c>
      <c r="C292" s="10">
        <v>350000</v>
      </c>
      <c r="D292" s="10">
        <v>86000</v>
      </c>
      <c r="E292" s="11">
        <v>2000</v>
      </c>
      <c r="F292" s="10">
        <v>385000</v>
      </c>
      <c r="G292" s="10">
        <v>52000</v>
      </c>
      <c r="H292" s="10">
        <v>13000</v>
      </c>
      <c r="I292" s="10">
        <v>22000</v>
      </c>
      <c r="J292" s="9">
        <v>6.2</v>
      </c>
      <c r="K292" s="10" t="s">
        <v>744</v>
      </c>
    </row>
    <row r="293" spans="1:11" x14ac:dyDescent="0.25">
      <c r="A293" s="8" t="s">
        <v>452</v>
      </c>
      <c r="B293" s="10">
        <v>443000</v>
      </c>
      <c r="C293" s="10">
        <v>356000</v>
      </c>
      <c r="D293" s="10">
        <v>84000</v>
      </c>
      <c r="E293" s="11">
        <v>3000</v>
      </c>
      <c r="F293" s="10">
        <v>392000</v>
      </c>
      <c r="G293" s="10">
        <v>50000</v>
      </c>
      <c r="H293" s="10">
        <v>14000</v>
      </c>
      <c r="I293" s="10">
        <v>24000</v>
      </c>
      <c r="J293" s="9">
        <v>6.6</v>
      </c>
      <c r="K293" s="10" t="s">
        <v>744</v>
      </c>
    </row>
    <row r="294" spans="1:11" x14ac:dyDescent="0.25">
      <c r="A294" s="8" t="s">
        <v>453</v>
      </c>
      <c r="B294" s="10">
        <v>446000</v>
      </c>
      <c r="C294" s="10">
        <v>355000</v>
      </c>
      <c r="D294" s="10">
        <v>87000</v>
      </c>
      <c r="E294" s="11">
        <v>4000</v>
      </c>
      <c r="F294" s="10">
        <v>392000</v>
      </c>
      <c r="G294" s="10">
        <v>52000</v>
      </c>
      <c r="H294" s="10">
        <v>13000</v>
      </c>
      <c r="I294" s="10">
        <v>24000</v>
      </c>
      <c r="J294" s="9">
        <v>6.8</v>
      </c>
      <c r="K294" s="10" t="s">
        <v>744</v>
      </c>
    </row>
    <row r="295" spans="1:11" x14ac:dyDescent="0.25">
      <c r="A295" s="8" t="s">
        <v>454</v>
      </c>
      <c r="B295" s="10">
        <v>449000</v>
      </c>
      <c r="C295" s="10">
        <v>355000</v>
      </c>
      <c r="D295" s="10">
        <v>90000</v>
      </c>
      <c r="E295" s="11">
        <v>4000</v>
      </c>
      <c r="F295" s="10">
        <v>395000</v>
      </c>
      <c r="G295" s="10">
        <v>53000</v>
      </c>
      <c r="H295" s="10">
        <v>13000</v>
      </c>
      <c r="I295" s="10">
        <v>21000</v>
      </c>
      <c r="J295" s="9">
        <v>6</v>
      </c>
      <c r="K295" s="10" t="s">
        <v>744</v>
      </c>
    </row>
    <row r="296" spans="1:11" x14ac:dyDescent="0.25">
      <c r="A296" s="8" t="s">
        <v>455</v>
      </c>
      <c r="B296" s="10">
        <v>451000</v>
      </c>
      <c r="C296" s="10">
        <v>352000</v>
      </c>
      <c r="D296" s="10">
        <v>95000</v>
      </c>
      <c r="E296" s="11">
        <v>3000</v>
      </c>
      <c r="F296" s="10">
        <v>395000</v>
      </c>
      <c r="G296" s="10">
        <v>55000</v>
      </c>
      <c r="H296" s="10">
        <v>13000</v>
      </c>
      <c r="I296" s="10">
        <v>20000</v>
      </c>
      <c r="J296" s="9">
        <v>5.7</v>
      </c>
      <c r="K296" s="10" t="s">
        <v>744</v>
      </c>
    </row>
    <row r="297" spans="1:11" x14ac:dyDescent="0.25">
      <c r="A297" s="8" t="s">
        <v>456</v>
      </c>
      <c r="B297" s="10">
        <v>450000</v>
      </c>
      <c r="C297" s="10">
        <v>351000</v>
      </c>
      <c r="D297" s="10">
        <v>96000</v>
      </c>
      <c r="E297" s="11">
        <v>3000</v>
      </c>
      <c r="F297" s="10">
        <v>393000</v>
      </c>
      <c r="G297" s="10">
        <v>55000</v>
      </c>
      <c r="H297" s="10">
        <v>14000</v>
      </c>
      <c r="I297" s="10">
        <v>20000</v>
      </c>
      <c r="J297" s="9">
        <v>5.8</v>
      </c>
      <c r="K297" s="10" t="s">
        <v>744</v>
      </c>
    </row>
    <row r="298" spans="1:11" x14ac:dyDescent="0.25">
      <c r="A298" s="8" t="s">
        <v>457</v>
      </c>
      <c r="B298" s="10">
        <v>453000</v>
      </c>
      <c r="C298" s="10">
        <v>354000</v>
      </c>
      <c r="D298" s="10">
        <v>97000</v>
      </c>
      <c r="E298" s="11">
        <v>2000</v>
      </c>
      <c r="F298" s="10">
        <v>395000</v>
      </c>
      <c r="G298" s="10">
        <v>58000</v>
      </c>
      <c r="H298" s="10">
        <v>15000</v>
      </c>
      <c r="I298" s="10">
        <v>20000</v>
      </c>
      <c r="J298" s="9">
        <v>5.8</v>
      </c>
      <c r="K298" s="10" t="s">
        <v>744</v>
      </c>
    </row>
    <row r="299" spans="1:11" x14ac:dyDescent="0.25">
      <c r="A299" s="8" t="s">
        <v>458</v>
      </c>
      <c r="B299" s="10">
        <v>457000</v>
      </c>
      <c r="C299" s="10">
        <v>356000</v>
      </c>
      <c r="D299" s="10">
        <v>98000</v>
      </c>
      <c r="E299" s="11">
        <v>4000</v>
      </c>
      <c r="F299" s="10">
        <v>397000</v>
      </c>
      <c r="G299" s="10">
        <v>59000</v>
      </c>
      <c r="H299" s="10">
        <v>16000</v>
      </c>
      <c r="I299" s="10">
        <v>20000</v>
      </c>
      <c r="J299" s="9">
        <v>5.6</v>
      </c>
      <c r="K299" s="10" t="s">
        <v>744</v>
      </c>
    </row>
    <row r="300" spans="1:11" x14ac:dyDescent="0.25">
      <c r="A300" s="8" t="s">
        <v>459</v>
      </c>
      <c r="B300" s="10">
        <v>457000</v>
      </c>
      <c r="C300" s="10">
        <v>358000</v>
      </c>
      <c r="D300" s="10">
        <v>96000</v>
      </c>
      <c r="E300" s="11">
        <v>4000</v>
      </c>
      <c r="F300" s="10">
        <v>397000</v>
      </c>
      <c r="G300" s="10">
        <v>58000</v>
      </c>
      <c r="H300" s="10">
        <v>16000</v>
      </c>
      <c r="I300" s="10">
        <v>21000</v>
      </c>
      <c r="J300" s="9">
        <v>6</v>
      </c>
      <c r="K300" s="10" t="s">
        <v>744</v>
      </c>
    </row>
    <row r="301" spans="1:11" x14ac:dyDescent="0.25">
      <c r="A301" s="8" t="s">
        <v>460</v>
      </c>
      <c r="B301" s="10">
        <v>457000</v>
      </c>
      <c r="C301" s="10">
        <v>355000</v>
      </c>
      <c r="D301" s="10">
        <v>98000</v>
      </c>
      <c r="E301" s="11">
        <v>4000</v>
      </c>
      <c r="F301" s="10">
        <v>400000</v>
      </c>
      <c r="G301" s="10">
        <v>55000</v>
      </c>
      <c r="H301" s="10">
        <v>16000</v>
      </c>
      <c r="I301" s="10">
        <v>21000</v>
      </c>
      <c r="J301" s="9">
        <v>6</v>
      </c>
      <c r="K301" s="10" t="s">
        <v>744</v>
      </c>
    </row>
    <row r="302" spans="1:11" x14ac:dyDescent="0.25">
      <c r="A302" s="8" t="s">
        <v>461</v>
      </c>
      <c r="B302" s="10">
        <v>457000</v>
      </c>
      <c r="C302" s="10">
        <v>352000</v>
      </c>
      <c r="D302" s="10">
        <v>100000</v>
      </c>
      <c r="E302" s="11">
        <v>5000</v>
      </c>
      <c r="F302" s="10">
        <v>400000</v>
      </c>
      <c r="G302" s="10">
        <v>55000</v>
      </c>
      <c r="H302" s="10">
        <v>17000</v>
      </c>
      <c r="I302" s="10">
        <v>20000</v>
      </c>
      <c r="J302" s="9">
        <v>5.7</v>
      </c>
      <c r="K302" s="10" t="s">
        <v>744</v>
      </c>
    </row>
    <row r="303" spans="1:11" x14ac:dyDescent="0.25">
      <c r="A303" s="8" t="s">
        <v>462</v>
      </c>
      <c r="B303" s="10">
        <v>459000</v>
      </c>
      <c r="C303" s="10">
        <v>349000</v>
      </c>
      <c r="D303" s="10">
        <v>103000</v>
      </c>
      <c r="E303" s="11">
        <v>7000</v>
      </c>
      <c r="F303" s="10">
        <v>403000</v>
      </c>
      <c r="G303" s="10">
        <v>53000</v>
      </c>
      <c r="H303" s="10">
        <v>17000</v>
      </c>
      <c r="I303" s="10">
        <v>21000</v>
      </c>
      <c r="J303" s="9">
        <v>6.1</v>
      </c>
      <c r="K303" s="10" t="s">
        <v>744</v>
      </c>
    </row>
    <row r="304" spans="1:11" x14ac:dyDescent="0.25">
      <c r="A304" s="8" t="s">
        <v>463</v>
      </c>
      <c r="B304" s="10">
        <v>459000</v>
      </c>
      <c r="C304" s="10">
        <v>350000</v>
      </c>
      <c r="D304" s="10">
        <v>102000</v>
      </c>
      <c r="E304" s="11">
        <v>7000</v>
      </c>
      <c r="F304" s="10">
        <v>402000</v>
      </c>
      <c r="G304" s="10">
        <v>53000</v>
      </c>
      <c r="H304" s="10">
        <v>16000</v>
      </c>
      <c r="I304" s="10">
        <v>19000</v>
      </c>
      <c r="J304" s="9">
        <v>5.5</v>
      </c>
      <c r="K304" s="10" t="s">
        <v>744</v>
      </c>
    </row>
    <row r="305" spans="1:11" x14ac:dyDescent="0.25">
      <c r="A305" s="8" t="s">
        <v>464</v>
      </c>
      <c r="B305" s="10">
        <v>461000</v>
      </c>
      <c r="C305" s="10">
        <v>352000</v>
      </c>
      <c r="D305" s="10">
        <v>102000</v>
      </c>
      <c r="E305" s="11">
        <v>6000</v>
      </c>
      <c r="F305" s="10">
        <v>404000</v>
      </c>
      <c r="G305" s="10">
        <v>53000</v>
      </c>
      <c r="H305" s="10">
        <v>17000</v>
      </c>
      <c r="I305" s="10">
        <v>18000</v>
      </c>
      <c r="J305" s="9">
        <v>5.2</v>
      </c>
      <c r="K305" s="10" t="s">
        <v>744</v>
      </c>
    </row>
    <row r="306" spans="1:11" x14ac:dyDescent="0.25">
      <c r="A306" s="8" t="s">
        <v>465</v>
      </c>
      <c r="B306" s="10">
        <v>457000</v>
      </c>
      <c r="C306" s="10">
        <v>349000</v>
      </c>
      <c r="D306" s="10">
        <v>102000</v>
      </c>
      <c r="E306" s="11">
        <v>5000</v>
      </c>
      <c r="F306" s="10">
        <v>402000</v>
      </c>
      <c r="G306" s="10">
        <v>53000</v>
      </c>
      <c r="H306" s="10">
        <v>16000</v>
      </c>
      <c r="I306" s="10">
        <v>16000</v>
      </c>
      <c r="J306" s="9">
        <v>4.7</v>
      </c>
      <c r="K306" s="10" t="s">
        <v>744</v>
      </c>
    </row>
    <row r="307" spans="1:11" x14ac:dyDescent="0.25">
      <c r="A307" s="8" t="s">
        <v>466</v>
      </c>
      <c r="B307" s="10">
        <v>460000</v>
      </c>
      <c r="C307" s="10">
        <v>349000</v>
      </c>
      <c r="D307" s="10">
        <v>106000</v>
      </c>
      <c r="E307" s="11">
        <v>5000</v>
      </c>
      <c r="F307" s="10">
        <v>402000</v>
      </c>
      <c r="G307" s="10">
        <v>56000</v>
      </c>
      <c r="H307" s="10">
        <v>16000</v>
      </c>
      <c r="I307" s="10">
        <v>18000</v>
      </c>
      <c r="J307" s="9">
        <v>5.3</v>
      </c>
      <c r="K307" s="10" t="s">
        <v>744</v>
      </c>
    </row>
    <row r="308" spans="1:11" x14ac:dyDescent="0.25">
      <c r="A308" s="8" t="s">
        <v>467</v>
      </c>
      <c r="B308" s="10">
        <v>461000</v>
      </c>
      <c r="C308" s="10">
        <v>351000</v>
      </c>
      <c r="D308" s="10">
        <v>105000</v>
      </c>
      <c r="E308" s="11">
        <v>5000</v>
      </c>
      <c r="F308" s="10">
        <v>402000</v>
      </c>
      <c r="G308" s="10">
        <v>57000</v>
      </c>
      <c r="H308" s="10">
        <v>18000</v>
      </c>
      <c r="I308" s="10">
        <v>17000</v>
      </c>
      <c r="J308" s="9">
        <v>4.9027088897367399</v>
      </c>
      <c r="K308" s="10" t="s">
        <v>744</v>
      </c>
    </row>
    <row r="309" spans="1:11" x14ac:dyDescent="0.25">
      <c r="A309" s="8" t="s">
        <v>468</v>
      </c>
      <c r="B309" s="10">
        <v>453000</v>
      </c>
      <c r="C309" s="10">
        <v>346000</v>
      </c>
      <c r="D309" s="10">
        <v>102000</v>
      </c>
      <c r="E309" s="11">
        <v>5000</v>
      </c>
      <c r="F309" s="10">
        <v>395000</v>
      </c>
      <c r="G309" s="10">
        <v>56000</v>
      </c>
      <c r="H309" s="10">
        <v>22000</v>
      </c>
      <c r="I309" s="10">
        <v>17000</v>
      </c>
      <c r="J309" s="9">
        <v>4.8375357421367298</v>
      </c>
      <c r="K309" s="10" t="s">
        <v>744</v>
      </c>
    </row>
    <row r="310" spans="1:11" x14ac:dyDescent="0.25">
      <c r="A310" s="8" t="s">
        <v>469</v>
      </c>
      <c r="B310" s="10">
        <v>452000</v>
      </c>
      <c r="C310" s="10">
        <v>343000</v>
      </c>
      <c r="D310" s="10">
        <v>103000</v>
      </c>
      <c r="E310" s="11">
        <v>5000</v>
      </c>
      <c r="F310" s="10">
        <v>392000</v>
      </c>
      <c r="G310" s="10">
        <v>58000</v>
      </c>
      <c r="H310" s="10">
        <v>24000</v>
      </c>
      <c r="I310" s="10">
        <v>19000</v>
      </c>
      <c r="J310" s="9">
        <v>5.5003209055370803</v>
      </c>
      <c r="K310" s="10" t="s">
        <v>744</v>
      </c>
    </row>
    <row r="311" spans="1:11" x14ac:dyDescent="0.25">
      <c r="A311" s="8" t="s">
        <v>470</v>
      </c>
      <c r="B311" s="10">
        <v>452000</v>
      </c>
      <c r="C311" s="10">
        <v>347000</v>
      </c>
      <c r="D311" s="10">
        <v>100000</v>
      </c>
      <c r="E311" s="11">
        <v>5000</v>
      </c>
      <c r="F311" s="10">
        <v>394000</v>
      </c>
      <c r="G311" s="10">
        <v>56000</v>
      </c>
      <c r="H311" s="10">
        <v>21000</v>
      </c>
      <c r="I311" s="10">
        <v>20000</v>
      </c>
      <c r="J311" s="9">
        <v>5.68230289475808</v>
      </c>
      <c r="K311" s="10" t="s">
        <v>744</v>
      </c>
    </row>
    <row r="312" spans="1:11" x14ac:dyDescent="0.25">
      <c r="A312" s="8" t="s">
        <v>471</v>
      </c>
      <c r="B312" s="10">
        <v>455000</v>
      </c>
      <c r="C312" s="10">
        <v>349000</v>
      </c>
      <c r="D312" s="10">
        <v>101000</v>
      </c>
      <c r="E312" s="11">
        <v>5000</v>
      </c>
      <c r="F312" s="10">
        <v>401000</v>
      </c>
      <c r="G312" s="10">
        <v>53000</v>
      </c>
      <c r="H312" s="10">
        <v>19000</v>
      </c>
      <c r="I312" s="10">
        <v>18000</v>
      </c>
      <c r="J312" s="9">
        <v>5.1709203136742001</v>
      </c>
      <c r="K312" s="10" t="s">
        <v>744</v>
      </c>
    </row>
    <row r="313" spans="1:11" x14ac:dyDescent="0.25">
      <c r="A313" s="8" t="s">
        <v>472</v>
      </c>
      <c r="B313" s="10">
        <v>449000</v>
      </c>
      <c r="C313" s="10">
        <v>348000</v>
      </c>
      <c r="D313" s="10">
        <v>95000</v>
      </c>
      <c r="E313" s="11">
        <v>7000</v>
      </c>
      <c r="F313" s="10">
        <v>391000</v>
      </c>
      <c r="G313" s="10">
        <v>57000</v>
      </c>
      <c r="H313" s="10">
        <v>18000</v>
      </c>
      <c r="I313" s="10">
        <v>18000</v>
      </c>
      <c r="J313" s="9">
        <v>5.0935461229561998</v>
      </c>
      <c r="K313" s="10" t="s">
        <v>744</v>
      </c>
    </row>
    <row r="314" spans="1:11" x14ac:dyDescent="0.25">
      <c r="A314" s="8" t="s">
        <v>473</v>
      </c>
      <c r="B314" s="10">
        <v>445000</v>
      </c>
      <c r="C314" s="10">
        <v>352000</v>
      </c>
      <c r="D314" s="10">
        <v>87000</v>
      </c>
      <c r="E314" s="11">
        <v>6000</v>
      </c>
      <c r="F314" s="10">
        <v>389000</v>
      </c>
      <c r="G314" s="10">
        <v>55000</v>
      </c>
      <c r="H314" s="10">
        <v>18000</v>
      </c>
      <c r="I314" s="10">
        <v>17000</v>
      </c>
      <c r="J314" s="9">
        <v>4.9261363475041398</v>
      </c>
      <c r="K314" s="10" t="s">
        <v>744</v>
      </c>
    </row>
    <row r="315" spans="1:11" x14ac:dyDescent="0.25">
      <c r="A315" s="8" t="s">
        <v>474</v>
      </c>
      <c r="B315" s="10">
        <v>445000</v>
      </c>
      <c r="C315" s="10">
        <v>360000</v>
      </c>
      <c r="D315" s="10">
        <v>80000</v>
      </c>
      <c r="E315" s="11">
        <v>4000</v>
      </c>
      <c r="F315" s="10">
        <v>382000</v>
      </c>
      <c r="G315" s="10">
        <v>62000</v>
      </c>
      <c r="H315" s="10">
        <v>17000</v>
      </c>
      <c r="I315" s="10">
        <v>16000</v>
      </c>
      <c r="J315" s="9">
        <v>4.5536380558198601</v>
      </c>
      <c r="K315" s="10" t="s">
        <v>744</v>
      </c>
    </row>
    <row r="316" spans="1:11" x14ac:dyDescent="0.25">
      <c r="A316" s="8" t="s">
        <v>475</v>
      </c>
      <c r="B316" s="10">
        <v>439000</v>
      </c>
      <c r="C316" s="10">
        <v>360000</v>
      </c>
      <c r="D316" s="10">
        <v>77000</v>
      </c>
      <c r="E316" s="11">
        <v>3000</v>
      </c>
      <c r="F316" s="10">
        <v>375000</v>
      </c>
      <c r="G316" s="10">
        <v>63000</v>
      </c>
      <c r="H316" s="10">
        <v>13000</v>
      </c>
      <c r="I316" s="10">
        <v>17000</v>
      </c>
      <c r="J316" s="9">
        <v>4.7967054952872097</v>
      </c>
      <c r="K316" s="10" t="s">
        <v>744</v>
      </c>
    </row>
    <row r="317" spans="1:11" x14ac:dyDescent="0.25">
      <c r="A317" s="8" t="s">
        <v>476</v>
      </c>
      <c r="B317" s="10">
        <v>438000</v>
      </c>
      <c r="C317" s="10">
        <v>359000</v>
      </c>
      <c r="D317" s="10">
        <v>76000</v>
      </c>
      <c r="E317" s="11">
        <v>3000</v>
      </c>
      <c r="F317" s="10">
        <v>375000</v>
      </c>
      <c r="G317" s="10">
        <v>62000</v>
      </c>
      <c r="H317" s="10">
        <v>14000</v>
      </c>
      <c r="I317" s="10">
        <v>19000</v>
      </c>
      <c r="J317" s="9">
        <v>5.2091886580807101</v>
      </c>
      <c r="K317" s="10" t="s">
        <v>744</v>
      </c>
    </row>
    <row r="318" spans="1:11" x14ac:dyDescent="0.25">
      <c r="A318" s="8" t="s">
        <v>477</v>
      </c>
      <c r="B318" s="10">
        <v>431000</v>
      </c>
      <c r="C318" s="10">
        <v>357000</v>
      </c>
      <c r="D318" s="10">
        <v>71000</v>
      </c>
      <c r="E318" s="11">
        <v>2000</v>
      </c>
      <c r="F318" s="10">
        <v>373000</v>
      </c>
      <c r="G318" s="10">
        <v>56000</v>
      </c>
      <c r="H318" s="10">
        <v>14000</v>
      </c>
      <c r="I318" s="10">
        <v>24000</v>
      </c>
      <c r="J318" s="9">
        <v>6.7263179133086002</v>
      </c>
      <c r="K318" s="10" t="s">
        <v>744</v>
      </c>
    </row>
    <row r="319" spans="1:11" x14ac:dyDescent="0.25">
      <c r="A319" s="8" t="s">
        <v>478</v>
      </c>
      <c r="B319" s="10">
        <v>429000</v>
      </c>
      <c r="C319" s="10">
        <v>360000</v>
      </c>
      <c r="D319" s="10">
        <v>67000</v>
      </c>
      <c r="E319" s="11">
        <v>2000</v>
      </c>
      <c r="F319" s="10">
        <v>378000</v>
      </c>
      <c r="G319" s="10">
        <v>51000</v>
      </c>
      <c r="H319" s="10">
        <v>15000</v>
      </c>
      <c r="I319" s="10">
        <v>23000</v>
      </c>
      <c r="J319" s="9">
        <v>6.4451952786360502</v>
      </c>
      <c r="K319" s="10" t="s">
        <v>744</v>
      </c>
    </row>
    <row r="320" spans="1:11" x14ac:dyDescent="0.25">
      <c r="A320" s="8" t="s">
        <v>479</v>
      </c>
      <c r="B320" s="10">
        <v>418000</v>
      </c>
      <c r="C320" s="10">
        <v>356000</v>
      </c>
      <c r="D320" s="10">
        <v>62000</v>
      </c>
      <c r="E320" s="11">
        <v>1000</v>
      </c>
      <c r="F320" s="10">
        <v>369000</v>
      </c>
      <c r="G320" s="10">
        <v>49000</v>
      </c>
      <c r="H320" s="10">
        <v>14000</v>
      </c>
      <c r="I320" s="10">
        <v>20000</v>
      </c>
      <c r="J320" s="9">
        <v>5.5775168643184401</v>
      </c>
      <c r="K320" s="10" t="s">
        <v>744</v>
      </c>
    </row>
    <row r="321" spans="1:11" x14ac:dyDescent="0.25">
      <c r="A321" s="8" t="s">
        <v>480</v>
      </c>
      <c r="B321" s="10">
        <v>419000</v>
      </c>
      <c r="C321" s="10">
        <v>355000</v>
      </c>
      <c r="D321" s="10">
        <v>63000</v>
      </c>
      <c r="E321" s="11">
        <v>2000</v>
      </c>
      <c r="F321" s="10">
        <v>366000</v>
      </c>
      <c r="G321" s="10">
        <v>52000</v>
      </c>
      <c r="H321" s="10">
        <v>17000</v>
      </c>
      <c r="I321" s="10">
        <v>21000</v>
      </c>
      <c r="J321" s="9">
        <v>5.8770787163133802</v>
      </c>
      <c r="K321" s="10" t="s">
        <v>744</v>
      </c>
    </row>
    <row r="322" spans="1:11" x14ac:dyDescent="0.25">
      <c r="A322" s="8" t="s">
        <v>481</v>
      </c>
      <c r="B322" s="10">
        <v>420000</v>
      </c>
      <c r="C322" s="10">
        <v>356000</v>
      </c>
      <c r="D322" s="10">
        <v>62000</v>
      </c>
      <c r="E322" s="11">
        <v>2000</v>
      </c>
      <c r="F322" s="10">
        <v>367000</v>
      </c>
      <c r="G322" s="10">
        <v>51000</v>
      </c>
      <c r="H322" s="10">
        <v>17000</v>
      </c>
      <c r="I322" s="10">
        <v>21000</v>
      </c>
      <c r="J322" s="9">
        <v>5.9669474465524797</v>
      </c>
      <c r="K322" s="10" t="s">
        <v>744</v>
      </c>
    </row>
    <row r="323" spans="1:11" x14ac:dyDescent="0.25">
      <c r="A323" s="8" t="s">
        <v>482</v>
      </c>
      <c r="B323" s="10">
        <v>411000</v>
      </c>
      <c r="C323" s="10">
        <v>350000</v>
      </c>
      <c r="D323" s="10">
        <v>58000</v>
      </c>
      <c r="E323" s="11">
        <v>2000</v>
      </c>
      <c r="F323" s="10">
        <v>360000</v>
      </c>
      <c r="G323" s="10">
        <v>49000</v>
      </c>
      <c r="H323" s="10">
        <v>15000</v>
      </c>
      <c r="I323" s="10">
        <v>19000</v>
      </c>
      <c r="J323" s="9">
        <v>5.2841304819428396</v>
      </c>
      <c r="K323" s="10" t="s">
        <v>744</v>
      </c>
    </row>
    <row r="324" spans="1:11" x14ac:dyDescent="0.25">
      <c r="A324" s="8" t="s">
        <v>483</v>
      </c>
      <c r="B324" s="10">
        <v>418000</v>
      </c>
      <c r="C324" s="10">
        <v>358000</v>
      </c>
      <c r="D324" s="10">
        <v>57000</v>
      </c>
      <c r="E324" s="11">
        <v>2000</v>
      </c>
      <c r="F324" s="10">
        <v>366000</v>
      </c>
      <c r="G324" s="10">
        <v>50000</v>
      </c>
      <c r="H324" s="10">
        <v>12000</v>
      </c>
      <c r="I324" s="10">
        <v>17000</v>
      </c>
      <c r="J324" s="9">
        <v>4.6864185402665797</v>
      </c>
      <c r="K324" s="10" t="s">
        <v>744</v>
      </c>
    </row>
    <row r="325" spans="1:11" x14ac:dyDescent="0.25">
      <c r="A325" s="8" t="s">
        <v>484</v>
      </c>
      <c r="B325" s="10">
        <v>419000</v>
      </c>
      <c r="C325" s="10">
        <v>357000</v>
      </c>
      <c r="D325" s="10">
        <v>59000</v>
      </c>
      <c r="E325" s="11">
        <v>2000</v>
      </c>
      <c r="F325" s="10">
        <v>367000</v>
      </c>
      <c r="G325" s="10">
        <v>50000</v>
      </c>
      <c r="H325" s="10">
        <v>10000</v>
      </c>
      <c r="I325" s="10">
        <v>18000</v>
      </c>
      <c r="J325" s="9">
        <v>5.1501017093323602</v>
      </c>
      <c r="K325" s="10" t="s">
        <v>744</v>
      </c>
    </row>
    <row r="326" spans="1:11" x14ac:dyDescent="0.25">
      <c r="A326" s="8" t="s">
        <v>485</v>
      </c>
      <c r="B326" s="10">
        <v>421000</v>
      </c>
      <c r="C326" s="10">
        <v>357000</v>
      </c>
      <c r="D326" s="10">
        <v>63000</v>
      </c>
      <c r="E326" s="10" t="s">
        <v>559</v>
      </c>
      <c r="F326" s="10">
        <v>373000</v>
      </c>
      <c r="G326" s="10">
        <v>47000</v>
      </c>
      <c r="H326" s="10">
        <v>10000</v>
      </c>
      <c r="I326" s="10">
        <v>20000</v>
      </c>
      <c r="J326" s="9">
        <v>5.4859908902969901</v>
      </c>
      <c r="K326" s="10"/>
    </row>
    <row r="327" spans="1:11" x14ac:dyDescent="0.25">
      <c r="A327" s="8" t="s">
        <v>486</v>
      </c>
      <c r="B327" s="10">
        <v>416000</v>
      </c>
      <c r="C327" s="10">
        <v>350000</v>
      </c>
      <c r="D327" s="10">
        <v>66000</v>
      </c>
      <c r="E327" s="10" t="s">
        <v>559</v>
      </c>
      <c r="F327" s="10">
        <v>368000</v>
      </c>
      <c r="G327" s="10">
        <v>48000</v>
      </c>
      <c r="H327" s="10">
        <v>11000</v>
      </c>
      <c r="I327" s="10">
        <v>18000</v>
      </c>
      <c r="J327" s="9">
        <v>5.0383830531532396</v>
      </c>
      <c r="K327" s="10"/>
    </row>
    <row r="328" spans="1:11" x14ac:dyDescent="0.25">
      <c r="A328" s="8" t="s">
        <v>487</v>
      </c>
      <c r="B328" s="10">
        <v>420000</v>
      </c>
      <c r="C328" s="10">
        <v>347000</v>
      </c>
      <c r="D328" s="10">
        <v>72000</v>
      </c>
      <c r="E328" s="10" t="s">
        <v>559</v>
      </c>
      <c r="F328" s="10">
        <v>374000</v>
      </c>
      <c r="G328" s="10">
        <v>46000</v>
      </c>
      <c r="H328" s="10">
        <v>12000</v>
      </c>
      <c r="I328" s="10">
        <v>16000</v>
      </c>
      <c r="J328" s="9">
        <v>4.7424439365598996</v>
      </c>
      <c r="K328" s="10"/>
    </row>
    <row r="329" spans="1:11" x14ac:dyDescent="0.25">
      <c r="A329" s="8" t="s">
        <v>488</v>
      </c>
      <c r="B329" s="10">
        <v>420000</v>
      </c>
      <c r="C329" s="10">
        <v>348000</v>
      </c>
      <c r="D329" s="10">
        <v>72000</v>
      </c>
      <c r="E329" s="10" t="s">
        <v>559</v>
      </c>
      <c r="F329" s="10">
        <v>373000</v>
      </c>
      <c r="G329" s="10">
        <v>47000</v>
      </c>
      <c r="H329" s="10">
        <v>12000</v>
      </c>
      <c r="I329" s="10">
        <v>15000</v>
      </c>
      <c r="J329" s="9">
        <v>4.3892767319125401</v>
      </c>
      <c r="K329" s="10"/>
    </row>
    <row r="330" spans="1:11" x14ac:dyDescent="0.25">
      <c r="A330" s="8" t="s">
        <v>489</v>
      </c>
      <c r="B330" s="10">
        <v>426000</v>
      </c>
      <c r="C330" s="10">
        <v>355000</v>
      </c>
      <c r="D330" s="10">
        <v>71000</v>
      </c>
      <c r="E330" s="11">
        <v>1000</v>
      </c>
      <c r="F330" s="10">
        <v>378000</v>
      </c>
      <c r="G330" s="10">
        <v>48000</v>
      </c>
      <c r="H330" s="10">
        <v>11000</v>
      </c>
      <c r="I330" s="10">
        <v>18000</v>
      </c>
      <c r="J330" s="9">
        <v>5.0143734851473996</v>
      </c>
      <c r="K330" s="10" t="s">
        <v>744</v>
      </c>
    </row>
    <row r="331" spans="1:11" x14ac:dyDescent="0.25">
      <c r="A331" s="8" t="s">
        <v>490</v>
      </c>
      <c r="B331" s="10">
        <v>427000</v>
      </c>
      <c r="C331" s="10">
        <v>356000</v>
      </c>
      <c r="D331" s="10">
        <v>71000</v>
      </c>
      <c r="E331" s="11">
        <v>1000</v>
      </c>
      <c r="F331" s="10">
        <v>381000</v>
      </c>
      <c r="G331" s="10">
        <v>46000</v>
      </c>
      <c r="H331" s="10">
        <v>11000</v>
      </c>
      <c r="I331" s="10">
        <v>16000</v>
      </c>
      <c r="J331" s="9">
        <v>4.4138031867782699</v>
      </c>
      <c r="K331" s="10" t="s">
        <v>744</v>
      </c>
    </row>
    <row r="332" spans="1:11" x14ac:dyDescent="0.25">
      <c r="A332" s="8" t="s">
        <v>491</v>
      </c>
      <c r="B332" s="10">
        <v>432000</v>
      </c>
      <c r="C332" s="10">
        <v>360000</v>
      </c>
      <c r="D332" s="10">
        <v>71000</v>
      </c>
      <c r="E332" s="11">
        <v>1000</v>
      </c>
      <c r="F332" s="10">
        <v>387000</v>
      </c>
      <c r="G332" s="10">
        <v>45000</v>
      </c>
      <c r="H332" s="10">
        <v>10000</v>
      </c>
      <c r="I332" s="10">
        <v>16000</v>
      </c>
      <c r="J332" s="9">
        <v>4.3218070335236503</v>
      </c>
      <c r="K332" s="10" t="s">
        <v>744</v>
      </c>
    </row>
    <row r="333" spans="1:11" x14ac:dyDescent="0.25">
      <c r="A333" s="8" t="s">
        <v>492</v>
      </c>
      <c r="B333" s="10">
        <v>445000</v>
      </c>
      <c r="C333" s="10">
        <v>372000</v>
      </c>
      <c r="D333" s="10">
        <v>73000</v>
      </c>
      <c r="E333" s="11">
        <v>1000</v>
      </c>
      <c r="F333" s="10">
        <v>398000</v>
      </c>
      <c r="G333" s="10">
        <v>47000</v>
      </c>
      <c r="H333" s="10">
        <v>11000</v>
      </c>
      <c r="I333" s="10">
        <v>15000</v>
      </c>
      <c r="J333" s="9">
        <v>3.9795720681935598</v>
      </c>
      <c r="K333" s="10" t="s">
        <v>744</v>
      </c>
    </row>
    <row r="334" spans="1:11" x14ac:dyDescent="0.25">
      <c r="A334" s="8" t="s">
        <v>493</v>
      </c>
      <c r="B334" s="10">
        <v>444000</v>
      </c>
      <c r="C334" s="10">
        <v>368000</v>
      </c>
      <c r="D334" s="10">
        <v>74000</v>
      </c>
      <c r="E334" s="11">
        <v>1000</v>
      </c>
      <c r="F334" s="10">
        <v>397000</v>
      </c>
      <c r="G334" s="10">
        <v>47000</v>
      </c>
      <c r="H334" s="10">
        <v>13000</v>
      </c>
      <c r="I334" s="10">
        <v>14000</v>
      </c>
      <c r="J334" s="9">
        <v>3.75067553438504</v>
      </c>
      <c r="K334" s="10" t="s">
        <v>744</v>
      </c>
    </row>
    <row r="335" spans="1:11" x14ac:dyDescent="0.25">
      <c r="A335" s="8" t="s">
        <v>494</v>
      </c>
      <c r="B335" s="10">
        <v>451000</v>
      </c>
      <c r="C335" s="10">
        <v>371000</v>
      </c>
      <c r="D335" s="10">
        <v>78000</v>
      </c>
      <c r="E335" s="11">
        <v>2000</v>
      </c>
      <c r="F335" s="10">
        <v>403000</v>
      </c>
      <c r="G335" s="10">
        <v>47000</v>
      </c>
      <c r="H335" s="10">
        <v>14000</v>
      </c>
      <c r="I335" s="10">
        <v>13000</v>
      </c>
      <c r="J335" s="9">
        <v>3.53680174686128</v>
      </c>
      <c r="K335" s="10" t="s">
        <v>744</v>
      </c>
    </row>
    <row r="336" spans="1:11" x14ac:dyDescent="0.25">
      <c r="A336" s="8" t="s">
        <v>495</v>
      </c>
      <c r="B336" s="10">
        <v>452000</v>
      </c>
      <c r="C336" s="10">
        <v>373000</v>
      </c>
      <c r="D336" s="10">
        <v>77000</v>
      </c>
      <c r="E336" s="11">
        <v>1000</v>
      </c>
      <c r="F336" s="10">
        <v>401000</v>
      </c>
      <c r="G336" s="10">
        <v>50000</v>
      </c>
      <c r="H336" s="10">
        <v>13000</v>
      </c>
      <c r="I336" s="10">
        <v>12000</v>
      </c>
      <c r="J336" s="9">
        <v>3.3231098908457799</v>
      </c>
      <c r="K336" s="10" t="s">
        <v>744</v>
      </c>
    </row>
    <row r="337" spans="1:11" x14ac:dyDescent="0.25">
      <c r="A337" s="8" t="s">
        <v>496</v>
      </c>
      <c r="B337" s="10">
        <v>449000</v>
      </c>
      <c r="C337" s="10">
        <v>373000</v>
      </c>
      <c r="D337" s="10">
        <v>74000</v>
      </c>
      <c r="E337" s="11">
        <v>2000</v>
      </c>
      <c r="F337" s="10">
        <v>401000</v>
      </c>
      <c r="G337" s="10">
        <v>47000</v>
      </c>
      <c r="H337" s="10">
        <v>12000</v>
      </c>
      <c r="I337" s="10">
        <v>12000</v>
      </c>
      <c r="J337" s="9">
        <v>3.17764987597582</v>
      </c>
      <c r="K337" s="10" t="s">
        <v>744</v>
      </c>
    </row>
    <row r="338" spans="1:11" x14ac:dyDescent="0.25">
      <c r="A338" s="8" t="s">
        <v>497</v>
      </c>
      <c r="B338" s="10">
        <v>447000</v>
      </c>
      <c r="C338" s="10">
        <v>371000</v>
      </c>
      <c r="D338" s="10">
        <v>74000</v>
      </c>
      <c r="E338" s="11">
        <v>1000</v>
      </c>
      <c r="F338" s="10">
        <v>398000</v>
      </c>
      <c r="G338" s="10">
        <v>48000</v>
      </c>
      <c r="H338" s="10">
        <v>11000</v>
      </c>
      <c r="I338" s="10">
        <v>13000</v>
      </c>
      <c r="J338" s="9">
        <v>3.52225596856649</v>
      </c>
      <c r="K338" s="10" t="s">
        <v>744</v>
      </c>
    </row>
    <row r="339" spans="1:11" x14ac:dyDescent="0.25">
      <c r="A339" s="8" t="s">
        <v>498</v>
      </c>
      <c r="B339" s="10">
        <v>443000</v>
      </c>
      <c r="C339" s="10">
        <v>364000</v>
      </c>
      <c r="D339" s="10">
        <v>77000</v>
      </c>
      <c r="E339" s="11">
        <v>2000</v>
      </c>
      <c r="F339" s="10">
        <v>397000</v>
      </c>
      <c r="G339" s="10">
        <v>44000</v>
      </c>
      <c r="H339" s="10">
        <v>12000</v>
      </c>
      <c r="I339" s="10">
        <v>12000</v>
      </c>
      <c r="J339" s="9">
        <v>3.21044770782505</v>
      </c>
      <c r="K339" s="10" t="s">
        <v>744</v>
      </c>
    </row>
    <row r="340" spans="1:11" x14ac:dyDescent="0.25">
      <c r="A340" s="8" t="s">
        <v>499</v>
      </c>
      <c r="B340" s="10">
        <v>449000</v>
      </c>
      <c r="C340" s="10">
        <v>372000</v>
      </c>
      <c r="D340" s="10">
        <v>76000</v>
      </c>
      <c r="E340" s="11">
        <v>2000</v>
      </c>
      <c r="F340" s="10">
        <v>401000</v>
      </c>
      <c r="G340" s="10">
        <v>47000</v>
      </c>
      <c r="H340" s="10">
        <v>11000</v>
      </c>
      <c r="I340" s="10">
        <v>11000</v>
      </c>
      <c r="J340" s="9">
        <v>2.9012649644405299</v>
      </c>
      <c r="K340" s="10" t="s">
        <v>744</v>
      </c>
    </row>
    <row r="341" spans="1:11" x14ac:dyDescent="0.25">
      <c r="A341" s="8" t="s">
        <v>500</v>
      </c>
      <c r="B341" s="10">
        <v>452000</v>
      </c>
      <c r="C341" s="10">
        <v>372000</v>
      </c>
      <c r="D341" s="10">
        <v>79000</v>
      </c>
      <c r="E341" s="11">
        <v>2000</v>
      </c>
      <c r="F341" s="10">
        <v>401000</v>
      </c>
      <c r="G341" s="10">
        <v>50000</v>
      </c>
      <c r="H341" s="10">
        <v>11000</v>
      </c>
      <c r="I341" s="10">
        <v>10000</v>
      </c>
      <c r="J341" s="9">
        <v>2.5977905459047101</v>
      </c>
      <c r="K341" s="10" t="s">
        <v>744</v>
      </c>
    </row>
    <row r="342" spans="1:11" x14ac:dyDescent="0.25">
      <c r="A342" s="10"/>
      <c r="B342" s="10"/>
      <c r="C342" s="10"/>
      <c r="D342" s="10"/>
      <c r="E342" s="10"/>
      <c r="F342" s="10"/>
      <c r="G342" s="10"/>
      <c r="H342" s="10"/>
      <c r="I342" s="10"/>
      <c r="J342" s="9"/>
      <c r="K342" s="10"/>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755</v>
      </c>
    </row>
    <row r="2" spans="1:11" x14ac:dyDescent="0.25">
      <c r="A2" t="s">
        <v>132</v>
      </c>
    </row>
    <row r="3" spans="1:11" ht="30" customHeight="1" x14ac:dyDescent="0.3">
      <c r="A3" s="3" t="s">
        <v>21</v>
      </c>
    </row>
    <row r="4" spans="1:11" x14ac:dyDescent="0.25">
      <c r="A4" t="s">
        <v>133</v>
      </c>
    </row>
    <row r="5" spans="1:11" x14ac:dyDescent="0.25">
      <c r="A5" t="s">
        <v>527</v>
      </c>
    </row>
    <row r="6" spans="1:11" x14ac:dyDescent="0.25">
      <c r="A6" t="s">
        <v>734</v>
      </c>
    </row>
    <row r="7" spans="1:11" x14ac:dyDescent="0.25">
      <c r="A7" t="s">
        <v>735</v>
      </c>
    </row>
    <row r="8" spans="1:11" ht="79.95" customHeight="1" x14ac:dyDescent="0.3">
      <c r="A8" s="5" t="s">
        <v>135</v>
      </c>
      <c r="B8" s="6" t="s">
        <v>756</v>
      </c>
      <c r="C8" s="6" t="s">
        <v>757</v>
      </c>
      <c r="D8" s="6" t="s">
        <v>758</v>
      </c>
      <c r="E8" s="6" t="s">
        <v>759</v>
      </c>
      <c r="F8" s="6" t="s">
        <v>760</v>
      </c>
      <c r="G8" s="6" t="s">
        <v>761</v>
      </c>
      <c r="H8" s="6" t="s">
        <v>762</v>
      </c>
      <c r="I8" s="6" t="s">
        <v>763</v>
      </c>
      <c r="J8" s="6" t="s">
        <v>764</v>
      </c>
      <c r="K8" s="6" t="s">
        <v>163</v>
      </c>
    </row>
    <row r="9" spans="1:11" x14ac:dyDescent="0.25">
      <c r="A9" s="8" t="s">
        <v>164</v>
      </c>
      <c r="B9" s="10">
        <v>272000</v>
      </c>
      <c r="C9" s="10">
        <v>245000</v>
      </c>
      <c r="D9" s="10">
        <v>18000</v>
      </c>
      <c r="E9" s="10">
        <v>10000</v>
      </c>
      <c r="F9" s="10">
        <v>159000</v>
      </c>
      <c r="G9" s="10">
        <v>107000</v>
      </c>
      <c r="H9" s="10">
        <v>11000</v>
      </c>
      <c r="I9" s="10">
        <v>22000</v>
      </c>
      <c r="J9" s="9">
        <v>8.8000000000000007</v>
      </c>
      <c r="K9" s="10"/>
    </row>
    <row r="10" spans="1:11" x14ac:dyDescent="0.25">
      <c r="A10" s="8" t="s">
        <v>165</v>
      </c>
      <c r="B10" s="10">
        <v>279000</v>
      </c>
      <c r="C10" s="10">
        <v>252000</v>
      </c>
      <c r="D10" s="10">
        <v>18000</v>
      </c>
      <c r="E10" s="10">
        <v>10000</v>
      </c>
      <c r="F10" s="10">
        <v>165000</v>
      </c>
      <c r="G10" s="10">
        <v>109000</v>
      </c>
      <c r="H10" s="10">
        <v>13000</v>
      </c>
      <c r="I10" s="10">
        <v>22000</v>
      </c>
      <c r="J10" s="9">
        <v>8.6999999999999993</v>
      </c>
      <c r="K10" s="10"/>
    </row>
    <row r="11" spans="1:11" x14ac:dyDescent="0.25">
      <c r="A11" s="8" t="s">
        <v>166</v>
      </c>
      <c r="B11" s="10">
        <v>281000</v>
      </c>
      <c r="C11" s="10">
        <v>254000</v>
      </c>
      <c r="D11" s="10">
        <v>18000</v>
      </c>
      <c r="E11" s="10">
        <v>10000</v>
      </c>
      <c r="F11" s="10">
        <v>164000</v>
      </c>
      <c r="G11" s="10">
        <v>113000</v>
      </c>
      <c r="H11" s="10">
        <v>14000</v>
      </c>
      <c r="I11" s="10">
        <v>21000</v>
      </c>
      <c r="J11" s="9">
        <v>8.3000000000000007</v>
      </c>
      <c r="K11" s="10"/>
    </row>
    <row r="12" spans="1:11" x14ac:dyDescent="0.25">
      <c r="A12" s="8" t="s">
        <v>167</v>
      </c>
      <c r="B12" s="10">
        <v>280000</v>
      </c>
      <c r="C12" s="10">
        <v>251000</v>
      </c>
      <c r="D12" s="10">
        <v>19000</v>
      </c>
      <c r="E12" s="10">
        <v>11000</v>
      </c>
      <c r="F12" s="10">
        <v>166000</v>
      </c>
      <c r="G12" s="10">
        <v>110000</v>
      </c>
      <c r="H12" s="10">
        <v>13000</v>
      </c>
      <c r="I12" s="10">
        <v>22000</v>
      </c>
      <c r="J12" s="9">
        <v>8.9</v>
      </c>
      <c r="K12" s="10"/>
    </row>
    <row r="13" spans="1:11" x14ac:dyDescent="0.25">
      <c r="A13" s="8" t="s">
        <v>168</v>
      </c>
      <c r="B13" s="10">
        <v>284000</v>
      </c>
      <c r="C13" s="10">
        <v>256000</v>
      </c>
      <c r="D13" s="10">
        <v>17000</v>
      </c>
      <c r="E13" s="10">
        <v>11000</v>
      </c>
      <c r="F13" s="10">
        <v>170000</v>
      </c>
      <c r="G13" s="10">
        <v>110000</v>
      </c>
      <c r="H13" s="10">
        <v>14000</v>
      </c>
      <c r="I13" s="10">
        <v>24000</v>
      </c>
      <c r="J13" s="9">
        <v>9.5</v>
      </c>
      <c r="K13" s="10"/>
    </row>
    <row r="14" spans="1:11" x14ac:dyDescent="0.25">
      <c r="A14" s="8" t="s">
        <v>169</v>
      </c>
      <c r="B14" s="10">
        <v>283000</v>
      </c>
      <c r="C14" s="10">
        <v>255000</v>
      </c>
      <c r="D14" s="10">
        <v>17000</v>
      </c>
      <c r="E14" s="10">
        <v>11000</v>
      </c>
      <c r="F14" s="10">
        <v>168000</v>
      </c>
      <c r="G14" s="10">
        <v>109000</v>
      </c>
      <c r="H14" s="10">
        <v>13000</v>
      </c>
      <c r="I14" s="10">
        <v>24000</v>
      </c>
      <c r="J14" s="9">
        <v>9.5</v>
      </c>
      <c r="K14" s="10"/>
    </row>
    <row r="15" spans="1:11" x14ac:dyDescent="0.25">
      <c r="A15" s="8" t="s">
        <v>170</v>
      </c>
      <c r="B15" s="10">
        <v>288000</v>
      </c>
      <c r="C15" s="10">
        <v>264000</v>
      </c>
      <c r="D15" s="10">
        <v>15000</v>
      </c>
      <c r="E15" s="10">
        <v>9000</v>
      </c>
      <c r="F15" s="10">
        <v>172000</v>
      </c>
      <c r="G15" s="10">
        <v>112000</v>
      </c>
      <c r="H15" s="10">
        <v>13000</v>
      </c>
      <c r="I15" s="10">
        <v>25000</v>
      </c>
      <c r="J15" s="9">
        <v>9.3000000000000007</v>
      </c>
      <c r="K15" s="10"/>
    </row>
    <row r="16" spans="1:11" x14ac:dyDescent="0.25">
      <c r="A16" s="8" t="s">
        <v>171</v>
      </c>
      <c r="B16" s="10">
        <v>290000</v>
      </c>
      <c r="C16" s="10">
        <v>266000</v>
      </c>
      <c r="D16" s="10">
        <v>16000</v>
      </c>
      <c r="E16" s="10">
        <v>8000</v>
      </c>
      <c r="F16" s="10">
        <v>178000</v>
      </c>
      <c r="G16" s="10">
        <v>108000</v>
      </c>
      <c r="H16" s="10">
        <v>11000</v>
      </c>
      <c r="I16" s="10">
        <v>19000</v>
      </c>
      <c r="J16" s="9">
        <v>7.3</v>
      </c>
      <c r="K16" s="10"/>
    </row>
    <row r="17" spans="1:11" x14ac:dyDescent="0.25">
      <c r="A17" s="8" t="s">
        <v>172</v>
      </c>
      <c r="B17" s="10">
        <v>294000</v>
      </c>
      <c r="C17" s="10">
        <v>267000</v>
      </c>
      <c r="D17" s="10">
        <v>18000</v>
      </c>
      <c r="E17" s="10">
        <v>10000</v>
      </c>
      <c r="F17" s="10">
        <v>175000</v>
      </c>
      <c r="G17" s="10">
        <v>115000</v>
      </c>
      <c r="H17" s="10">
        <v>11000</v>
      </c>
      <c r="I17" s="10">
        <v>20000</v>
      </c>
      <c r="J17" s="9">
        <v>7.6</v>
      </c>
      <c r="K17" s="10"/>
    </row>
    <row r="18" spans="1:11" x14ac:dyDescent="0.25">
      <c r="A18" s="8" t="s">
        <v>174</v>
      </c>
      <c r="B18" s="10">
        <v>296000</v>
      </c>
      <c r="C18" s="10">
        <v>268000</v>
      </c>
      <c r="D18" s="10">
        <v>18000</v>
      </c>
      <c r="E18" s="10">
        <v>10000</v>
      </c>
      <c r="F18" s="10">
        <v>177000</v>
      </c>
      <c r="G18" s="10">
        <v>115000</v>
      </c>
      <c r="H18" s="10">
        <v>9000</v>
      </c>
      <c r="I18" s="10">
        <v>19000</v>
      </c>
      <c r="J18" s="9">
        <v>7.2</v>
      </c>
      <c r="K18" s="10"/>
    </row>
    <row r="19" spans="1:11" x14ac:dyDescent="0.25">
      <c r="A19" s="8" t="s">
        <v>175</v>
      </c>
      <c r="B19" s="10">
        <v>302000</v>
      </c>
      <c r="C19" s="10">
        <v>271000</v>
      </c>
      <c r="D19" s="10">
        <v>18000</v>
      </c>
      <c r="E19" s="10">
        <v>12000</v>
      </c>
      <c r="F19" s="10">
        <v>178000</v>
      </c>
      <c r="G19" s="10">
        <v>119000</v>
      </c>
      <c r="H19" s="10">
        <v>9000</v>
      </c>
      <c r="I19" s="10">
        <v>21000</v>
      </c>
      <c r="J19" s="9">
        <v>7.9</v>
      </c>
      <c r="K19" s="10"/>
    </row>
    <row r="20" spans="1:11" x14ac:dyDescent="0.25">
      <c r="A20" s="8" t="s">
        <v>176</v>
      </c>
      <c r="B20" s="10">
        <v>300000</v>
      </c>
      <c r="C20" s="10">
        <v>269000</v>
      </c>
      <c r="D20" s="10">
        <v>18000</v>
      </c>
      <c r="E20" s="10">
        <v>13000</v>
      </c>
      <c r="F20" s="10">
        <v>179000</v>
      </c>
      <c r="G20" s="10">
        <v>116000</v>
      </c>
      <c r="H20" s="10">
        <v>10000</v>
      </c>
      <c r="I20" s="10">
        <v>18000</v>
      </c>
      <c r="J20" s="9">
        <v>6.7</v>
      </c>
      <c r="K20" s="10"/>
    </row>
    <row r="21" spans="1:11" x14ac:dyDescent="0.25">
      <c r="A21" s="8" t="s">
        <v>177</v>
      </c>
      <c r="B21" s="10">
        <v>296000</v>
      </c>
      <c r="C21" s="10">
        <v>268000</v>
      </c>
      <c r="D21" s="10">
        <v>17000</v>
      </c>
      <c r="E21" s="10">
        <v>12000</v>
      </c>
      <c r="F21" s="10">
        <v>177000</v>
      </c>
      <c r="G21" s="10">
        <v>114000</v>
      </c>
      <c r="H21" s="10">
        <v>12000</v>
      </c>
      <c r="I21" s="10">
        <v>17000</v>
      </c>
      <c r="J21" s="9">
        <v>6.2</v>
      </c>
      <c r="K21" s="10"/>
    </row>
    <row r="22" spans="1:11" x14ac:dyDescent="0.25">
      <c r="A22" s="8" t="s">
        <v>178</v>
      </c>
      <c r="B22" s="10">
        <v>292000</v>
      </c>
      <c r="C22" s="10">
        <v>264000</v>
      </c>
      <c r="D22" s="10">
        <v>16000</v>
      </c>
      <c r="E22" s="10">
        <v>12000</v>
      </c>
      <c r="F22" s="10">
        <v>171000</v>
      </c>
      <c r="G22" s="10">
        <v>115000</v>
      </c>
      <c r="H22" s="10">
        <v>12000</v>
      </c>
      <c r="I22" s="10">
        <v>14000</v>
      </c>
      <c r="J22" s="9">
        <v>5.3</v>
      </c>
      <c r="K22" s="10"/>
    </row>
    <row r="23" spans="1:11" x14ac:dyDescent="0.25">
      <c r="A23" s="8" t="s">
        <v>179</v>
      </c>
      <c r="B23" s="10">
        <v>291000</v>
      </c>
      <c r="C23" s="10">
        <v>264000</v>
      </c>
      <c r="D23" s="10">
        <v>15000</v>
      </c>
      <c r="E23" s="10">
        <v>12000</v>
      </c>
      <c r="F23" s="10">
        <v>171000</v>
      </c>
      <c r="G23" s="10">
        <v>116000</v>
      </c>
      <c r="H23" s="10">
        <v>12000</v>
      </c>
      <c r="I23" s="10">
        <v>17000</v>
      </c>
      <c r="J23" s="9">
        <v>6.3</v>
      </c>
      <c r="K23" s="10"/>
    </row>
    <row r="24" spans="1:11" x14ac:dyDescent="0.25">
      <c r="A24" s="8" t="s">
        <v>180</v>
      </c>
      <c r="B24" s="10">
        <v>288000</v>
      </c>
      <c r="C24" s="10">
        <v>259000</v>
      </c>
      <c r="D24" s="10">
        <v>14000</v>
      </c>
      <c r="E24" s="10">
        <v>14000</v>
      </c>
      <c r="F24" s="10">
        <v>169000</v>
      </c>
      <c r="G24" s="10">
        <v>114000</v>
      </c>
      <c r="H24" s="10">
        <v>12000</v>
      </c>
      <c r="I24" s="10">
        <v>17000</v>
      </c>
      <c r="J24" s="9">
        <v>6.7</v>
      </c>
      <c r="K24" s="10"/>
    </row>
    <row r="25" spans="1:11" x14ac:dyDescent="0.25">
      <c r="A25" s="8" t="s">
        <v>181</v>
      </c>
      <c r="B25" s="10">
        <v>291000</v>
      </c>
      <c r="C25" s="10">
        <v>261000</v>
      </c>
      <c r="D25" s="10">
        <v>16000</v>
      </c>
      <c r="E25" s="10">
        <v>14000</v>
      </c>
      <c r="F25" s="10">
        <v>173000</v>
      </c>
      <c r="G25" s="10">
        <v>113000</v>
      </c>
      <c r="H25" s="10">
        <v>11000</v>
      </c>
      <c r="I25" s="10">
        <v>19000</v>
      </c>
      <c r="J25" s="9">
        <v>7.4</v>
      </c>
      <c r="K25" s="10"/>
    </row>
    <row r="26" spans="1:11" x14ac:dyDescent="0.25">
      <c r="A26" s="8" t="s">
        <v>182</v>
      </c>
      <c r="B26" s="10">
        <v>291000</v>
      </c>
      <c r="C26" s="10">
        <v>264000</v>
      </c>
      <c r="D26" s="10">
        <v>15000</v>
      </c>
      <c r="E26" s="10">
        <v>11000</v>
      </c>
      <c r="F26" s="10">
        <v>171000</v>
      </c>
      <c r="G26" s="10">
        <v>115000</v>
      </c>
      <c r="H26" s="10">
        <v>12000</v>
      </c>
      <c r="I26" s="10">
        <v>23000</v>
      </c>
      <c r="J26" s="9">
        <v>8.5</v>
      </c>
      <c r="K26" s="10"/>
    </row>
    <row r="27" spans="1:11" x14ac:dyDescent="0.25">
      <c r="A27" s="8" t="s">
        <v>183</v>
      </c>
      <c r="B27" s="10">
        <v>293000</v>
      </c>
      <c r="C27" s="10">
        <v>264000</v>
      </c>
      <c r="D27" s="10">
        <v>16000</v>
      </c>
      <c r="E27" s="10">
        <v>12000</v>
      </c>
      <c r="F27" s="10">
        <v>170000</v>
      </c>
      <c r="G27" s="10">
        <v>118000</v>
      </c>
      <c r="H27" s="10">
        <v>11000</v>
      </c>
      <c r="I27" s="10">
        <v>23000</v>
      </c>
      <c r="J27" s="9">
        <v>8.9</v>
      </c>
      <c r="K27" s="10"/>
    </row>
    <row r="28" spans="1:11" x14ac:dyDescent="0.25">
      <c r="A28" s="8" t="s">
        <v>184</v>
      </c>
      <c r="B28" s="10">
        <v>293000</v>
      </c>
      <c r="C28" s="10">
        <v>262000</v>
      </c>
      <c r="D28" s="10">
        <v>18000</v>
      </c>
      <c r="E28" s="10">
        <v>12000</v>
      </c>
      <c r="F28" s="10">
        <v>172000</v>
      </c>
      <c r="G28" s="10">
        <v>116000</v>
      </c>
      <c r="H28" s="10">
        <v>11000</v>
      </c>
      <c r="I28" s="10">
        <v>24000</v>
      </c>
      <c r="J28" s="9">
        <v>9.1999999999999993</v>
      </c>
      <c r="K28" s="10"/>
    </row>
    <row r="29" spans="1:11" x14ac:dyDescent="0.25">
      <c r="A29" s="8" t="s">
        <v>185</v>
      </c>
      <c r="B29" s="10">
        <v>290000</v>
      </c>
      <c r="C29" s="10">
        <v>256000</v>
      </c>
      <c r="D29" s="10">
        <v>20000</v>
      </c>
      <c r="E29" s="10">
        <v>14000</v>
      </c>
      <c r="F29" s="10">
        <v>169000</v>
      </c>
      <c r="G29" s="10">
        <v>115000</v>
      </c>
      <c r="H29" s="10">
        <v>11000</v>
      </c>
      <c r="I29" s="10">
        <v>21000</v>
      </c>
      <c r="J29" s="9">
        <v>8.1999999999999993</v>
      </c>
      <c r="K29" s="10"/>
    </row>
    <row r="30" spans="1:11" x14ac:dyDescent="0.25">
      <c r="A30" s="8" t="s">
        <v>186</v>
      </c>
      <c r="B30" s="10">
        <v>292000</v>
      </c>
      <c r="C30" s="10">
        <v>257000</v>
      </c>
      <c r="D30" s="10">
        <v>21000</v>
      </c>
      <c r="E30" s="10">
        <v>14000</v>
      </c>
      <c r="F30" s="10">
        <v>169000</v>
      </c>
      <c r="G30" s="10">
        <v>118000</v>
      </c>
      <c r="H30" s="10">
        <v>11000</v>
      </c>
      <c r="I30" s="10">
        <v>22000</v>
      </c>
      <c r="J30" s="9">
        <v>8.5</v>
      </c>
      <c r="K30" s="10"/>
    </row>
    <row r="31" spans="1:11" x14ac:dyDescent="0.25">
      <c r="A31" s="8" t="s">
        <v>187</v>
      </c>
      <c r="B31" s="10">
        <v>295000</v>
      </c>
      <c r="C31" s="10">
        <v>262000</v>
      </c>
      <c r="D31" s="10">
        <v>20000</v>
      </c>
      <c r="E31" s="10">
        <v>13000</v>
      </c>
      <c r="F31" s="10">
        <v>172000</v>
      </c>
      <c r="G31" s="10">
        <v>118000</v>
      </c>
      <c r="H31" s="10">
        <v>12000</v>
      </c>
      <c r="I31" s="10">
        <v>22000</v>
      </c>
      <c r="J31" s="9">
        <v>8.5</v>
      </c>
      <c r="K31" s="10"/>
    </row>
    <row r="32" spans="1:11" x14ac:dyDescent="0.25">
      <c r="A32" s="8" t="s">
        <v>188</v>
      </c>
      <c r="B32" s="10">
        <v>299000</v>
      </c>
      <c r="C32" s="10">
        <v>265000</v>
      </c>
      <c r="D32" s="10">
        <v>20000</v>
      </c>
      <c r="E32" s="10">
        <v>14000</v>
      </c>
      <c r="F32" s="10">
        <v>179000</v>
      </c>
      <c r="G32" s="10">
        <v>114000</v>
      </c>
      <c r="H32" s="10">
        <v>12000</v>
      </c>
      <c r="I32" s="10">
        <v>20000</v>
      </c>
      <c r="J32" s="9">
        <v>7.7</v>
      </c>
      <c r="K32" s="10"/>
    </row>
    <row r="33" spans="1:11" x14ac:dyDescent="0.25">
      <c r="A33" s="8" t="s">
        <v>189</v>
      </c>
      <c r="B33" s="10">
        <v>301000</v>
      </c>
      <c r="C33" s="10">
        <v>268000</v>
      </c>
      <c r="D33" s="10">
        <v>20000</v>
      </c>
      <c r="E33" s="10">
        <v>14000</v>
      </c>
      <c r="F33" s="10">
        <v>181000</v>
      </c>
      <c r="G33" s="10">
        <v>114000</v>
      </c>
      <c r="H33" s="10">
        <v>13000</v>
      </c>
      <c r="I33" s="10">
        <v>20000</v>
      </c>
      <c r="J33" s="9">
        <v>7.6</v>
      </c>
      <c r="K33" s="10"/>
    </row>
    <row r="34" spans="1:11" x14ac:dyDescent="0.25">
      <c r="A34" s="8" t="s">
        <v>190</v>
      </c>
      <c r="B34" s="10">
        <v>302000</v>
      </c>
      <c r="C34" s="10">
        <v>269000</v>
      </c>
      <c r="D34" s="10">
        <v>20000</v>
      </c>
      <c r="E34" s="10">
        <v>13000</v>
      </c>
      <c r="F34" s="10">
        <v>183000</v>
      </c>
      <c r="G34" s="10">
        <v>115000</v>
      </c>
      <c r="H34" s="10">
        <v>14000</v>
      </c>
      <c r="I34" s="10">
        <v>20000</v>
      </c>
      <c r="J34" s="9">
        <v>7.3</v>
      </c>
      <c r="K34" s="10"/>
    </row>
    <row r="35" spans="1:11" x14ac:dyDescent="0.25">
      <c r="A35" s="8" t="s">
        <v>191</v>
      </c>
      <c r="B35" s="10">
        <v>303000</v>
      </c>
      <c r="C35" s="10">
        <v>271000</v>
      </c>
      <c r="D35" s="10">
        <v>19000</v>
      </c>
      <c r="E35" s="10">
        <v>13000</v>
      </c>
      <c r="F35" s="10">
        <v>185000</v>
      </c>
      <c r="G35" s="10">
        <v>115000</v>
      </c>
      <c r="H35" s="10">
        <v>14000</v>
      </c>
      <c r="I35" s="10">
        <v>20000</v>
      </c>
      <c r="J35" s="9">
        <v>7.5</v>
      </c>
      <c r="K35" s="10"/>
    </row>
    <row r="36" spans="1:11" x14ac:dyDescent="0.25">
      <c r="A36" s="8" t="s">
        <v>192</v>
      </c>
      <c r="B36" s="10">
        <v>305000</v>
      </c>
      <c r="C36" s="10">
        <v>273000</v>
      </c>
      <c r="D36" s="10">
        <v>18000</v>
      </c>
      <c r="E36" s="10">
        <v>13000</v>
      </c>
      <c r="F36" s="10">
        <v>188000</v>
      </c>
      <c r="G36" s="10">
        <v>113000</v>
      </c>
      <c r="H36" s="10">
        <v>13000</v>
      </c>
      <c r="I36" s="10">
        <v>23000</v>
      </c>
      <c r="J36" s="9">
        <v>8.3000000000000007</v>
      </c>
      <c r="K36" s="10"/>
    </row>
    <row r="37" spans="1:11" x14ac:dyDescent="0.25">
      <c r="A37" s="8" t="s">
        <v>193</v>
      </c>
      <c r="B37" s="10">
        <v>306000</v>
      </c>
      <c r="C37" s="10">
        <v>274000</v>
      </c>
      <c r="D37" s="10">
        <v>19000</v>
      </c>
      <c r="E37" s="10">
        <v>13000</v>
      </c>
      <c r="F37" s="10">
        <v>188000</v>
      </c>
      <c r="G37" s="10">
        <v>114000</v>
      </c>
      <c r="H37" s="10">
        <v>12000</v>
      </c>
      <c r="I37" s="10">
        <v>24000</v>
      </c>
      <c r="J37" s="9">
        <v>8.6</v>
      </c>
      <c r="K37" s="10"/>
    </row>
    <row r="38" spans="1:11" x14ac:dyDescent="0.25">
      <c r="A38" s="8" t="s">
        <v>194</v>
      </c>
      <c r="B38" s="10">
        <v>307000</v>
      </c>
      <c r="C38" s="10">
        <v>277000</v>
      </c>
      <c r="D38" s="10">
        <v>19000</v>
      </c>
      <c r="E38" s="10">
        <v>11000</v>
      </c>
      <c r="F38" s="10">
        <v>192000</v>
      </c>
      <c r="G38" s="10">
        <v>113000</v>
      </c>
      <c r="H38" s="10">
        <v>13000</v>
      </c>
      <c r="I38" s="10">
        <v>25000</v>
      </c>
      <c r="J38" s="9">
        <v>9</v>
      </c>
      <c r="K38" s="10"/>
    </row>
    <row r="39" spans="1:11" x14ac:dyDescent="0.25">
      <c r="A39" s="8" t="s">
        <v>195</v>
      </c>
      <c r="B39" s="10">
        <v>307000</v>
      </c>
      <c r="C39" s="10">
        <v>276000</v>
      </c>
      <c r="D39" s="10">
        <v>19000</v>
      </c>
      <c r="E39" s="10">
        <v>11000</v>
      </c>
      <c r="F39" s="10">
        <v>191000</v>
      </c>
      <c r="G39" s="10">
        <v>113000</v>
      </c>
      <c r="H39" s="10">
        <v>12000</v>
      </c>
      <c r="I39" s="10">
        <v>21000</v>
      </c>
      <c r="J39" s="9">
        <v>7.7</v>
      </c>
      <c r="K39" s="10"/>
    </row>
    <row r="40" spans="1:11" x14ac:dyDescent="0.25">
      <c r="A40" s="8" t="s">
        <v>196</v>
      </c>
      <c r="B40" s="10">
        <v>303000</v>
      </c>
      <c r="C40" s="10">
        <v>276000</v>
      </c>
      <c r="D40" s="10">
        <v>16000</v>
      </c>
      <c r="E40" s="10">
        <v>11000</v>
      </c>
      <c r="F40" s="10">
        <v>188000</v>
      </c>
      <c r="G40" s="10">
        <v>112000</v>
      </c>
      <c r="H40" s="10">
        <v>14000</v>
      </c>
      <c r="I40" s="10">
        <v>22000</v>
      </c>
      <c r="J40" s="9">
        <v>7.9</v>
      </c>
      <c r="K40" s="10"/>
    </row>
    <row r="41" spans="1:11" x14ac:dyDescent="0.25">
      <c r="A41" s="8" t="s">
        <v>197</v>
      </c>
      <c r="B41" s="10">
        <v>304000</v>
      </c>
      <c r="C41" s="10">
        <v>276000</v>
      </c>
      <c r="D41" s="10">
        <v>17000</v>
      </c>
      <c r="E41" s="10">
        <v>11000</v>
      </c>
      <c r="F41" s="10">
        <v>190000</v>
      </c>
      <c r="G41" s="10">
        <v>111000</v>
      </c>
      <c r="H41" s="10">
        <v>13000</v>
      </c>
      <c r="I41" s="10">
        <v>24000</v>
      </c>
      <c r="J41" s="9">
        <v>8.6</v>
      </c>
      <c r="K41" s="10"/>
    </row>
    <row r="42" spans="1:11" x14ac:dyDescent="0.25">
      <c r="A42" s="8" t="s">
        <v>198</v>
      </c>
      <c r="B42" s="10">
        <v>304000</v>
      </c>
      <c r="C42" s="10">
        <v>277000</v>
      </c>
      <c r="D42" s="10">
        <v>16000</v>
      </c>
      <c r="E42" s="10">
        <v>11000</v>
      </c>
      <c r="F42" s="10">
        <v>195000</v>
      </c>
      <c r="G42" s="10">
        <v>107000</v>
      </c>
      <c r="H42" s="10">
        <v>14000</v>
      </c>
      <c r="I42" s="10">
        <v>23000</v>
      </c>
      <c r="J42" s="9">
        <v>8.5</v>
      </c>
      <c r="K42" s="10"/>
    </row>
    <row r="43" spans="1:11" x14ac:dyDescent="0.25">
      <c r="A43" s="8" t="s">
        <v>199</v>
      </c>
      <c r="B43" s="10">
        <v>303000</v>
      </c>
      <c r="C43" s="10">
        <v>274000</v>
      </c>
      <c r="D43" s="10">
        <v>17000</v>
      </c>
      <c r="E43" s="10">
        <v>11000</v>
      </c>
      <c r="F43" s="10">
        <v>196000</v>
      </c>
      <c r="G43" s="10">
        <v>104000</v>
      </c>
      <c r="H43" s="10">
        <v>12000</v>
      </c>
      <c r="I43" s="10">
        <v>22000</v>
      </c>
      <c r="J43" s="9">
        <v>8.1</v>
      </c>
      <c r="K43" s="10"/>
    </row>
    <row r="44" spans="1:11" x14ac:dyDescent="0.25">
      <c r="A44" s="8" t="s">
        <v>200</v>
      </c>
      <c r="B44" s="10">
        <v>302000</v>
      </c>
      <c r="C44" s="10">
        <v>274000</v>
      </c>
      <c r="D44" s="10">
        <v>16000</v>
      </c>
      <c r="E44" s="10">
        <v>12000</v>
      </c>
      <c r="F44" s="10">
        <v>192000</v>
      </c>
      <c r="G44" s="10">
        <v>106000</v>
      </c>
      <c r="H44" s="10">
        <v>13000</v>
      </c>
      <c r="I44" s="10">
        <v>21000</v>
      </c>
      <c r="J44" s="9">
        <v>7.6</v>
      </c>
      <c r="K44" s="10"/>
    </row>
    <row r="45" spans="1:11" x14ac:dyDescent="0.25">
      <c r="A45" s="8" t="s">
        <v>201</v>
      </c>
      <c r="B45" s="10">
        <v>299000</v>
      </c>
      <c r="C45" s="10">
        <v>274000</v>
      </c>
      <c r="D45" s="10">
        <v>14000</v>
      </c>
      <c r="E45" s="10">
        <v>11000</v>
      </c>
      <c r="F45" s="10">
        <v>188000</v>
      </c>
      <c r="G45" s="10">
        <v>108000</v>
      </c>
      <c r="H45" s="10">
        <v>14000</v>
      </c>
      <c r="I45" s="10">
        <v>22000</v>
      </c>
      <c r="J45" s="9">
        <v>7.9</v>
      </c>
      <c r="K45" s="10"/>
    </row>
    <row r="46" spans="1:11" x14ac:dyDescent="0.25">
      <c r="A46" s="8" t="s">
        <v>202</v>
      </c>
      <c r="B46" s="10">
        <v>298000</v>
      </c>
      <c r="C46" s="10">
        <v>272000</v>
      </c>
      <c r="D46" s="10">
        <v>15000</v>
      </c>
      <c r="E46" s="10">
        <v>11000</v>
      </c>
      <c r="F46" s="10">
        <v>184000</v>
      </c>
      <c r="G46" s="10">
        <v>111000</v>
      </c>
      <c r="H46" s="10">
        <v>15000</v>
      </c>
      <c r="I46" s="10">
        <v>21000</v>
      </c>
      <c r="J46" s="9">
        <v>7.7</v>
      </c>
      <c r="K46" s="10"/>
    </row>
    <row r="47" spans="1:11" x14ac:dyDescent="0.25">
      <c r="A47" s="8" t="s">
        <v>203</v>
      </c>
      <c r="B47" s="10">
        <v>300000</v>
      </c>
      <c r="C47" s="10">
        <v>275000</v>
      </c>
      <c r="D47" s="10">
        <v>16000</v>
      </c>
      <c r="E47" s="10">
        <v>9000</v>
      </c>
      <c r="F47" s="10">
        <v>185000</v>
      </c>
      <c r="G47" s="10">
        <v>112000</v>
      </c>
      <c r="H47" s="10">
        <v>13000</v>
      </c>
      <c r="I47" s="10">
        <v>18000</v>
      </c>
      <c r="J47" s="9">
        <v>6.7</v>
      </c>
      <c r="K47" s="10"/>
    </row>
    <row r="48" spans="1:11" x14ac:dyDescent="0.25">
      <c r="A48" s="8" t="s">
        <v>204</v>
      </c>
      <c r="B48" s="10">
        <v>300000</v>
      </c>
      <c r="C48" s="10">
        <v>273000</v>
      </c>
      <c r="D48" s="10">
        <v>16000</v>
      </c>
      <c r="E48" s="10">
        <v>10000</v>
      </c>
      <c r="F48" s="10">
        <v>185000</v>
      </c>
      <c r="G48" s="10">
        <v>111000</v>
      </c>
      <c r="H48" s="10">
        <v>13000</v>
      </c>
      <c r="I48" s="10">
        <v>20000</v>
      </c>
      <c r="J48" s="9">
        <v>7.5</v>
      </c>
      <c r="K48" s="10"/>
    </row>
    <row r="49" spans="1:11" x14ac:dyDescent="0.25">
      <c r="A49" s="8" t="s">
        <v>205</v>
      </c>
      <c r="B49" s="10">
        <v>301000</v>
      </c>
      <c r="C49" s="10">
        <v>276000</v>
      </c>
      <c r="D49" s="10">
        <v>16000</v>
      </c>
      <c r="E49" s="10">
        <v>10000</v>
      </c>
      <c r="F49" s="10">
        <v>189000</v>
      </c>
      <c r="G49" s="10">
        <v>109000</v>
      </c>
      <c r="H49" s="10">
        <v>12000</v>
      </c>
      <c r="I49" s="10">
        <v>23000</v>
      </c>
      <c r="J49" s="9">
        <v>8.1999999999999993</v>
      </c>
      <c r="K49" s="10"/>
    </row>
    <row r="50" spans="1:11" x14ac:dyDescent="0.25">
      <c r="A50" s="8" t="s">
        <v>206</v>
      </c>
      <c r="B50" s="10">
        <v>302000</v>
      </c>
      <c r="C50" s="10">
        <v>279000</v>
      </c>
      <c r="D50" s="10">
        <v>14000</v>
      </c>
      <c r="E50" s="10">
        <v>9000</v>
      </c>
      <c r="F50" s="10">
        <v>189000</v>
      </c>
      <c r="G50" s="10">
        <v>110000</v>
      </c>
      <c r="H50" s="10">
        <v>13000</v>
      </c>
      <c r="I50" s="10">
        <v>23000</v>
      </c>
      <c r="J50" s="9">
        <v>8.4</v>
      </c>
      <c r="K50" s="10"/>
    </row>
    <row r="51" spans="1:11" x14ac:dyDescent="0.25">
      <c r="A51" s="8" t="s">
        <v>207</v>
      </c>
      <c r="B51" s="10">
        <v>300000</v>
      </c>
      <c r="C51" s="10">
        <v>277000</v>
      </c>
      <c r="D51" s="10">
        <v>13000</v>
      </c>
      <c r="E51" s="10">
        <v>10000</v>
      </c>
      <c r="F51" s="10">
        <v>188000</v>
      </c>
      <c r="G51" s="10">
        <v>108000</v>
      </c>
      <c r="H51" s="10">
        <v>13000</v>
      </c>
      <c r="I51" s="10">
        <v>21000</v>
      </c>
      <c r="J51" s="9">
        <v>7.8</v>
      </c>
      <c r="K51" s="10"/>
    </row>
    <row r="52" spans="1:11" x14ac:dyDescent="0.25">
      <c r="A52" s="8" t="s">
        <v>208</v>
      </c>
      <c r="B52" s="10">
        <v>301000</v>
      </c>
      <c r="C52" s="10">
        <v>279000</v>
      </c>
      <c r="D52" s="10">
        <v>13000</v>
      </c>
      <c r="E52" s="10">
        <v>9000</v>
      </c>
      <c r="F52" s="10">
        <v>192000</v>
      </c>
      <c r="G52" s="10">
        <v>106000</v>
      </c>
      <c r="H52" s="10">
        <v>13000</v>
      </c>
      <c r="I52" s="10">
        <v>20000</v>
      </c>
      <c r="J52" s="9">
        <v>7</v>
      </c>
      <c r="K52" s="10"/>
    </row>
    <row r="53" spans="1:11" x14ac:dyDescent="0.25">
      <c r="A53" s="8" t="s">
        <v>209</v>
      </c>
      <c r="B53" s="10">
        <v>303000</v>
      </c>
      <c r="C53" s="10">
        <v>279000</v>
      </c>
      <c r="D53" s="10">
        <v>14000</v>
      </c>
      <c r="E53" s="10">
        <v>10000</v>
      </c>
      <c r="F53" s="10">
        <v>192000</v>
      </c>
      <c r="G53" s="10">
        <v>108000</v>
      </c>
      <c r="H53" s="10">
        <v>13000</v>
      </c>
      <c r="I53" s="10">
        <v>21000</v>
      </c>
      <c r="J53" s="9">
        <v>7.5</v>
      </c>
      <c r="K53" s="10"/>
    </row>
    <row r="54" spans="1:11" x14ac:dyDescent="0.25">
      <c r="A54" s="8" t="s">
        <v>210</v>
      </c>
      <c r="B54" s="10">
        <v>309000</v>
      </c>
      <c r="C54" s="10">
        <v>285000</v>
      </c>
      <c r="D54" s="10">
        <v>15000</v>
      </c>
      <c r="E54" s="10">
        <v>9000</v>
      </c>
      <c r="F54" s="10">
        <v>194000</v>
      </c>
      <c r="G54" s="10">
        <v>112000</v>
      </c>
      <c r="H54" s="10">
        <v>13000</v>
      </c>
      <c r="I54" s="10">
        <v>21000</v>
      </c>
      <c r="J54" s="9">
        <v>7.5</v>
      </c>
      <c r="K54" s="10"/>
    </row>
    <row r="55" spans="1:11" x14ac:dyDescent="0.25">
      <c r="A55" s="8" t="s">
        <v>211</v>
      </c>
      <c r="B55" s="10">
        <v>314000</v>
      </c>
      <c r="C55" s="10">
        <v>290000</v>
      </c>
      <c r="D55" s="10">
        <v>16000</v>
      </c>
      <c r="E55" s="10">
        <v>8000</v>
      </c>
      <c r="F55" s="10">
        <v>198000</v>
      </c>
      <c r="G55" s="10">
        <v>113000</v>
      </c>
      <c r="H55" s="10">
        <v>12000</v>
      </c>
      <c r="I55" s="10">
        <v>23000</v>
      </c>
      <c r="J55" s="9">
        <v>8</v>
      </c>
      <c r="K55" s="10"/>
    </row>
    <row r="56" spans="1:11" x14ac:dyDescent="0.25">
      <c r="A56" s="8" t="s">
        <v>212</v>
      </c>
      <c r="B56" s="10">
        <v>315000</v>
      </c>
      <c r="C56" s="10">
        <v>289000</v>
      </c>
      <c r="D56" s="10">
        <v>17000</v>
      </c>
      <c r="E56" s="10">
        <v>9000</v>
      </c>
      <c r="F56" s="10">
        <v>198000</v>
      </c>
      <c r="G56" s="10">
        <v>114000</v>
      </c>
      <c r="H56" s="10">
        <v>12000</v>
      </c>
      <c r="I56" s="10">
        <v>25000</v>
      </c>
      <c r="J56" s="9">
        <v>8.5</v>
      </c>
      <c r="K56" s="10"/>
    </row>
    <row r="57" spans="1:11" x14ac:dyDescent="0.25">
      <c r="A57" s="8" t="s">
        <v>213</v>
      </c>
      <c r="B57" s="10">
        <v>311000</v>
      </c>
      <c r="C57" s="10">
        <v>285000</v>
      </c>
      <c r="D57" s="10">
        <v>17000</v>
      </c>
      <c r="E57" s="10">
        <v>9000</v>
      </c>
      <c r="F57" s="10">
        <v>195000</v>
      </c>
      <c r="G57" s="10">
        <v>113000</v>
      </c>
      <c r="H57" s="10">
        <v>12000</v>
      </c>
      <c r="I57" s="10">
        <v>23000</v>
      </c>
      <c r="J57" s="9">
        <v>8</v>
      </c>
      <c r="K57" s="10"/>
    </row>
    <row r="58" spans="1:11" x14ac:dyDescent="0.25">
      <c r="A58" s="8" t="s">
        <v>214</v>
      </c>
      <c r="B58" s="10">
        <v>312000</v>
      </c>
      <c r="C58" s="10">
        <v>285000</v>
      </c>
      <c r="D58" s="10">
        <v>17000</v>
      </c>
      <c r="E58" s="10">
        <v>10000</v>
      </c>
      <c r="F58" s="10">
        <v>194000</v>
      </c>
      <c r="G58" s="10">
        <v>116000</v>
      </c>
      <c r="H58" s="10">
        <v>14000</v>
      </c>
      <c r="I58" s="10">
        <v>22000</v>
      </c>
      <c r="J58" s="9">
        <v>7.6</v>
      </c>
      <c r="K58" s="10"/>
    </row>
    <row r="59" spans="1:11" x14ac:dyDescent="0.25">
      <c r="A59" s="8" t="s">
        <v>215</v>
      </c>
      <c r="B59" s="10">
        <v>310000</v>
      </c>
      <c r="C59" s="10">
        <v>284000</v>
      </c>
      <c r="D59" s="10">
        <v>17000</v>
      </c>
      <c r="E59" s="10">
        <v>9000</v>
      </c>
      <c r="F59" s="10">
        <v>197000</v>
      </c>
      <c r="G59" s="10">
        <v>112000</v>
      </c>
      <c r="H59" s="10">
        <v>12000</v>
      </c>
      <c r="I59" s="10">
        <v>21000</v>
      </c>
      <c r="J59" s="9">
        <v>7.4</v>
      </c>
      <c r="K59" s="10"/>
    </row>
    <row r="60" spans="1:11" x14ac:dyDescent="0.25">
      <c r="A60" s="8" t="s">
        <v>216</v>
      </c>
      <c r="B60" s="10">
        <v>307000</v>
      </c>
      <c r="C60" s="10">
        <v>280000</v>
      </c>
      <c r="D60" s="10">
        <v>18000</v>
      </c>
      <c r="E60" s="10">
        <v>9000</v>
      </c>
      <c r="F60" s="10">
        <v>195000</v>
      </c>
      <c r="G60" s="10">
        <v>111000</v>
      </c>
      <c r="H60" s="10">
        <v>12000</v>
      </c>
      <c r="I60" s="10">
        <v>24000</v>
      </c>
      <c r="J60" s="9">
        <v>8.4</v>
      </c>
      <c r="K60" s="10"/>
    </row>
    <row r="61" spans="1:11" x14ac:dyDescent="0.25">
      <c r="A61" s="8" t="s">
        <v>217</v>
      </c>
      <c r="B61" s="10">
        <v>311000</v>
      </c>
      <c r="C61" s="10">
        <v>286000</v>
      </c>
      <c r="D61" s="10">
        <v>17000</v>
      </c>
      <c r="E61" s="10" t="s">
        <v>559</v>
      </c>
      <c r="F61" s="10">
        <v>197000</v>
      </c>
      <c r="G61" s="10">
        <v>112000</v>
      </c>
      <c r="H61" s="10">
        <v>11000</v>
      </c>
      <c r="I61" s="10">
        <v>26000</v>
      </c>
      <c r="J61" s="9">
        <v>9</v>
      </c>
      <c r="K61" s="10"/>
    </row>
    <row r="62" spans="1:11" x14ac:dyDescent="0.25">
      <c r="A62" s="8" t="s">
        <v>218</v>
      </c>
      <c r="B62" s="10">
        <v>307000</v>
      </c>
      <c r="C62" s="10">
        <v>284000</v>
      </c>
      <c r="D62" s="10">
        <v>17000</v>
      </c>
      <c r="E62" s="10" t="s">
        <v>559</v>
      </c>
      <c r="F62" s="10">
        <v>197000</v>
      </c>
      <c r="G62" s="10">
        <v>108000</v>
      </c>
      <c r="H62" s="10">
        <v>12000</v>
      </c>
      <c r="I62" s="10">
        <v>27000</v>
      </c>
      <c r="J62" s="9">
        <v>9.4</v>
      </c>
      <c r="K62" s="10"/>
    </row>
    <row r="63" spans="1:11" x14ac:dyDescent="0.25">
      <c r="A63" s="8" t="s">
        <v>219</v>
      </c>
      <c r="B63" s="10">
        <v>307000</v>
      </c>
      <c r="C63" s="10">
        <v>285000</v>
      </c>
      <c r="D63" s="10">
        <v>16000</v>
      </c>
      <c r="E63" s="10" t="s">
        <v>559</v>
      </c>
      <c r="F63" s="10">
        <v>196000</v>
      </c>
      <c r="G63" s="10">
        <v>109000</v>
      </c>
      <c r="H63" s="10">
        <v>12000</v>
      </c>
      <c r="I63" s="10">
        <v>24000</v>
      </c>
      <c r="J63" s="9">
        <v>8.5</v>
      </c>
      <c r="K63" s="10"/>
    </row>
    <row r="64" spans="1:11" x14ac:dyDescent="0.25">
      <c r="A64" s="8" t="s">
        <v>220</v>
      </c>
      <c r="B64" s="10">
        <v>305000</v>
      </c>
      <c r="C64" s="10">
        <v>282000</v>
      </c>
      <c r="D64" s="10">
        <v>16000</v>
      </c>
      <c r="E64" s="10" t="s">
        <v>559</v>
      </c>
      <c r="F64" s="10">
        <v>192000</v>
      </c>
      <c r="G64" s="10">
        <v>111000</v>
      </c>
      <c r="H64" s="10">
        <v>11000</v>
      </c>
      <c r="I64" s="10">
        <v>22000</v>
      </c>
      <c r="J64" s="9">
        <v>8</v>
      </c>
      <c r="K64" s="10"/>
    </row>
    <row r="65" spans="1:11" x14ac:dyDescent="0.25">
      <c r="A65" s="8" t="s">
        <v>221</v>
      </c>
      <c r="B65" s="10">
        <v>310000</v>
      </c>
      <c r="C65" s="10">
        <v>283000</v>
      </c>
      <c r="D65" s="10">
        <v>18000</v>
      </c>
      <c r="E65" s="10" t="s">
        <v>559</v>
      </c>
      <c r="F65" s="10">
        <v>194000</v>
      </c>
      <c r="G65" s="10">
        <v>114000</v>
      </c>
      <c r="H65" s="10">
        <v>10000</v>
      </c>
      <c r="I65" s="10">
        <v>23000</v>
      </c>
      <c r="J65" s="9">
        <v>8.1999999999999993</v>
      </c>
      <c r="K65" s="10"/>
    </row>
    <row r="66" spans="1:11" x14ac:dyDescent="0.25">
      <c r="A66" s="8" t="s">
        <v>222</v>
      </c>
      <c r="B66" s="10">
        <v>311000</v>
      </c>
      <c r="C66" s="10">
        <v>283000</v>
      </c>
      <c r="D66" s="10">
        <v>20000</v>
      </c>
      <c r="E66" s="10" t="s">
        <v>559</v>
      </c>
      <c r="F66" s="10">
        <v>195000</v>
      </c>
      <c r="G66" s="10">
        <v>114000</v>
      </c>
      <c r="H66" s="10">
        <v>11000</v>
      </c>
      <c r="I66" s="10">
        <v>24000</v>
      </c>
      <c r="J66" s="9">
        <v>8.5</v>
      </c>
      <c r="K66" s="10"/>
    </row>
    <row r="67" spans="1:11" x14ac:dyDescent="0.25">
      <c r="A67" s="8" t="s">
        <v>223</v>
      </c>
      <c r="B67" s="10">
        <v>311000</v>
      </c>
      <c r="C67" s="10">
        <v>282000</v>
      </c>
      <c r="D67" s="10">
        <v>20000</v>
      </c>
      <c r="E67" s="10" t="s">
        <v>559</v>
      </c>
      <c r="F67" s="10">
        <v>191000</v>
      </c>
      <c r="G67" s="10">
        <v>118000</v>
      </c>
      <c r="H67" s="10">
        <v>11000</v>
      </c>
      <c r="I67" s="10">
        <v>26000</v>
      </c>
      <c r="J67" s="9">
        <v>9.1999999999999993</v>
      </c>
      <c r="K67" s="10"/>
    </row>
    <row r="68" spans="1:11" x14ac:dyDescent="0.25">
      <c r="A68" s="8" t="s">
        <v>225</v>
      </c>
      <c r="B68" s="10">
        <v>308000</v>
      </c>
      <c r="C68" s="10">
        <v>281000</v>
      </c>
      <c r="D68" s="10">
        <v>19000</v>
      </c>
      <c r="E68" s="10" t="s">
        <v>559</v>
      </c>
      <c r="F68" s="10">
        <v>182000</v>
      </c>
      <c r="G68" s="10">
        <v>125000</v>
      </c>
      <c r="H68" s="10">
        <v>11000</v>
      </c>
      <c r="I68" s="10">
        <v>25000</v>
      </c>
      <c r="J68" s="9">
        <v>8.9</v>
      </c>
      <c r="K68" s="10"/>
    </row>
    <row r="69" spans="1:11" x14ac:dyDescent="0.25">
      <c r="A69" s="8" t="s">
        <v>226</v>
      </c>
      <c r="B69" s="10">
        <v>306000</v>
      </c>
      <c r="C69" s="10">
        <v>281000</v>
      </c>
      <c r="D69" s="10">
        <v>17000</v>
      </c>
      <c r="E69" s="10" t="s">
        <v>559</v>
      </c>
      <c r="F69" s="10">
        <v>183000</v>
      </c>
      <c r="G69" s="10">
        <v>122000</v>
      </c>
      <c r="H69" s="10">
        <v>12000</v>
      </c>
      <c r="I69" s="10">
        <v>25000</v>
      </c>
      <c r="J69" s="9">
        <v>8.9</v>
      </c>
      <c r="K69" s="10"/>
    </row>
    <row r="70" spans="1:11" x14ac:dyDescent="0.25">
      <c r="A70" s="8" t="s">
        <v>227</v>
      </c>
      <c r="B70" s="10">
        <v>295000</v>
      </c>
      <c r="C70" s="10">
        <v>270000</v>
      </c>
      <c r="D70" s="10">
        <v>17000</v>
      </c>
      <c r="E70" s="10">
        <v>8000</v>
      </c>
      <c r="F70" s="10">
        <v>172000</v>
      </c>
      <c r="G70" s="10">
        <v>122000</v>
      </c>
      <c r="H70" s="10">
        <v>10000</v>
      </c>
      <c r="I70" s="10">
        <v>23000</v>
      </c>
      <c r="J70" s="9">
        <v>8.6999999999999993</v>
      </c>
      <c r="K70" s="10"/>
    </row>
    <row r="71" spans="1:11" x14ac:dyDescent="0.25">
      <c r="A71" s="8" t="s">
        <v>228</v>
      </c>
      <c r="B71" s="10">
        <v>296000</v>
      </c>
      <c r="C71" s="10">
        <v>271000</v>
      </c>
      <c r="D71" s="10">
        <v>17000</v>
      </c>
      <c r="E71" s="10" t="s">
        <v>559</v>
      </c>
      <c r="F71" s="10">
        <v>173000</v>
      </c>
      <c r="G71" s="10">
        <v>122000</v>
      </c>
      <c r="H71" s="10">
        <v>10000</v>
      </c>
      <c r="I71" s="10">
        <v>23000</v>
      </c>
      <c r="J71" s="9">
        <v>8.4</v>
      </c>
      <c r="K71" s="10"/>
    </row>
    <row r="72" spans="1:11" x14ac:dyDescent="0.25">
      <c r="A72" s="8" t="s">
        <v>229</v>
      </c>
      <c r="B72" s="10">
        <v>298000</v>
      </c>
      <c r="C72" s="10">
        <v>275000</v>
      </c>
      <c r="D72" s="10">
        <v>16000</v>
      </c>
      <c r="E72" s="10" t="s">
        <v>559</v>
      </c>
      <c r="F72" s="10">
        <v>172000</v>
      </c>
      <c r="G72" s="10">
        <v>126000</v>
      </c>
      <c r="H72" s="10">
        <v>10000</v>
      </c>
      <c r="I72" s="10">
        <v>23000</v>
      </c>
      <c r="J72" s="9">
        <v>8.4</v>
      </c>
      <c r="K72" s="10"/>
    </row>
    <row r="73" spans="1:11" x14ac:dyDescent="0.25">
      <c r="A73" s="8" t="s">
        <v>230</v>
      </c>
      <c r="B73" s="10">
        <v>300000</v>
      </c>
      <c r="C73" s="10">
        <v>276000</v>
      </c>
      <c r="D73" s="10">
        <v>17000</v>
      </c>
      <c r="E73" s="10" t="s">
        <v>559</v>
      </c>
      <c r="F73" s="10">
        <v>175000</v>
      </c>
      <c r="G73" s="10">
        <v>125000</v>
      </c>
      <c r="H73" s="10">
        <v>9000</v>
      </c>
      <c r="I73" s="10">
        <v>24000</v>
      </c>
      <c r="J73" s="9">
        <v>8.5</v>
      </c>
      <c r="K73" s="10"/>
    </row>
    <row r="74" spans="1:11" x14ac:dyDescent="0.25">
      <c r="A74" s="8" t="s">
        <v>231</v>
      </c>
      <c r="B74" s="10">
        <v>304000</v>
      </c>
      <c r="C74" s="10">
        <v>279000</v>
      </c>
      <c r="D74" s="10">
        <v>17000</v>
      </c>
      <c r="E74" s="10" t="s">
        <v>559</v>
      </c>
      <c r="F74" s="10">
        <v>180000</v>
      </c>
      <c r="G74" s="10">
        <v>123000</v>
      </c>
      <c r="H74" s="10">
        <v>10000</v>
      </c>
      <c r="I74" s="10">
        <v>22000</v>
      </c>
      <c r="J74" s="9">
        <v>7.9</v>
      </c>
      <c r="K74" s="10"/>
    </row>
    <row r="75" spans="1:11" x14ac:dyDescent="0.25">
      <c r="A75" s="8" t="s">
        <v>232</v>
      </c>
      <c r="B75" s="10">
        <v>308000</v>
      </c>
      <c r="C75" s="10">
        <v>283000</v>
      </c>
      <c r="D75" s="10">
        <v>17000</v>
      </c>
      <c r="E75" s="10">
        <v>8000</v>
      </c>
      <c r="F75" s="10">
        <v>181000</v>
      </c>
      <c r="G75" s="10">
        <v>127000</v>
      </c>
      <c r="H75" s="10">
        <v>9000</v>
      </c>
      <c r="I75" s="10">
        <v>23000</v>
      </c>
      <c r="J75" s="9">
        <v>8.1</v>
      </c>
      <c r="K75" s="10"/>
    </row>
    <row r="76" spans="1:11" x14ac:dyDescent="0.25">
      <c r="A76" s="8" t="s">
        <v>234</v>
      </c>
      <c r="B76" s="10">
        <v>309000</v>
      </c>
      <c r="C76" s="10">
        <v>284000</v>
      </c>
      <c r="D76" s="10">
        <v>17000</v>
      </c>
      <c r="E76" s="10" t="s">
        <v>559</v>
      </c>
      <c r="F76" s="10">
        <v>183000</v>
      </c>
      <c r="G76" s="10">
        <v>125000</v>
      </c>
      <c r="H76" s="10">
        <v>10000</v>
      </c>
      <c r="I76" s="10">
        <v>23000</v>
      </c>
      <c r="J76" s="9">
        <v>7.9</v>
      </c>
      <c r="K76" s="10"/>
    </row>
    <row r="77" spans="1:11" x14ac:dyDescent="0.25">
      <c r="A77" s="8" t="s">
        <v>235</v>
      </c>
      <c r="B77" s="10">
        <v>311000</v>
      </c>
      <c r="C77" s="10">
        <v>288000</v>
      </c>
      <c r="D77" s="10">
        <v>16000</v>
      </c>
      <c r="E77" s="10" t="s">
        <v>559</v>
      </c>
      <c r="F77" s="10">
        <v>184000</v>
      </c>
      <c r="G77" s="10">
        <v>126000</v>
      </c>
      <c r="H77" s="10">
        <v>11000</v>
      </c>
      <c r="I77" s="10">
        <v>24000</v>
      </c>
      <c r="J77" s="9">
        <v>8.1999999999999993</v>
      </c>
      <c r="K77" s="10"/>
    </row>
    <row r="78" spans="1:11" x14ac:dyDescent="0.25">
      <c r="A78" s="8" t="s">
        <v>236</v>
      </c>
      <c r="B78" s="10">
        <v>313000</v>
      </c>
      <c r="C78" s="10">
        <v>290000</v>
      </c>
      <c r="D78" s="10">
        <v>17000</v>
      </c>
      <c r="E78" s="10" t="s">
        <v>559</v>
      </c>
      <c r="F78" s="10">
        <v>185000</v>
      </c>
      <c r="G78" s="10">
        <v>127000</v>
      </c>
      <c r="H78" s="10">
        <v>11000</v>
      </c>
      <c r="I78" s="10">
        <v>22000</v>
      </c>
      <c r="J78" s="9">
        <v>7.4</v>
      </c>
      <c r="K78" s="10"/>
    </row>
    <row r="79" spans="1:11" x14ac:dyDescent="0.25">
      <c r="A79" s="8" t="s">
        <v>237</v>
      </c>
      <c r="B79" s="10">
        <v>314000</v>
      </c>
      <c r="C79" s="10">
        <v>290000</v>
      </c>
      <c r="D79" s="10">
        <v>17000</v>
      </c>
      <c r="E79" s="10" t="s">
        <v>559</v>
      </c>
      <c r="F79" s="10">
        <v>188000</v>
      </c>
      <c r="G79" s="10">
        <v>125000</v>
      </c>
      <c r="H79" s="10">
        <v>12000</v>
      </c>
      <c r="I79" s="10">
        <v>21000</v>
      </c>
      <c r="J79" s="9">
        <v>7.1</v>
      </c>
      <c r="K79" s="10"/>
    </row>
    <row r="80" spans="1:11" x14ac:dyDescent="0.25">
      <c r="A80" s="8" t="s">
        <v>238</v>
      </c>
      <c r="B80" s="10">
        <v>307000</v>
      </c>
      <c r="C80" s="10">
        <v>284000</v>
      </c>
      <c r="D80" s="10">
        <v>17000</v>
      </c>
      <c r="E80" s="10" t="s">
        <v>559</v>
      </c>
      <c r="F80" s="10">
        <v>183000</v>
      </c>
      <c r="G80" s="10">
        <v>123000</v>
      </c>
      <c r="H80" s="10">
        <v>12000</v>
      </c>
      <c r="I80" s="10">
        <v>21000</v>
      </c>
      <c r="J80" s="9">
        <v>7.3</v>
      </c>
      <c r="K80" s="10"/>
    </row>
    <row r="81" spans="1:11" x14ac:dyDescent="0.25">
      <c r="A81" s="8" t="s">
        <v>239</v>
      </c>
      <c r="B81" s="10">
        <v>304000</v>
      </c>
      <c r="C81" s="10">
        <v>282000</v>
      </c>
      <c r="D81" s="10">
        <v>16000</v>
      </c>
      <c r="E81" s="10" t="s">
        <v>559</v>
      </c>
      <c r="F81" s="10">
        <v>185000</v>
      </c>
      <c r="G81" s="10">
        <v>118000</v>
      </c>
      <c r="H81" s="10">
        <v>14000</v>
      </c>
      <c r="I81" s="10">
        <v>19000</v>
      </c>
      <c r="J81" s="9">
        <v>6.9</v>
      </c>
      <c r="K81" s="10"/>
    </row>
    <row r="82" spans="1:11" x14ac:dyDescent="0.25">
      <c r="A82" s="8" t="s">
        <v>240</v>
      </c>
      <c r="B82" s="10">
        <v>305000</v>
      </c>
      <c r="C82" s="10">
        <v>283000</v>
      </c>
      <c r="D82" s="10">
        <v>15000</v>
      </c>
      <c r="E82" s="10" t="s">
        <v>559</v>
      </c>
      <c r="F82" s="10">
        <v>189000</v>
      </c>
      <c r="G82" s="10">
        <v>115000</v>
      </c>
      <c r="H82" s="10">
        <v>15000</v>
      </c>
      <c r="I82" s="10">
        <v>20000</v>
      </c>
      <c r="J82" s="9">
        <v>7</v>
      </c>
      <c r="K82" s="10"/>
    </row>
    <row r="83" spans="1:11" x14ac:dyDescent="0.25">
      <c r="A83" s="8" t="s">
        <v>241</v>
      </c>
      <c r="B83" s="10">
        <v>309000</v>
      </c>
      <c r="C83" s="10">
        <v>286000</v>
      </c>
      <c r="D83" s="10">
        <v>17000</v>
      </c>
      <c r="E83" s="10" t="s">
        <v>559</v>
      </c>
      <c r="F83" s="10">
        <v>191000</v>
      </c>
      <c r="G83" s="10">
        <v>117000</v>
      </c>
      <c r="H83" s="10">
        <v>16000</v>
      </c>
      <c r="I83" s="10">
        <v>20000</v>
      </c>
      <c r="J83" s="9">
        <v>7</v>
      </c>
      <c r="K83" s="10"/>
    </row>
    <row r="84" spans="1:11" x14ac:dyDescent="0.25">
      <c r="A84" s="8" t="s">
        <v>242</v>
      </c>
      <c r="B84" s="10">
        <v>310000</v>
      </c>
      <c r="C84" s="10">
        <v>286000</v>
      </c>
      <c r="D84" s="10">
        <v>18000</v>
      </c>
      <c r="E84" s="10" t="s">
        <v>559</v>
      </c>
      <c r="F84" s="10">
        <v>190000</v>
      </c>
      <c r="G84" s="10">
        <v>118000</v>
      </c>
      <c r="H84" s="10">
        <v>12000</v>
      </c>
      <c r="I84" s="10">
        <v>24000</v>
      </c>
      <c r="J84" s="9">
        <v>8.4</v>
      </c>
      <c r="K84" s="10"/>
    </row>
    <row r="85" spans="1:11" x14ac:dyDescent="0.25">
      <c r="A85" s="8" t="s">
        <v>243</v>
      </c>
      <c r="B85" s="10">
        <v>318000</v>
      </c>
      <c r="C85" s="10">
        <v>295000</v>
      </c>
      <c r="D85" s="10">
        <v>16000</v>
      </c>
      <c r="E85" s="10" t="s">
        <v>559</v>
      </c>
      <c r="F85" s="10">
        <v>191000</v>
      </c>
      <c r="G85" s="10">
        <v>126000</v>
      </c>
      <c r="H85" s="10">
        <v>11000</v>
      </c>
      <c r="I85" s="10">
        <v>24000</v>
      </c>
      <c r="J85" s="9">
        <v>8.1999999999999993</v>
      </c>
      <c r="K85" s="10"/>
    </row>
    <row r="86" spans="1:11" x14ac:dyDescent="0.25">
      <c r="A86" s="8" t="s">
        <v>244</v>
      </c>
      <c r="B86" s="10">
        <v>320000</v>
      </c>
      <c r="C86" s="10">
        <v>299000</v>
      </c>
      <c r="D86" s="10">
        <v>14000</v>
      </c>
      <c r="E86" s="10" t="s">
        <v>559</v>
      </c>
      <c r="F86" s="10">
        <v>196000</v>
      </c>
      <c r="G86" s="10">
        <v>123000</v>
      </c>
      <c r="H86" s="10">
        <v>11000</v>
      </c>
      <c r="I86" s="10">
        <v>22000</v>
      </c>
      <c r="J86" s="9">
        <v>7.4</v>
      </c>
      <c r="K86" s="10"/>
    </row>
    <row r="87" spans="1:11" x14ac:dyDescent="0.25">
      <c r="A87" s="8" t="s">
        <v>245</v>
      </c>
      <c r="B87" s="10">
        <v>322000</v>
      </c>
      <c r="C87" s="10">
        <v>301000</v>
      </c>
      <c r="D87" s="10">
        <v>15000</v>
      </c>
      <c r="E87" s="10" t="s">
        <v>559</v>
      </c>
      <c r="F87" s="10">
        <v>195000</v>
      </c>
      <c r="G87" s="10">
        <v>126000</v>
      </c>
      <c r="H87" s="10">
        <v>11000</v>
      </c>
      <c r="I87" s="10">
        <v>22000</v>
      </c>
      <c r="J87" s="9">
        <v>7.3</v>
      </c>
      <c r="K87" s="10"/>
    </row>
    <row r="88" spans="1:11" x14ac:dyDescent="0.25">
      <c r="A88" s="8" t="s">
        <v>246</v>
      </c>
      <c r="B88" s="10">
        <v>318000</v>
      </c>
      <c r="C88" s="10">
        <v>298000</v>
      </c>
      <c r="D88" s="10">
        <v>15000</v>
      </c>
      <c r="E88" s="10" t="s">
        <v>559</v>
      </c>
      <c r="F88" s="10">
        <v>192000</v>
      </c>
      <c r="G88" s="10">
        <v>124000</v>
      </c>
      <c r="H88" s="10">
        <v>11000</v>
      </c>
      <c r="I88" s="10">
        <v>23000</v>
      </c>
      <c r="J88" s="9">
        <v>7.7</v>
      </c>
      <c r="K88" s="10"/>
    </row>
    <row r="89" spans="1:11" x14ac:dyDescent="0.25">
      <c r="A89" s="8" t="s">
        <v>247</v>
      </c>
      <c r="B89" s="10">
        <v>316000</v>
      </c>
      <c r="C89" s="10">
        <v>294000</v>
      </c>
      <c r="D89" s="10">
        <v>16000</v>
      </c>
      <c r="E89" s="10" t="s">
        <v>559</v>
      </c>
      <c r="F89" s="10">
        <v>189000</v>
      </c>
      <c r="G89" s="10">
        <v>125000</v>
      </c>
      <c r="H89" s="10">
        <v>11000</v>
      </c>
      <c r="I89" s="10">
        <v>25000</v>
      </c>
      <c r="J89" s="9">
        <v>8.5</v>
      </c>
      <c r="K89" s="10"/>
    </row>
    <row r="90" spans="1:11" x14ac:dyDescent="0.25">
      <c r="A90" s="8" t="s">
        <v>248</v>
      </c>
      <c r="B90" s="10">
        <v>318000</v>
      </c>
      <c r="C90" s="10">
        <v>298000</v>
      </c>
      <c r="D90" s="10">
        <v>15000</v>
      </c>
      <c r="E90" s="10" t="s">
        <v>559</v>
      </c>
      <c r="F90" s="10">
        <v>189000</v>
      </c>
      <c r="G90" s="10">
        <v>127000</v>
      </c>
      <c r="H90" s="10">
        <v>12000</v>
      </c>
      <c r="I90" s="10">
        <v>28000</v>
      </c>
      <c r="J90" s="9">
        <v>9.4</v>
      </c>
      <c r="K90" s="10"/>
    </row>
    <row r="91" spans="1:11" x14ac:dyDescent="0.25">
      <c r="A91" s="8" t="s">
        <v>249</v>
      </c>
      <c r="B91" s="10">
        <v>312000</v>
      </c>
      <c r="C91" s="10">
        <v>291000</v>
      </c>
      <c r="D91" s="10">
        <v>16000</v>
      </c>
      <c r="E91" s="10" t="s">
        <v>559</v>
      </c>
      <c r="F91" s="10">
        <v>186000</v>
      </c>
      <c r="G91" s="10">
        <v>125000</v>
      </c>
      <c r="H91" s="10">
        <v>13000</v>
      </c>
      <c r="I91" s="10">
        <v>26000</v>
      </c>
      <c r="J91" s="9">
        <v>8.9</v>
      </c>
      <c r="K91" s="10"/>
    </row>
    <row r="92" spans="1:11" x14ac:dyDescent="0.25">
      <c r="A92" s="8" t="s">
        <v>250</v>
      </c>
      <c r="B92" s="10">
        <v>316000</v>
      </c>
      <c r="C92" s="10">
        <v>293000</v>
      </c>
      <c r="D92" s="10">
        <v>17000</v>
      </c>
      <c r="E92" s="10" t="s">
        <v>559</v>
      </c>
      <c r="F92" s="10">
        <v>187000</v>
      </c>
      <c r="G92" s="10">
        <v>127000</v>
      </c>
      <c r="H92" s="10">
        <v>13000</v>
      </c>
      <c r="I92" s="10">
        <v>27000</v>
      </c>
      <c r="J92" s="9">
        <v>9.1999999999999993</v>
      </c>
      <c r="K92" s="10"/>
    </row>
    <row r="93" spans="1:11" x14ac:dyDescent="0.25">
      <c r="A93" s="8" t="s">
        <v>251</v>
      </c>
      <c r="B93" s="10">
        <v>317000</v>
      </c>
      <c r="C93" s="10">
        <v>291000</v>
      </c>
      <c r="D93" s="10">
        <v>20000</v>
      </c>
      <c r="E93" s="10" t="s">
        <v>559</v>
      </c>
      <c r="F93" s="10">
        <v>189000</v>
      </c>
      <c r="G93" s="10">
        <v>127000</v>
      </c>
      <c r="H93" s="10">
        <v>13000</v>
      </c>
      <c r="I93" s="10">
        <v>25000</v>
      </c>
      <c r="J93" s="9">
        <v>8.6</v>
      </c>
      <c r="K93" s="10"/>
    </row>
    <row r="94" spans="1:11" x14ac:dyDescent="0.25">
      <c r="A94" s="8" t="s">
        <v>252</v>
      </c>
      <c r="B94" s="10">
        <v>322000</v>
      </c>
      <c r="C94" s="10">
        <v>297000</v>
      </c>
      <c r="D94" s="10">
        <v>18000</v>
      </c>
      <c r="E94" s="10" t="s">
        <v>559</v>
      </c>
      <c r="F94" s="10">
        <v>191000</v>
      </c>
      <c r="G94" s="10">
        <v>130000</v>
      </c>
      <c r="H94" s="10">
        <v>12000</v>
      </c>
      <c r="I94" s="10">
        <v>25000</v>
      </c>
      <c r="J94" s="9">
        <v>8.5</v>
      </c>
      <c r="K94" s="10"/>
    </row>
    <row r="95" spans="1:11" x14ac:dyDescent="0.25">
      <c r="A95" s="8" t="s">
        <v>253</v>
      </c>
      <c r="B95" s="10">
        <v>322000</v>
      </c>
      <c r="C95" s="10">
        <v>301000</v>
      </c>
      <c r="D95" s="10">
        <v>17000</v>
      </c>
      <c r="E95" s="10" t="s">
        <v>559</v>
      </c>
      <c r="F95" s="10">
        <v>189000</v>
      </c>
      <c r="G95" s="10">
        <v>132000</v>
      </c>
      <c r="H95" s="10">
        <v>11000</v>
      </c>
      <c r="I95" s="10">
        <v>24000</v>
      </c>
      <c r="J95" s="9">
        <v>8.1</v>
      </c>
      <c r="K95" s="10"/>
    </row>
    <row r="96" spans="1:11" x14ac:dyDescent="0.25">
      <c r="A96" s="8" t="s">
        <v>254</v>
      </c>
      <c r="B96" s="10">
        <v>321000</v>
      </c>
      <c r="C96" s="10">
        <v>299000</v>
      </c>
      <c r="D96" s="10">
        <v>18000</v>
      </c>
      <c r="E96" s="10" t="s">
        <v>559</v>
      </c>
      <c r="F96" s="10">
        <v>186000</v>
      </c>
      <c r="G96" s="10">
        <v>135000</v>
      </c>
      <c r="H96" s="10">
        <v>12000</v>
      </c>
      <c r="I96" s="10">
        <v>22000</v>
      </c>
      <c r="J96" s="9">
        <v>7.4</v>
      </c>
      <c r="K96" s="10"/>
    </row>
    <row r="97" spans="1:11" x14ac:dyDescent="0.25">
      <c r="A97" s="8" t="s">
        <v>255</v>
      </c>
      <c r="B97" s="10">
        <v>324000</v>
      </c>
      <c r="C97" s="10">
        <v>303000</v>
      </c>
      <c r="D97" s="10">
        <v>18000</v>
      </c>
      <c r="E97" s="10" t="s">
        <v>559</v>
      </c>
      <c r="F97" s="10">
        <v>185000</v>
      </c>
      <c r="G97" s="10">
        <v>139000</v>
      </c>
      <c r="H97" s="10">
        <v>13000</v>
      </c>
      <c r="I97" s="10">
        <v>25000</v>
      </c>
      <c r="J97" s="9">
        <v>8.3000000000000007</v>
      </c>
      <c r="K97" s="10"/>
    </row>
    <row r="98" spans="1:11" x14ac:dyDescent="0.25">
      <c r="A98" s="8" t="s">
        <v>256</v>
      </c>
      <c r="B98" s="10">
        <v>321000</v>
      </c>
      <c r="C98" s="10">
        <v>299000</v>
      </c>
      <c r="D98" s="10">
        <v>18000</v>
      </c>
      <c r="E98" s="10" t="s">
        <v>559</v>
      </c>
      <c r="F98" s="10">
        <v>184000</v>
      </c>
      <c r="G98" s="10">
        <v>137000</v>
      </c>
      <c r="H98" s="10">
        <v>14000</v>
      </c>
      <c r="I98" s="10">
        <v>25000</v>
      </c>
      <c r="J98" s="9">
        <v>8.1999999999999993</v>
      </c>
      <c r="K98" s="10"/>
    </row>
    <row r="99" spans="1:11" x14ac:dyDescent="0.25">
      <c r="A99" s="8" t="s">
        <v>257</v>
      </c>
      <c r="B99" s="10">
        <v>321000</v>
      </c>
      <c r="C99" s="10">
        <v>301000</v>
      </c>
      <c r="D99" s="10">
        <v>17000</v>
      </c>
      <c r="E99" s="10" t="s">
        <v>559</v>
      </c>
      <c r="F99" s="10">
        <v>189000</v>
      </c>
      <c r="G99" s="10">
        <v>132000</v>
      </c>
      <c r="H99" s="10">
        <v>13000</v>
      </c>
      <c r="I99" s="10">
        <v>24000</v>
      </c>
      <c r="J99" s="9">
        <v>7.9</v>
      </c>
      <c r="K99" s="10"/>
    </row>
    <row r="100" spans="1:11" x14ac:dyDescent="0.25">
      <c r="A100" s="8" t="s">
        <v>258</v>
      </c>
      <c r="B100" s="10">
        <v>321000</v>
      </c>
      <c r="C100" s="10">
        <v>301000</v>
      </c>
      <c r="D100" s="10">
        <v>17000</v>
      </c>
      <c r="E100" s="10" t="s">
        <v>559</v>
      </c>
      <c r="F100" s="10">
        <v>189000</v>
      </c>
      <c r="G100" s="10">
        <v>131000</v>
      </c>
      <c r="H100" s="10">
        <v>12000</v>
      </c>
      <c r="I100" s="10">
        <v>23000</v>
      </c>
      <c r="J100" s="9">
        <v>7.6</v>
      </c>
      <c r="K100" s="10"/>
    </row>
    <row r="101" spans="1:11" x14ac:dyDescent="0.25">
      <c r="A101" s="8" t="s">
        <v>259</v>
      </c>
      <c r="B101" s="10">
        <v>322000</v>
      </c>
      <c r="C101" s="10">
        <v>301000</v>
      </c>
      <c r="D101" s="10">
        <v>17000</v>
      </c>
      <c r="E101" s="10" t="s">
        <v>559</v>
      </c>
      <c r="F101" s="10">
        <v>188000</v>
      </c>
      <c r="G101" s="10">
        <v>134000</v>
      </c>
      <c r="H101" s="10">
        <v>12000</v>
      </c>
      <c r="I101" s="10">
        <v>23000</v>
      </c>
      <c r="J101" s="9">
        <v>7.6</v>
      </c>
      <c r="K101" s="10"/>
    </row>
    <row r="102" spans="1:11" x14ac:dyDescent="0.25">
      <c r="A102" s="8" t="s">
        <v>260</v>
      </c>
      <c r="B102" s="10">
        <v>323000</v>
      </c>
      <c r="C102" s="10">
        <v>301000</v>
      </c>
      <c r="D102" s="10">
        <v>18000</v>
      </c>
      <c r="E102" s="10" t="s">
        <v>559</v>
      </c>
      <c r="F102" s="10">
        <v>188000</v>
      </c>
      <c r="G102" s="10">
        <v>134000</v>
      </c>
      <c r="H102" s="10">
        <v>13000</v>
      </c>
      <c r="I102" s="10">
        <v>22000</v>
      </c>
      <c r="J102" s="9">
        <v>7.2</v>
      </c>
      <c r="K102" s="10"/>
    </row>
    <row r="103" spans="1:11" x14ac:dyDescent="0.25">
      <c r="A103" s="8" t="s">
        <v>261</v>
      </c>
      <c r="B103" s="10">
        <v>324000</v>
      </c>
      <c r="C103" s="10">
        <v>300000</v>
      </c>
      <c r="D103" s="10">
        <v>18000</v>
      </c>
      <c r="E103" s="10" t="s">
        <v>559</v>
      </c>
      <c r="F103" s="10">
        <v>187000</v>
      </c>
      <c r="G103" s="10">
        <v>136000</v>
      </c>
      <c r="H103" s="10">
        <v>15000</v>
      </c>
      <c r="I103" s="10">
        <v>21000</v>
      </c>
      <c r="J103" s="9">
        <v>6.9</v>
      </c>
      <c r="K103" s="10"/>
    </row>
    <row r="104" spans="1:11" x14ac:dyDescent="0.25">
      <c r="A104" s="8" t="s">
        <v>262</v>
      </c>
      <c r="B104" s="10">
        <v>326000</v>
      </c>
      <c r="C104" s="10">
        <v>301000</v>
      </c>
      <c r="D104" s="10">
        <v>19000</v>
      </c>
      <c r="E104" s="10" t="s">
        <v>559</v>
      </c>
      <c r="F104" s="10">
        <v>191000</v>
      </c>
      <c r="G104" s="10">
        <v>134000</v>
      </c>
      <c r="H104" s="10">
        <v>16000</v>
      </c>
      <c r="I104" s="10">
        <v>18000</v>
      </c>
      <c r="J104" s="9">
        <v>6</v>
      </c>
      <c r="K104" s="10"/>
    </row>
    <row r="105" spans="1:11" x14ac:dyDescent="0.25">
      <c r="A105" s="8" t="s">
        <v>263</v>
      </c>
      <c r="B105" s="10">
        <v>334000</v>
      </c>
      <c r="C105" s="10">
        <v>308000</v>
      </c>
      <c r="D105" s="10">
        <v>19000</v>
      </c>
      <c r="E105" s="10" t="s">
        <v>559</v>
      </c>
      <c r="F105" s="10">
        <v>194000</v>
      </c>
      <c r="G105" s="10">
        <v>138000</v>
      </c>
      <c r="H105" s="10">
        <v>16000</v>
      </c>
      <c r="I105" s="10">
        <v>20000</v>
      </c>
      <c r="J105" s="9">
        <v>6.4</v>
      </c>
      <c r="K105" s="10"/>
    </row>
    <row r="106" spans="1:11" x14ac:dyDescent="0.25">
      <c r="A106" s="8" t="s">
        <v>264</v>
      </c>
      <c r="B106" s="10">
        <v>333000</v>
      </c>
      <c r="C106" s="10">
        <v>308000</v>
      </c>
      <c r="D106" s="10">
        <v>19000</v>
      </c>
      <c r="E106" s="10" t="s">
        <v>559</v>
      </c>
      <c r="F106" s="10">
        <v>197000</v>
      </c>
      <c r="G106" s="10">
        <v>135000</v>
      </c>
      <c r="H106" s="10">
        <v>17000</v>
      </c>
      <c r="I106" s="10">
        <v>21000</v>
      </c>
      <c r="J106" s="9">
        <v>6.8</v>
      </c>
      <c r="K106" s="10"/>
    </row>
    <row r="107" spans="1:11" x14ac:dyDescent="0.25">
      <c r="A107" s="8" t="s">
        <v>265</v>
      </c>
      <c r="B107" s="10">
        <v>329000</v>
      </c>
      <c r="C107" s="10">
        <v>305000</v>
      </c>
      <c r="D107" s="10">
        <v>18000</v>
      </c>
      <c r="E107" s="10" t="s">
        <v>559</v>
      </c>
      <c r="F107" s="10">
        <v>194000</v>
      </c>
      <c r="G107" s="10">
        <v>134000</v>
      </c>
      <c r="H107" s="10">
        <v>16000</v>
      </c>
      <c r="I107" s="10">
        <v>21000</v>
      </c>
      <c r="J107" s="9">
        <v>6.9</v>
      </c>
      <c r="K107" s="10"/>
    </row>
    <row r="108" spans="1:11" x14ac:dyDescent="0.25">
      <c r="A108" s="8" t="s">
        <v>266</v>
      </c>
      <c r="B108" s="10">
        <v>330000</v>
      </c>
      <c r="C108" s="10">
        <v>306000</v>
      </c>
      <c r="D108" s="10">
        <v>17000</v>
      </c>
      <c r="E108" s="10" t="s">
        <v>559</v>
      </c>
      <c r="F108" s="10">
        <v>194000</v>
      </c>
      <c r="G108" s="10">
        <v>134000</v>
      </c>
      <c r="H108" s="10">
        <v>16000</v>
      </c>
      <c r="I108" s="10">
        <v>23000</v>
      </c>
      <c r="J108" s="9">
        <v>7.4</v>
      </c>
      <c r="K108" s="10"/>
    </row>
    <row r="109" spans="1:11" x14ac:dyDescent="0.25">
      <c r="A109" s="8" t="s">
        <v>267</v>
      </c>
      <c r="B109" s="10">
        <v>327000</v>
      </c>
      <c r="C109" s="10">
        <v>302000</v>
      </c>
      <c r="D109" s="10">
        <v>19000</v>
      </c>
      <c r="E109" s="10" t="s">
        <v>559</v>
      </c>
      <c r="F109" s="10">
        <v>193000</v>
      </c>
      <c r="G109" s="10">
        <v>133000</v>
      </c>
      <c r="H109" s="10">
        <v>17000</v>
      </c>
      <c r="I109" s="10">
        <v>22000</v>
      </c>
      <c r="J109" s="9">
        <v>7.2</v>
      </c>
      <c r="K109" s="10"/>
    </row>
    <row r="110" spans="1:11" x14ac:dyDescent="0.25">
      <c r="A110" s="8" t="s">
        <v>268</v>
      </c>
      <c r="B110" s="10">
        <v>325000</v>
      </c>
      <c r="C110" s="10">
        <v>299000</v>
      </c>
      <c r="D110" s="10">
        <v>20000</v>
      </c>
      <c r="E110" s="10" t="s">
        <v>559</v>
      </c>
      <c r="F110" s="10">
        <v>195000</v>
      </c>
      <c r="G110" s="10">
        <v>129000</v>
      </c>
      <c r="H110" s="10">
        <v>16000</v>
      </c>
      <c r="I110" s="10">
        <v>21000</v>
      </c>
      <c r="J110" s="9">
        <v>6.9</v>
      </c>
      <c r="K110" s="10"/>
    </row>
    <row r="111" spans="1:11" x14ac:dyDescent="0.25">
      <c r="A111" s="8" t="s">
        <v>269</v>
      </c>
      <c r="B111" s="10">
        <v>325000</v>
      </c>
      <c r="C111" s="10">
        <v>300000</v>
      </c>
      <c r="D111" s="10">
        <v>20000</v>
      </c>
      <c r="E111" s="10" t="s">
        <v>559</v>
      </c>
      <c r="F111" s="10">
        <v>197000</v>
      </c>
      <c r="G111" s="10">
        <v>128000</v>
      </c>
      <c r="H111" s="10">
        <v>16000</v>
      </c>
      <c r="I111" s="10">
        <v>21000</v>
      </c>
      <c r="J111" s="9">
        <v>7.1</v>
      </c>
      <c r="K111" s="10"/>
    </row>
    <row r="112" spans="1:11" x14ac:dyDescent="0.25">
      <c r="A112" s="8" t="s">
        <v>270</v>
      </c>
      <c r="B112" s="10">
        <v>320000</v>
      </c>
      <c r="C112" s="10">
        <v>296000</v>
      </c>
      <c r="D112" s="10">
        <v>20000</v>
      </c>
      <c r="E112" s="10" t="s">
        <v>559</v>
      </c>
      <c r="F112" s="10">
        <v>196000</v>
      </c>
      <c r="G112" s="10">
        <v>123000</v>
      </c>
      <c r="H112" s="10">
        <v>15000</v>
      </c>
      <c r="I112" s="10">
        <v>20000</v>
      </c>
      <c r="J112" s="9">
        <v>6.7</v>
      </c>
      <c r="K112" s="10"/>
    </row>
    <row r="113" spans="1:11" x14ac:dyDescent="0.25">
      <c r="A113" s="8" t="s">
        <v>271</v>
      </c>
      <c r="B113" s="10">
        <v>323000</v>
      </c>
      <c r="C113" s="10">
        <v>298000</v>
      </c>
      <c r="D113" s="10">
        <v>20000</v>
      </c>
      <c r="E113" s="10" t="s">
        <v>559</v>
      </c>
      <c r="F113" s="10">
        <v>199000</v>
      </c>
      <c r="G113" s="10">
        <v>122000</v>
      </c>
      <c r="H113" s="10">
        <v>16000</v>
      </c>
      <c r="I113" s="10">
        <v>23000</v>
      </c>
      <c r="J113" s="9">
        <v>7.7</v>
      </c>
      <c r="K113" s="10"/>
    </row>
    <row r="114" spans="1:11" x14ac:dyDescent="0.25">
      <c r="A114" s="8" t="s">
        <v>272</v>
      </c>
      <c r="B114" s="10">
        <v>320000</v>
      </c>
      <c r="C114" s="10">
        <v>296000</v>
      </c>
      <c r="D114" s="10">
        <v>19000</v>
      </c>
      <c r="E114" s="10" t="s">
        <v>559</v>
      </c>
      <c r="F114" s="10">
        <v>196000</v>
      </c>
      <c r="G114" s="10">
        <v>123000</v>
      </c>
      <c r="H114" s="10">
        <v>14000</v>
      </c>
      <c r="I114" s="10">
        <v>22000</v>
      </c>
      <c r="J114" s="9">
        <v>7.4</v>
      </c>
      <c r="K114" s="10"/>
    </row>
    <row r="115" spans="1:11" x14ac:dyDescent="0.25">
      <c r="A115" s="8" t="s">
        <v>273</v>
      </c>
      <c r="B115" s="10">
        <v>324000</v>
      </c>
      <c r="C115" s="10">
        <v>300000</v>
      </c>
      <c r="D115" s="10">
        <v>18000</v>
      </c>
      <c r="E115" s="10" t="s">
        <v>559</v>
      </c>
      <c r="F115" s="10">
        <v>200000</v>
      </c>
      <c r="G115" s="10">
        <v>123000</v>
      </c>
      <c r="H115" s="10">
        <v>14000</v>
      </c>
      <c r="I115" s="10">
        <v>20000</v>
      </c>
      <c r="J115" s="9">
        <v>6.8</v>
      </c>
      <c r="K115" s="10"/>
    </row>
    <row r="116" spans="1:11" x14ac:dyDescent="0.25">
      <c r="A116" s="8" t="s">
        <v>274</v>
      </c>
      <c r="B116" s="10">
        <v>330000</v>
      </c>
      <c r="C116" s="10">
        <v>307000</v>
      </c>
      <c r="D116" s="10">
        <v>18000</v>
      </c>
      <c r="E116" s="10" t="s">
        <v>559</v>
      </c>
      <c r="F116" s="10">
        <v>202000</v>
      </c>
      <c r="G116" s="10">
        <v>127000</v>
      </c>
      <c r="H116" s="10">
        <v>14000</v>
      </c>
      <c r="I116" s="10">
        <v>21000</v>
      </c>
      <c r="J116" s="9">
        <v>6.7</v>
      </c>
      <c r="K116" s="10"/>
    </row>
    <row r="117" spans="1:11" x14ac:dyDescent="0.25">
      <c r="A117" s="8" t="s">
        <v>275</v>
      </c>
      <c r="B117" s="10">
        <v>328000</v>
      </c>
      <c r="C117" s="10">
        <v>305000</v>
      </c>
      <c r="D117" s="10">
        <v>18000</v>
      </c>
      <c r="E117" s="10" t="s">
        <v>559</v>
      </c>
      <c r="F117" s="10">
        <v>205000</v>
      </c>
      <c r="G117" s="10">
        <v>122000</v>
      </c>
      <c r="H117" s="10">
        <v>14000</v>
      </c>
      <c r="I117" s="10">
        <v>22000</v>
      </c>
      <c r="J117" s="9">
        <v>7.2</v>
      </c>
      <c r="K117" s="10"/>
    </row>
    <row r="118" spans="1:11" x14ac:dyDescent="0.25">
      <c r="A118" s="8" t="s">
        <v>276</v>
      </c>
      <c r="B118" s="10">
        <v>330000</v>
      </c>
      <c r="C118" s="10">
        <v>305000</v>
      </c>
      <c r="D118" s="10">
        <v>19000</v>
      </c>
      <c r="E118" s="10" t="s">
        <v>559</v>
      </c>
      <c r="F118" s="10">
        <v>203000</v>
      </c>
      <c r="G118" s="10">
        <v>126000</v>
      </c>
      <c r="H118" s="10">
        <v>14000</v>
      </c>
      <c r="I118" s="10">
        <v>23000</v>
      </c>
      <c r="J118" s="9">
        <v>7.6</v>
      </c>
      <c r="K118" s="10"/>
    </row>
    <row r="119" spans="1:11" x14ac:dyDescent="0.25">
      <c r="A119" s="8" t="s">
        <v>277</v>
      </c>
      <c r="B119" s="10">
        <v>326000</v>
      </c>
      <c r="C119" s="10">
        <v>300000</v>
      </c>
      <c r="D119" s="10">
        <v>21000</v>
      </c>
      <c r="E119" s="10" t="s">
        <v>559</v>
      </c>
      <c r="F119" s="10">
        <v>204000</v>
      </c>
      <c r="G119" s="10">
        <v>121000</v>
      </c>
      <c r="H119" s="10">
        <v>12000</v>
      </c>
      <c r="I119" s="10">
        <v>24000</v>
      </c>
      <c r="J119" s="9">
        <v>7.9</v>
      </c>
      <c r="K119" s="10"/>
    </row>
    <row r="120" spans="1:11" x14ac:dyDescent="0.25">
      <c r="A120" s="8" t="s">
        <v>278</v>
      </c>
      <c r="B120" s="10">
        <v>323000</v>
      </c>
      <c r="C120" s="10">
        <v>297000</v>
      </c>
      <c r="D120" s="10">
        <v>21000</v>
      </c>
      <c r="E120" s="10" t="s">
        <v>559</v>
      </c>
      <c r="F120" s="10">
        <v>200000</v>
      </c>
      <c r="G120" s="10">
        <v>122000</v>
      </c>
      <c r="H120" s="10">
        <v>9000</v>
      </c>
      <c r="I120" s="10">
        <v>22000</v>
      </c>
      <c r="J120" s="9">
        <v>7.3</v>
      </c>
      <c r="K120" s="10"/>
    </row>
    <row r="121" spans="1:11" x14ac:dyDescent="0.25">
      <c r="A121" s="8" t="s">
        <v>279</v>
      </c>
      <c r="B121" s="10">
        <v>325000</v>
      </c>
      <c r="C121" s="10">
        <v>300000</v>
      </c>
      <c r="D121" s="10">
        <v>21000</v>
      </c>
      <c r="E121" s="10" t="s">
        <v>559</v>
      </c>
      <c r="F121" s="10">
        <v>203000</v>
      </c>
      <c r="G121" s="10">
        <v>121000</v>
      </c>
      <c r="H121" s="10">
        <v>9000</v>
      </c>
      <c r="I121" s="10">
        <v>20000</v>
      </c>
      <c r="J121" s="9">
        <v>6.8</v>
      </c>
      <c r="K121" s="10"/>
    </row>
    <row r="122" spans="1:11" x14ac:dyDescent="0.25">
      <c r="A122" s="8" t="s">
        <v>280</v>
      </c>
      <c r="B122" s="10">
        <v>323000</v>
      </c>
      <c r="C122" s="10">
        <v>300000</v>
      </c>
      <c r="D122" s="10">
        <v>20000</v>
      </c>
      <c r="E122" s="10" t="s">
        <v>559</v>
      </c>
      <c r="F122" s="10">
        <v>197000</v>
      </c>
      <c r="G122" s="10">
        <v>125000</v>
      </c>
      <c r="H122" s="10">
        <v>8000</v>
      </c>
      <c r="I122" s="10">
        <v>22000</v>
      </c>
      <c r="J122" s="9">
        <v>7.2</v>
      </c>
      <c r="K122" s="10"/>
    </row>
    <row r="123" spans="1:11" x14ac:dyDescent="0.25">
      <c r="A123" s="8" t="s">
        <v>281</v>
      </c>
      <c r="B123" s="10">
        <v>325000</v>
      </c>
      <c r="C123" s="10">
        <v>301000</v>
      </c>
      <c r="D123" s="10">
        <v>21000</v>
      </c>
      <c r="E123" s="10" t="s">
        <v>559</v>
      </c>
      <c r="F123" s="10">
        <v>198000</v>
      </c>
      <c r="G123" s="10">
        <v>126000</v>
      </c>
      <c r="H123" s="10">
        <v>9000</v>
      </c>
      <c r="I123" s="10">
        <v>23000</v>
      </c>
      <c r="J123" s="9">
        <v>7.5</v>
      </c>
      <c r="K123" s="10"/>
    </row>
    <row r="124" spans="1:11" x14ac:dyDescent="0.25">
      <c r="A124" s="8" t="s">
        <v>282</v>
      </c>
      <c r="B124" s="10">
        <v>331000</v>
      </c>
      <c r="C124" s="10">
        <v>308000</v>
      </c>
      <c r="D124" s="10">
        <v>20000</v>
      </c>
      <c r="E124" s="10" t="s">
        <v>559</v>
      </c>
      <c r="F124" s="10">
        <v>200000</v>
      </c>
      <c r="G124" s="10">
        <v>130000</v>
      </c>
      <c r="H124" s="10">
        <v>9000</v>
      </c>
      <c r="I124" s="10">
        <v>25000</v>
      </c>
      <c r="J124" s="9">
        <v>8</v>
      </c>
      <c r="K124" s="10"/>
    </row>
    <row r="125" spans="1:11" x14ac:dyDescent="0.25">
      <c r="A125" s="8" t="s">
        <v>283</v>
      </c>
      <c r="B125" s="10">
        <v>334000</v>
      </c>
      <c r="C125" s="10">
        <v>311000</v>
      </c>
      <c r="D125" s="10">
        <v>20000</v>
      </c>
      <c r="E125" s="10" t="s">
        <v>559</v>
      </c>
      <c r="F125" s="10">
        <v>203000</v>
      </c>
      <c r="G125" s="10">
        <v>130000</v>
      </c>
      <c r="H125" s="10">
        <v>10000</v>
      </c>
      <c r="I125" s="10">
        <v>23000</v>
      </c>
      <c r="J125" s="9">
        <v>7.5</v>
      </c>
      <c r="K125" s="10"/>
    </row>
    <row r="126" spans="1:11" x14ac:dyDescent="0.25">
      <c r="A126" s="8" t="s">
        <v>284</v>
      </c>
      <c r="B126" s="10">
        <v>340000</v>
      </c>
      <c r="C126" s="10">
        <v>316000</v>
      </c>
      <c r="D126" s="10">
        <v>20000</v>
      </c>
      <c r="E126" s="10" t="s">
        <v>559</v>
      </c>
      <c r="F126" s="10">
        <v>206000</v>
      </c>
      <c r="G126" s="10">
        <v>133000</v>
      </c>
      <c r="H126" s="10">
        <v>10000</v>
      </c>
      <c r="I126" s="10">
        <v>24000</v>
      </c>
      <c r="J126" s="9">
        <v>7.5</v>
      </c>
      <c r="K126" s="10"/>
    </row>
    <row r="127" spans="1:11" x14ac:dyDescent="0.25">
      <c r="A127" s="8" t="s">
        <v>285</v>
      </c>
      <c r="B127" s="10">
        <v>337000</v>
      </c>
      <c r="C127" s="10">
        <v>311000</v>
      </c>
      <c r="D127" s="10">
        <v>20000</v>
      </c>
      <c r="E127" s="10" t="s">
        <v>559</v>
      </c>
      <c r="F127" s="10">
        <v>204000</v>
      </c>
      <c r="G127" s="10">
        <v>131000</v>
      </c>
      <c r="H127" s="10">
        <v>10000</v>
      </c>
      <c r="I127" s="10">
        <v>27000</v>
      </c>
      <c r="J127" s="9">
        <v>8.6</v>
      </c>
      <c r="K127" s="10"/>
    </row>
    <row r="128" spans="1:11" x14ac:dyDescent="0.25">
      <c r="A128" s="8" t="s">
        <v>286</v>
      </c>
      <c r="B128" s="10">
        <v>342000</v>
      </c>
      <c r="C128" s="10">
        <v>315000</v>
      </c>
      <c r="D128" s="10">
        <v>20000</v>
      </c>
      <c r="E128" s="10" t="s">
        <v>559</v>
      </c>
      <c r="F128" s="10">
        <v>203000</v>
      </c>
      <c r="G128" s="10">
        <v>138000</v>
      </c>
      <c r="H128" s="10">
        <v>13000</v>
      </c>
      <c r="I128" s="10">
        <v>24000</v>
      </c>
      <c r="J128" s="9">
        <v>7.5</v>
      </c>
      <c r="K128" s="10"/>
    </row>
    <row r="129" spans="1:11" x14ac:dyDescent="0.25">
      <c r="A129" s="8" t="s">
        <v>287</v>
      </c>
      <c r="B129" s="10">
        <v>341000</v>
      </c>
      <c r="C129" s="10">
        <v>315000</v>
      </c>
      <c r="D129" s="10">
        <v>20000</v>
      </c>
      <c r="E129" s="10" t="s">
        <v>559</v>
      </c>
      <c r="F129" s="10">
        <v>206000</v>
      </c>
      <c r="G129" s="10">
        <v>134000</v>
      </c>
      <c r="H129" s="10">
        <v>13000</v>
      </c>
      <c r="I129" s="10">
        <v>22000</v>
      </c>
      <c r="J129" s="9">
        <v>6.9</v>
      </c>
      <c r="K129" s="10"/>
    </row>
    <row r="130" spans="1:11" x14ac:dyDescent="0.25">
      <c r="A130" s="8" t="s">
        <v>288</v>
      </c>
      <c r="B130" s="10">
        <v>337000</v>
      </c>
      <c r="C130" s="10">
        <v>311000</v>
      </c>
      <c r="D130" s="10">
        <v>20000</v>
      </c>
      <c r="E130" s="10" t="s">
        <v>559</v>
      </c>
      <c r="F130" s="10">
        <v>203000</v>
      </c>
      <c r="G130" s="10">
        <v>133000</v>
      </c>
      <c r="H130" s="10">
        <v>12000</v>
      </c>
      <c r="I130" s="10">
        <v>21000</v>
      </c>
      <c r="J130" s="9">
        <v>6.9</v>
      </c>
      <c r="K130" s="10"/>
    </row>
    <row r="131" spans="1:11" x14ac:dyDescent="0.25">
      <c r="A131" s="8" t="s">
        <v>289</v>
      </c>
      <c r="B131" s="10">
        <v>337000</v>
      </c>
      <c r="C131" s="10">
        <v>310000</v>
      </c>
      <c r="D131" s="10">
        <v>20000</v>
      </c>
      <c r="E131" s="10" t="s">
        <v>559</v>
      </c>
      <c r="F131" s="10">
        <v>208000</v>
      </c>
      <c r="G131" s="10">
        <v>127000</v>
      </c>
      <c r="H131" s="10">
        <v>11000</v>
      </c>
      <c r="I131" s="10">
        <v>20000</v>
      </c>
      <c r="J131" s="9">
        <v>6.4</v>
      </c>
      <c r="K131" s="10"/>
    </row>
    <row r="132" spans="1:11" x14ac:dyDescent="0.25">
      <c r="A132" s="8" t="s">
        <v>290</v>
      </c>
      <c r="B132" s="10">
        <v>345000</v>
      </c>
      <c r="C132" s="10">
        <v>321000</v>
      </c>
      <c r="D132" s="10">
        <v>18000</v>
      </c>
      <c r="E132" s="10" t="s">
        <v>559</v>
      </c>
      <c r="F132" s="10">
        <v>211000</v>
      </c>
      <c r="G132" s="10">
        <v>132000</v>
      </c>
      <c r="H132" s="10">
        <v>11000</v>
      </c>
      <c r="I132" s="10">
        <v>19000</v>
      </c>
      <c r="J132" s="9">
        <v>6</v>
      </c>
      <c r="K132" s="10"/>
    </row>
    <row r="133" spans="1:11" x14ac:dyDescent="0.25">
      <c r="A133" s="8" t="s">
        <v>291</v>
      </c>
      <c r="B133" s="10">
        <v>348000</v>
      </c>
      <c r="C133" s="10">
        <v>326000</v>
      </c>
      <c r="D133" s="10">
        <v>17000</v>
      </c>
      <c r="E133" s="10" t="s">
        <v>559</v>
      </c>
      <c r="F133" s="10">
        <v>220000</v>
      </c>
      <c r="G133" s="10">
        <v>127000</v>
      </c>
      <c r="H133" s="10">
        <v>13000</v>
      </c>
      <c r="I133" s="10">
        <v>18000</v>
      </c>
      <c r="J133" s="9">
        <v>5.7</v>
      </c>
      <c r="K133" s="10"/>
    </row>
    <row r="134" spans="1:11" x14ac:dyDescent="0.25">
      <c r="A134" s="8" t="s">
        <v>292</v>
      </c>
      <c r="B134" s="10">
        <v>352000</v>
      </c>
      <c r="C134" s="10">
        <v>327000</v>
      </c>
      <c r="D134" s="10">
        <v>20000</v>
      </c>
      <c r="E134" s="10" t="s">
        <v>559</v>
      </c>
      <c r="F134" s="10">
        <v>220000</v>
      </c>
      <c r="G134" s="10">
        <v>131000</v>
      </c>
      <c r="H134" s="10">
        <v>13000</v>
      </c>
      <c r="I134" s="10">
        <v>21000</v>
      </c>
      <c r="J134" s="9">
        <v>6.5</v>
      </c>
      <c r="K134" s="10"/>
    </row>
    <row r="135" spans="1:11" x14ac:dyDescent="0.25">
      <c r="A135" s="8" t="s">
        <v>293</v>
      </c>
      <c r="B135" s="10">
        <v>350000</v>
      </c>
      <c r="C135" s="10">
        <v>325000</v>
      </c>
      <c r="D135" s="10">
        <v>19000</v>
      </c>
      <c r="E135" s="10" t="s">
        <v>559</v>
      </c>
      <c r="F135" s="10">
        <v>221000</v>
      </c>
      <c r="G135" s="10">
        <v>128000</v>
      </c>
      <c r="H135" s="10">
        <v>13000</v>
      </c>
      <c r="I135" s="10">
        <v>21000</v>
      </c>
      <c r="J135" s="9">
        <v>6.5</v>
      </c>
      <c r="K135" s="10"/>
    </row>
    <row r="136" spans="1:11" x14ac:dyDescent="0.25">
      <c r="A136" s="8" t="s">
        <v>294</v>
      </c>
      <c r="B136" s="10">
        <v>347000</v>
      </c>
      <c r="C136" s="10">
        <v>322000</v>
      </c>
      <c r="D136" s="10">
        <v>18000</v>
      </c>
      <c r="E136" s="10" t="s">
        <v>559</v>
      </c>
      <c r="F136" s="10">
        <v>220000</v>
      </c>
      <c r="G136" s="10">
        <v>125000</v>
      </c>
      <c r="H136" s="10">
        <v>11000</v>
      </c>
      <c r="I136" s="10">
        <v>19000</v>
      </c>
      <c r="J136" s="9">
        <v>5.9</v>
      </c>
      <c r="K136" s="10"/>
    </row>
    <row r="137" spans="1:11" x14ac:dyDescent="0.25">
      <c r="A137" s="8" t="s">
        <v>295</v>
      </c>
      <c r="B137" s="10">
        <v>344000</v>
      </c>
      <c r="C137" s="10">
        <v>321000</v>
      </c>
      <c r="D137" s="10">
        <v>17000</v>
      </c>
      <c r="E137" s="10" t="s">
        <v>559</v>
      </c>
      <c r="F137" s="10">
        <v>222000</v>
      </c>
      <c r="G137" s="10">
        <v>121000</v>
      </c>
      <c r="H137" s="10">
        <v>11000</v>
      </c>
      <c r="I137" s="10">
        <v>19000</v>
      </c>
      <c r="J137" s="9">
        <v>6</v>
      </c>
      <c r="K137" s="10"/>
    </row>
    <row r="138" spans="1:11" x14ac:dyDescent="0.25">
      <c r="A138" s="8" t="s">
        <v>296</v>
      </c>
      <c r="B138" s="10">
        <v>341000</v>
      </c>
      <c r="C138" s="10">
        <v>320000</v>
      </c>
      <c r="D138" s="10">
        <v>16000</v>
      </c>
      <c r="E138" s="10" t="s">
        <v>559</v>
      </c>
      <c r="F138" s="10">
        <v>224000</v>
      </c>
      <c r="G138" s="10">
        <v>116000</v>
      </c>
      <c r="H138" s="10">
        <v>12000</v>
      </c>
      <c r="I138" s="10">
        <v>23000</v>
      </c>
      <c r="J138" s="9">
        <v>7.1</v>
      </c>
      <c r="K138" s="10"/>
    </row>
    <row r="139" spans="1:11" x14ac:dyDescent="0.25">
      <c r="A139" s="8" t="s">
        <v>297</v>
      </c>
      <c r="B139" s="10">
        <v>349000</v>
      </c>
      <c r="C139" s="10">
        <v>325000</v>
      </c>
      <c r="D139" s="10">
        <v>18000</v>
      </c>
      <c r="E139" s="10" t="s">
        <v>559</v>
      </c>
      <c r="F139" s="10">
        <v>226000</v>
      </c>
      <c r="G139" s="10">
        <v>121000</v>
      </c>
      <c r="H139" s="10">
        <v>11000</v>
      </c>
      <c r="I139" s="10">
        <v>26000</v>
      </c>
      <c r="J139" s="9">
        <v>8</v>
      </c>
      <c r="K139" s="10"/>
    </row>
    <row r="140" spans="1:11" x14ac:dyDescent="0.25">
      <c r="A140" s="8" t="s">
        <v>298</v>
      </c>
      <c r="B140" s="10">
        <v>353000</v>
      </c>
      <c r="C140" s="10">
        <v>328000</v>
      </c>
      <c r="D140" s="10">
        <v>20000</v>
      </c>
      <c r="E140" s="10" t="s">
        <v>559</v>
      </c>
      <c r="F140" s="10">
        <v>225000</v>
      </c>
      <c r="G140" s="10">
        <v>127000</v>
      </c>
      <c r="H140" s="10">
        <v>12000</v>
      </c>
      <c r="I140" s="10">
        <v>27000</v>
      </c>
      <c r="J140" s="9">
        <v>8.1999999999999993</v>
      </c>
      <c r="K140" s="10"/>
    </row>
    <row r="141" spans="1:11" x14ac:dyDescent="0.25">
      <c r="A141" s="8" t="s">
        <v>299</v>
      </c>
      <c r="B141" s="10">
        <v>351000</v>
      </c>
      <c r="C141" s="10">
        <v>324000</v>
      </c>
      <c r="D141" s="10">
        <v>22000</v>
      </c>
      <c r="E141" s="10" t="s">
        <v>559</v>
      </c>
      <c r="F141" s="10">
        <v>223000</v>
      </c>
      <c r="G141" s="10">
        <v>126000</v>
      </c>
      <c r="H141" s="10">
        <v>12000</v>
      </c>
      <c r="I141" s="10">
        <v>26000</v>
      </c>
      <c r="J141" s="9">
        <v>8.1</v>
      </c>
      <c r="K141" s="10"/>
    </row>
    <row r="142" spans="1:11" x14ac:dyDescent="0.25">
      <c r="A142" s="8" t="s">
        <v>300</v>
      </c>
      <c r="B142" s="10">
        <v>350000</v>
      </c>
      <c r="C142" s="10">
        <v>323000</v>
      </c>
      <c r="D142" s="10">
        <v>23000</v>
      </c>
      <c r="E142" s="10" t="s">
        <v>559</v>
      </c>
      <c r="F142" s="10">
        <v>223000</v>
      </c>
      <c r="G142" s="10">
        <v>125000</v>
      </c>
      <c r="H142" s="10">
        <v>12000</v>
      </c>
      <c r="I142" s="10">
        <v>26000</v>
      </c>
      <c r="J142" s="9">
        <v>7.9</v>
      </c>
      <c r="K142" s="10"/>
    </row>
    <row r="143" spans="1:11" x14ac:dyDescent="0.25">
      <c r="A143" s="8" t="s">
        <v>301</v>
      </c>
      <c r="B143" s="10">
        <v>350000</v>
      </c>
      <c r="C143" s="10">
        <v>322000</v>
      </c>
      <c r="D143" s="10">
        <v>23000</v>
      </c>
      <c r="E143" s="10" t="s">
        <v>559</v>
      </c>
      <c r="F143" s="10">
        <v>224000</v>
      </c>
      <c r="G143" s="10">
        <v>124000</v>
      </c>
      <c r="H143" s="10">
        <v>11000</v>
      </c>
      <c r="I143" s="10">
        <v>23000</v>
      </c>
      <c r="J143" s="9">
        <v>7.1</v>
      </c>
      <c r="K143" s="10"/>
    </row>
    <row r="144" spans="1:11" x14ac:dyDescent="0.25">
      <c r="A144" s="8" t="s">
        <v>302</v>
      </c>
      <c r="B144" s="10">
        <v>355000</v>
      </c>
      <c r="C144" s="10">
        <v>328000</v>
      </c>
      <c r="D144" s="10">
        <v>23000</v>
      </c>
      <c r="E144" s="10" t="s">
        <v>559</v>
      </c>
      <c r="F144" s="10">
        <v>224000</v>
      </c>
      <c r="G144" s="10">
        <v>129000</v>
      </c>
      <c r="H144" s="10">
        <v>11000</v>
      </c>
      <c r="I144" s="10">
        <v>24000</v>
      </c>
      <c r="J144" s="9">
        <v>7.3</v>
      </c>
      <c r="K144" s="10"/>
    </row>
    <row r="145" spans="1:11" x14ac:dyDescent="0.25">
      <c r="A145" s="8" t="s">
        <v>303</v>
      </c>
      <c r="B145" s="10">
        <v>354000</v>
      </c>
      <c r="C145" s="10">
        <v>326000</v>
      </c>
      <c r="D145" s="10">
        <v>24000</v>
      </c>
      <c r="E145" s="10" t="s">
        <v>559</v>
      </c>
      <c r="F145" s="10">
        <v>224000</v>
      </c>
      <c r="G145" s="10">
        <v>129000</v>
      </c>
      <c r="H145" s="10">
        <v>10000</v>
      </c>
      <c r="I145" s="10">
        <v>23000</v>
      </c>
      <c r="J145" s="9">
        <v>6.9</v>
      </c>
      <c r="K145" s="10"/>
    </row>
    <row r="146" spans="1:11" x14ac:dyDescent="0.25">
      <c r="A146" s="8" t="s">
        <v>304</v>
      </c>
      <c r="B146" s="10">
        <v>355000</v>
      </c>
      <c r="C146" s="10">
        <v>330000</v>
      </c>
      <c r="D146" s="10">
        <v>22000</v>
      </c>
      <c r="E146" s="10" t="s">
        <v>559</v>
      </c>
      <c r="F146" s="10">
        <v>223000</v>
      </c>
      <c r="G146" s="10">
        <v>131000</v>
      </c>
      <c r="H146" s="10">
        <v>9000</v>
      </c>
      <c r="I146" s="10">
        <v>22000</v>
      </c>
      <c r="J146" s="9">
        <v>6.5</v>
      </c>
      <c r="K146" s="10"/>
    </row>
    <row r="147" spans="1:11" x14ac:dyDescent="0.25">
      <c r="A147" s="8" t="s">
        <v>305</v>
      </c>
      <c r="B147" s="10">
        <v>350000</v>
      </c>
      <c r="C147" s="10">
        <v>324000</v>
      </c>
      <c r="D147" s="10">
        <v>22000</v>
      </c>
      <c r="E147" s="10" t="s">
        <v>559</v>
      </c>
      <c r="F147" s="10">
        <v>215000</v>
      </c>
      <c r="G147" s="10">
        <v>133000</v>
      </c>
      <c r="H147" s="10">
        <v>10000</v>
      </c>
      <c r="I147" s="10">
        <v>19000</v>
      </c>
      <c r="J147" s="9">
        <v>5.9</v>
      </c>
      <c r="K147" s="10"/>
    </row>
    <row r="148" spans="1:11" x14ac:dyDescent="0.25">
      <c r="A148" s="8" t="s">
        <v>306</v>
      </c>
      <c r="B148" s="10">
        <v>349000</v>
      </c>
      <c r="C148" s="10">
        <v>322000</v>
      </c>
      <c r="D148" s="10">
        <v>23000</v>
      </c>
      <c r="E148" s="10" t="s">
        <v>559</v>
      </c>
      <c r="F148" s="10">
        <v>209000</v>
      </c>
      <c r="G148" s="10">
        <v>137000</v>
      </c>
      <c r="H148" s="10">
        <v>11000</v>
      </c>
      <c r="I148" s="10">
        <v>18000</v>
      </c>
      <c r="J148" s="9">
        <v>5.7</v>
      </c>
      <c r="K148" s="10"/>
    </row>
    <row r="149" spans="1:11" x14ac:dyDescent="0.25">
      <c r="A149" s="8" t="s">
        <v>307</v>
      </c>
      <c r="B149" s="10">
        <v>352000</v>
      </c>
      <c r="C149" s="10">
        <v>326000</v>
      </c>
      <c r="D149" s="10">
        <v>21000</v>
      </c>
      <c r="E149" s="10" t="s">
        <v>559</v>
      </c>
      <c r="F149" s="10">
        <v>215000</v>
      </c>
      <c r="G149" s="10">
        <v>135000</v>
      </c>
      <c r="H149" s="10">
        <v>12000</v>
      </c>
      <c r="I149" s="10">
        <v>21000</v>
      </c>
      <c r="J149" s="9">
        <v>6.4</v>
      </c>
      <c r="K149" s="10"/>
    </row>
    <row r="150" spans="1:11" x14ac:dyDescent="0.25">
      <c r="A150" s="8" t="s">
        <v>308</v>
      </c>
      <c r="B150" s="10">
        <v>356000</v>
      </c>
      <c r="C150" s="10">
        <v>329000</v>
      </c>
      <c r="D150" s="10">
        <v>24000</v>
      </c>
      <c r="E150" s="10" t="s">
        <v>559</v>
      </c>
      <c r="F150" s="10">
        <v>214000</v>
      </c>
      <c r="G150" s="10">
        <v>141000</v>
      </c>
      <c r="H150" s="10">
        <v>12000</v>
      </c>
      <c r="I150" s="10">
        <v>23000</v>
      </c>
      <c r="J150" s="9">
        <v>6.9</v>
      </c>
      <c r="K150" s="10"/>
    </row>
    <row r="151" spans="1:11" x14ac:dyDescent="0.25">
      <c r="A151" s="8" t="s">
        <v>309</v>
      </c>
      <c r="B151" s="10">
        <v>357000</v>
      </c>
      <c r="C151" s="10">
        <v>330000</v>
      </c>
      <c r="D151" s="10">
        <v>23000</v>
      </c>
      <c r="E151" s="10" t="s">
        <v>559</v>
      </c>
      <c r="F151" s="10">
        <v>217000</v>
      </c>
      <c r="G151" s="10">
        <v>139000</v>
      </c>
      <c r="H151" s="10">
        <v>12000</v>
      </c>
      <c r="I151" s="10">
        <v>22000</v>
      </c>
      <c r="J151" s="9">
        <v>6.6</v>
      </c>
      <c r="K151" s="10"/>
    </row>
    <row r="152" spans="1:11" x14ac:dyDescent="0.25">
      <c r="A152" s="8" t="s">
        <v>310</v>
      </c>
      <c r="B152" s="10">
        <v>358000</v>
      </c>
      <c r="C152" s="10">
        <v>333000</v>
      </c>
      <c r="D152" s="10">
        <v>21000</v>
      </c>
      <c r="E152" s="10" t="s">
        <v>559</v>
      </c>
      <c r="F152" s="10">
        <v>218000</v>
      </c>
      <c r="G152" s="10">
        <v>139000</v>
      </c>
      <c r="H152" s="10">
        <v>12000</v>
      </c>
      <c r="I152" s="10">
        <v>25000</v>
      </c>
      <c r="J152" s="9">
        <v>7.7</v>
      </c>
      <c r="K152" s="10"/>
    </row>
    <row r="153" spans="1:11" x14ac:dyDescent="0.25">
      <c r="A153" s="8" t="s">
        <v>311</v>
      </c>
      <c r="B153" s="10">
        <v>362000</v>
      </c>
      <c r="C153" s="10">
        <v>336000</v>
      </c>
      <c r="D153" s="10">
        <v>23000</v>
      </c>
      <c r="E153" s="10" t="s">
        <v>559</v>
      </c>
      <c r="F153" s="10">
        <v>218000</v>
      </c>
      <c r="G153" s="10">
        <v>143000</v>
      </c>
      <c r="H153" s="10">
        <v>10000</v>
      </c>
      <c r="I153" s="10">
        <v>27000</v>
      </c>
      <c r="J153" s="9">
        <v>8.1999999999999993</v>
      </c>
      <c r="K153" s="10"/>
    </row>
    <row r="154" spans="1:11" x14ac:dyDescent="0.25">
      <c r="A154" s="8" t="s">
        <v>312</v>
      </c>
      <c r="B154" s="10">
        <v>366000</v>
      </c>
      <c r="C154" s="10">
        <v>339000</v>
      </c>
      <c r="D154" s="10">
        <v>22000</v>
      </c>
      <c r="E154" s="10" t="s">
        <v>559</v>
      </c>
      <c r="F154" s="10">
        <v>217000</v>
      </c>
      <c r="G154" s="10">
        <v>148000</v>
      </c>
      <c r="H154" s="10">
        <v>10000</v>
      </c>
      <c r="I154" s="10">
        <v>26000</v>
      </c>
      <c r="J154" s="9">
        <v>7.6</v>
      </c>
      <c r="K154" s="10"/>
    </row>
    <row r="155" spans="1:11" x14ac:dyDescent="0.25">
      <c r="A155" s="8" t="s">
        <v>313</v>
      </c>
      <c r="B155" s="10">
        <v>366000</v>
      </c>
      <c r="C155" s="10">
        <v>338000</v>
      </c>
      <c r="D155" s="10">
        <v>22000</v>
      </c>
      <c r="E155" s="10" t="s">
        <v>559</v>
      </c>
      <c r="F155" s="10">
        <v>219000</v>
      </c>
      <c r="G155" s="10">
        <v>146000</v>
      </c>
      <c r="H155" s="10">
        <v>10000</v>
      </c>
      <c r="I155" s="10">
        <v>25000</v>
      </c>
      <c r="J155" s="9">
        <v>7.3</v>
      </c>
      <c r="K155" s="10"/>
    </row>
    <row r="156" spans="1:11" x14ac:dyDescent="0.25">
      <c r="A156" s="8" t="s">
        <v>314</v>
      </c>
      <c r="B156" s="10">
        <v>360000</v>
      </c>
      <c r="C156" s="10">
        <v>333000</v>
      </c>
      <c r="D156" s="10">
        <v>22000</v>
      </c>
      <c r="E156" s="10" t="s">
        <v>559</v>
      </c>
      <c r="F156" s="10">
        <v>218000</v>
      </c>
      <c r="G156" s="10">
        <v>141000</v>
      </c>
      <c r="H156" s="10">
        <v>11000</v>
      </c>
      <c r="I156" s="10">
        <v>23000</v>
      </c>
      <c r="J156" s="9">
        <v>7</v>
      </c>
      <c r="K156" s="10"/>
    </row>
    <row r="157" spans="1:11" x14ac:dyDescent="0.25">
      <c r="A157" s="8" t="s">
        <v>315</v>
      </c>
      <c r="B157" s="10">
        <v>358000</v>
      </c>
      <c r="C157" s="10">
        <v>333000</v>
      </c>
      <c r="D157" s="10">
        <v>21000</v>
      </c>
      <c r="E157" s="10" t="s">
        <v>559</v>
      </c>
      <c r="F157" s="10">
        <v>219000</v>
      </c>
      <c r="G157" s="10">
        <v>138000</v>
      </c>
      <c r="H157" s="10">
        <v>10000</v>
      </c>
      <c r="I157" s="10">
        <v>25000</v>
      </c>
      <c r="J157" s="9">
        <v>7.6</v>
      </c>
      <c r="K157" s="10"/>
    </row>
    <row r="158" spans="1:11" x14ac:dyDescent="0.25">
      <c r="A158" s="8" t="s">
        <v>316</v>
      </c>
      <c r="B158" s="10">
        <v>354000</v>
      </c>
      <c r="C158" s="10">
        <v>329000</v>
      </c>
      <c r="D158" s="10">
        <v>20000</v>
      </c>
      <c r="E158" s="10" t="s">
        <v>559</v>
      </c>
      <c r="F158" s="10">
        <v>217000</v>
      </c>
      <c r="G158" s="10">
        <v>136000</v>
      </c>
      <c r="H158" s="10">
        <v>10000</v>
      </c>
      <c r="I158" s="10">
        <v>27000</v>
      </c>
      <c r="J158" s="9">
        <v>8.3000000000000007</v>
      </c>
      <c r="K158" s="10"/>
    </row>
    <row r="159" spans="1:11" x14ac:dyDescent="0.25">
      <c r="A159" s="8" t="s">
        <v>317</v>
      </c>
      <c r="B159" s="10">
        <v>359000</v>
      </c>
      <c r="C159" s="10">
        <v>333000</v>
      </c>
      <c r="D159" s="10">
        <v>21000</v>
      </c>
      <c r="E159" s="10" t="s">
        <v>559</v>
      </c>
      <c r="F159" s="10">
        <v>222000</v>
      </c>
      <c r="G159" s="10">
        <v>136000</v>
      </c>
      <c r="H159" s="10">
        <v>9000</v>
      </c>
      <c r="I159" s="10">
        <v>27000</v>
      </c>
      <c r="J159" s="9">
        <v>8.1</v>
      </c>
      <c r="K159" s="10"/>
    </row>
    <row r="160" spans="1:11" x14ac:dyDescent="0.25">
      <c r="A160" s="8" t="s">
        <v>318</v>
      </c>
      <c r="B160" s="10">
        <v>359000</v>
      </c>
      <c r="C160" s="10">
        <v>333000</v>
      </c>
      <c r="D160" s="10">
        <v>20000</v>
      </c>
      <c r="E160" s="10" t="s">
        <v>559</v>
      </c>
      <c r="F160" s="10">
        <v>221000</v>
      </c>
      <c r="G160" s="10">
        <v>136000</v>
      </c>
      <c r="H160" s="10">
        <v>9000</v>
      </c>
      <c r="I160" s="10">
        <v>27000</v>
      </c>
      <c r="J160" s="9">
        <v>8.1</v>
      </c>
      <c r="K160" s="10"/>
    </row>
    <row r="161" spans="1:11" x14ac:dyDescent="0.25">
      <c r="A161" s="8" t="s">
        <v>319</v>
      </c>
      <c r="B161" s="10">
        <v>359000</v>
      </c>
      <c r="C161" s="10">
        <v>331000</v>
      </c>
      <c r="D161" s="10">
        <v>23000</v>
      </c>
      <c r="E161" s="10" t="s">
        <v>559</v>
      </c>
      <c r="F161" s="10">
        <v>219000</v>
      </c>
      <c r="G161" s="10">
        <v>139000</v>
      </c>
      <c r="H161" s="10">
        <v>13000</v>
      </c>
      <c r="I161" s="10">
        <v>26000</v>
      </c>
      <c r="J161" s="9">
        <v>7.9</v>
      </c>
      <c r="K161" s="10"/>
    </row>
    <row r="162" spans="1:11" x14ac:dyDescent="0.25">
      <c r="A162" s="8" t="s">
        <v>320</v>
      </c>
      <c r="B162" s="10">
        <v>360000</v>
      </c>
      <c r="C162" s="10">
        <v>331000</v>
      </c>
      <c r="D162" s="10">
        <v>24000</v>
      </c>
      <c r="E162" s="10" t="s">
        <v>559</v>
      </c>
      <c r="F162" s="10">
        <v>215000</v>
      </c>
      <c r="G162" s="10">
        <v>143000</v>
      </c>
      <c r="H162" s="10">
        <v>11000</v>
      </c>
      <c r="I162" s="10">
        <v>25000</v>
      </c>
      <c r="J162" s="9">
        <v>7.4</v>
      </c>
      <c r="K162" s="10"/>
    </row>
    <row r="163" spans="1:11" x14ac:dyDescent="0.25">
      <c r="A163" s="8" t="s">
        <v>321</v>
      </c>
      <c r="B163" s="10">
        <v>361000</v>
      </c>
      <c r="C163" s="10">
        <v>333000</v>
      </c>
      <c r="D163" s="10">
        <v>23000</v>
      </c>
      <c r="E163" s="10" t="s">
        <v>559</v>
      </c>
      <c r="F163" s="10">
        <v>216000</v>
      </c>
      <c r="G163" s="10">
        <v>143000</v>
      </c>
      <c r="H163" s="10">
        <v>11000</v>
      </c>
      <c r="I163" s="10">
        <v>23000</v>
      </c>
      <c r="J163" s="9">
        <v>6.9</v>
      </c>
      <c r="K163" s="10"/>
    </row>
    <row r="164" spans="1:11" x14ac:dyDescent="0.25">
      <c r="A164" s="8" t="s">
        <v>322</v>
      </c>
      <c r="B164" s="10">
        <v>366000</v>
      </c>
      <c r="C164" s="10">
        <v>336000</v>
      </c>
      <c r="D164" s="10">
        <v>23000</v>
      </c>
      <c r="E164" s="10" t="s">
        <v>559</v>
      </c>
      <c r="F164" s="10">
        <v>221000</v>
      </c>
      <c r="G164" s="10">
        <v>142000</v>
      </c>
      <c r="H164" s="10">
        <v>12000</v>
      </c>
      <c r="I164" s="10">
        <v>22000</v>
      </c>
      <c r="J164" s="9">
        <v>6.4</v>
      </c>
      <c r="K164" s="10"/>
    </row>
    <row r="165" spans="1:11" x14ac:dyDescent="0.25">
      <c r="A165" s="8" t="s">
        <v>323</v>
      </c>
      <c r="B165" s="10">
        <v>366000</v>
      </c>
      <c r="C165" s="10">
        <v>336000</v>
      </c>
      <c r="D165" s="10">
        <v>23000</v>
      </c>
      <c r="E165" s="10" t="s">
        <v>559</v>
      </c>
      <c r="F165" s="10">
        <v>220000</v>
      </c>
      <c r="G165" s="10">
        <v>142000</v>
      </c>
      <c r="H165" s="10">
        <v>13000</v>
      </c>
      <c r="I165" s="10">
        <v>22000</v>
      </c>
      <c r="J165" s="9">
        <v>6.5</v>
      </c>
      <c r="K165" s="10"/>
    </row>
    <row r="166" spans="1:11" x14ac:dyDescent="0.25">
      <c r="A166" s="8" t="s">
        <v>324</v>
      </c>
      <c r="B166" s="10">
        <v>370000</v>
      </c>
      <c r="C166" s="10">
        <v>341000</v>
      </c>
      <c r="D166" s="10">
        <v>24000</v>
      </c>
      <c r="E166" s="10" t="s">
        <v>559</v>
      </c>
      <c r="F166" s="10">
        <v>223000</v>
      </c>
      <c r="G166" s="10">
        <v>143000</v>
      </c>
      <c r="H166" s="10">
        <v>14000</v>
      </c>
      <c r="I166" s="10">
        <v>25000</v>
      </c>
      <c r="J166" s="9">
        <v>7.2</v>
      </c>
      <c r="K166" s="10"/>
    </row>
    <row r="167" spans="1:11" x14ac:dyDescent="0.25">
      <c r="A167" s="8" t="s">
        <v>325</v>
      </c>
      <c r="B167" s="10">
        <v>372000</v>
      </c>
      <c r="C167" s="10">
        <v>339000</v>
      </c>
      <c r="D167" s="10">
        <v>26000</v>
      </c>
      <c r="E167" s="10" t="s">
        <v>559</v>
      </c>
      <c r="F167" s="10">
        <v>224000</v>
      </c>
      <c r="G167" s="10">
        <v>144000</v>
      </c>
      <c r="H167" s="10">
        <v>11000</v>
      </c>
      <c r="I167" s="10">
        <v>23000</v>
      </c>
      <c r="J167" s="9">
        <v>6.7</v>
      </c>
      <c r="K167" s="10"/>
    </row>
    <row r="168" spans="1:11" x14ac:dyDescent="0.25">
      <c r="A168" s="8" t="s">
        <v>326</v>
      </c>
      <c r="B168" s="10">
        <v>366000</v>
      </c>
      <c r="C168" s="10">
        <v>332000</v>
      </c>
      <c r="D168" s="10">
        <v>26000</v>
      </c>
      <c r="E168" s="10">
        <v>8000</v>
      </c>
      <c r="F168" s="10">
        <v>223000</v>
      </c>
      <c r="G168" s="10">
        <v>138000</v>
      </c>
      <c r="H168" s="10">
        <v>12000</v>
      </c>
      <c r="I168" s="10">
        <v>21000</v>
      </c>
      <c r="J168" s="9">
        <v>6.5</v>
      </c>
      <c r="K168" s="10"/>
    </row>
    <row r="169" spans="1:11" x14ac:dyDescent="0.25">
      <c r="A169" s="8" t="s">
        <v>327</v>
      </c>
      <c r="B169" s="10">
        <v>364000</v>
      </c>
      <c r="C169" s="10">
        <v>332000</v>
      </c>
      <c r="D169" s="10">
        <v>26000</v>
      </c>
      <c r="E169" s="10" t="s">
        <v>559</v>
      </c>
      <c r="F169" s="10">
        <v>223000</v>
      </c>
      <c r="G169" s="10">
        <v>137000</v>
      </c>
      <c r="H169" s="10">
        <v>14000</v>
      </c>
      <c r="I169" s="10">
        <v>22000</v>
      </c>
      <c r="J169" s="9">
        <v>6.7</v>
      </c>
      <c r="K169" s="10"/>
    </row>
    <row r="170" spans="1:11" x14ac:dyDescent="0.25">
      <c r="A170" s="8" t="s">
        <v>328</v>
      </c>
      <c r="B170" s="10">
        <v>366000</v>
      </c>
      <c r="C170" s="10">
        <v>336000</v>
      </c>
      <c r="D170" s="10">
        <v>25000</v>
      </c>
      <c r="E170" s="10" t="s">
        <v>559</v>
      </c>
      <c r="F170" s="10">
        <v>224000</v>
      </c>
      <c r="G170" s="10">
        <v>138000</v>
      </c>
      <c r="H170" s="10">
        <v>15000</v>
      </c>
      <c r="I170" s="10">
        <v>21000</v>
      </c>
      <c r="J170" s="9">
        <v>6.4</v>
      </c>
      <c r="K170" s="10"/>
    </row>
    <row r="171" spans="1:11" x14ac:dyDescent="0.25">
      <c r="A171" s="8" t="s">
        <v>329</v>
      </c>
      <c r="B171" s="10">
        <v>370000</v>
      </c>
      <c r="C171" s="10">
        <v>344000</v>
      </c>
      <c r="D171" s="10">
        <v>21000</v>
      </c>
      <c r="E171" s="10" t="s">
        <v>559</v>
      </c>
      <c r="F171" s="10">
        <v>232000</v>
      </c>
      <c r="G171" s="10">
        <v>134000</v>
      </c>
      <c r="H171" s="10">
        <v>14000</v>
      </c>
      <c r="I171" s="10">
        <v>24000</v>
      </c>
      <c r="J171" s="9">
        <v>6.9</v>
      </c>
      <c r="K171" s="10"/>
    </row>
    <row r="172" spans="1:11" x14ac:dyDescent="0.25">
      <c r="A172" s="8" t="s">
        <v>330</v>
      </c>
      <c r="B172" s="10">
        <v>366000</v>
      </c>
      <c r="C172" s="10">
        <v>340000</v>
      </c>
      <c r="D172" s="10">
        <v>21000</v>
      </c>
      <c r="E172" s="10" t="s">
        <v>559</v>
      </c>
      <c r="F172" s="10">
        <v>234000</v>
      </c>
      <c r="G172" s="10">
        <v>129000</v>
      </c>
      <c r="H172" s="10">
        <v>14000</v>
      </c>
      <c r="I172" s="10">
        <v>23000</v>
      </c>
      <c r="J172" s="9">
        <v>6.7</v>
      </c>
      <c r="K172" s="10"/>
    </row>
    <row r="173" spans="1:11" x14ac:dyDescent="0.25">
      <c r="A173" s="8" t="s">
        <v>331</v>
      </c>
      <c r="B173" s="10">
        <v>363000</v>
      </c>
      <c r="C173" s="10">
        <v>337000</v>
      </c>
      <c r="D173" s="10">
        <v>21000</v>
      </c>
      <c r="E173" s="10" t="s">
        <v>559</v>
      </c>
      <c r="F173" s="10">
        <v>225000</v>
      </c>
      <c r="G173" s="10">
        <v>136000</v>
      </c>
      <c r="H173" s="10">
        <v>13000</v>
      </c>
      <c r="I173" s="10">
        <v>21000</v>
      </c>
      <c r="J173" s="9">
        <v>6.4</v>
      </c>
      <c r="K173" s="10"/>
    </row>
    <row r="174" spans="1:11" x14ac:dyDescent="0.25">
      <c r="A174" s="8" t="s">
        <v>332</v>
      </c>
      <c r="B174" s="10">
        <v>363000</v>
      </c>
      <c r="C174" s="10">
        <v>340000</v>
      </c>
      <c r="D174" s="10">
        <v>20000</v>
      </c>
      <c r="E174" s="10" t="s">
        <v>559</v>
      </c>
      <c r="F174" s="10">
        <v>222000</v>
      </c>
      <c r="G174" s="10">
        <v>139000</v>
      </c>
      <c r="H174" s="10">
        <v>14000</v>
      </c>
      <c r="I174" s="10">
        <v>20000</v>
      </c>
      <c r="J174" s="9">
        <v>6</v>
      </c>
      <c r="K174" s="10"/>
    </row>
    <row r="175" spans="1:11" x14ac:dyDescent="0.25">
      <c r="A175" s="8" t="s">
        <v>333</v>
      </c>
      <c r="B175" s="10">
        <v>359000</v>
      </c>
      <c r="C175" s="10">
        <v>338000</v>
      </c>
      <c r="D175" s="10">
        <v>19000</v>
      </c>
      <c r="E175" s="10" t="s">
        <v>559</v>
      </c>
      <c r="F175" s="10">
        <v>220000</v>
      </c>
      <c r="G175" s="10">
        <v>138000</v>
      </c>
      <c r="H175" s="10">
        <v>15000</v>
      </c>
      <c r="I175" s="10">
        <v>20000</v>
      </c>
      <c r="J175" s="9">
        <v>5.9</v>
      </c>
      <c r="K175" s="10"/>
    </row>
    <row r="176" spans="1:11" x14ac:dyDescent="0.25">
      <c r="A176" s="8" t="s">
        <v>334</v>
      </c>
      <c r="B176" s="10">
        <v>357000</v>
      </c>
      <c r="C176" s="10">
        <v>337000</v>
      </c>
      <c r="D176" s="10">
        <v>18000</v>
      </c>
      <c r="E176" s="10" t="s">
        <v>559</v>
      </c>
      <c r="F176" s="10">
        <v>220000</v>
      </c>
      <c r="G176" s="10">
        <v>136000</v>
      </c>
      <c r="H176" s="10">
        <v>13000</v>
      </c>
      <c r="I176" s="10">
        <v>20000</v>
      </c>
      <c r="J176" s="9">
        <v>5.9</v>
      </c>
      <c r="K176" s="10"/>
    </row>
    <row r="177" spans="1:11" x14ac:dyDescent="0.25">
      <c r="A177" s="8" t="s">
        <v>335</v>
      </c>
      <c r="B177" s="10">
        <v>355000</v>
      </c>
      <c r="C177" s="10">
        <v>335000</v>
      </c>
      <c r="D177" s="10">
        <v>18000</v>
      </c>
      <c r="E177" s="10" t="s">
        <v>559</v>
      </c>
      <c r="F177" s="10">
        <v>220000</v>
      </c>
      <c r="G177" s="10">
        <v>134000</v>
      </c>
      <c r="H177" s="10">
        <v>13000</v>
      </c>
      <c r="I177" s="10">
        <v>18000</v>
      </c>
      <c r="J177" s="9">
        <v>5.4</v>
      </c>
      <c r="K177" s="10"/>
    </row>
    <row r="178" spans="1:11" x14ac:dyDescent="0.25">
      <c r="A178" s="8" t="s">
        <v>336</v>
      </c>
      <c r="B178" s="10">
        <v>354000</v>
      </c>
      <c r="C178" s="10">
        <v>335000</v>
      </c>
      <c r="D178" s="10">
        <v>18000</v>
      </c>
      <c r="E178" s="10" t="s">
        <v>559</v>
      </c>
      <c r="F178" s="10">
        <v>217000</v>
      </c>
      <c r="G178" s="10">
        <v>137000</v>
      </c>
      <c r="H178" s="10">
        <v>13000</v>
      </c>
      <c r="I178" s="10">
        <v>19000</v>
      </c>
      <c r="J178" s="9">
        <v>5.6</v>
      </c>
      <c r="K178" s="10"/>
    </row>
    <row r="179" spans="1:11" x14ac:dyDescent="0.25">
      <c r="A179" s="8" t="s">
        <v>337</v>
      </c>
      <c r="B179" s="10">
        <v>349000</v>
      </c>
      <c r="C179" s="10">
        <v>330000</v>
      </c>
      <c r="D179" s="10">
        <v>17000</v>
      </c>
      <c r="E179" s="10" t="s">
        <v>559</v>
      </c>
      <c r="F179" s="10">
        <v>215000</v>
      </c>
      <c r="G179" s="10">
        <v>133000</v>
      </c>
      <c r="H179" s="10">
        <v>14000</v>
      </c>
      <c r="I179" s="10">
        <v>19000</v>
      </c>
      <c r="J179" s="9">
        <v>5.9</v>
      </c>
      <c r="K179" s="10"/>
    </row>
    <row r="180" spans="1:11" x14ac:dyDescent="0.25">
      <c r="A180" s="8" t="s">
        <v>338</v>
      </c>
      <c r="B180" s="10">
        <v>349000</v>
      </c>
      <c r="C180" s="10">
        <v>329000</v>
      </c>
      <c r="D180" s="10">
        <v>19000</v>
      </c>
      <c r="E180" s="10" t="s">
        <v>559</v>
      </c>
      <c r="F180" s="10">
        <v>216000</v>
      </c>
      <c r="G180" s="10">
        <v>133000</v>
      </c>
      <c r="H180" s="10">
        <v>13000</v>
      </c>
      <c r="I180" s="10">
        <v>21000</v>
      </c>
      <c r="J180" s="9">
        <v>6.3</v>
      </c>
      <c r="K180" s="10"/>
    </row>
    <row r="181" spans="1:11" x14ac:dyDescent="0.25">
      <c r="A181" s="8" t="s">
        <v>339</v>
      </c>
      <c r="B181" s="10">
        <v>351000</v>
      </c>
      <c r="C181" s="10">
        <v>331000</v>
      </c>
      <c r="D181" s="10">
        <v>20000</v>
      </c>
      <c r="E181" s="10" t="s">
        <v>559</v>
      </c>
      <c r="F181" s="10">
        <v>216000</v>
      </c>
      <c r="G181" s="10">
        <v>135000</v>
      </c>
      <c r="H181" s="10">
        <v>13000</v>
      </c>
      <c r="I181" s="10">
        <v>21000</v>
      </c>
      <c r="J181" s="9">
        <v>6.4</v>
      </c>
      <c r="K181" s="10"/>
    </row>
    <row r="182" spans="1:11" x14ac:dyDescent="0.25">
      <c r="A182" s="8" t="s">
        <v>340</v>
      </c>
      <c r="B182" s="10">
        <v>353000</v>
      </c>
      <c r="C182" s="10">
        <v>333000</v>
      </c>
      <c r="D182" s="10">
        <v>18000</v>
      </c>
      <c r="E182" s="10" t="s">
        <v>559</v>
      </c>
      <c r="F182" s="10">
        <v>217000</v>
      </c>
      <c r="G182" s="10">
        <v>136000</v>
      </c>
      <c r="H182" s="10">
        <v>13000</v>
      </c>
      <c r="I182" s="10">
        <v>21000</v>
      </c>
      <c r="J182" s="9">
        <v>6.4</v>
      </c>
      <c r="K182" s="10"/>
    </row>
    <row r="183" spans="1:11" x14ac:dyDescent="0.25">
      <c r="A183" s="8" t="s">
        <v>341</v>
      </c>
      <c r="B183" s="10">
        <v>357000</v>
      </c>
      <c r="C183" s="10">
        <v>338000</v>
      </c>
      <c r="D183" s="10">
        <v>17000</v>
      </c>
      <c r="E183" s="10" t="s">
        <v>559</v>
      </c>
      <c r="F183" s="10">
        <v>216000</v>
      </c>
      <c r="G183" s="10">
        <v>140000</v>
      </c>
      <c r="H183" s="10">
        <v>14000</v>
      </c>
      <c r="I183" s="10">
        <v>21000</v>
      </c>
      <c r="J183" s="9">
        <v>6.1</v>
      </c>
      <c r="K183" s="10"/>
    </row>
    <row r="184" spans="1:11" x14ac:dyDescent="0.25">
      <c r="A184" s="8" t="s">
        <v>342</v>
      </c>
      <c r="B184" s="10">
        <v>349000</v>
      </c>
      <c r="C184" s="10">
        <v>329000</v>
      </c>
      <c r="D184" s="10">
        <v>19000</v>
      </c>
      <c r="E184" s="10" t="s">
        <v>559</v>
      </c>
      <c r="F184" s="10">
        <v>216000</v>
      </c>
      <c r="G184" s="10">
        <v>133000</v>
      </c>
      <c r="H184" s="10">
        <v>13000</v>
      </c>
      <c r="I184" s="10">
        <v>21000</v>
      </c>
      <c r="J184" s="9">
        <v>6.3</v>
      </c>
      <c r="K184" s="10"/>
    </row>
    <row r="185" spans="1:11" x14ac:dyDescent="0.25">
      <c r="A185" s="8" t="s">
        <v>343</v>
      </c>
      <c r="B185" s="10">
        <v>362000</v>
      </c>
      <c r="C185" s="10">
        <v>338000</v>
      </c>
      <c r="D185" s="10">
        <v>22000</v>
      </c>
      <c r="E185" s="10" t="s">
        <v>559</v>
      </c>
      <c r="F185" s="10">
        <v>226000</v>
      </c>
      <c r="G185" s="10">
        <v>136000</v>
      </c>
      <c r="H185" s="10">
        <v>13000</v>
      </c>
      <c r="I185" s="10">
        <v>21000</v>
      </c>
      <c r="J185" s="9">
        <v>6.1</v>
      </c>
      <c r="K185" s="10"/>
    </row>
    <row r="186" spans="1:11" x14ac:dyDescent="0.25">
      <c r="A186" s="8" t="s">
        <v>344</v>
      </c>
      <c r="B186" s="10">
        <v>359000</v>
      </c>
      <c r="C186" s="10">
        <v>332000</v>
      </c>
      <c r="D186" s="10">
        <v>25000</v>
      </c>
      <c r="E186" s="10" t="s">
        <v>559</v>
      </c>
      <c r="F186" s="10">
        <v>222000</v>
      </c>
      <c r="G186" s="10">
        <v>137000</v>
      </c>
      <c r="H186" s="10">
        <v>14000</v>
      </c>
      <c r="I186" s="10">
        <v>20000</v>
      </c>
      <c r="J186" s="9">
        <v>6.2</v>
      </c>
      <c r="K186" s="10"/>
    </row>
    <row r="187" spans="1:11" x14ac:dyDescent="0.25">
      <c r="A187" s="8" t="s">
        <v>345</v>
      </c>
      <c r="B187" s="10">
        <v>363000</v>
      </c>
      <c r="C187" s="10">
        <v>337000</v>
      </c>
      <c r="D187" s="10">
        <v>23000</v>
      </c>
      <c r="E187" s="10" t="s">
        <v>559</v>
      </c>
      <c r="F187" s="10">
        <v>223000</v>
      </c>
      <c r="G187" s="10">
        <v>139000</v>
      </c>
      <c r="H187" s="10">
        <v>13000</v>
      </c>
      <c r="I187" s="10">
        <v>21000</v>
      </c>
      <c r="J187" s="9">
        <v>6.1</v>
      </c>
      <c r="K187" s="10"/>
    </row>
    <row r="188" spans="1:11" x14ac:dyDescent="0.25">
      <c r="A188" s="8" t="s">
        <v>346</v>
      </c>
      <c r="B188" s="10">
        <v>369000</v>
      </c>
      <c r="C188" s="10">
        <v>342000</v>
      </c>
      <c r="D188" s="10">
        <v>24000</v>
      </c>
      <c r="E188" s="10" t="s">
        <v>559</v>
      </c>
      <c r="F188" s="10">
        <v>223000</v>
      </c>
      <c r="G188" s="10">
        <v>145000</v>
      </c>
      <c r="H188" s="10">
        <v>13000</v>
      </c>
      <c r="I188" s="10">
        <v>20000</v>
      </c>
      <c r="J188" s="9">
        <v>5.8</v>
      </c>
      <c r="K188" s="10"/>
    </row>
    <row r="189" spans="1:11" x14ac:dyDescent="0.25">
      <c r="A189" s="8" t="s">
        <v>347</v>
      </c>
      <c r="B189" s="10">
        <v>364000</v>
      </c>
      <c r="C189" s="10">
        <v>336000</v>
      </c>
      <c r="D189" s="10">
        <v>25000</v>
      </c>
      <c r="E189" s="10" t="s">
        <v>559</v>
      </c>
      <c r="F189" s="10">
        <v>225000</v>
      </c>
      <c r="G189" s="10">
        <v>138000</v>
      </c>
      <c r="H189" s="10">
        <v>13000</v>
      </c>
      <c r="I189" s="10">
        <v>20000</v>
      </c>
      <c r="J189" s="9">
        <v>5.9</v>
      </c>
      <c r="K189" s="10"/>
    </row>
    <row r="190" spans="1:11" x14ac:dyDescent="0.25">
      <c r="A190" s="8" t="s">
        <v>348</v>
      </c>
      <c r="B190" s="10">
        <v>364000</v>
      </c>
      <c r="C190" s="10">
        <v>333000</v>
      </c>
      <c r="D190" s="10">
        <v>28000</v>
      </c>
      <c r="E190" s="10" t="s">
        <v>559</v>
      </c>
      <c r="F190" s="10">
        <v>225000</v>
      </c>
      <c r="G190" s="10">
        <v>138000</v>
      </c>
      <c r="H190" s="10">
        <v>11000</v>
      </c>
      <c r="I190" s="10">
        <v>18000</v>
      </c>
      <c r="J190" s="9">
        <v>5.5</v>
      </c>
      <c r="K190" s="10"/>
    </row>
    <row r="191" spans="1:11" x14ac:dyDescent="0.25">
      <c r="A191" s="8" t="s">
        <v>349</v>
      </c>
      <c r="B191" s="10">
        <v>365000</v>
      </c>
      <c r="C191" s="10">
        <v>334000</v>
      </c>
      <c r="D191" s="10">
        <v>28000</v>
      </c>
      <c r="E191" s="10" t="s">
        <v>559</v>
      </c>
      <c r="F191" s="10">
        <v>226000</v>
      </c>
      <c r="G191" s="10">
        <v>138000</v>
      </c>
      <c r="H191" s="10">
        <v>13000</v>
      </c>
      <c r="I191" s="10">
        <v>18000</v>
      </c>
      <c r="J191" s="9">
        <v>5.4</v>
      </c>
      <c r="K191" s="10"/>
    </row>
    <row r="192" spans="1:11" x14ac:dyDescent="0.25">
      <c r="A192" s="8" t="s">
        <v>350</v>
      </c>
      <c r="B192" s="10">
        <v>363000</v>
      </c>
      <c r="C192" s="10">
        <v>334000</v>
      </c>
      <c r="D192" s="10">
        <v>26000</v>
      </c>
      <c r="E192" s="10" t="s">
        <v>559</v>
      </c>
      <c r="F192" s="10">
        <v>226000</v>
      </c>
      <c r="G192" s="10">
        <v>136000</v>
      </c>
      <c r="H192" s="10">
        <v>14000</v>
      </c>
      <c r="I192" s="10">
        <v>17000</v>
      </c>
      <c r="J192" s="9">
        <v>5.2</v>
      </c>
      <c r="K192" s="10"/>
    </row>
    <row r="193" spans="1:11" x14ac:dyDescent="0.25">
      <c r="A193" s="8" t="s">
        <v>351</v>
      </c>
      <c r="B193" s="10">
        <v>364000</v>
      </c>
      <c r="C193" s="10">
        <v>334000</v>
      </c>
      <c r="D193" s="10">
        <v>26000</v>
      </c>
      <c r="E193" s="10" t="s">
        <v>559</v>
      </c>
      <c r="F193" s="10">
        <v>223000</v>
      </c>
      <c r="G193" s="10">
        <v>140000</v>
      </c>
      <c r="H193" s="10">
        <v>14000</v>
      </c>
      <c r="I193" s="10">
        <v>19000</v>
      </c>
      <c r="J193" s="9">
        <v>5.7</v>
      </c>
      <c r="K193" s="10"/>
    </row>
    <row r="194" spans="1:11" x14ac:dyDescent="0.25">
      <c r="A194" s="8" t="s">
        <v>352</v>
      </c>
      <c r="B194" s="10">
        <v>365000</v>
      </c>
      <c r="C194" s="10">
        <v>333000</v>
      </c>
      <c r="D194" s="10">
        <v>27000</v>
      </c>
      <c r="E194" s="10" t="s">
        <v>559</v>
      </c>
      <c r="F194" s="10">
        <v>222000</v>
      </c>
      <c r="G194" s="10">
        <v>141000</v>
      </c>
      <c r="H194" s="10">
        <v>12000</v>
      </c>
      <c r="I194" s="10">
        <v>18000</v>
      </c>
      <c r="J194" s="9">
        <v>5.3</v>
      </c>
      <c r="K194" s="10"/>
    </row>
    <row r="195" spans="1:11" x14ac:dyDescent="0.25">
      <c r="A195" s="8" t="s">
        <v>353</v>
      </c>
      <c r="B195" s="10">
        <v>367000</v>
      </c>
      <c r="C195" s="10">
        <v>333000</v>
      </c>
      <c r="D195" s="10">
        <v>30000</v>
      </c>
      <c r="E195" s="10" t="s">
        <v>559</v>
      </c>
      <c r="F195" s="10">
        <v>224000</v>
      </c>
      <c r="G195" s="10">
        <v>140000</v>
      </c>
      <c r="H195" s="10">
        <v>12000</v>
      </c>
      <c r="I195" s="10">
        <v>18000</v>
      </c>
      <c r="J195" s="9">
        <v>5.5</v>
      </c>
      <c r="K195" s="10"/>
    </row>
    <row r="196" spans="1:11" x14ac:dyDescent="0.25">
      <c r="A196" s="8" t="s">
        <v>354</v>
      </c>
      <c r="B196" s="10">
        <v>363000</v>
      </c>
      <c r="C196" s="10">
        <v>329000</v>
      </c>
      <c r="D196" s="10">
        <v>30000</v>
      </c>
      <c r="E196" s="10" t="s">
        <v>559</v>
      </c>
      <c r="F196" s="10">
        <v>227000</v>
      </c>
      <c r="G196" s="10">
        <v>133000</v>
      </c>
      <c r="H196" s="10">
        <v>12000</v>
      </c>
      <c r="I196" s="10">
        <v>17000</v>
      </c>
      <c r="J196" s="9">
        <v>5.3</v>
      </c>
      <c r="K196" s="10"/>
    </row>
    <row r="197" spans="1:11" x14ac:dyDescent="0.25">
      <c r="A197" s="8" t="s">
        <v>355</v>
      </c>
      <c r="B197" s="10">
        <v>356000</v>
      </c>
      <c r="C197" s="10">
        <v>326000</v>
      </c>
      <c r="D197" s="10">
        <v>27000</v>
      </c>
      <c r="E197" s="10" t="s">
        <v>559</v>
      </c>
      <c r="F197" s="10">
        <v>217000</v>
      </c>
      <c r="G197" s="10">
        <v>136000</v>
      </c>
      <c r="H197" s="10">
        <v>12000</v>
      </c>
      <c r="I197" s="10">
        <v>19000</v>
      </c>
      <c r="J197" s="9">
        <v>5.7</v>
      </c>
      <c r="K197" s="10"/>
    </row>
    <row r="198" spans="1:11" x14ac:dyDescent="0.25">
      <c r="A198" s="8" t="s">
        <v>356</v>
      </c>
      <c r="B198" s="10">
        <v>364000</v>
      </c>
      <c r="C198" s="10">
        <v>332000</v>
      </c>
      <c r="D198" s="10">
        <v>28000</v>
      </c>
      <c r="E198" s="10" t="s">
        <v>559</v>
      </c>
      <c r="F198" s="10">
        <v>224000</v>
      </c>
      <c r="G198" s="10">
        <v>137000</v>
      </c>
      <c r="H198" s="10">
        <v>13000</v>
      </c>
      <c r="I198" s="10">
        <v>21000</v>
      </c>
      <c r="J198" s="9">
        <v>6.4</v>
      </c>
      <c r="K198" s="10"/>
    </row>
    <row r="199" spans="1:11" x14ac:dyDescent="0.25">
      <c r="A199" s="8" t="s">
        <v>357</v>
      </c>
      <c r="B199" s="10">
        <v>366000</v>
      </c>
      <c r="C199" s="10">
        <v>335000</v>
      </c>
      <c r="D199" s="10">
        <v>28000</v>
      </c>
      <c r="E199" s="10" t="s">
        <v>559</v>
      </c>
      <c r="F199" s="10">
        <v>229000</v>
      </c>
      <c r="G199" s="10">
        <v>135000</v>
      </c>
      <c r="H199" s="10">
        <v>13000</v>
      </c>
      <c r="I199" s="10">
        <v>22000</v>
      </c>
      <c r="J199" s="9">
        <v>6.6</v>
      </c>
      <c r="K199" s="10"/>
    </row>
    <row r="200" spans="1:11" x14ac:dyDescent="0.25">
      <c r="A200" s="8" t="s">
        <v>358</v>
      </c>
      <c r="B200" s="10">
        <v>369000</v>
      </c>
      <c r="C200" s="10">
        <v>338000</v>
      </c>
      <c r="D200" s="10">
        <v>28000</v>
      </c>
      <c r="E200" s="10" t="s">
        <v>559</v>
      </c>
      <c r="F200" s="10">
        <v>228000</v>
      </c>
      <c r="G200" s="10">
        <v>139000</v>
      </c>
      <c r="H200" s="10">
        <v>12000</v>
      </c>
      <c r="I200" s="10">
        <v>23000</v>
      </c>
      <c r="J200" s="9">
        <v>6.8</v>
      </c>
      <c r="K200" s="10"/>
    </row>
    <row r="201" spans="1:11" x14ac:dyDescent="0.25">
      <c r="A201" s="8" t="s">
        <v>359</v>
      </c>
      <c r="B201" s="10">
        <v>372000</v>
      </c>
      <c r="C201" s="10">
        <v>341000</v>
      </c>
      <c r="D201" s="10">
        <v>28000</v>
      </c>
      <c r="E201" s="10" t="s">
        <v>559</v>
      </c>
      <c r="F201" s="10">
        <v>230000</v>
      </c>
      <c r="G201" s="10">
        <v>140000</v>
      </c>
      <c r="H201" s="10">
        <v>11000</v>
      </c>
      <c r="I201" s="10">
        <v>24000</v>
      </c>
      <c r="J201" s="9">
        <v>6.9</v>
      </c>
      <c r="K201" s="10"/>
    </row>
    <row r="202" spans="1:11" x14ac:dyDescent="0.25">
      <c r="A202" s="8" t="s">
        <v>360</v>
      </c>
      <c r="B202" s="10">
        <v>377000</v>
      </c>
      <c r="C202" s="10">
        <v>345000</v>
      </c>
      <c r="D202" s="10">
        <v>28000</v>
      </c>
      <c r="E202" s="10" t="s">
        <v>559</v>
      </c>
      <c r="F202" s="10">
        <v>228000</v>
      </c>
      <c r="G202" s="10">
        <v>147000</v>
      </c>
      <c r="H202" s="10">
        <v>11000</v>
      </c>
      <c r="I202" s="10">
        <v>22000</v>
      </c>
      <c r="J202" s="9">
        <v>6.3</v>
      </c>
      <c r="K202" s="10"/>
    </row>
    <row r="203" spans="1:11" x14ac:dyDescent="0.25">
      <c r="A203" s="8" t="s">
        <v>361</v>
      </c>
      <c r="B203" s="10">
        <v>382000</v>
      </c>
      <c r="C203" s="10">
        <v>349000</v>
      </c>
      <c r="D203" s="10">
        <v>29000</v>
      </c>
      <c r="E203" s="10" t="s">
        <v>559</v>
      </c>
      <c r="F203" s="10">
        <v>230000</v>
      </c>
      <c r="G203" s="10">
        <v>151000</v>
      </c>
      <c r="H203" s="10">
        <v>14000</v>
      </c>
      <c r="I203" s="10">
        <v>25000</v>
      </c>
      <c r="J203" s="9">
        <v>7.1</v>
      </c>
      <c r="K203" s="10"/>
    </row>
    <row r="204" spans="1:11" x14ac:dyDescent="0.25">
      <c r="A204" s="8" t="s">
        <v>362</v>
      </c>
      <c r="B204" s="10">
        <v>381000</v>
      </c>
      <c r="C204" s="10">
        <v>349000</v>
      </c>
      <c r="D204" s="10">
        <v>30000</v>
      </c>
      <c r="E204" s="10" t="s">
        <v>559</v>
      </c>
      <c r="F204" s="10">
        <v>230000</v>
      </c>
      <c r="G204" s="10">
        <v>151000</v>
      </c>
      <c r="H204" s="10">
        <v>13000</v>
      </c>
      <c r="I204" s="10">
        <v>22000</v>
      </c>
      <c r="J204" s="9">
        <v>6.2</v>
      </c>
      <c r="K204" s="10"/>
    </row>
    <row r="205" spans="1:11" x14ac:dyDescent="0.25">
      <c r="A205" s="8" t="s">
        <v>363</v>
      </c>
      <c r="B205" s="10">
        <v>381000</v>
      </c>
      <c r="C205" s="10">
        <v>351000</v>
      </c>
      <c r="D205" s="10">
        <v>28000</v>
      </c>
      <c r="E205" s="10" t="s">
        <v>559</v>
      </c>
      <c r="F205" s="10">
        <v>228000</v>
      </c>
      <c r="G205" s="10">
        <v>153000</v>
      </c>
      <c r="H205" s="10">
        <v>14000</v>
      </c>
      <c r="I205" s="10">
        <v>22000</v>
      </c>
      <c r="J205" s="9">
        <v>6.2</v>
      </c>
      <c r="K205" s="10"/>
    </row>
    <row r="206" spans="1:11" x14ac:dyDescent="0.25">
      <c r="A206" s="8" t="s">
        <v>364</v>
      </c>
      <c r="B206" s="10">
        <v>384000</v>
      </c>
      <c r="C206" s="10">
        <v>350000</v>
      </c>
      <c r="D206" s="10">
        <v>29000</v>
      </c>
      <c r="E206" s="10" t="s">
        <v>559</v>
      </c>
      <c r="F206" s="10">
        <v>230000</v>
      </c>
      <c r="G206" s="10">
        <v>152000</v>
      </c>
      <c r="H206" s="10">
        <v>14000</v>
      </c>
      <c r="I206" s="10">
        <v>20000</v>
      </c>
      <c r="J206" s="9">
        <v>5.8</v>
      </c>
      <c r="K206" s="10"/>
    </row>
    <row r="207" spans="1:11" x14ac:dyDescent="0.25">
      <c r="A207" s="8" t="s">
        <v>365</v>
      </c>
      <c r="B207" s="10">
        <v>384000</v>
      </c>
      <c r="C207" s="10">
        <v>351000</v>
      </c>
      <c r="D207" s="10">
        <v>28000</v>
      </c>
      <c r="E207" s="10" t="s">
        <v>559</v>
      </c>
      <c r="F207" s="10">
        <v>231000</v>
      </c>
      <c r="G207" s="10">
        <v>152000</v>
      </c>
      <c r="H207" s="10">
        <v>13000</v>
      </c>
      <c r="I207" s="10">
        <v>20000</v>
      </c>
      <c r="J207" s="9">
        <v>5.6</v>
      </c>
      <c r="K207" s="10"/>
    </row>
    <row r="208" spans="1:11" x14ac:dyDescent="0.25">
      <c r="A208" s="8" t="s">
        <v>366</v>
      </c>
      <c r="B208" s="10">
        <v>382000</v>
      </c>
      <c r="C208" s="10">
        <v>351000</v>
      </c>
      <c r="D208" s="10">
        <v>27000</v>
      </c>
      <c r="E208" s="10" t="s">
        <v>559</v>
      </c>
      <c r="F208" s="10">
        <v>231000</v>
      </c>
      <c r="G208" s="10">
        <v>151000</v>
      </c>
      <c r="H208" s="10">
        <v>14000</v>
      </c>
      <c r="I208" s="10">
        <v>20000</v>
      </c>
      <c r="J208" s="9">
        <v>5.8</v>
      </c>
      <c r="K208" s="10"/>
    </row>
    <row r="209" spans="1:11" x14ac:dyDescent="0.25">
      <c r="A209" s="8" t="s">
        <v>367</v>
      </c>
      <c r="B209" s="10">
        <v>383000</v>
      </c>
      <c r="C209" s="10">
        <v>351000</v>
      </c>
      <c r="D209" s="10">
        <v>29000</v>
      </c>
      <c r="E209" s="10" t="s">
        <v>559</v>
      </c>
      <c r="F209" s="10">
        <v>233000</v>
      </c>
      <c r="G209" s="10">
        <v>150000</v>
      </c>
      <c r="H209" s="10">
        <v>12000</v>
      </c>
      <c r="I209" s="10">
        <v>20000</v>
      </c>
      <c r="J209" s="9">
        <v>5.8</v>
      </c>
      <c r="K209" s="10"/>
    </row>
    <row r="210" spans="1:11" x14ac:dyDescent="0.25">
      <c r="A210" s="8" t="s">
        <v>368</v>
      </c>
      <c r="B210" s="10">
        <v>380000</v>
      </c>
      <c r="C210" s="10">
        <v>350000</v>
      </c>
      <c r="D210" s="10">
        <v>27000</v>
      </c>
      <c r="E210" s="10" t="s">
        <v>559</v>
      </c>
      <c r="F210" s="10">
        <v>229000</v>
      </c>
      <c r="G210" s="10">
        <v>150000</v>
      </c>
      <c r="H210" s="10">
        <v>13000</v>
      </c>
      <c r="I210" s="10">
        <v>18000</v>
      </c>
      <c r="J210" s="9">
        <v>5</v>
      </c>
      <c r="K210" s="10"/>
    </row>
    <row r="211" spans="1:11" x14ac:dyDescent="0.25">
      <c r="A211" s="8" t="s">
        <v>369</v>
      </c>
      <c r="B211" s="10">
        <v>380000</v>
      </c>
      <c r="C211" s="10">
        <v>349000</v>
      </c>
      <c r="D211" s="10">
        <v>26000</v>
      </c>
      <c r="E211" s="10" t="s">
        <v>559</v>
      </c>
      <c r="F211" s="10">
        <v>226000</v>
      </c>
      <c r="G211" s="10">
        <v>153000</v>
      </c>
      <c r="H211" s="10">
        <v>13000</v>
      </c>
      <c r="I211" s="10">
        <v>19000</v>
      </c>
      <c r="J211" s="9">
        <v>5.4</v>
      </c>
      <c r="K211" s="10"/>
    </row>
    <row r="212" spans="1:11" x14ac:dyDescent="0.25">
      <c r="A212" s="8" t="s">
        <v>370</v>
      </c>
      <c r="B212" s="10">
        <v>380000</v>
      </c>
      <c r="C212" s="10">
        <v>350000</v>
      </c>
      <c r="D212" s="10">
        <v>26000</v>
      </c>
      <c r="E212" s="10" t="s">
        <v>559</v>
      </c>
      <c r="F212" s="10">
        <v>228000</v>
      </c>
      <c r="G212" s="10">
        <v>150000</v>
      </c>
      <c r="H212" s="10">
        <v>15000</v>
      </c>
      <c r="I212" s="10">
        <v>19000</v>
      </c>
      <c r="J212" s="9">
        <v>5.4</v>
      </c>
      <c r="K212" s="10"/>
    </row>
    <row r="213" spans="1:11" x14ac:dyDescent="0.25">
      <c r="A213" s="8" t="s">
        <v>371</v>
      </c>
      <c r="B213" s="10">
        <v>383000</v>
      </c>
      <c r="C213" s="10">
        <v>353000</v>
      </c>
      <c r="D213" s="10">
        <v>25000</v>
      </c>
      <c r="E213" s="10" t="s">
        <v>559</v>
      </c>
      <c r="F213" s="10">
        <v>229000</v>
      </c>
      <c r="G213" s="10">
        <v>153000</v>
      </c>
      <c r="H213" s="10">
        <v>14000</v>
      </c>
      <c r="I213" s="10">
        <v>22000</v>
      </c>
      <c r="J213" s="9">
        <v>6.1</v>
      </c>
      <c r="K213" s="10"/>
    </row>
    <row r="214" spans="1:11" x14ac:dyDescent="0.25">
      <c r="A214" s="8" t="s">
        <v>372</v>
      </c>
      <c r="B214" s="10">
        <v>376000</v>
      </c>
      <c r="C214" s="10">
        <v>347000</v>
      </c>
      <c r="D214" s="10">
        <v>25000</v>
      </c>
      <c r="E214" s="10" t="s">
        <v>559</v>
      </c>
      <c r="F214" s="10">
        <v>222000</v>
      </c>
      <c r="G214" s="10">
        <v>152000</v>
      </c>
      <c r="H214" s="10">
        <v>12000</v>
      </c>
      <c r="I214" s="10">
        <v>20000</v>
      </c>
      <c r="J214" s="9">
        <v>5.7</v>
      </c>
      <c r="K214" s="10"/>
    </row>
    <row r="215" spans="1:11" x14ac:dyDescent="0.25">
      <c r="A215" s="8" t="s">
        <v>373</v>
      </c>
      <c r="B215" s="10">
        <v>378000</v>
      </c>
      <c r="C215" s="10">
        <v>351000</v>
      </c>
      <c r="D215" s="10">
        <v>23000</v>
      </c>
      <c r="E215" s="10" t="s">
        <v>559</v>
      </c>
      <c r="F215" s="10">
        <v>224000</v>
      </c>
      <c r="G215" s="10">
        <v>151000</v>
      </c>
      <c r="H215" s="10">
        <v>11000</v>
      </c>
      <c r="I215" s="10">
        <v>20000</v>
      </c>
      <c r="J215" s="9">
        <v>5.6</v>
      </c>
      <c r="K215" s="10"/>
    </row>
    <row r="216" spans="1:11" x14ac:dyDescent="0.25">
      <c r="A216" s="8" t="s">
        <v>374</v>
      </c>
      <c r="B216" s="10">
        <v>375000</v>
      </c>
      <c r="C216" s="10">
        <v>348000</v>
      </c>
      <c r="D216" s="10">
        <v>22000</v>
      </c>
      <c r="E216" s="10" t="s">
        <v>559</v>
      </c>
      <c r="F216" s="10">
        <v>223000</v>
      </c>
      <c r="G216" s="10">
        <v>150000</v>
      </c>
      <c r="H216" s="10">
        <v>13000</v>
      </c>
      <c r="I216" s="10">
        <v>19000</v>
      </c>
      <c r="J216" s="9">
        <v>5.4</v>
      </c>
      <c r="K216" s="10"/>
    </row>
    <row r="217" spans="1:11" x14ac:dyDescent="0.25">
      <c r="A217" s="8" t="s">
        <v>375</v>
      </c>
      <c r="B217" s="10">
        <v>377000</v>
      </c>
      <c r="C217" s="10">
        <v>348000</v>
      </c>
      <c r="D217" s="10">
        <v>23000</v>
      </c>
      <c r="E217" s="10" t="s">
        <v>559</v>
      </c>
      <c r="F217" s="10">
        <v>224000</v>
      </c>
      <c r="G217" s="10">
        <v>150000</v>
      </c>
      <c r="H217" s="10">
        <v>13000</v>
      </c>
      <c r="I217" s="10">
        <v>19000</v>
      </c>
      <c r="J217" s="9">
        <v>5.5</v>
      </c>
      <c r="K217" s="10"/>
    </row>
    <row r="218" spans="1:11" x14ac:dyDescent="0.25">
      <c r="A218" s="8" t="s">
        <v>376</v>
      </c>
      <c r="B218" s="10">
        <v>377000</v>
      </c>
      <c r="C218" s="10">
        <v>350000</v>
      </c>
      <c r="D218" s="10">
        <v>20000</v>
      </c>
      <c r="E218" s="10" t="s">
        <v>559</v>
      </c>
      <c r="F218" s="10">
        <v>226000</v>
      </c>
      <c r="G218" s="10">
        <v>147000</v>
      </c>
      <c r="H218" s="10">
        <v>13000</v>
      </c>
      <c r="I218" s="10">
        <v>18000</v>
      </c>
      <c r="J218" s="9">
        <v>5.2</v>
      </c>
      <c r="K218" s="10"/>
    </row>
    <row r="219" spans="1:11" x14ac:dyDescent="0.25">
      <c r="A219" s="8" t="s">
        <v>377</v>
      </c>
      <c r="B219" s="10">
        <v>382000</v>
      </c>
      <c r="C219" s="10">
        <v>355000</v>
      </c>
      <c r="D219" s="10">
        <v>22000</v>
      </c>
      <c r="E219" s="10" t="s">
        <v>559</v>
      </c>
      <c r="F219" s="10">
        <v>228000</v>
      </c>
      <c r="G219" s="10">
        <v>151000</v>
      </c>
      <c r="H219" s="10">
        <v>13000</v>
      </c>
      <c r="I219" s="10">
        <v>18000</v>
      </c>
      <c r="J219" s="9">
        <v>5.0999999999999996</v>
      </c>
      <c r="K219" s="10"/>
    </row>
    <row r="220" spans="1:11" x14ac:dyDescent="0.25">
      <c r="A220" s="8" t="s">
        <v>378</v>
      </c>
      <c r="B220" s="10">
        <v>383000</v>
      </c>
      <c r="C220" s="10">
        <v>356000</v>
      </c>
      <c r="D220" s="10">
        <v>21000</v>
      </c>
      <c r="E220" s="10" t="s">
        <v>559</v>
      </c>
      <c r="F220" s="10">
        <v>232000</v>
      </c>
      <c r="G220" s="10">
        <v>148000</v>
      </c>
      <c r="H220" s="10">
        <v>13000</v>
      </c>
      <c r="I220" s="10">
        <v>21000</v>
      </c>
      <c r="J220" s="9">
        <v>5.8</v>
      </c>
      <c r="K220" s="10"/>
    </row>
    <row r="221" spans="1:11" x14ac:dyDescent="0.25">
      <c r="A221" s="8" t="s">
        <v>379</v>
      </c>
      <c r="B221" s="10">
        <v>382000</v>
      </c>
      <c r="C221" s="10">
        <v>354000</v>
      </c>
      <c r="D221" s="10">
        <v>22000</v>
      </c>
      <c r="E221" s="10" t="s">
        <v>559</v>
      </c>
      <c r="F221" s="10">
        <v>235000</v>
      </c>
      <c r="G221" s="10">
        <v>145000</v>
      </c>
      <c r="H221" s="10">
        <v>11000</v>
      </c>
      <c r="I221" s="10">
        <v>23000</v>
      </c>
      <c r="J221" s="9">
        <v>6.4</v>
      </c>
      <c r="K221" s="10"/>
    </row>
    <row r="222" spans="1:11" x14ac:dyDescent="0.25">
      <c r="A222" s="8" t="s">
        <v>380</v>
      </c>
      <c r="B222" s="10">
        <v>379000</v>
      </c>
      <c r="C222" s="10">
        <v>350000</v>
      </c>
      <c r="D222" s="10">
        <v>21000</v>
      </c>
      <c r="E222" s="10" t="s">
        <v>559</v>
      </c>
      <c r="F222" s="10">
        <v>232000</v>
      </c>
      <c r="G222" s="10">
        <v>145000</v>
      </c>
      <c r="H222" s="10">
        <v>11000</v>
      </c>
      <c r="I222" s="10">
        <v>23000</v>
      </c>
      <c r="J222" s="9">
        <v>6.5</v>
      </c>
      <c r="K222" s="10"/>
    </row>
    <row r="223" spans="1:11" x14ac:dyDescent="0.25">
      <c r="A223" s="8" t="s">
        <v>381</v>
      </c>
      <c r="B223" s="10">
        <v>373000</v>
      </c>
      <c r="C223" s="10">
        <v>344000</v>
      </c>
      <c r="D223" s="10">
        <v>22000</v>
      </c>
      <c r="E223" s="10" t="s">
        <v>559</v>
      </c>
      <c r="F223" s="10">
        <v>224000</v>
      </c>
      <c r="G223" s="10">
        <v>147000</v>
      </c>
      <c r="H223" s="10">
        <v>12000</v>
      </c>
      <c r="I223" s="10">
        <v>24000</v>
      </c>
      <c r="J223" s="9">
        <v>7</v>
      </c>
      <c r="K223" s="10"/>
    </row>
    <row r="224" spans="1:11" x14ac:dyDescent="0.25">
      <c r="A224" s="8" t="s">
        <v>382</v>
      </c>
      <c r="B224" s="10">
        <v>374000</v>
      </c>
      <c r="C224" s="10">
        <v>346000</v>
      </c>
      <c r="D224" s="10">
        <v>22000</v>
      </c>
      <c r="E224" s="10" t="s">
        <v>559</v>
      </c>
      <c r="F224" s="10">
        <v>220000</v>
      </c>
      <c r="G224" s="10">
        <v>152000</v>
      </c>
      <c r="H224" s="10">
        <v>11000</v>
      </c>
      <c r="I224" s="10">
        <v>26000</v>
      </c>
      <c r="J224" s="9">
        <v>7.4</v>
      </c>
      <c r="K224" s="10"/>
    </row>
    <row r="225" spans="1:11" x14ac:dyDescent="0.25">
      <c r="A225" s="8" t="s">
        <v>383</v>
      </c>
      <c r="B225" s="10">
        <v>381000</v>
      </c>
      <c r="C225" s="10">
        <v>353000</v>
      </c>
      <c r="D225" s="10">
        <v>22000</v>
      </c>
      <c r="E225" s="10" t="s">
        <v>559</v>
      </c>
      <c r="F225" s="10">
        <v>226000</v>
      </c>
      <c r="G225" s="10">
        <v>153000</v>
      </c>
      <c r="H225" s="10">
        <v>11000</v>
      </c>
      <c r="I225" s="10">
        <v>25000</v>
      </c>
      <c r="J225" s="9">
        <v>7</v>
      </c>
      <c r="K225" s="10"/>
    </row>
    <row r="226" spans="1:11" x14ac:dyDescent="0.25">
      <c r="A226" s="8" t="s">
        <v>384</v>
      </c>
      <c r="B226" s="10">
        <v>386000</v>
      </c>
      <c r="C226" s="10">
        <v>356000</v>
      </c>
      <c r="D226" s="10">
        <v>22000</v>
      </c>
      <c r="E226" s="10" t="s">
        <v>559</v>
      </c>
      <c r="F226" s="10">
        <v>227000</v>
      </c>
      <c r="G226" s="10">
        <v>156000</v>
      </c>
      <c r="H226" s="10">
        <v>9000</v>
      </c>
      <c r="I226" s="10">
        <v>22000</v>
      </c>
      <c r="J226" s="9">
        <v>6.2</v>
      </c>
      <c r="K226" s="10"/>
    </row>
    <row r="227" spans="1:11" x14ac:dyDescent="0.25">
      <c r="A227" s="8" t="s">
        <v>385</v>
      </c>
      <c r="B227" s="10">
        <v>380000</v>
      </c>
      <c r="C227" s="10">
        <v>348000</v>
      </c>
      <c r="D227" s="10">
        <v>25000</v>
      </c>
      <c r="E227" s="10" t="s">
        <v>559</v>
      </c>
      <c r="F227" s="10">
        <v>222000</v>
      </c>
      <c r="G227" s="10">
        <v>156000</v>
      </c>
      <c r="H227" s="10">
        <v>9000</v>
      </c>
      <c r="I227" s="10">
        <v>21000</v>
      </c>
      <c r="J227" s="9">
        <v>6.1</v>
      </c>
      <c r="K227" s="10"/>
    </row>
    <row r="228" spans="1:11" x14ac:dyDescent="0.25">
      <c r="A228" s="8" t="s">
        <v>386</v>
      </c>
      <c r="B228" s="10">
        <v>372000</v>
      </c>
      <c r="C228" s="10">
        <v>342000</v>
      </c>
      <c r="D228" s="10">
        <v>25000</v>
      </c>
      <c r="E228" s="10" t="s">
        <v>559</v>
      </c>
      <c r="F228" s="10">
        <v>219000</v>
      </c>
      <c r="G228" s="10">
        <v>151000</v>
      </c>
      <c r="H228" s="10" t="s">
        <v>559</v>
      </c>
      <c r="I228" s="10">
        <v>22000</v>
      </c>
      <c r="J228" s="9">
        <v>6.4</v>
      </c>
      <c r="K228" s="10"/>
    </row>
    <row r="229" spans="1:11" x14ac:dyDescent="0.25">
      <c r="A229" s="8" t="s">
        <v>387</v>
      </c>
      <c r="B229" s="10">
        <v>383000</v>
      </c>
      <c r="C229" s="10">
        <v>351000</v>
      </c>
      <c r="D229" s="10">
        <v>27000</v>
      </c>
      <c r="E229" s="10" t="s">
        <v>559</v>
      </c>
      <c r="F229" s="10">
        <v>231000</v>
      </c>
      <c r="G229" s="10">
        <v>149000</v>
      </c>
      <c r="H229" s="10">
        <v>10000</v>
      </c>
      <c r="I229" s="10">
        <v>25000</v>
      </c>
      <c r="J229" s="9">
        <v>7.2</v>
      </c>
      <c r="K229" s="10"/>
    </row>
    <row r="230" spans="1:11" x14ac:dyDescent="0.25">
      <c r="A230" s="8" t="s">
        <v>388</v>
      </c>
      <c r="B230" s="10">
        <v>374000</v>
      </c>
      <c r="C230" s="10">
        <v>343000</v>
      </c>
      <c r="D230" s="10">
        <v>27000</v>
      </c>
      <c r="E230" s="10" t="s">
        <v>559</v>
      </c>
      <c r="F230" s="10">
        <v>227000</v>
      </c>
      <c r="G230" s="10">
        <v>145000</v>
      </c>
      <c r="H230" s="10">
        <v>10000</v>
      </c>
      <c r="I230" s="10">
        <v>20000</v>
      </c>
      <c r="J230" s="9">
        <v>6</v>
      </c>
      <c r="K230" s="10"/>
    </row>
    <row r="231" spans="1:11" x14ac:dyDescent="0.25">
      <c r="A231" s="8" t="s">
        <v>389</v>
      </c>
      <c r="B231" s="10">
        <v>381000</v>
      </c>
      <c r="C231" s="10">
        <v>344000</v>
      </c>
      <c r="D231" s="10">
        <v>33000</v>
      </c>
      <c r="E231" s="10" t="s">
        <v>559</v>
      </c>
      <c r="F231" s="10">
        <v>231000</v>
      </c>
      <c r="G231" s="10">
        <v>147000</v>
      </c>
      <c r="H231" s="10">
        <v>11000</v>
      </c>
      <c r="I231" s="10">
        <v>20000</v>
      </c>
      <c r="J231" s="9">
        <v>5.9</v>
      </c>
      <c r="K231" s="10"/>
    </row>
    <row r="232" spans="1:11" x14ac:dyDescent="0.25">
      <c r="A232" s="8" t="s">
        <v>390</v>
      </c>
      <c r="B232" s="10">
        <v>378000</v>
      </c>
      <c r="C232" s="10">
        <v>345000</v>
      </c>
      <c r="D232" s="10">
        <v>30000</v>
      </c>
      <c r="E232" s="10" t="s">
        <v>559</v>
      </c>
      <c r="F232" s="10">
        <v>230000</v>
      </c>
      <c r="G232" s="10">
        <v>146000</v>
      </c>
      <c r="H232" s="10">
        <v>12000</v>
      </c>
      <c r="I232" s="10">
        <v>23000</v>
      </c>
      <c r="J232" s="9">
        <v>6.7</v>
      </c>
      <c r="K232" s="10"/>
    </row>
    <row r="233" spans="1:11" x14ac:dyDescent="0.25">
      <c r="A233" s="8" t="s">
        <v>391</v>
      </c>
      <c r="B233" s="10">
        <v>382000</v>
      </c>
      <c r="C233" s="10">
        <v>350000</v>
      </c>
      <c r="D233" s="10">
        <v>28000</v>
      </c>
      <c r="E233" s="10" t="s">
        <v>559</v>
      </c>
      <c r="F233" s="10">
        <v>232000</v>
      </c>
      <c r="G233" s="10">
        <v>148000</v>
      </c>
      <c r="H233" s="10">
        <v>10000</v>
      </c>
      <c r="I233" s="10">
        <v>28000</v>
      </c>
      <c r="J233" s="9">
        <v>8</v>
      </c>
      <c r="K233" s="10"/>
    </row>
    <row r="234" spans="1:11" x14ac:dyDescent="0.25">
      <c r="A234" s="8" t="s">
        <v>392</v>
      </c>
      <c r="B234" s="10">
        <v>383000</v>
      </c>
      <c r="C234" s="10">
        <v>351000</v>
      </c>
      <c r="D234" s="10">
        <v>28000</v>
      </c>
      <c r="E234" s="10" t="s">
        <v>559</v>
      </c>
      <c r="F234" s="10">
        <v>230000</v>
      </c>
      <c r="G234" s="10">
        <v>152000</v>
      </c>
      <c r="H234" s="10">
        <v>10000</v>
      </c>
      <c r="I234" s="10">
        <v>29000</v>
      </c>
      <c r="J234" s="9">
        <v>8.4</v>
      </c>
      <c r="K234" s="10"/>
    </row>
    <row r="235" spans="1:11" x14ac:dyDescent="0.25">
      <c r="A235" s="8" t="s">
        <v>393</v>
      </c>
      <c r="B235" s="10">
        <v>383000</v>
      </c>
      <c r="C235" s="10">
        <v>347000</v>
      </c>
      <c r="D235" s="10">
        <v>31000</v>
      </c>
      <c r="E235" s="10" t="s">
        <v>559</v>
      </c>
      <c r="F235" s="10">
        <v>227000</v>
      </c>
      <c r="G235" s="10">
        <v>155000</v>
      </c>
      <c r="H235" s="10">
        <v>9000</v>
      </c>
      <c r="I235" s="10">
        <v>29000</v>
      </c>
      <c r="J235" s="9">
        <v>8.3000000000000007</v>
      </c>
      <c r="K235" s="10"/>
    </row>
    <row r="236" spans="1:11" x14ac:dyDescent="0.25">
      <c r="A236" s="8" t="s">
        <v>394</v>
      </c>
      <c r="B236" s="10">
        <v>389000</v>
      </c>
      <c r="C236" s="10">
        <v>353000</v>
      </c>
      <c r="D236" s="10">
        <v>31000</v>
      </c>
      <c r="E236" s="10" t="s">
        <v>559</v>
      </c>
      <c r="F236" s="10">
        <v>230000</v>
      </c>
      <c r="G236" s="10">
        <v>158000</v>
      </c>
      <c r="H236" s="10">
        <v>12000</v>
      </c>
      <c r="I236" s="10">
        <v>27000</v>
      </c>
      <c r="J236" s="9">
        <v>7.8</v>
      </c>
      <c r="K236" s="10"/>
    </row>
    <row r="237" spans="1:11" x14ac:dyDescent="0.25">
      <c r="A237" s="8" t="s">
        <v>395</v>
      </c>
      <c r="B237" s="10">
        <v>388000</v>
      </c>
      <c r="C237" s="10">
        <v>351000</v>
      </c>
      <c r="D237" s="10">
        <v>32000</v>
      </c>
      <c r="E237" s="10" t="s">
        <v>559</v>
      </c>
      <c r="F237" s="10">
        <v>235000</v>
      </c>
      <c r="G237" s="10">
        <v>152000</v>
      </c>
      <c r="H237" s="10">
        <v>11000</v>
      </c>
      <c r="I237" s="10">
        <v>30000</v>
      </c>
      <c r="J237" s="9">
        <v>8.4</v>
      </c>
      <c r="K237" s="10"/>
    </row>
    <row r="238" spans="1:11" x14ac:dyDescent="0.25">
      <c r="A238" s="8" t="s">
        <v>396</v>
      </c>
      <c r="B238" s="10">
        <v>388000</v>
      </c>
      <c r="C238" s="10">
        <v>352000</v>
      </c>
      <c r="D238" s="10">
        <v>30000</v>
      </c>
      <c r="E238" s="10" t="s">
        <v>559</v>
      </c>
      <c r="F238" s="10">
        <v>231000</v>
      </c>
      <c r="G238" s="10">
        <v>156000</v>
      </c>
      <c r="H238" s="10">
        <v>10000</v>
      </c>
      <c r="I238" s="10">
        <v>31000</v>
      </c>
      <c r="J238" s="9">
        <v>8.8000000000000007</v>
      </c>
      <c r="K238" s="10"/>
    </row>
    <row r="239" spans="1:11" x14ac:dyDescent="0.25">
      <c r="A239" s="8" t="s">
        <v>397</v>
      </c>
      <c r="B239" s="10">
        <v>386000</v>
      </c>
      <c r="C239" s="10">
        <v>353000</v>
      </c>
      <c r="D239" s="10">
        <v>28000</v>
      </c>
      <c r="E239" s="10" t="s">
        <v>559</v>
      </c>
      <c r="F239" s="10">
        <v>230000</v>
      </c>
      <c r="G239" s="10">
        <v>155000</v>
      </c>
      <c r="H239" s="10">
        <v>10000</v>
      </c>
      <c r="I239" s="10">
        <v>30000</v>
      </c>
      <c r="J239" s="9">
        <v>8.4</v>
      </c>
      <c r="K239" s="10"/>
    </row>
    <row r="240" spans="1:11" x14ac:dyDescent="0.25">
      <c r="A240" s="8" t="s">
        <v>398</v>
      </c>
      <c r="B240" s="10">
        <v>387000</v>
      </c>
      <c r="C240" s="10">
        <v>355000</v>
      </c>
      <c r="D240" s="10">
        <v>26000</v>
      </c>
      <c r="E240" s="10" t="s">
        <v>559</v>
      </c>
      <c r="F240" s="10">
        <v>226000</v>
      </c>
      <c r="G240" s="10">
        <v>159000</v>
      </c>
      <c r="H240" s="10">
        <v>13000</v>
      </c>
      <c r="I240" s="10">
        <v>29000</v>
      </c>
      <c r="J240" s="9">
        <v>8.1999999999999993</v>
      </c>
      <c r="K240" s="10"/>
    </row>
    <row r="241" spans="1:11" x14ac:dyDescent="0.25">
      <c r="A241" s="8" t="s">
        <v>399</v>
      </c>
      <c r="B241" s="10">
        <v>384000</v>
      </c>
      <c r="C241" s="10">
        <v>353000</v>
      </c>
      <c r="D241" s="10">
        <v>26000</v>
      </c>
      <c r="E241" s="10" t="s">
        <v>559</v>
      </c>
      <c r="F241" s="10">
        <v>227000</v>
      </c>
      <c r="G241" s="10">
        <v>156000</v>
      </c>
      <c r="H241" s="10">
        <v>13000</v>
      </c>
      <c r="I241" s="10">
        <v>27000</v>
      </c>
      <c r="J241" s="9">
        <v>7.5</v>
      </c>
      <c r="K241" s="10"/>
    </row>
    <row r="242" spans="1:11" x14ac:dyDescent="0.25">
      <c r="A242" s="8" t="s">
        <v>400</v>
      </c>
      <c r="B242" s="10">
        <v>390000</v>
      </c>
      <c r="C242" s="10">
        <v>360000</v>
      </c>
      <c r="D242" s="10">
        <v>25000</v>
      </c>
      <c r="E242" s="10" t="s">
        <v>559</v>
      </c>
      <c r="F242" s="10">
        <v>234000</v>
      </c>
      <c r="G242" s="10">
        <v>155000</v>
      </c>
      <c r="H242" s="10">
        <v>13000</v>
      </c>
      <c r="I242" s="10">
        <v>29000</v>
      </c>
      <c r="J242" s="9">
        <v>8.1999999999999993</v>
      </c>
      <c r="K242" s="10"/>
    </row>
    <row r="243" spans="1:11" x14ac:dyDescent="0.25">
      <c r="A243" s="8" t="s">
        <v>401</v>
      </c>
      <c r="B243" s="10">
        <v>390000</v>
      </c>
      <c r="C243" s="10">
        <v>359000</v>
      </c>
      <c r="D243" s="10">
        <v>25000</v>
      </c>
      <c r="E243" s="10" t="s">
        <v>559</v>
      </c>
      <c r="F243" s="10">
        <v>238000</v>
      </c>
      <c r="G243" s="10">
        <v>151000</v>
      </c>
      <c r="H243" s="10">
        <v>13000</v>
      </c>
      <c r="I243" s="10">
        <v>30000</v>
      </c>
      <c r="J243" s="9">
        <v>8.4</v>
      </c>
      <c r="K243" s="10"/>
    </row>
    <row r="244" spans="1:11" x14ac:dyDescent="0.25">
      <c r="A244" s="8" t="s">
        <v>402</v>
      </c>
      <c r="B244" s="10">
        <v>383000</v>
      </c>
      <c r="C244" s="10">
        <v>350000</v>
      </c>
      <c r="D244" s="10">
        <v>26000</v>
      </c>
      <c r="E244" s="10" t="s">
        <v>559</v>
      </c>
      <c r="F244" s="10">
        <v>235000</v>
      </c>
      <c r="G244" s="10">
        <v>147000</v>
      </c>
      <c r="H244" s="10">
        <v>12000</v>
      </c>
      <c r="I244" s="10">
        <v>29000</v>
      </c>
      <c r="J244" s="9">
        <v>8.3000000000000007</v>
      </c>
      <c r="K244" s="10"/>
    </row>
    <row r="245" spans="1:11" x14ac:dyDescent="0.25">
      <c r="A245" s="8" t="s">
        <v>403</v>
      </c>
      <c r="B245" s="10">
        <v>382000</v>
      </c>
      <c r="C245" s="10">
        <v>352000</v>
      </c>
      <c r="D245" s="10">
        <v>26000</v>
      </c>
      <c r="E245" s="10" t="s">
        <v>559</v>
      </c>
      <c r="F245" s="10">
        <v>234000</v>
      </c>
      <c r="G245" s="10">
        <v>147000</v>
      </c>
      <c r="H245" s="10">
        <v>14000</v>
      </c>
      <c r="I245" s="10">
        <v>30000</v>
      </c>
      <c r="J245" s="9">
        <v>8.5</v>
      </c>
      <c r="K245" s="10"/>
    </row>
    <row r="246" spans="1:11" x14ac:dyDescent="0.25">
      <c r="A246" s="8" t="s">
        <v>404</v>
      </c>
      <c r="B246" s="10">
        <v>377000</v>
      </c>
      <c r="C246" s="10">
        <v>351000</v>
      </c>
      <c r="D246" s="10">
        <v>23000</v>
      </c>
      <c r="E246" s="10" t="s">
        <v>559</v>
      </c>
      <c r="F246" s="10">
        <v>237000</v>
      </c>
      <c r="G246" s="10">
        <v>139000</v>
      </c>
      <c r="H246" s="10">
        <v>13000</v>
      </c>
      <c r="I246" s="10">
        <v>27000</v>
      </c>
      <c r="J246" s="9">
        <v>7.8</v>
      </c>
      <c r="K246" s="10"/>
    </row>
    <row r="247" spans="1:11" x14ac:dyDescent="0.25">
      <c r="A247" s="8" t="s">
        <v>405</v>
      </c>
      <c r="B247" s="10">
        <v>377000</v>
      </c>
      <c r="C247" s="10">
        <v>353000</v>
      </c>
      <c r="D247" s="10">
        <v>18000</v>
      </c>
      <c r="E247" s="10" t="s">
        <v>559</v>
      </c>
      <c r="F247" s="10">
        <v>236000</v>
      </c>
      <c r="G247" s="10">
        <v>139000</v>
      </c>
      <c r="H247" s="10">
        <v>14000</v>
      </c>
      <c r="I247" s="10">
        <v>30000</v>
      </c>
      <c r="J247" s="9">
        <v>8.6</v>
      </c>
      <c r="K247" s="10"/>
    </row>
    <row r="248" spans="1:11" x14ac:dyDescent="0.25">
      <c r="A248" s="8" t="s">
        <v>406</v>
      </c>
      <c r="B248" s="10">
        <v>389000</v>
      </c>
      <c r="C248" s="10">
        <v>359000</v>
      </c>
      <c r="D248" s="10">
        <v>20000</v>
      </c>
      <c r="E248" s="10">
        <v>9000</v>
      </c>
      <c r="F248" s="10">
        <v>242000</v>
      </c>
      <c r="G248" s="10">
        <v>144000</v>
      </c>
      <c r="H248" s="10">
        <v>12000</v>
      </c>
      <c r="I248" s="10">
        <v>29000</v>
      </c>
      <c r="J248" s="9">
        <v>8.1</v>
      </c>
      <c r="K248" s="10"/>
    </row>
    <row r="249" spans="1:11" x14ac:dyDescent="0.25">
      <c r="A249" s="8" t="s">
        <v>407</v>
      </c>
      <c r="B249" s="10">
        <v>388000</v>
      </c>
      <c r="C249" s="10">
        <v>357000</v>
      </c>
      <c r="D249" s="10">
        <v>20000</v>
      </c>
      <c r="E249" s="10">
        <v>12000</v>
      </c>
      <c r="F249" s="10">
        <v>236000</v>
      </c>
      <c r="G249" s="10">
        <v>148000</v>
      </c>
      <c r="H249" s="10">
        <v>13000</v>
      </c>
      <c r="I249" s="10">
        <v>28000</v>
      </c>
      <c r="J249" s="9">
        <v>7.8</v>
      </c>
      <c r="K249" s="10"/>
    </row>
    <row r="250" spans="1:11" x14ac:dyDescent="0.25">
      <c r="A250" s="8" t="s">
        <v>408</v>
      </c>
      <c r="B250" s="10">
        <v>386000</v>
      </c>
      <c r="C250" s="10">
        <v>356000</v>
      </c>
      <c r="D250" s="10">
        <v>20000</v>
      </c>
      <c r="E250" s="10">
        <v>10000</v>
      </c>
      <c r="F250" s="10">
        <v>234000</v>
      </c>
      <c r="G250" s="10">
        <v>149000</v>
      </c>
      <c r="H250" s="10">
        <v>13000</v>
      </c>
      <c r="I250" s="10">
        <v>24000</v>
      </c>
      <c r="J250" s="9">
        <v>6.9</v>
      </c>
      <c r="K250" s="10"/>
    </row>
    <row r="251" spans="1:11" x14ac:dyDescent="0.25">
      <c r="A251" s="8" t="s">
        <v>409</v>
      </c>
      <c r="B251" s="10">
        <v>380000</v>
      </c>
      <c r="C251" s="10">
        <v>351000</v>
      </c>
      <c r="D251" s="10">
        <v>22000</v>
      </c>
      <c r="E251" s="10" t="s">
        <v>559</v>
      </c>
      <c r="F251" s="10">
        <v>230000</v>
      </c>
      <c r="G251" s="10">
        <v>146000</v>
      </c>
      <c r="H251" s="10">
        <v>16000</v>
      </c>
      <c r="I251" s="10">
        <v>27000</v>
      </c>
      <c r="J251" s="9">
        <v>7.8</v>
      </c>
      <c r="K251" s="10"/>
    </row>
    <row r="252" spans="1:11" x14ac:dyDescent="0.25">
      <c r="A252" s="8" t="s">
        <v>410</v>
      </c>
      <c r="B252" s="10">
        <v>379000</v>
      </c>
      <c r="C252" s="10">
        <v>350000</v>
      </c>
      <c r="D252" s="10">
        <v>23000</v>
      </c>
      <c r="E252" s="10" t="s">
        <v>559</v>
      </c>
      <c r="F252" s="10">
        <v>229000</v>
      </c>
      <c r="G252" s="10">
        <v>145000</v>
      </c>
      <c r="H252" s="10">
        <v>16000</v>
      </c>
      <c r="I252" s="10">
        <v>30000</v>
      </c>
      <c r="J252" s="9">
        <v>8.6999999999999993</v>
      </c>
      <c r="K252" s="10"/>
    </row>
    <row r="253" spans="1:11" x14ac:dyDescent="0.25">
      <c r="A253" s="8" t="s">
        <v>411</v>
      </c>
      <c r="B253" s="10">
        <v>379000</v>
      </c>
      <c r="C253" s="10">
        <v>352000</v>
      </c>
      <c r="D253" s="10">
        <v>21000</v>
      </c>
      <c r="E253" s="10" t="s">
        <v>559</v>
      </c>
      <c r="F253" s="10">
        <v>237000</v>
      </c>
      <c r="G253" s="10">
        <v>138000</v>
      </c>
      <c r="H253" s="10">
        <v>16000</v>
      </c>
      <c r="I253" s="10">
        <v>28000</v>
      </c>
      <c r="J253" s="9">
        <v>7.8</v>
      </c>
      <c r="K253" s="10"/>
    </row>
    <row r="254" spans="1:11" x14ac:dyDescent="0.25">
      <c r="A254" s="8" t="s">
        <v>412</v>
      </c>
      <c r="B254" s="10">
        <v>375000</v>
      </c>
      <c r="C254" s="10">
        <v>347000</v>
      </c>
      <c r="D254" s="10">
        <v>23000</v>
      </c>
      <c r="E254" s="10" t="s">
        <v>559</v>
      </c>
      <c r="F254" s="10">
        <v>228000</v>
      </c>
      <c r="G254" s="10">
        <v>144000</v>
      </c>
      <c r="H254" s="10">
        <v>16000</v>
      </c>
      <c r="I254" s="10">
        <v>25000</v>
      </c>
      <c r="J254" s="9">
        <v>7.1</v>
      </c>
      <c r="K254" s="10"/>
    </row>
    <row r="255" spans="1:11" x14ac:dyDescent="0.25">
      <c r="A255" s="8" t="s">
        <v>413</v>
      </c>
      <c r="B255" s="10">
        <v>378000</v>
      </c>
      <c r="C255" s="10">
        <v>348000</v>
      </c>
      <c r="D255" s="10">
        <v>24000</v>
      </c>
      <c r="E255" s="10" t="s">
        <v>559</v>
      </c>
      <c r="F255" s="10">
        <v>229000</v>
      </c>
      <c r="G255" s="10">
        <v>145000</v>
      </c>
      <c r="H255" s="10">
        <v>13000</v>
      </c>
      <c r="I255" s="10">
        <v>24000</v>
      </c>
      <c r="J255" s="9">
        <v>6.9</v>
      </c>
      <c r="K255" s="10"/>
    </row>
    <row r="256" spans="1:11" x14ac:dyDescent="0.25">
      <c r="A256" s="8" t="s">
        <v>414</v>
      </c>
      <c r="B256" s="10">
        <v>377000</v>
      </c>
      <c r="C256" s="10">
        <v>347000</v>
      </c>
      <c r="D256" s="10">
        <v>26000</v>
      </c>
      <c r="E256" s="10" t="s">
        <v>559</v>
      </c>
      <c r="F256" s="10">
        <v>226000</v>
      </c>
      <c r="G256" s="10">
        <v>147000</v>
      </c>
      <c r="H256" s="10">
        <v>13000</v>
      </c>
      <c r="I256" s="10">
        <v>26000</v>
      </c>
      <c r="J256" s="9">
        <v>7.6</v>
      </c>
      <c r="K256" s="10"/>
    </row>
    <row r="257" spans="1:11" x14ac:dyDescent="0.25">
      <c r="A257" s="8" t="s">
        <v>415</v>
      </c>
      <c r="B257" s="10">
        <v>375000</v>
      </c>
      <c r="C257" s="10">
        <v>345000</v>
      </c>
      <c r="D257" s="10">
        <v>26000</v>
      </c>
      <c r="E257" s="10" t="s">
        <v>559</v>
      </c>
      <c r="F257" s="10">
        <v>228000</v>
      </c>
      <c r="G257" s="10">
        <v>143000</v>
      </c>
      <c r="H257" s="10">
        <v>13000</v>
      </c>
      <c r="I257" s="10">
        <v>29000</v>
      </c>
      <c r="J257" s="9">
        <v>8.5</v>
      </c>
      <c r="K257" s="10"/>
    </row>
    <row r="258" spans="1:11" x14ac:dyDescent="0.25">
      <c r="A258" s="8" t="s">
        <v>416</v>
      </c>
      <c r="B258" s="10">
        <v>374000</v>
      </c>
      <c r="C258" s="10">
        <v>344000</v>
      </c>
      <c r="D258" s="10">
        <v>27000</v>
      </c>
      <c r="E258" s="10" t="s">
        <v>559</v>
      </c>
      <c r="F258" s="10">
        <v>225000</v>
      </c>
      <c r="G258" s="10">
        <v>146000</v>
      </c>
      <c r="H258" s="10">
        <v>13000</v>
      </c>
      <c r="I258" s="10">
        <v>32000</v>
      </c>
      <c r="J258" s="9">
        <v>9.3000000000000007</v>
      </c>
      <c r="K258" s="10"/>
    </row>
    <row r="259" spans="1:11" x14ac:dyDescent="0.25">
      <c r="A259" s="8" t="s">
        <v>417</v>
      </c>
      <c r="B259" s="10">
        <v>377000</v>
      </c>
      <c r="C259" s="10">
        <v>345000</v>
      </c>
      <c r="D259" s="10">
        <v>29000</v>
      </c>
      <c r="E259" s="10" t="s">
        <v>559</v>
      </c>
      <c r="F259" s="10">
        <v>227000</v>
      </c>
      <c r="G259" s="10">
        <v>148000</v>
      </c>
      <c r="H259" s="10">
        <v>14000</v>
      </c>
      <c r="I259" s="10">
        <v>28000</v>
      </c>
      <c r="J259" s="9">
        <v>8.1999999999999993</v>
      </c>
      <c r="K259" s="10"/>
    </row>
    <row r="260" spans="1:11" x14ac:dyDescent="0.25">
      <c r="A260" s="8" t="s">
        <v>418</v>
      </c>
      <c r="B260" s="10">
        <v>381000</v>
      </c>
      <c r="C260" s="10">
        <v>347000</v>
      </c>
      <c r="D260" s="10">
        <v>31000</v>
      </c>
      <c r="E260" s="10" t="s">
        <v>559</v>
      </c>
      <c r="F260" s="10">
        <v>226000</v>
      </c>
      <c r="G260" s="10">
        <v>154000</v>
      </c>
      <c r="H260" s="10">
        <v>14000</v>
      </c>
      <c r="I260" s="10">
        <v>26000</v>
      </c>
      <c r="J260" s="9">
        <v>7.6</v>
      </c>
      <c r="K260" s="10"/>
    </row>
    <row r="261" spans="1:11" x14ac:dyDescent="0.25">
      <c r="A261" s="8" t="s">
        <v>419</v>
      </c>
      <c r="B261" s="10">
        <v>384000</v>
      </c>
      <c r="C261" s="10">
        <v>345000</v>
      </c>
      <c r="D261" s="10">
        <v>33000</v>
      </c>
      <c r="E261" s="10" t="s">
        <v>559</v>
      </c>
      <c r="F261" s="10">
        <v>229000</v>
      </c>
      <c r="G261" s="10">
        <v>153000</v>
      </c>
      <c r="H261" s="10">
        <v>14000</v>
      </c>
      <c r="I261" s="10">
        <v>25000</v>
      </c>
      <c r="J261" s="9">
        <v>7.1</v>
      </c>
      <c r="K261" s="10"/>
    </row>
    <row r="262" spans="1:11" x14ac:dyDescent="0.25">
      <c r="A262" s="8" t="s">
        <v>420</v>
      </c>
      <c r="B262" s="10">
        <v>391000</v>
      </c>
      <c r="C262" s="10">
        <v>352000</v>
      </c>
      <c r="D262" s="10">
        <v>33000</v>
      </c>
      <c r="E262" s="10" t="s">
        <v>559</v>
      </c>
      <c r="F262" s="10">
        <v>238000</v>
      </c>
      <c r="G262" s="10">
        <v>151000</v>
      </c>
      <c r="H262" s="10">
        <v>11000</v>
      </c>
      <c r="I262" s="10">
        <v>27000</v>
      </c>
      <c r="J262" s="9">
        <v>7.6</v>
      </c>
      <c r="K262" s="10"/>
    </row>
    <row r="263" spans="1:11" x14ac:dyDescent="0.25">
      <c r="A263" s="8" t="s">
        <v>421</v>
      </c>
      <c r="B263" s="10">
        <v>383000</v>
      </c>
      <c r="C263" s="10">
        <v>344000</v>
      </c>
      <c r="D263" s="10">
        <v>32000</v>
      </c>
      <c r="E263" s="10" t="s">
        <v>559</v>
      </c>
      <c r="F263" s="10">
        <v>235000</v>
      </c>
      <c r="G263" s="10">
        <v>144000</v>
      </c>
      <c r="H263" s="10">
        <v>11000</v>
      </c>
      <c r="I263" s="10">
        <v>29000</v>
      </c>
      <c r="J263" s="9">
        <v>8.3000000000000007</v>
      </c>
      <c r="K263" s="10"/>
    </row>
    <row r="264" spans="1:11" x14ac:dyDescent="0.25">
      <c r="A264" s="8" t="s">
        <v>422</v>
      </c>
      <c r="B264" s="10">
        <v>388000</v>
      </c>
      <c r="C264" s="10">
        <v>351000</v>
      </c>
      <c r="D264" s="10">
        <v>33000</v>
      </c>
      <c r="E264" s="10" t="s">
        <v>559</v>
      </c>
      <c r="F264" s="10">
        <v>244000</v>
      </c>
      <c r="G264" s="10">
        <v>142000</v>
      </c>
      <c r="H264" s="10">
        <v>12000</v>
      </c>
      <c r="I264" s="10">
        <v>28000</v>
      </c>
      <c r="J264" s="9">
        <v>7.8</v>
      </c>
      <c r="K264" s="10"/>
    </row>
    <row r="265" spans="1:11" x14ac:dyDescent="0.25">
      <c r="A265" s="8" t="s">
        <v>423</v>
      </c>
      <c r="B265" s="10">
        <v>395000</v>
      </c>
      <c r="C265" s="10">
        <v>356000</v>
      </c>
      <c r="D265" s="10">
        <v>36000</v>
      </c>
      <c r="E265" s="10" t="s">
        <v>559</v>
      </c>
      <c r="F265" s="10">
        <v>241000</v>
      </c>
      <c r="G265" s="10">
        <v>152000</v>
      </c>
      <c r="H265" s="10">
        <v>12000</v>
      </c>
      <c r="I265" s="10">
        <v>29000</v>
      </c>
      <c r="J265" s="9">
        <v>8.3000000000000007</v>
      </c>
      <c r="K265" s="10"/>
    </row>
    <row r="266" spans="1:11" x14ac:dyDescent="0.25">
      <c r="A266" s="8" t="s">
        <v>424</v>
      </c>
      <c r="B266" s="10">
        <v>403000</v>
      </c>
      <c r="C266" s="10">
        <v>362000</v>
      </c>
      <c r="D266" s="10">
        <v>36000</v>
      </c>
      <c r="E266" s="10" t="s">
        <v>559</v>
      </c>
      <c r="F266" s="10">
        <v>244000</v>
      </c>
      <c r="G266" s="10">
        <v>156000</v>
      </c>
      <c r="H266" s="10">
        <v>11000</v>
      </c>
      <c r="I266" s="10">
        <v>31000</v>
      </c>
      <c r="J266" s="9">
        <v>8.5</v>
      </c>
      <c r="K266" s="10"/>
    </row>
    <row r="267" spans="1:11" x14ac:dyDescent="0.25">
      <c r="A267" s="8" t="s">
        <v>425</v>
      </c>
      <c r="B267" s="10">
        <v>403000</v>
      </c>
      <c r="C267" s="10">
        <v>362000</v>
      </c>
      <c r="D267" s="10">
        <v>34000</v>
      </c>
      <c r="E267" s="10" t="s">
        <v>559</v>
      </c>
      <c r="F267" s="10">
        <v>235000</v>
      </c>
      <c r="G267" s="10">
        <v>165000</v>
      </c>
      <c r="H267" s="10">
        <v>11000</v>
      </c>
      <c r="I267" s="10">
        <v>33000</v>
      </c>
      <c r="J267" s="9">
        <v>9.1</v>
      </c>
      <c r="K267" s="10"/>
    </row>
    <row r="268" spans="1:11" x14ac:dyDescent="0.25">
      <c r="A268" s="8" t="s">
        <v>426</v>
      </c>
      <c r="B268" s="10">
        <v>397000</v>
      </c>
      <c r="C268" s="10">
        <v>357000</v>
      </c>
      <c r="D268" s="10">
        <v>33000</v>
      </c>
      <c r="E268" s="10" t="s">
        <v>559</v>
      </c>
      <c r="F268" s="10">
        <v>237000</v>
      </c>
      <c r="G268" s="10">
        <v>158000</v>
      </c>
      <c r="H268" s="10">
        <v>11000</v>
      </c>
      <c r="I268" s="10">
        <v>30000</v>
      </c>
      <c r="J268" s="9">
        <v>8.3000000000000007</v>
      </c>
      <c r="K268" s="10"/>
    </row>
    <row r="269" spans="1:11" x14ac:dyDescent="0.25">
      <c r="A269" s="8" t="s">
        <v>427</v>
      </c>
      <c r="B269" s="10">
        <v>396000</v>
      </c>
      <c r="C269" s="10">
        <v>358000</v>
      </c>
      <c r="D269" s="10">
        <v>32000</v>
      </c>
      <c r="E269" s="10" t="s">
        <v>559</v>
      </c>
      <c r="F269" s="10">
        <v>237000</v>
      </c>
      <c r="G269" s="10">
        <v>156000</v>
      </c>
      <c r="H269" s="10">
        <v>11000</v>
      </c>
      <c r="I269" s="10">
        <v>30000</v>
      </c>
      <c r="J269" s="9">
        <v>8.5</v>
      </c>
      <c r="K269" s="10"/>
    </row>
    <row r="270" spans="1:11" x14ac:dyDescent="0.25">
      <c r="A270" s="8" t="s">
        <v>428</v>
      </c>
      <c r="B270" s="10">
        <v>396000</v>
      </c>
      <c r="C270" s="10">
        <v>357000</v>
      </c>
      <c r="D270" s="10">
        <v>32000</v>
      </c>
      <c r="E270" s="10" t="s">
        <v>559</v>
      </c>
      <c r="F270" s="10">
        <v>237000</v>
      </c>
      <c r="G270" s="10">
        <v>155000</v>
      </c>
      <c r="H270" s="10">
        <v>11000</v>
      </c>
      <c r="I270" s="10">
        <v>27000</v>
      </c>
      <c r="J270" s="9">
        <v>7.7</v>
      </c>
      <c r="K270" s="10"/>
    </row>
    <row r="271" spans="1:11" x14ac:dyDescent="0.25">
      <c r="A271" s="8" t="s">
        <v>429</v>
      </c>
      <c r="B271" s="10">
        <v>397000</v>
      </c>
      <c r="C271" s="10">
        <v>355000</v>
      </c>
      <c r="D271" s="10">
        <v>34000</v>
      </c>
      <c r="E271" s="10" t="s">
        <v>559</v>
      </c>
      <c r="F271" s="10">
        <v>233000</v>
      </c>
      <c r="G271" s="10">
        <v>160000</v>
      </c>
      <c r="H271" s="10">
        <v>11000</v>
      </c>
      <c r="I271" s="10">
        <v>29000</v>
      </c>
      <c r="J271" s="9">
        <v>8.1</v>
      </c>
      <c r="K271" s="10"/>
    </row>
    <row r="272" spans="1:11" x14ac:dyDescent="0.25">
      <c r="A272" s="8" t="s">
        <v>430</v>
      </c>
      <c r="B272" s="10">
        <v>394000</v>
      </c>
      <c r="C272" s="10">
        <v>353000</v>
      </c>
      <c r="D272" s="10">
        <v>35000</v>
      </c>
      <c r="E272" s="10" t="s">
        <v>559</v>
      </c>
      <c r="F272" s="10">
        <v>235000</v>
      </c>
      <c r="G272" s="10">
        <v>156000</v>
      </c>
      <c r="H272" s="10">
        <v>11000</v>
      </c>
      <c r="I272" s="10">
        <v>25000</v>
      </c>
      <c r="J272" s="9">
        <v>7</v>
      </c>
      <c r="K272" s="10"/>
    </row>
    <row r="273" spans="1:11" x14ac:dyDescent="0.25">
      <c r="A273" s="8" t="s">
        <v>431</v>
      </c>
      <c r="B273" s="10">
        <v>392000</v>
      </c>
      <c r="C273" s="10">
        <v>351000</v>
      </c>
      <c r="D273" s="10">
        <v>35000</v>
      </c>
      <c r="E273" s="10" t="s">
        <v>559</v>
      </c>
      <c r="F273" s="10">
        <v>234000</v>
      </c>
      <c r="G273" s="10">
        <v>154000</v>
      </c>
      <c r="H273" s="10">
        <v>11000</v>
      </c>
      <c r="I273" s="10">
        <v>26000</v>
      </c>
      <c r="J273" s="9">
        <v>7.3</v>
      </c>
      <c r="K273" s="10"/>
    </row>
    <row r="274" spans="1:11" x14ac:dyDescent="0.25">
      <c r="A274" s="8" t="s">
        <v>432</v>
      </c>
      <c r="B274" s="10">
        <v>390000</v>
      </c>
      <c r="C274" s="10">
        <v>352000</v>
      </c>
      <c r="D274" s="10">
        <v>33000</v>
      </c>
      <c r="E274" s="10" t="s">
        <v>559</v>
      </c>
      <c r="F274" s="10">
        <v>230000</v>
      </c>
      <c r="G274" s="10">
        <v>158000</v>
      </c>
      <c r="H274" s="10">
        <v>12000</v>
      </c>
      <c r="I274" s="10">
        <v>29000</v>
      </c>
      <c r="J274" s="9">
        <v>8.1999999999999993</v>
      </c>
      <c r="K274" s="10"/>
    </row>
    <row r="275" spans="1:11" x14ac:dyDescent="0.25">
      <c r="A275" s="8" t="s">
        <v>433</v>
      </c>
      <c r="B275" s="10">
        <v>391000</v>
      </c>
      <c r="C275" s="10">
        <v>353000</v>
      </c>
      <c r="D275" s="10">
        <v>32000</v>
      </c>
      <c r="E275" s="10" t="s">
        <v>559</v>
      </c>
      <c r="F275" s="10">
        <v>232000</v>
      </c>
      <c r="G275" s="10">
        <v>157000</v>
      </c>
      <c r="H275" s="10">
        <v>13000</v>
      </c>
      <c r="I275" s="10">
        <v>30000</v>
      </c>
      <c r="J275" s="9">
        <v>8.4</v>
      </c>
      <c r="K275" s="10"/>
    </row>
    <row r="276" spans="1:11" x14ac:dyDescent="0.25">
      <c r="A276" s="8" t="s">
        <v>434</v>
      </c>
      <c r="B276" s="10">
        <v>398000</v>
      </c>
      <c r="C276" s="10">
        <v>357000</v>
      </c>
      <c r="D276" s="10">
        <v>35000</v>
      </c>
      <c r="E276" s="10" t="s">
        <v>559</v>
      </c>
      <c r="F276" s="10">
        <v>233000</v>
      </c>
      <c r="G276" s="10">
        <v>163000</v>
      </c>
      <c r="H276" s="10">
        <v>11000</v>
      </c>
      <c r="I276" s="10">
        <v>30000</v>
      </c>
      <c r="J276" s="9">
        <v>8.3000000000000007</v>
      </c>
      <c r="K276" s="10"/>
    </row>
    <row r="277" spans="1:11" x14ac:dyDescent="0.25">
      <c r="A277" s="8" t="s">
        <v>435</v>
      </c>
      <c r="B277" s="10">
        <v>391000</v>
      </c>
      <c r="C277" s="10">
        <v>349000</v>
      </c>
      <c r="D277" s="10">
        <v>36000</v>
      </c>
      <c r="E277" s="10" t="s">
        <v>559</v>
      </c>
      <c r="F277" s="10">
        <v>229000</v>
      </c>
      <c r="G277" s="10">
        <v>160000</v>
      </c>
      <c r="H277" s="10">
        <v>12000</v>
      </c>
      <c r="I277" s="10">
        <v>29000</v>
      </c>
      <c r="J277" s="9">
        <v>8.1999999999999993</v>
      </c>
      <c r="K277" s="10"/>
    </row>
    <row r="278" spans="1:11" x14ac:dyDescent="0.25">
      <c r="A278" s="8" t="s">
        <v>436</v>
      </c>
      <c r="B278" s="10">
        <v>392000</v>
      </c>
      <c r="C278" s="10">
        <v>350000</v>
      </c>
      <c r="D278" s="10">
        <v>37000</v>
      </c>
      <c r="E278" s="10" t="s">
        <v>559</v>
      </c>
      <c r="F278" s="10">
        <v>230000</v>
      </c>
      <c r="G278" s="10">
        <v>161000</v>
      </c>
      <c r="H278" s="10">
        <v>13000</v>
      </c>
      <c r="I278" s="10">
        <v>28000</v>
      </c>
      <c r="J278" s="9">
        <v>8.1</v>
      </c>
      <c r="K278" s="10"/>
    </row>
    <row r="279" spans="1:11" x14ac:dyDescent="0.25">
      <c r="A279" s="8" t="s">
        <v>437</v>
      </c>
      <c r="B279" s="10">
        <v>390000</v>
      </c>
      <c r="C279" s="10">
        <v>351000</v>
      </c>
      <c r="D279" s="10">
        <v>35000</v>
      </c>
      <c r="E279" s="10" t="s">
        <v>559</v>
      </c>
      <c r="F279" s="10">
        <v>234000</v>
      </c>
      <c r="G279" s="10">
        <v>154000</v>
      </c>
      <c r="H279" s="10">
        <v>13000</v>
      </c>
      <c r="I279" s="10">
        <v>26000</v>
      </c>
      <c r="J279" s="9">
        <v>7.5</v>
      </c>
      <c r="K279" s="10"/>
    </row>
    <row r="280" spans="1:11" x14ac:dyDescent="0.25">
      <c r="A280" s="8" t="s">
        <v>438</v>
      </c>
      <c r="B280" s="10">
        <v>393000</v>
      </c>
      <c r="C280" s="10">
        <v>354000</v>
      </c>
      <c r="D280" s="10">
        <v>36000</v>
      </c>
      <c r="E280" s="10" t="s">
        <v>559</v>
      </c>
      <c r="F280" s="10">
        <v>238000</v>
      </c>
      <c r="G280" s="10">
        <v>153000</v>
      </c>
      <c r="H280" s="10">
        <v>13000</v>
      </c>
      <c r="I280" s="10">
        <v>29000</v>
      </c>
      <c r="J280" s="9">
        <v>8.1999999999999993</v>
      </c>
      <c r="K280" s="10"/>
    </row>
    <row r="281" spans="1:11" x14ac:dyDescent="0.25">
      <c r="A281" s="8" t="s">
        <v>439</v>
      </c>
      <c r="B281" s="10">
        <v>395000</v>
      </c>
      <c r="C281" s="10">
        <v>357000</v>
      </c>
      <c r="D281" s="10">
        <v>36000</v>
      </c>
      <c r="E281" s="10" t="s">
        <v>559</v>
      </c>
      <c r="F281" s="10">
        <v>241000</v>
      </c>
      <c r="G281" s="10">
        <v>154000</v>
      </c>
      <c r="H281" s="10">
        <v>13000</v>
      </c>
      <c r="I281" s="10">
        <v>26000</v>
      </c>
      <c r="J281" s="9">
        <v>7.2</v>
      </c>
      <c r="K281" s="10"/>
    </row>
    <row r="282" spans="1:11" x14ac:dyDescent="0.25">
      <c r="A282" s="8" t="s">
        <v>440</v>
      </c>
      <c r="B282" s="10">
        <v>397000</v>
      </c>
      <c r="C282" s="10">
        <v>356000</v>
      </c>
      <c r="D282" s="10">
        <v>39000</v>
      </c>
      <c r="E282" s="10" t="s">
        <v>559</v>
      </c>
      <c r="F282" s="10">
        <v>246000</v>
      </c>
      <c r="G282" s="10">
        <v>151000</v>
      </c>
      <c r="H282" s="10">
        <v>13000</v>
      </c>
      <c r="I282" s="10">
        <v>28000</v>
      </c>
      <c r="J282" s="9">
        <v>7.8</v>
      </c>
      <c r="K282" s="10"/>
    </row>
    <row r="283" spans="1:11" x14ac:dyDescent="0.25">
      <c r="A283" s="8" t="s">
        <v>441</v>
      </c>
      <c r="B283" s="10">
        <v>401000</v>
      </c>
      <c r="C283" s="10">
        <v>362000</v>
      </c>
      <c r="D283" s="10">
        <v>37000</v>
      </c>
      <c r="E283" s="11">
        <v>2000</v>
      </c>
      <c r="F283" s="10">
        <v>245000</v>
      </c>
      <c r="G283" s="10">
        <v>156000</v>
      </c>
      <c r="H283" s="10">
        <v>13000</v>
      </c>
      <c r="I283" s="10">
        <v>27000</v>
      </c>
      <c r="J283" s="9">
        <v>7.5</v>
      </c>
      <c r="K283" s="10" t="s">
        <v>744</v>
      </c>
    </row>
    <row r="284" spans="1:11" x14ac:dyDescent="0.25">
      <c r="A284" s="8" t="s">
        <v>443</v>
      </c>
      <c r="B284" s="10">
        <v>401000</v>
      </c>
      <c r="C284" s="10">
        <v>361000</v>
      </c>
      <c r="D284" s="10">
        <v>37000</v>
      </c>
      <c r="E284" s="11">
        <v>2000</v>
      </c>
      <c r="F284" s="10">
        <v>241000</v>
      </c>
      <c r="G284" s="10">
        <v>159000</v>
      </c>
      <c r="H284" s="10">
        <v>14000</v>
      </c>
      <c r="I284" s="10">
        <v>29000</v>
      </c>
      <c r="J284" s="9">
        <v>8.1</v>
      </c>
      <c r="K284" s="10" t="s">
        <v>744</v>
      </c>
    </row>
    <row r="285" spans="1:11" x14ac:dyDescent="0.25">
      <c r="A285" s="8" t="s">
        <v>444</v>
      </c>
      <c r="B285" s="10">
        <v>406000</v>
      </c>
      <c r="C285" s="10">
        <v>367000</v>
      </c>
      <c r="D285" s="10">
        <v>36000</v>
      </c>
      <c r="E285" s="11">
        <v>3000</v>
      </c>
      <c r="F285" s="10">
        <v>243000</v>
      </c>
      <c r="G285" s="10">
        <v>162000</v>
      </c>
      <c r="H285" s="10">
        <v>14000</v>
      </c>
      <c r="I285" s="10">
        <v>29000</v>
      </c>
      <c r="J285" s="9">
        <v>7.8</v>
      </c>
      <c r="K285" s="10" t="s">
        <v>744</v>
      </c>
    </row>
    <row r="286" spans="1:11" x14ac:dyDescent="0.25">
      <c r="A286" s="8" t="s">
        <v>445</v>
      </c>
      <c r="B286" s="10">
        <v>409000</v>
      </c>
      <c r="C286" s="10">
        <v>371000</v>
      </c>
      <c r="D286" s="10">
        <v>36000</v>
      </c>
      <c r="E286" s="11">
        <v>2000</v>
      </c>
      <c r="F286" s="10">
        <v>241000</v>
      </c>
      <c r="G286" s="10">
        <v>166000</v>
      </c>
      <c r="H286" s="10">
        <v>13000</v>
      </c>
      <c r="I286" s="10">
        <v>29000</v>
      </c>
      <c r="J286" s="9">
        <v>7.9</v>
      </c>
      <c r="K286" s="10" t="s">
        <v>744</v>
      </c>
    </row>
    <row r="287" spans="1:11" x14ac:dyDescent="0.25">
      <c r="A287" s="8" t="s">
        <v>446</v>
      </c>
      <c r="B287" s="10">
        <v>412000</v>
      </c>
      <c r="C287" s="10">
        <v>375000</v>
      </c>
      <c r="D287" s="10">
        <v>35000</v>
      </c>
      <c r="E287" s="11">
        <v>3000</v>
      </c>
      <c r="F287" s="10">
        <v>241000</v>
      </c>
      <c r="G287" s="10">
        <v>170000</v>
      </c>
      <c r="H287" s="10">
        <v>15000</v>
      </c>
      <c r="I287" s="10">
        <v>32000</v>
      </c>
      <c r="J287" s="9">
        <v>8.5</v>
      </c>
      <c r="K287" s="10" t="s">
        <v>744</v>
      </c>
    </row>
    <row r="288" spans="1:11" x14ac:dyDescent="0.25">
      <c r="A288" s="8" t="s">
        <v>447</v>
      </c>
      <c r="B288" s="10">
        <v>408000</v>
      </c>
      <c r="C288" s="10">
        <v>372000</v>
      </c>
      <c r="D288" s="10">
        <v>34000</v>
      </c>
      <c r="E288" s="11">
        <v>3000</v>
      </c>
      <c r="F288" s="10">
        <v>236000</v>
      </c>
      <c r="G288" s="10">
        <v>171000</v>
      </c>
      <c r="H288" s="10">
        <v>14000</v>
      </c>
      <c r="I288" s="10">
        <v>31000</v>
      </c>
      <c r="J288" s="9">
        <v>8.5</v>
      </c>
      <c r="K288" s="10" t="s">
        <v>744</v>
      </c>
    </row>
    <row r="289" spans="1:11" x14ac:dyDescent="0.25">
      <c r="A289" s="8" t="s">
        <v>448</v>
      </c>
      <c r="B289" s="10">
        <v>414000</v>
      </c>
      <c r="C289" s="10">
        <v>372000</v>
      </c>
      <c r="D289" s="10">
        <v>38000</v>
      </c>
      <c r="E289" s="11">
        <v>3000</v>
      </c>
      <c r="F289" s="10">
        <v>237000</v>
      </c>
      <c r="G289" s="10">
        <v>175000</v>
      </c>
      <c r="H289" s="10">
        <v>15000</v>
      </c>
      <c r="I289" s="10">
        <v>33000</v>
      </c>
      <c r="J289" s="9">
        <v>8.8000000000000007</v>
      </c>
      <c r="K289" s="10" t="s">
        <v>744</v>
      </c>
    </row>
    <row r="290" spans="1:11" x14ac:dyDescent="0.25">
      <c r="A290" s="8" t="s">
        <v>449</v>
      </c>
      <c r="B290" s="10">
        <v>412000</v>
      </c>
      <c r="C290" s="10">
        <v>371000</v>
      </c>
      <c r="D290" s="10">
        <v>38000</v>
      </c>
      <c r="E290" s="11">
        <v>3000</v>
      </c>
      <c r="F290" s="10">
        <v>234000</v>
      </c>
      <c r="G290" s="10">
        <v>176000</v>
      </c>
      <c r="H290" s="10">
        <v>13000</v>
      </c>
      <c r="I290" s="10">
        <v>33000</v>
      </c>
      <c r="J290" s="9">
        <v>8.9</v>
      </c>
      <c r="K290" s="10" t="s">
        <v>744</v>
      </c>
    </row>
    <row r="291" spans="1:11" x14ac:dyDescent="0.25">
      <c r="A291" s="8" t="s">
        <v>450</v>
      </c>
      <c r="B291" s="10">
        <v>401000</v>
      </c>
      <c r="C291" s="10">
        <v>360000</v>
      </c>
      <c r="D291" s="10">
        <v>37000</v>
      </c>
      <c r="E291" s="11">
        <v>4000</v>
      </c>
      <c r="F291" s="10">
        <v>231000</v>
      </c>
      <c r="G291" s="10">
        <v>168000</v>
      </c>
      <c r="H291" s="10">
        <v>15000</v>
      </c>
      <c r="I291" s="10">
        <v>32000</v>
      </c>
      <c r="J291" s="9">
        <v>8.8000000000000007</v>
      </c>
      <c r="K291" s="10" t="s">
        <v>744</v>
      </c>
    </row>
    <row r="292" spans="1:11" x14ac:dyDescent="0.25">
      <c r="A292" s="8" t="s">
        <v>451</v>
      </c>
      <c r="B292" s="10">
        <v>398000</v>
      </c>
      <c r="C292" s="10">
        <v>359000</v>
      </c>
      <c r="D292" s="10">
        <v>35000</v>
      </c>
      <c r="E292" s="11">
        <v>4000</v>
      </c>
      <c r="F292" s="10">
        <v>232000</v>
      </c>
      <c r="G292" s="10">
        <v>164000</v>
      </c>
      <c r="H292" s="10">
        <v>15000</v>
      </c>
      <c r="I292" s="10">
        <v>32000</v>
      </c>
      <c r="J292" s="9">
        <v>8.9</v>
      </c>
      <c r="K292" s="10" t="s">
        <v>744</v>
      </c>
    </row>
    <row r="293" spans="1:11" x14ac:dyDescent="0.25">
      <c r="A293" s="8" t="s">
        <v>452</v>
      </c>
      <c r="B293" s="10">
        <v>399000</v>
      </c>
      <c r="C293" s="10">
        <v>360000</v>
      </c>
      <c r="D293" s="10">
        <v>35000</v>
      </c>
      <c r="E293" s="11">
        <v>5000</v>
      </c>
      <c r="F293" s="10">
        <v>231000</v>
      </c>
      <c r="G293" s="10">
        <v>166000</v>
      </c>
      <c r="H293" s="10">
        <v>15000</v>
      </c>
      <c r="I293" s="10">
        <v>34000</v>
      </c>
      <c r="J293" s="9">
        <v>9.3000000000000007</v>
      </c>
      <c r="K293" s="10" t="s">
        <v>744</v>
      </c>
    </row>
    <row r="294" spans="1:11" x14ac:dyDescent="0.25">
      <c r="A294" s="8" t="s">
        <v>453</v>
      </c>
      <c r="B294" s="10">
        <v>408000</v>
      </c>
      <c r="C294" s="10">
        <v>367000</v>
      </c>
      <c r="D294" s="10">
        <v>35000</v>
      </c>
      <c r="E294" s="11">
        <v>6000</v>
      </c>
      <c r="F294" s="10">
        <v>236000</v>
      </c>
      <c r="G294" s="10">
        <v>169000</v>
      </c>
      <c r="H294" s="10">
        <v>14000</v>
      </c>
      <c r="I294" s="10">
        <v>34000</v>
      </c>
      <c r="J294" s="9">
        <v>9.1999999999999993</v>
      </c>
      <c r="K294" s="10" t="s">
        <v>744</v>
      </c>
    </row>
    <row r="295" spans="1:11" x14ac:dyDescent="0.25">
      <c r="A295" s="8" t="s">
        <v>454</v>
      </c>
      <c r="B295" s="10">
        <v>413000</v>
      </c>
      <c r="C295" s="10">
        <v>372000</v>
      </c>
      <c r="D295" s="10">
        <v>35000</v>
      </c>
      <c r="E295" s="11">
        <v>6000</v>
      </c>
      <c r="F295" s="10">
        <v>244000</v>
      </c>
      <c r="G295" s="10">
        <v>167000</v>
      </c>
      <c r="H295" s="10">
        <v>13000</v>
      </c>
      <c r="I295" s="10">
        <v>31000</v>
      </c>
      <c r="J295" s="9">
        <v>8.5</v>
      </c>
      <c r="K295" s="10" t="s">
        <v>744</v>
      </c>
    </row>
    <row r="296" spans="1:11" x14ac:dyDescent="0.25">
      <c r="A296" s="8" t="s">
        <v>455</v>
      </c>
      <c r="B296" s="10">
        <v>413000</v>
      </c>
      <c r="C296" s="10">
        <v>375000</v>
      </c>
      <c r="D296" s="10">
        <v>34000</v>
      </c>
      <c r="E296" s="11">
        <v>5000</v>
      </c>
      <c r="F296" s="10">
        <v>247000</v>
      </c>
      <c r="G296" s="10">
        <v>165000</v>
      </c>
      <c r="H296" s="10">
        <v>13000</v>
      </c>
      <c r="I296" s="10">
        <v>31000</v>
      </c>
      <c r="J296" s="9">
        <v>8.1999999999999993</v>
      </c>
      <c r="K296" s="10" t="s">
        <v>744</v>
      </c>
    </row>
    <row r="297" spans="1:11" x14ac:dyDescent="0.25">
      <c r="A297" s="8" t="s">
        <v>456</v>
      </c>
      <c r="B297" s="10">
        <v>412000</v>
      </c>
      <c r="C297" s="10">
        <v>374000</v>
      </c>
      <c r="D297" s="10">
        <v>34000</v>
      </c>
      <c r="E297" s="11">
        <v>4000</v>
      </c>
      <c r="F297" s="10">
        <v>248000</v>
      </c>
      <c r="G297" s="10">
        <v>162000</v>
      </c>
      <c r="H297" s="10">
        <v>13000</v>
      </c>
      <c r="I297" s="10">
        <v>31000</v>
      </c>
      <c r="J297" s="9">
        <v>8.3000000000000007</v>
      </c>
      <c r="K297" s="10" t="s">
        <v>744</v>
      </c>
    </row>
    <row r="298" spans="1:11" x14ac:dyDescent="0.25">
      <c r="A298" s="8" t="s">
        <v>457</v>
      </c>
      <c r="B298" s="10">
        <v>413000</v>
      </c>
      <c r="C298" s="10">
        <v>375000</v>
      </c>
      <c r="D298" s="10">
        <v>35000</v>
      </c>
      <c r="E298" s="11">
        <v>3000</v>
      </c>
      <c r="F298" s="10">
        <v>255000</v>
      </c>
      <c r="G298" s="10">
        <v>157000</v>
      </c>
      <c r="H298" s="10">
        <v>15000</v>
      </c>
      <c r="I298" s="10">
        <v>29000</v>
      </c>
      <c r="J298" s="9">
        <v>7.6</v>
      </c>
      <c r="K298" s="10" t="s">
        <v>744</v>
      </c>
    </row>
    <row r="299" spans="1:11" x14ac:dyDescent="0.25">
      <c r="A299" s="8" t="s">
        <v>458</v>
      </c>
      <c r="B299" s="10">
        <v>416000</v>
      </c>
      <c r="C299" s="10">
        <v>377000</v>
      </c>
      <c r="D299" s="10">
        <v>35000</v>
      </c>
      <c r="E299" s="11">
        <v>4000</v>
      </c>
      <c r="F299" s="10">
        <v>257000</v>
      </c>
      <c r="G299" s="10">
        <v>157000</v>
      </c>
      <c r="H299" s="10">
        <v>13000</v>
      </c>
      <c r="I299" s="10">
        <v>27000</v>
      </c>
      <c r="J299" s="9">
        <v>7.1</v>
      </c>
      <c r="K299" s="10" t="s">
        <v>744</v>
      </c>
    </row>
    <row r="300" spans="1:11" x14ac:dyDescent="0.25">
      <c r="A300" s="8" t="s">
        <v>459</v>
      </c>
      <c r="B300" s="10">
        <v>417000</v>
      </c>
      <c r="C300" s="10">
        <v>376000</v>
      </c>
      <c r="D300" s="10">
        <v>36000</v>
      </c>
      <c r="E300" s="11">
        <v>5000</v>
      </c>
      <c r="F300" s="10">
        <v>258000</v>
      </c>
      <c r="G300" s="10">
        <v>158000</v>
      </c>
      <c r="H300" s="10">
        <v>13000</v>
      </c>
      <c r="I300" s="10">
        <v>27000</v>
      </c>
      <c r="J300" s="9">
        <v>7.2</v>
      </c>
      <c r="K300" s="10" t="s">
        <v>744</v>
      </c>
    </row>
    <row r="301" spans="1:11" x14ac:dyDescent="0.25">
      <c r="A301" s="8" t="s">
        <v>460</v>
      </c>
      <c r="B301" s="10">
        <v>413000</v>
      </c>
      <c r="C301" s="10">
        <v>373000</v>
      </c>
      <c r="D301" s="10">
        <v>35000</v>
      </c>
      <c r="E301" s="11">
        <v>5000</v>
      </c>
      <c r="F301" s="10">
        <v>258000</v>
      </c>
      <c r="G301" s="10">
        <v>154000</v>
      </c>
      <c r="H301" s="10">
        <v>14000</v>
      </c>
      <c r="I301" s="10">
        <v>27000</v>
      </c>
      <c r="J301" s="9">
        <v>7.4</v>
      </c>
      <c r="K301" s="10" t="s">
        <v>744</v>
      </c>
    </row>
    <row r="302" spans="1:11" x14ac:dyDescent="0.25">
      <c r="A302" s="8" t="s">
        <v>461</v>
      </c>
      <c r="B302" s="10">
        <v>408000</v>
      </c>
      <c r="C302" s="10">
        <v>369000</v>
      </c>
      <c r="D302" s="10">
        <v>34000</v>
      </c>
      <c r="E302" s="11">
        <v>4000</v>
      </c>
      <c r="F302" s="10">
        <v>257000</v>
      </c>
      <c r="G302" s="10">
        <v>149000</v>
      </c>
      <c r="H302" s="10">
        <v>15000</v>
      </c>
      <c r="I302" s="10">
        <v>26000</v>
      </c>
      <c r="J302" s="9">
        <v>7.1</v>
      </c>
      <c r="K302" s="10" t="s">
        <v>744</v>
      </c>
    </row>
    <row r="303" spans="1:11" x14ac:dyDescent="0.25">
      <c r="A303" s="8" t="s">
        <v>462</v>
      </c>
      <c r="B303" s="10">
        <v>415000</v>
      </c>
      <c r="C303" s="10">
        <v>375000</v>
      </c>
      <c r="D303" s="10">
        <v>35000</v>
      </c>
      <c r="E303" s="11">
        <v>5000</v>
      </c>
      <c r="F303" s="10">
        <v>262000</v>
      </c>
      <c r="G303" s="10">
        <v>151000</v>
      </c>
      <c r="H303" s="10">
        <v>15000</v>
      </c>
      <c r="I303" s="10">
        <v>26000</v>
      </c>
      <c r="J303" s="9">
        <v>6.9</v>
      </c>
      <c r="K303" s="10" t="s">
        <v>744</v>
      </c>
    </row>
    <row r="304" spans="1:11" x14ac:dyDescent="0.25">
      <c r="A304" s="8" t="s">
        <v>463</v>
      </c>
      <c r="B304" s="10">
        <v>415000</v>
      </c>
      <c r="C304" s="10">
        <v>375000</v>
      </c>
      <c r="D304" s="10">
        <v>35000</v>
      </c>
      <c r="E304" s="11">
        <v>5000</v>
      </c>
      <c r="F304" s="10">
        <v>261000</v>
      </c>
      <c r="G304" s="10">
        <v>152000</v>
      </c>
      <c r="H304" s="10">
        <v>13000</v>
      </c>
      <c r="I304" s="10">
        <v>24000</v>
      </c>
      <c r="J304" s="9">
        <v>6.3</v>
      </c>
      <c r="K304" s="10" t="s">
        <v>744</v>
      </c>
    </row>
    <row r="305" spans="1:11" x14ac:dyDescent="0.25">
      <c r="A305" s="8" t="s">
        <v>464</v>
      </c>
      <c r="B305" s="10">
        <v>418000</v>
      </c>
      <c r="C305" s="10">
        <v>379000</v>
      </c>
      <c r="D305" s="10">
        <v>35000</v>
      </c>
      <c r="E305" s="11">
        <v>4000</v>
      </c>
      <c r="F305" s="10">
        <v>262000</v>
      </c>
      <c r="G305" s="10">
        <v>154000</v>
      </c>
      <c r="H305" s="10">
        <v>13000</v>
      </c>
      <c r="I305" s="10">
        <v>25000</v>
      </c>
      <c r="J305" s="9">
        <v>6.5</v>
      </c>
      <c r="K305" s="10" t="s">
        <v>744</v>
      </c>
    </row>
    <row r="306" spans="1:11" x14ac:dyDescent="0.25">
      <c r="A306" s="8" t="s">
        <v>465</v>
      </c>
      <c r="B306" s="10">
        <v>418000</v>
      </c>
      <c r="C306" s="10">
        <v>381000</v>
      </c>
      <c r="D306" s="10">
        <v>32000</v>
      </c>
      <c r="E306" s="11">
        <v>5000</v>
      </c>
      <c r="F306" s="10">
        <v>261000</v>
      </c>
      <c r="G306" s="10">
        <v>155000</v>
      </c>
      <c r="H306" s="10">
        <v>14000</v>
      </c>
      <c r="I306" s="10">
        <v>26000</v>
      </c>
      <c r="J306" s="9">
        <v>6.7</v>
      </c>
      <c r="K306" s="10" t="s">
        <v>744</v>
      </c>
    </row>
    <row r="307" spans="1:11" x14ac:dyDescent="0.25">
      <c r="A307" s="8" t="s">
        <v>466</v>
      </c>
      <c r="B307" s="10">
        <v>418000</v>
      </c>
      <c r="C307" s="10">
        <v>383000</v>
      </c>
      <c r="D307" s="10">
        <v>30000</v>
      </c>
      <c r="E307" s="11">
        <v>5000</v>
      </c>
      <c r="F307" s="10">
        <v>259000</v>
      </c>
      <c r="G307" s="10">
        <v>158000</v>
      </c>
      <c r="H307" s="10">
        <v>15000</v>
      </c>
      <c r="I307" s="10">
        <v>26000</v>
      </c>
      <c r="J307" s="9">
        <v>6.8</v>
      </c>
      <c r="K307" s="10" t="s">
        <v>744</v>
      </c>
    </row>
    <row r="308" spans="1:11" x14ac:dyDescent="0.25">
      <c r="A308" s="8" t="s">
        <v>467</v>
      </c>
      <c r="B308" s="10">
        <v>417000</v>
      </c>
      <c r="C308" s="10">
        <v>382000</v>
      </c>
      <c r="D308" s="10">
        <v>31000</v>
      </c>
      <c r="E308" s="11">
        <v>4000</v>
      </c>
      <c r="F308" s="10">
        <v>255000</v>
      </c>
      <c r="G308" s="10">
        <v>161000</v>
      </c>
      <c r="H308" s="10">
        <v>16000</v>
      </c>
      <c r="I308" s="10">
        <v>28000</v>
      </c>
      <c r="J308" s="9">
        <v>7.2213804779886104</v>
      </c>
      <c r="K308" s="10" t="s">
        <v>744</v>
      </c>
    </row>
    <row r="309" spans="1:11" x14ac:dyDescent="0.25">
      <c r="A309" s="8" t="s">
        <v>468</v>
      </c>
      <c r="B309" s="10">
        <v>413000</v>
      </c>
      <c r="C309" s="10">
        <v>378000</v>
      </c>
      <c r="D309" s="10">
        <v>31000</v>
      </c>
      <c r="E309" s="11">
        <v>5000</v>
      </c>
      <c r="F309" s="10">
        <v>256000</v>
      </c>
      <c r="G309" s="10">
        <v>156000</v>
      </c>
      <c r="H309" s="10">
        <v>15000</v>
      </c>
      <c r="I309" s="10">
        <v>25000</v>
      </c>
      <c r="J309" s="9">
        <v>6.6870250015877399</v>
      </c>
      <c r="K309" s="10" t="s">
        <v>744</v>
      </c>
    </row>
    <row r="310" spans="1:11" x14ac:dyDescent="0.25">
      <c r="A310" s="8" t="s">
        <v>469</v>
      </c>
      <c r="B310" s="10">
        <v>403000</v>
      </c>
      <c r="C310" s="10">
        <v>369000</v>
      </c>
      <c r="D310" s="10">
        <v>30000</v>
      </c>
      <c r="E310" s="11">
        <v>4000</v>
      </c>
      <c r="F310" s="10">
        <v>247000</v>
      </c>
      <c r="G310" s="10">
        <v>154000</v>
      </c>
      <c r="H310" s="10">
        <v>13000</v>
      </c>
      <c r="I310" s="10">
        <v>24000</v>
      </c>
      <c r="J310" s="9">
        <v>6.5124387281481804</v>
      </c>
      <c r="K310" s="10" t="s">
        <v>744</v>
      </c>
    </row>
    <row r="311" spans="1:11" x14ac:dyDescent="0.25">
      <c r="A311" s="8" t="s">
        <v>470</v>
      </c>
      <c r="B311" s="10">
        <v>399000</v>
      </c>
      <c r="C311" s="10">
        <v>367000</v>
      </c>
      <c r="D311" s="10">
        <v>29000</v>
      </c>
      <c r="E311" s="11">
        <v>4000</v>
      </c>
      <c r="F311" s="10">
        <v>246000</v>
      </c>
      <c r="G311" s="10">
        <v>152000</v>
      </c>
      <c r="H311" s="10">
        <v>12000</v>
      </c>
      <c r="I311" s="10">
        <v>26000</v>
      </c>
      <c r="J311" s="9">
        <v>7.1693758916710104</v>
      </c>
      <c r="K311" s="10" t="s">
        <v>744</v>
      </c>
    </row>
    <row r="312" spans="1:11" x14ac:dyDescent="0.25">
      <c r="A312" s="8" t="s">
        <v>471</v>
      </c>
      <c r="B312" s="10">
        <v>393000</v>
      </c>
      <c r="C312" s="10">
        <v>359000</v>
      </c>
      <c r="D312" s="10">
        <v>31000</v>
      </c>
      <c r="E312" s="11">
        <v>3000</v>
      </c>
      <c r="F312" s="10">
        <v>238000</v>
      </c>
      <c r="G312" s="10">
        <v>154000</v>
      </c>
      <c r="H312" s="10">
        <v>12000</v>
      </c>
      <c r="I312" s="10">
        <v>25000</v>
      </c>
      <c r="J312" s="9">
        <v>7.0417635025119303</v>
      </c>
      <c r="K312" s="10" t="s">
        <v>744</v>
      </c>
    </row>
    <row r="313" spans="1:11" x14ac:dyDescent="0.25">
      <c r="A313" s="8" t="s">
        <v>472</v>
      </c>
      <c r="B313" s="10">
        <v>398000</v>
      </c>
      <c r="C313" s="10">
        <v>362000</v>
      </c>
      <c r="D313" s="10">
        <v>33000</v>
      </c>
      <c r="E313" s="11">
        <v>3000</v>
      </c>
      <c r="F313" s="10">
        <v>242000</v>
      </c>
      <c r="G313" s="10">
        <v>154000</v>
      </c>
      <c r="H313" s="10">
        <v>11000</v>
      </c>
      <c r="I313" s="10">
        <v>25000</v>
      </c>
      <c r="J313" s="9">
        <v>6.9393480055552397</v>
      </c>
      <c r="K313" s="10" t="s">
        <v>744</v>
      </c>
    </row>
    <row r="314" spans="1:11" x14ac:dyDescent="0.25">
      <c r="A314" s="8" t="s">
        <v>473</v>
      </c>
      <c r="B314" s="10">
        <v>411000</v>
      </c>
      <c r="C314" s="10">
        <v>371000</v>
      </c>
      <c r="D314" s="10">
        <v>37000</v>
      </c>
      <c r="E314" s="11">
        <v>3000</v>
      </c>
      <c r="F314" s="10">
        <v>255000</v>
      </c>
      <c r="G314" s="10">
        <v>155000</v>
      </c>
      <c r="H314" s="10">
        <v>9000</v>
      </c>
      <c r="I314" s="10">
        <v>25000</v>
      </c>
      <c r="J314" s="9">
        <v>6.6540436007519999</v>
      </c>
      <c r="K314" s="10" t="s">
        <v>744</v>
      </c>
    </row>
    <row r="315" spans="1:11" x14ac:dyDescent="0.25">
      <c r="A315" s="8" t="s">
        <v>474</v>
      </c>
      <c r="B315" s="10">
        <v>406000</v>
      </c>
      <c r="C315" s="10">
        <v>368000</v>
      </c>
      <c r="D315" s="10">
        <v>37000</v>
      </c>
      <c r="E315" s="11">
        <v>2000</v>
      </c>
      <c r="F315" s="10">
        <v>261000</v>
      </c>
      <c r="G315" s="10">
        <v>144000</v>
      </c>
      <c r="H315" s="10">
        <v>8000</v>
      </c>
      <c r="I315" s="10">
        <v>23000</v>
      </c>
      <c r="J315" s="9">
        <v>6.3778036544091297</v>
      </c>
      <c r="K315" s="10" t="s">
        <v>744</v>
      </c>
    </row>
    <row r="316" spans="1:11" x14ac:dyDescent="0.25">
      <c r="A316" s="8" t="s">
        <v>475</v>
      </c>
      <c r="B316" s="10">
        <v>405000</v>
      </c>
      <c r="C316" s="10">
        <v>367000</v>
      </c>
      <c r="D316" s="10">
        <v>36000</v>
      </c>
      <c r="E316" s="11">
        <v>2000</v>
      </c>
      <c r="F316" s="10">
        <v>261000</v>
      </c>
      <c r="G316" s="10">
        <v>143000</v>
      </c>
      <c r="H316" s="10">
        <v>9000</v>
      </c>
      <c r="I316" s="10">
        <v>27000</v>
      </c>
      <c r="J316" s="9">
        <v>7.2571328930447496</v>
      </c>
      <c r="K316" s="10" t="s">
        <v>744</v>
      </c>
    </row>
    <row r="317" spans="1:11" x14ac:dyDescent="0.25">
      <c r="A317" s="8" t="s">
        <v>476</v>
      </c>
      <c r="B317" s="10">
        <v>399000</v>
      </c>
      <c r="C317" s="10">
        <v>358000</v>
      </c>
      <c r="D317" s="10">
        <v>37000</v>
      </c>
      <c r="E317" s="11">
        <v>3000</v>
      </c>
      <c r="F317" s="10">
        <v>253000</v>
      </c>
      <c r="G317" s="10">
        <v>143000</v>
      </c>
      <c r="H317" s="10">
        <v>8000</v>
      </c>
      <c r="I317" s="10">
        <v>27000</v>
      </c>
      <c r="J317" s="9">
        <v>7.49449837464672</v>
      </c>
      <c r="K317" s="10" t="s">
        <v>744</v>
      </c>
    </row>
    <row r="318" spans="1:11" x14ac:dyDescent="0.25">
      <c r="A318" s="8" t="s">
        <v>477</v>
      </c>
      <c r="B318" s="10">
        <v>392000</v>
      </c>
      <c r="C318" s="10">
        <v>354000</v>
      </c>
      <c r="D318" s="10">
        <v>34000</v>
      </c>
      <c r="E318" s="11">
        <v>4000</v>
      </c>
      <c r="F318" s="10">
        <v>246000</v>
      </c>
      <c r="G318" s="10">
        <v>144000</v>
      </c>
      <c r="H318" s="10">
        <v>10000</v>
      </c>
      <c r="I318" s="10">
        <v>24000</v>
      </c>
      <c r="J318" s="9">
        <v>6.9035051301820802</v>
      </c>
      <c r="K318" s="10" t="s">
        <v>744</v>
      </c>
    </row>
    <row r="319" spans="1:11" x14ac:dyDescent="0.25">
      <c r="A319" s="8" t="s">
        <v>478</v>
      </c>
      <c r="B319" s="10">
        <v>396000</v>
      </c>
      <c r="C319" s="10">
        <v>357000</v>
      </c>
      <c r="D319" s="10">
        <v>36000</v>
      </c>
      <c r="E319" s="11">
        <v>4000</v>
      </c>
      <c r="F319" s="10">
        <v>245000</v>
      </c>
      <c r="G319" s="10">
        <v>149000</v>
      </c>
      <c r="H319" s="10">
        <v>12000</v>
      </c>
      <c r="I319" s="10">
        <v>25000</v>
      </c>
      <c r="J319" s="9">
        <v>7.08331229629131</v>
      </c>
      <c r="K319" s="10" t="s">
        <v>744</v>
      </c>
    </row>
    <row r="320" spans="1:11" x14ac:dyDescent="0.25">
      <c r="A320" s="8" t="s">
        <v>479</v>
      </c>
      <c r="B320" s="10">
        <v>395000</v>
      </c>
      <c r="C320" s="10">
        <v>358000</v>
      </c>
      <c r="D320" s="10">
        <v>34000</v>
      </c>
      <c r="E320" s="11">
        <v>4000</v>
      </c>
      <c r="F320" s="10">
        <v>247000</v>
      </c>
      <c r="G320" s="10">
        <v>147000</v>
      </c>
      <c r="H320" s="10">
        <v>17000</v>
      </c>
      <c r="I320" s="10">
        <v>24000</v>
      </c>
      <c r="J320" s="9">
        <v>6.6053810657102296</v>
      </c>
      <c r="K320" s="10" t="s">
        <v>744</v>
      </c>
    </row>
    <row r="321" spans="1:11" x14ac:dyDescent="0.25">
      <c r="A321" s="8" t="s">
        <v>480</v>
      </c>
      <c r="B321" s="10">
        <v>398000</v>
      </c>
      <c r="C321" s="10">
        <v>362000</v>
      </c>
      <c r="D321" s="10">
        <v>33000</v>
      </c>
      <c r="E321" s="11">
        <v>4000</v>
      </c>
      <c r="F321" s="10">
        <v>246000</v>
      </c>
      <c r="G321" s="10">
        <v>151000</v>
      </c>
      <c r="H321" s="10">
        <v>15000</v>
      </c>
      <c r="I321" s="10">
        <v>24000</v>
      </c>
      <c r="J321" s="9">
        <v>6.6618378456085798</v>
      </c>
      <c r="K321" s="10" t="s">
        <v>744</v>
      </c>
    </row>
    <row r="322" spans="1:11" x14ac:dyDescent="0.25">
      <c r="A322" s="8" t="s">
        <v>481</v>
      </c>
      <c r="B322" s="10">
        <v>401000</v>
      </c>
      <c r="C322" s="10">
        <v>366000</v>
      </c>
      <c r="D322" s="10">
        <v>31000</v>
      </c>
      <c r="E322" s="11">
        <v>3000</v>
      </c>
      <c r="F322" s="10">
        <v>254000</v>
      </c>
      <c r="G322" s="10">
        <v>145000</v>
      </c>
      <c r="H322" s="10">
        <v>17000</v>
      </c>
      <c r="I322" s="10">
        <v>27000</v>
      </c>
      <c r="J322" s="9">
        <v>7.4672497427204201</v>
      </c>
      <c r="K322" s="10" t="s">
        <v>744</v>
      </c>
    </row>
    <row r="323" spans="1:11" x14ac:dyDescent="0.25">
      <c r="A323" s="8" t="s">
        <v>482</v>
      </c>
      <c r="B323" s="10">
        <v>400000</v>
      </c>
      <c r="C323" s="10">
        <v>367000</v>
      </c>
      <c r="D323" s="10">
        <v>31000</v>
      </c>
      <c r="E323" s="11">
        <v>2000</v>
      </c>
      <c r="F323" s="10">
        <v>252000</v>
      </c>
      <c r="G323" s="10">
        <v>148000</v>
      </c>
      <c r="H323" s="10">
        <v>16000</v>
      </c>
      <c r="I323" s="10">
        <v>29000</v>
      </c>
      <c r="J323" s="9">
        <v>7.7702031541277199</v>
      </c>
      <c r="K323" s="10" t="s">
        <v>744</v>
      </c>
    </row>
    <row r="324" spans="1:11" x14ac:dyDescent="0.25">
      <c r="A324" s="8" t="s">
        <v>483</v>
      </c>
      <c r="B324" s="10">
        <v>413000</v>
      </c>
      <c r="C324" s="10">
        <v>383000</v>
      </c>
      <c r="D324" s="10">
        <v>29000</v>
      </c>
      <c r="E324" s="11">
        <v>1000</v>
      </c>
      <c r="F324" s="10">
        <v>260000</v>
      </c>
      <c r="G324" s="10">
        <v>153000</v>
      </c>
      <c r="H324" s="10">
        <v>17000</v>
      </c>
      <c r="I324" s="10">
        <v>30000</v>
      </c>
      <c r="J324" s="9">
        <v>7.9049981351215299</v>
      </c>
      <c r="K324" s="10" t="s">
        <v>744</v>
      </c>
    </row>
    <row r="325" spans="1:11" x14ac:dyDescent="0.25">
      <c r="A325" s="8" t="s">
        <v>484</v>
      </c>
      <c r="B325" s="10">
        <v>417000</v>
      </c>
      <c r="C325" s="10">
        <v>386000</v>
      </c>
      <c r="D325" s="10">
        <v>29000</v>
      </c>
      <c r="E325" s="11">
        <v>1000</v>
      </c>
      <c r="F325" s="10">
        <v>259000</v>
      </c>
      <c r="G325" s="10">
        <v>157000</v>
      </c>
      <c r="H325" s="10">
        <v>17000</v>
      </c>
      <c r="I325" s="10">
        <v>31000</v>
      </c>
      <c r="J325" s="9">
        <v>7.9013757610414102</v>
      </c>
      <c r="K325" s="10" t="s">
        <v>744</v>
      </c>
    </row>
    <row r="326" spans="1:11" x14ac:dyDescent="0.25">
      <c r="A326" s="8" t="s">
        <v>485</v>
      </c>
      <c r="B326" s="10">
        <v>420000</v>
      </c>
      <c r="C326" s="10">
        <v>392000</v>
      </c>
      <c r="D326" s="10">
        <v>27000</v>
      </c>
      <c r="E326" s="11">
        <v>1000</v>
      </c>
      <c r="F326" s="10">
        <v>264000</v>
      </c>
      <c r="G326" s="10">
        <v>155000</v>
      </c>
      <c r="H326" s="10">
        <v>15000</v>
      </c>
      <c r="I326" s="10">
        <v>30000</v>
      </c>
      <c r="J326" s="9">
        <v>7.6875643390784099</v>
      </c>
      <c r="K326" s="10" t="s">
        <v>744</v>
      </c>
    </row>
    <row r="327" spans="1:11" x14ac:dyDescent="0.25">
      <c r="A327" s="8" t="s">
        <v>486</v>
      </c>
      <c r="B327" s="10">
        <v>416000</v>
      </c>
      <c r="C327" s="10">
        <v>387000</v>
      </c>
      <c r="D327" s="10">
        <v>27000</v>
      </c>
      <c r="E327" s="11">
        <v>2000</v>
      </c>
      <c r="F327" s="10">
        <v>264000</v>
      </c>
      <c r="G327" s="10">
        <v>152000</v>
      </c>
      <c r="H327" s="10">
        <v>14000</v>
      </c>
      <c r="I327" s="10">
        <v>30000</v>
      </c>
      <c r="J327" s="9">
        <v>7.8146779139520701</v>
      </c>
      <c r="K327" s="10" t="s">
        <v>744</v>
      </c>
    </row>
    <row r="328" spans="1:11" x14ac:dyDescent="0.25">
      <c r="A328" s="8" t="s">
        <v>487</v>
      </c>
      <c r="B328" s="10">
        <v>410000</v>
      </c>
      <c r="C328" s="10">
        <v>381000</v>
      </c>
      <c r="D328" s="10">
        <v>27000</v>
      </c>
      <c r="E328" s="11">
        <v>2000</v>
      </c>
      <c r="F328" s="10">
        <v>260000</v>
      </c>
      <c r="G328" s="10">
        <v>150000</v>
      </c>
      <c r="H328" s="10">
        <v>12000</v>
      </c>
      <c r="I328" s="10">
        <v>27000</v>
      </c>
      <c r="J328" s="9">
        <v>7.0026651836773297</v>
      </c>
      <c r="K328" s="10" t="s">
        <v>744</v>
      </c>
    </row>
    <row r="329" spans="1:11" x14ac:dyDescent="0.25">
      <c r="A329" s="8" t="s">
        <v>488</v>
      </c>
      <c r="B329" s="10">
        <v>405000</v>
      </c>
      <c r="C329" s="10">
        <v>376000</v>
      </c>
      <c r="D329" s="10">
        <v>26000</v>
      </c>
      <c r="E329" s="11">
        <v>3000</v>
      </c>
      <c r="F329" s="10">
        <v>255000</v>
      </c>
      <c r="G329" s="10">
        <v>149000</v>
      </c>
      <c r="H329" s="10">
        <v>12000</v>
      </c>
      <c r="I329" s="10">
        <v>26000</v>
      </c>
      <c r="J329" s="9">
        <v>6.7913349182795404</v>
      </c>
      <c r="K329" s="10" t="s">
        <v>744</v>
      </c>
    </row>
    <row r="330" spans="1:11" x14ac:dyDescent="0.25">
      <c r="A330" s="8" t="s">
        <v>489</v>
      </c>
      <c r="B330" s="10">
        <v>404000</v>
      </c>
      <c r="C330" s="10">
        <v>375000</v>
      </c>
      <c r="D330" s="10">
        <v>26000</v>
      </c>
      <c r="E330" s="11">
        <v>2000</v>
      </c>
      <c r="F330" s="10">
        <v>255000</v>
      </c>
      <c r="G330" s="10">
        <v>148000</v>
      </c>
      <c r="H330" s="10">
        <v>12000</v>
      </c>
      <c r="I330" s="10">
        <v>25000</v>
      </c>
      <c r="J330" s="9">
        <v>6.5541558354995697</v>
      </c>
      <c r="K330" s="10" t="s">
        <v>744</v>
      </c>
    </row>
    <row r="331" spans="1:11" x14ac:dyDescent="0.25">
      <c r="A331" s="8" t="s">
        <v>490</v>
      </c>
      <c r="B331" s="10">
        <v>401000</v>
      </c>
      <c r="C331" s="10">
        <v>372000</v>
      </c>
      <c r="D331" s="10">
        <v>27000</v>
      </c>
      <c r="E331" s="11">
        <v>2000</v>
      </c>
      <c r="F331" s="10">
        <v>255000</v>
      </c>
      <c r="G331" s="10">
        <v>146000</v>
      </c>
      <c r="H331" s="10">
        <v>12000</v>
      </c>
      <c r="I331" s="10">
        <v>24000</v>
      </c>
      <c r="J331" s="9">
        <v>6.5031512830992302</v>
      </c>
      <c r="K331" s="10" t="s">
        <v>744</v>
      </c>
    </row>
    <row r="332" spans="1:11" x14ac:dyDescent="0.25">
      <c r="A332" s="8" t="s">
        <v>491</v>
      </c>
      <c r="B332" s="10">
        <v>404000</v>
      </c>
      <c r="C332" s="10">
        <v>377000</v>
      </c>
      <c r="D332" s="10">
        <v>25000</v>
      </c>
      <c r="E332" s="11">
        <v>2000</v>
      </c>
      <c r="F332" s="10">
        <v>258000</v>
      </c>
      <c r="G332" s="10">
        <v>146000</v>
      </c>
      <c r="H332" s="10">
        <v>13000</v>
      </c>
      <c r="I332" s="10">
        <v>25000</v>
      </c>
      <c r="J332" s="9">
        <v>6.6966772596809401</v>
      </c>
      <c r="K332" s="10" t="s">
        <v>744</v>
      </c>
    </row>
    <row r="333" spans="1:11" x14ac:dyDescent="0.25">
      <c r="A333" s="8" t="s">
        <v>492</v>
      </c>
      <c r="B333" s="10">
        <v>405000</v>
      </c>
      <c r="C333" s="10">
        <v>376000</v>
      </c>
      <c r="D333" s="10">
        <v>27000</v>
      </c>
      <c r="E333" s="11">
        <v>2000</v>
      </c>
      <c r="F333" s="10">
        <v>261000</v>
      </c>
      <c r="G333" s="10">
        <v>144000</v>
      </c>
      <c r="H333" s="10">
        <v>12000</v>
      </c>
      <c r="I333" s="10">
        <v>24000</v>
      </c>
      <c r="J333" s="9">
        <v>6.44886756523867</v>
      </c>
      <c r="K333" s="10" t="s">
        <v>744</v>
      </c>
    </row>
    <row r="334" spans="1:11" x14ac:dyDescent="0.25">
      <c r="A334" s="8" t="s">
        <v>493</v>
      </c>
      <c r="B334" s="10">
        <v>405000</v>
      </c>
      <c r="C334" s="10">
        <v>377000</v>
      </c>
      <c r="D334" s="10">
        <v>26000</v>
      </c>
      <c r="E334" s="11">
        <v>2000</v>
      </c>
      <c r="F334" s="10">
        <v>261000</v>
      </c>
      <c r="G334" s="10">
        <v>144000</v>
      </c>
      <c r="H334" s="10">
        <v>12000</v>
      </c>
      <c r="I334" s="10">
        <v>25000</v>
      </c>
      <c r="J334" s="9">
        <v>6.7513893602579298</v>
      </c>
      <c r="K334" s="10" t="s">
        <v>744</v>
      </c>
    </row>
    <row r="335" spans="1:11" x14ac:dyDescent="0.25">
      <c r="A335" s="8" t="s">
        <v>494</v>
      </c>
      <c r="B335" s="10">
        <v>402000</v>
      </c>
      <c r="C335" s="10">
        <v>374000</v>
      </c>
      <c r="D335" s="10">
        <v>26000</v>
      </c>
      <c r="E335" s="11">
        <v>2000</v>
      </c>
      <c r="F335" s="10">
        <v>261000</v>
      </c>
      <c r="G335" s="10">
        <v>140000</v>
      </c>
      <c r="H335" s="10">
        <v>12000</v>
      </c>
      <c r="I335" s="10">
        <v>25000</v>
      </c>
      <c r="J335" s="9">
        <v>6.6262934146145804</v>
      </c>
      <c r="K335" s="10" t="s">
        <v>744</v>
      </c>
    </row>
    <row r="336" spans="1:11" x14ac:dyDescent="0.25">
      <c r="A336" s="8" t="s">
        <v>495</v>
      </c>
      <c r="B336" s="10">
        <v>401000</v>
      </c>
      <c r="C336" s="10">
        <v>373000</v>
      </c>
      <c r="D336" s="10">
        <v>26000</v>
      </c>
      <c r="E336" s="11">
        <v>2000</v>
      </c>
      <c r="F336" s="10">
        <v>258000</v>
      </c>
      <c r="G336" s="10">
        <v>142000</v>
      </c>
      <c r="H336" s="10">
        <v>12000</v>
      </c>
      <c r="I336" s="10">
        <v>25000</v>
      </c>
      <c r="J336" s="9">
        <v>6.6848669972404497</v>
      </c>
      <c r="K336" s="10" t="s">
        <v>744</v>
      </c>
    </row>
    <row r="337" spans="1:11" x14ac:dyDescent="0.25">
      <c r="A337" s="8" t="s">
        <v>496</v>
      </c>
      <c r="B337" s="10">
        <v>405000</v>
      </c>
      <c r="C337" s="10">
        <v>378000</v>
      </c>
      <c r="D337" s="10">
        <v>25000</v>
      </c>
      <c r="E337" s="11">
        <v>2000</v>
      </c>
      <c r="F337" s="10">
        <v>261000</v>
      </c>
      <c r="G337" s="10">
        <v>143000</v>
      </c>
      <c r="H337" s="10">
        <v>12000</v>
      </c>
      <c r="I337" s="10">
        <v>25000</v>
      </c>
      <c r="J337" s="9">
        <v>6.5562026313632904</v>
      </c>
      <c r="K337" s="10" t="s">
        <v>744</v>
      </c>
    </row>
    <row r="338" spans="1:11" x14ac:dyDescent="0.25">
      <c r="A338" s="8" t="s">
        <v>497</v>
      </c>
      <c r="B338" s="10">
        <v>412000</v>
      </c>
      <c r="C338" s="10">
        <v>383000</v>
      </c>
      <c r="D338" s="10">
        <v>26000</v>
      </c>
      <c r="E338" s="11">
        <v>2000</v>
      </c>
      <c r="F338" s="10">
        <v>268000</v>
      </c>
      <c r="G338" s="10">
        <v>143000</v>
      </c>
      <c r="H338" s="10">
        <v>9000</v>
      </c>
      <c r="I338" s="10">
        <v>24000</v>
      </c>
      <c r="J338" s="9">
        <v>6.26427848655866</v>
      </c>
      <c r="K338" s="10" t="s">
        <v>744</v>
      </c>
    </row>
    <row r="339" spans="1:11" x14ac:dyDescent="0.25">
      <c r="A339" s="8" t="s">
        <v>498</v>
      </c>
      <c r="B339" s="10">
        <v>413000</v>
      </c>
      <c r="C339" s="10">
        <v>382000</v>
      </c>
      <c r="D339" s="10">
        <v>29000</v>
      </c>
      <c r="E339" s="11">
        <v>2000</v>
      </c>
      <c r="F339" s="10">
        <v>267000</v>
      </c>
      <c r="G339" s="10">
        <v>145000</v>
      </c>
      <c r="H339" s="10">
        <v>12000</v>
      </c>
      <c r="I339" s="10">
        <v>25000</v>
      </c>
      <c r="J339" s="9">
        <v>6.4157596398573897</v>
      </c>
      <c r="K339" s="10" t="s">
        <v>744</v>
      </c>
    </row>
    <row r="340" spans="1:11" x14ac:dyDescent="0.25">
      <c r="A340" s="8" t="s">
        <v>499</v>
      </c>
      <c r="B340" s="10">
        <v>414000</v>
      </c>
      <c r="C340" s="10">
        <v>384000</v>
      </c>
      <c r="D340" s="10">
        <v>28000</v>
      </c>
      <c r="E340" s="11">
        <v>2000</v>
      </c>
      <c r="F340" s="10">
        <v>264000</v>
      </c>
      <c r="G340" s="10">
        <v>149000</v>
      </c>
      <c r="H340" s="10">
        <v>12000</v>
      </c>
      <c r="I340" s="10">
        <v>26000</v>
      </c>
      <c r="J340" s="9">
        <v>6.8357034953378104</v>
      </c>
      <c r="K340" s="10" t="s">
        <v>744</v>
      </c>
    </row>
    <row r="341" spans="1:11" x14ac:dyDescent="0.25">
      <c r="A341" s="8" t="s">
        <v>500</v>
      </c>
      <c r="B341" s="10">
        <v>413000</v>
      </c>
      <c r="C341" s="10">
        <v>383000</v>
      </c>
      <c r="D341" s="10">
        <v>27000</v>
      </c>
      <c r="E341" s="11">
        <v>3000</v>
      </c>
      <c r="F341" s="10">
        <v>265000</v>
      </c>
      <c r="G341" s="10">
        <v>146000</v>
      </c>
      <c r="H341" s="10">
        <v>12000</v>
      </c>
      <c r="I341" s="10">
        <v>29000</v>
      </c>
      <c r="J341" s="9">
        <v>7.4517836521630096</v>
      </c>
      <c r="K341" s="10" t="s">
        <v>744</v>
      </c>
    </row>
    <row r="342" spans="1:11" x14ac:dyDescent="0.25">
      <c r="A342" s="10"/>
      <c r="B342" s="10"/>
      <c r="C342" s="10"/>
      <c r="D342" s="10"/>
      <c r="E342" s="10"/>
      <c r="F342" s="10"/>
      <c r="G342" s="10"/>
      <c r="H342" s="10"/>
      <c r="I342" s="10"/>
      <c r="J342" s="9"/>
      <c r="K342" s="10"/>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8"/>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765</v>
      </c>
    </row>
    <row r="2" spans="1:7" x14ac:dyDescent="0.25">
      <c r="A2" t="s">
        <v>132</v>
      </c>
    </row>
    <row r="3" spans="1:7" ht="30" customHeight="1" x14ac:dyDescent="0.3">
      <c r="A3" s="3" t="s">
        <v>21</v>
      </c>
    </row>
    <row r="4" spans="1:7" x14ac:dyDescent="0.25">
      <c r="A4" t="s">
        <v>133</v>
      </c>
    </row>
    <row r="5" spans="1:7" x14ac:dyDescent="0.25">
      <c r="A5" t="s">
        <v>527</v>
      </c>
    </row>
    <row r="6" spans="1:7" x14ac:dyDescent="0.25">
      <c r="A6" t="s">
        <v>766</v>
      </c>
    </row>
    <row r="7" spans="1:7" ht="70.05" customHeight="1" x14ac:dyDescent="0.3">
      <c r="A7" s="5" t="s">
        <v>135</v>
      </c>
      <c r="B7" s="6" t="s">
        <v>767</v>
      </c>
      <c r="C7" s="6" t="s">
        <v>768</v>
      </c>
      <c r="D7" s="6" t="s">
        <v>769</v>
      </c>
      <c r="E7" s="6" t="s">
        <v>770</v>
      </c>
      <c r="F7" s="6" t="s">
        <v>771</v>
      </c>
      <c r="G7" s="6" t="s">
        <v>163</v>
      </c>
    </row>
    <row r="8" spans="1:7" x14ac:dyDescent="0.25">
      <c r="A8" s="8" t="s">
        <v>164</v>
      </c>
      <c r="B8" s="9">
        <v>21.3</v>
      </c>
      <c r="C8" s="9">
        <v>34.4</v>
      </c>
      <c r="D8" s="9">
        <v>38.700000000000003</v>
      </c>
      <c r="E8" s="9">
        <v>16.399999999999999</v>
      </c>
      <c r="F8" s="9">
        <v>12.8</v>
      </c>
      <c r="G8" s="10"/>
    </row>
    <row r="9" spans="1:7" x14ac:dyDescent="0.25">
      <c r="A9" s="8" t="s">
        <v>165</v>
      </c>
      <c r="B9" s="9">
        <v>21.8</v>
      </c>
      <c r="C9" s="9">
        <v>34.799999999999997</v>
      </c>
      <c r="D9" s="9">
        <v>39.200000000000003</v>
      </c>
      <c r="E9" s="9">
        <v>16.8</v>
      </c>
      <c r="F9" s="9">
        <v>12.7</v>
      </c>
      <c r="G9" s="10"/>
    </row>
    <row r="10" spans="1:7" x14ac:dyDescent="0.25">
      <c r="A10" s="8" t="s">
        <v>166</v>
      </c>
      <c r="B10" s="9">
        <v>21.9</v>
      </c>
      <c r="C10" s="9">
        <v>34.799999999999997</v>
      </c>
      <c r="D10" s="9">
        <v>39.5</v>
      </c>
      <c r="E10" s="9">
        <v>16.7</v>
      </c>
      <c r="F10" s="9">
        <v>12.3</v>
      </c>
      <c r="G10" s="10"/>
    </row>
    <row r="11" spans="1:7" x14ac:dyDescent="0.25">
      <c r="A11" s="8" t="s">
        <v>167</v>
      </c>
      <c r="B11" s="9">
        <v>21.6</v>
      </c>
      <c r="C11" s="9">
        <v>34.4</v>
      </c>
      <c r="D11" s="9">
        <v>38.799999999999997</v>
      </c>
      <c r="E11" s="9">
        <v>16.7</v>
      </c>
      <c r="F11" s="9">
        <v>12.4</v>
      </c>
      <c r="G11" s="10"/>
    </row>
    <row r="12" spans="1:7" x14ac:dyDescent="0.25">
      <c r="A12" s="8" t="s">
        <v>168</v>
      </c>
      <c r="B12" s="9">
        <v>21.3</v>
      </c>
      <c r="C12" s="9">
        <v>33.5</v>
      </c>
      <c r="D12" s="9">
        <v>37.6</v>
      </c>
      <c r="E12" s="9">
        <v>16.399999999999999</v>
      </c>
      <c r="F12" s="9">
        <v>12</v>
      </c>
      <c r="G12" s="10"/>
    </row>
    <row r="13" spans="1:7" x14ac:dyDescent="0.25">
      <c r="A13" s="8" t="s">
        <v>169</v>
      </c>
      <c r="B13" s="9">
        <v>20.8</v>
      </c>
      <c r="C13" s="9">
        <v>32.799999999999997</v>
      </c>
      <c r="D13" s="9">
        <v>36.700000000000003</v>
      </c>
      <c r="E13" s="9">
        <v>16.3</v>
      </c>
      <c r="F13" s="9">
        <v>10.8</v>
      </c>
      <c r="G13" s="10"/>
    </row>
    <row r="14" spans="1:7" x14ac:dyDescent="0.25">
      <c r="A14" s="8" t="s">
        <v>170</v>
      </c>
      <c r="B14" s="9">
        <v>20.9</v>
      </c>
      <c r="C14" s="9">
        <v>32.799999999999997</v>
      </c>
      <c r="D14" s="9">
        <v>37</v>
      </c>
      <c r="E14" s="9">
        <v>15.8</v>
      </c>
      <c r="F14" s="9">
        <v>10.199999999999999</v>
      </c>
      <c r="G14" s="10"/>
    </row>
    <row r="15" spans="1:7" x14ac:dyDescent="0.25">
      <c r="A15" s="8" t="s">
        <v>171</v>
      </c>
      <c r="B15" s="9">
        <v>22</v>
      </c>
      <c r="C15" s="9">
        <v>34.200000000000003</v>
      </c>
      <c r="D15" s="9">
        <v>38.6</v>
      </c>
      <c r="E15" s="9">
        <v>16</v>
      </c>
      <c r="F15" s="9">
        <v>9.1999999999999993</v>
      </c>
      <c r="G15" s="10"/>
    </row>
    <row r="16" spans="1:7" x14ac:dyDescent="0.25">
      <c r="A16" s="8" t="s">
        <v>172</v>
      </c>
      <c r="B16" s="9">
        <v>22.5</v>
      </c>
      <c r="C16" s="9">
        <v>34.700000000000003</v>
      </c>
      <c r="D16" s="9">
        <v>39.299999999999997</v>
      </c>
      <c r="E16" s="9">
        <v>16.5</v>
      </c>
      <c r="F16" s="9">
        <v>9.1999999999999993</v>
      </c>
      <c r="G16" s="10"/>
    </row>
    <row r="17" spans="1:7" x14ac:dyDescent="0.25">
      <c r="A17" s="8" t="s">
        <v>174</v>
      </c>
      <c r="B17" s="9">
        <v>22.9</v>
      </c>
      <c r="C17" s="9">
        <v>34.9</v>
      </c>
      <c r="D17" s="9">
        <v>39.4</v>
      </c>
      <c r="E17" s="9">
        <v>16.899999999999999</v>
      </c>
      <c r="F17" s="9">
        <v>9.9</v>
      </c>
      <c r="G17" s="10"/>
    </row>
    <row r="18" spans="1:7" x14ac:dyDescent="0.25">
      <c r="A18" s="8" t="s">
        <v>175</v>
      </c>
      <c r="B18" s="9">
        <v>22.1</v>
      </c>
      <c r="C18" s="9">
        <v>33.299999999999997</v>
      </c>
      <c r="D18" s="9">
        <v>37.6</v>
      </c>
      <c r="E18" s="9">
        <v>16.399999999999999</v>
      </c>
      <c r="F18" s="9">
        <v>10</v>
      </c>
      <c r="G18" s="10"/>
    </row>
    <row r="19" spans="1:7" x14ac:dyDescent="0.25">
      <c r="A19" s="8" t="s">
        <v>176</v>
      </c>
      <c r="B19" s="9">
        <v>22.1</v>
      </c>
      <c r="C19" s="9">
        <v>33.4</v>
      </c>
      <c r="D19" s="9">
        <v>37.700000000000003</v>
      </c>
      <c r="E19" s="9">
        <v>16.100000000000001</v>
      </c>
      <c r="F19" s="9">
        <v>10.1</v>
      </c>
      <c r="G19" s="10"/>
    </row>
    <row r="20" spans="1:7" x14ac:dyDescent="0.25">
      <c r="A20" s="8" t="s">
        <v>177</v>
      </c>
      <c r="B20" s="9">
        <v>22.6</v>
      </c>
      <c r="C20" s="9">
        <v>34.1</v>
      </c>
      <c r="D20" s="9">
        <v>38.6</v>
      </c>
      <c r="E20" s="9">
        <v>15.9</v>
      </c>
      <c r="F20" s="9">
        <v>9.1999999999999993</v>
      </c>
      <c r="G20" s="10"/>
    </row>
    <row r="21" spans="1:7" x14ac:dyDescent="0.25">
      <c r="A21" s="8" t="s">
        <v>178</v>
      </c>
      <c r="B21" s="9">
        <v>22.8</v>
      </c>
      <c r="C21" s="9">
        <v>34.799999999999997</v>
      </c>
      <c r="D21" s="9">
        <v>39.5</v>
      </c>
      <c r="E21" s="9">
        <v>16.2</v>
      </c>
      <c r="F21" s="9">
        <v>9.5</v>
      </c>
      <c r="G21" s="10"/>
    </row>
    <row r="22" spans="1:7" x14ac:dyDescent="0.25">
      <c r="A22" s="8" t="s">
        <v>179</v>
      </c>
      <c r="B22" s="9">
        <v>22.7</v>
      </c>
      <c r="C22" s="9">
        <v>34.9</v>
      </c>
      <c r="D22" s="9">
        <v>39.4</v>
      </c>
      <c r="E22" s="9">
        <v>16.8</v>
      </c>
      <c r="F22" s="9">
        <v>9.1</v>
      </c>
      <c r="G22" s="10"/>
    </row>
    <row r="23" spans="1:7" x14ac:dyDescent="0.25">
      <c r="A23" s="8" t="s">
        <v>180</v>
      </c>
      <c r="B23" s="9">
        <v>22.3</v>
      </c>
      <c r="C23" s="9">
        <v>34.700000000000003</v>
      </c>
      <c r="D23" s="9">
        <v>39.1</v>
      </c>
      <c r="E23" s="9">
        <v>17</v>
      </c>
      <c r="F23" s="9">
        <v>8.9</v>
      </c>
      <c r="G23" s="10"/>
    </row>
    <row r="24" spans="1:7" x14ac:dyDescent="0.25">
      <c r="A24" s="8" t="s">
        <v>181</v>
      </c>
      <c r="B24" s="9">
        <v>21.7</v>
      </c>
      <c r="C24" s="9">
        <v>33.4</v>
      </c>
      <c r="D24" s="9">
        <v>37.5</v>
      </c>
      <c r="E24" s="9">
        <v>16.5</v>
      </c>
      <c r="F24" s="9">
        <v>9.9</v>
      </c>
      <c r="G24" s="10"/>
    </row>
    <row r="25" spans="1:7" x14ac:dyDescent="0.25">
      <c r="A25" s="8" t="s">
        <v>182</v>
      </c>
      <c r="B25" s="9">
        <v>20.9</v>
      </c>
      <c r="C25" s="9">
        <v>31.8</v>
      </c>
      <c r="D25" s="9">
        <v>35.799999999999997</v>
      </c>
      <c r="E25" s="9">
        <v>15.6</v>
      </c>
      <c r="F25" s="9">
        <v>10.8</v>
      </c>
      <c r="G25" s="10"/>
    </row>
    <row r="26" spans="1:7" x14ac:dyDescent="0.25">
      <c r="A26" s="8" t="s">
        <v>183</v>
      </c>
      <c r="B26" s="9">
        <v>20.7</v>
      </c>
      <c r="C26" s="9">
        <v>31.5</v>
      </c>
      <c r="D26" s="9">
        <v>35.6</v>
      </c>
      <c r="E26" s="9">
        <v>15.3</v>
      </c>
      <c r="F26" s="9">
        <v>11.1</v>
      </c>
      <c r="G26" s="10"/>
    </row>
    <row r="27" spans="1:7" x14ac:dyDescent="0.25">
      <c r="A27" s="8" t="s">
        <v>184</v>
      </c>
      <c r="B27" s="9">
        <v>22.4</v>
      </c>
      <c r="C27" s="9">
        <v>34</v>
      </c>
      <c r="D27" s="9">
        <v>38.5</v>
      </c>
      <c r="E27" s="9">
        <v>15.9</v>
      </c>
      <c r="F27" s="9">
        <v>11.8</v>
      </c>
      <c r="G27" s="10"/>
    </row>
    <row r="28" spans="1:7" x14ac:dyDescent="0.25">
      <c r="A28" s="8" t="s">
        <v>185</v>
      </c>
      <c r="B28" s="9">
        <v>23.5</v>
      </c>
      <c r="C28" s="9">
        <v>35.799999999999997</v>
      </c>
      <c r="D28" s="9">
        <v>40.799999999999997</v>
      </c>
      <c r="E28" s="9">
        <v>16.5</v>
      </c>
      <c r="F28" s="9">
        <v>11.7</v>
      </c>
      <c r="G28" s="10"/>
    </row>
    <row r="29" spans="1:7" x14ac:dyDescent="0.25">
      <c r="A29" s="8" t="s">
        <v>186</v>
      </c>
      <c r="B29" s="9">
        <v>23.9</v>
      </c>
      <c r="C29" s="9">
        <v>36.1</v>
      </c>
      <c r="D29" s="9">
        <v>41.2</v>
      </c>
      <c r="E29" s="9">
        <v>16.600000000000001</v>
      </c>
      <c r="F29" s="9">
        <v>11.3</v>
      </c>
      <c r="G29" s="10"/>
    </row>
    <row r="30" spans="1:7" x14ac:dyDescent="0.25">
      <c r="A30" s="8" t="s">
        <v>187</v>
      </c>
      <c r="B30" s="9">
        <v>22.5</v>
      </c>
      <c r="C30" s="9">
        <v>33.700000000000003</v>
      </c>
      <c r="D30" s="9">
        <v>38.299999999999997</v>
      </c>
      <c r="E30" s="9">
        <v>16.100000000000001</v>
      </c>
      <c r="F30" s="9">
        <v>10.9</v>
      </c>
      <c r="G30" s="10"/>
    </row>
    <row r="31" spans="1:7" x14ac:dyDescent="0.25">
      <c r="A31" s="8" t="s">
        <v>188</v>
      </c>
      <c r="B31" s="9">
        <v>22.4</v>
      </c>
      <c r="C31" s="9">
        <v>33.6</v>
      </c>
      <c r="D31" s="9">
        <v>37.9</v>
      </c>
      <c r="E31" s="9">
        <v>15.8</v>
      </c>
      <c r="F31" s="9">
        <v>10.8</v>
      </c>
      <c r="G31" s="10"/>
    </row>
    <row r="32" spans="1:7" x14ac:dyDescent="0.25">
      <c r="A32" s="8" t="s">
        <v>189</v>
      </c>
      <c r="B32" s="9">
        <v>22.3</v>
      </c>
      <c r="C32" s="9">
        <v>33.299999999999997</v>
      </c>
      <c r="D32" s="9">
        <v>37.5</v>
      </c>
      <c r="E32" s="9">
        <v>15.5</v>
      </c>
      <c r="F32" s="9">
        <v>10.4</v>
      </c>
      <c r="G32" s="10"/>
    </row>
    <row r="33" spans="1:7" x14ac:dyDescent="0.25">
      <c r="A33" s="8" t="s">
        <v>190</v>
      </c>
      <c r="B33" s="9">
        <v>23.5</v>
      </c>
      <c r="C33" s="9">
        <v>34.9</v>
      </c>
      <c r="D33" s="9">
        <v>39.4</v>
      </c>
      <c r="E33" s="9">
        <v>15.9</v>
      </c>
      <c r="F33" s="9">
        <v>10.199999999999999</v>
      </c>
      <c r="G33" s="10"/>
    </row>
    <row r="34" spans="1:7" x14ac:dyDescent="0.25">
      <c r="A34" s="8" t="s">
        <v>191</v>
      </c>
      <c r="B34" s="9">
        <v>23.7</v>
      </c>
      <c r="C34" s="9">
        <v>35</v>
      </c>
      <c r="D34" s="9">
        <v>39.5</v>
      </c>
      <c r="E34" s="9">
        <v>16.2</v>
      </c>
      <c r="F34" s="9">
        <v>10.4</v>
      </c>
      <c r="G34" s="10"/>
    </row>
    <row r="35" spans="1:7" x14ac:dyDescent="0.25">
      <c r="A35" s="8" t="s">
        <v>192</v>
      </c>
      <c r="B35" s="9">
        <v>23.8</v>
      </c>
      <c r="C35" s="9">
        <v>35</v>
      </c>
      <c r="D35" s="9">
        <v>39.299999999999997</v>
      </c>
      <c r="E35" s="9">
        <v>16.600000000000001</v>
      </c>
      <c r="F35" s="9">
        <v>11.1</v>
      </c>
      <c r="G35" s="10"/>
    </row>
    <row r="36" spans="1:7" x14ac:dyDescent="0.25">
      <c r="A36" s="8" t="s">
        <v>193</v>
      </c>
      <c r="B36" s="9">
        <v>23</v>
      </c>
      <c r="C36" s="9">
        <v>33.700000000000003</v>
      </c>
      <c r="D36" s="9">
        <v>37.9</v>
      </c>
      <c r="E36" s="9">
        <v>16.3</v>
      </c>
      <c r="F36" s="9">
        <v>11.8</v>
      </c>
      <c r="G36" s="10"/>
    </row>
    <row r="37" spans="1:7" x14ac:dyDescent="0.25">
      <c r="A37" s="8" t="s">
        <v>194</v>
      </c>
      <c r="B37" s="9">
        <v>22.1</v>
      </c>
      <c r="C37" s="9">
        <v>32.1</v>
      </c>
      <c r="D37" s="9">
        <v>35.9</v>
      </c>
      <c r="E37" s="9">
        <v>15.4</v>
      </c>
      <c r="F37" s="9">
        <v>12.5</v>
      </c>
      <c r="G37" s="10"/>
    </row>
    <row r="38" spans="1:7" x14ac:dyDescent="0.25">
      <c r="A38" s="8" t="s">
        <v>195</v>
      </c>
      <c r="B38" s="9">
        <v>21.8</v>
      </c>
      <c r="C38" s="9">
        <v>31.7</v>
      </c>
      <c r="D38" s="9">
        <v>35.5</v>
      </c>
      <c r="E38" s="9">
        <v>15</v>
      </c>
      <c r="F38" s="9">
        <v>12.7</v>
      </c>
      <c r="G38" s="10"/>
    </row>
    <row r="39" spans="1:7" x14ac:dyDescent="0.25">
      <c r="A39" s="8" t="s">
        <v>196</v>
      </c>
      <c r="B39" s="9">
        <v>23.2</v>
      </c>
      <c r="C39" s="9">
        <v>33.700000000000003</v>
      </c>
      <c r="D39" s="9">
        <v>37.799999999999997</v>
      </c>
      <c r="E39" s="9">
        <v>15.8</v>
      </c>
      <c r="F39" s="9">
        <v>12.8</v>
      </c>
      <c r="G39" s="10"/>
    </row>
    <row r="40" spans="1:7" x14ac:dyDescent="0.25">
      <c r="A40" s="8" t="s">
        <v>197</v>
      </c>
      <c r="B40" s="9">
        <v>24.6</v>
      </c>
      <c r="C40" s="9">
        <v>35.5</v>
      </c>
      <c r="D40" s="9">
        <v>39.6</v>
      </c>
      <c r="E40" s="9">
        <v>17.2</v>
      </c>
      <c r="F40" s="9">
        <v>12.8</v>
      </c>
      <c r="G40" s="10"/>
    </row>
    <row r="41" spans="1:7" x14ac:dyDescent="0.25">
      <c r="A41" s="8" t="s">
        <v>198</v>
      </c>
      <c r="B41" s="9">
        <v>23.8</v>
      </c>
      <c r="C41" s="9">
        <v>34.5</v>
      </c>
      <c r="D41" s="9">
        <v>38.200000000000003</v>
      </c>
      <c r="E41" s="9">
        <v>17</v>
      </c>
      <c r="F41" s="9">
        <v>13.3</v>
      </c>
      <c r="G41" s="10"/>
    </row>
    <row r="42" spans="1:7" x14ac:dyDescent="0.25">
      <c r="A42" s="8" t="s">
        <v>199</v>
      </c>
      <c r="B42" s="9">
        <v>22.8</v>
      </c>
      <c r="C42" s="9">
        <v>33</v>
      </c>
      <c r="D42" s="9">
        <v>36.5</v>
      </c>
      <c r="E42" s="9">
        <v>16.5</v>
      </c>
      <c r="F42" s="9">
        <v>12.4</v>
      </c>
      <c r="G42" s="10"/>
    </row>
    <row r="43" spans="1:7" x14ac:dyDescent="0.25">
      <c r="A43" s="8" t="s">
        <v>200</v>
      </c>
      <c r="B43" s="9">
        <v>22.8</v>
      </c>
      <c r="C43" s="9">
        <v>33.200000000000003</v>
      </c>
      <c r="D43" s="9">
        <v>37</v>
      </c>
      <c r="E43" s="9">
        <v>16</v>
      </c>
      <c r="F43" s="9">
        <v>12.2</v>
      </c>
      <c r="G43" s="10"/>
    </row>
    <row r="44" spans="1:7" x14ac:dyDescent="0.25">
      <c r="A44" s="8" t="s">
        <v>201</v>
      </c>
      <c r="B44" s="9">
        <v>23.5</v>
      </c>
      <c r="C44" s="9">
        <v>34.6</v>
      </c>
      <c r="D44" s="9">
        <v>38.700000000000003</v>
      </c>
      <c r="E44" s="9">
        <v>16.600000000000001</v>
      </c>
      <c r="F44" s="9">
        <v>12</v>
      </c>
      <c r="G44" s="10"/>
    </row>
    <row r="45" spans="1:7" x14ac:dyDescent="0.25">
      <c r="A45" s="8" t="s">
        <v>202</v>
      </c>
      <c r="B45" s="9">
        <v>23.7</v>
      </c>
      <c r="C45" s="9">
        <v>35.1</v>
      </c>
      <c r="D45" s="9">
        <v>39.4</v>
      </c>
      <c r="E45" s="9">
        <v>16.100000000000001</v>
      </c>
      <c r="F45" s="9">
        <v>11.2</v>
      </c>
      <c r="G45" s="10"/>
    </row>
    <row r="46" spans="1:7" x14ac:dyDescent="0.25">
      <c r="A46" s="8" t="s">
        <v>203</v>
      </c>
      <c r="B46" s="9">
        <v>23.9</v>
      </c>
      <c r="C46" s="9">
        <v>35.1</v>
      </c>
      <c r="D46" s="9">
        <v>39.5</v>
      </c>
      <c r="E46" s="9">
        <v>16.100000000000001</v>
      </c>
      <c r="F46" s="9">
        <v>10.9</v>
      </c>
      <c r="G46" s="10"/>
    </row>
    <row r="47" spans="1:7" x14ac:dyDescent="0.25">
      <c r="A47" s="8" t="s">
        <v>204</v>
      </c>
      <c r="B47" s="9">
        <v>24</v>
      </c>
      <c r="C47" s="9">
        <v>35.1</v>
      </c>
      <c r="D47" s="9">
        <v>39.5</v>
      </c>
      <c r="E47" s="9">
        <v>16</v>
      </c>
      <c r="F47" s="9">
        <v>10.6</v>
      </c>
      <c r="G47" s="10"/>
    </row>
    <row r="48" spans="1:7" x14ac:dyDescent="0.25">
      <c r="A48" s="8" t="s">
        <v>205</v>
      </c>
      <c r="B48" s="9">
        <v>23</v>
      </c>
      <c r="C48" s="9">
        <v>33.6</v>
      </c>
      <c r="D48" s="9">
        <v>37.799999999999997</v>
      </c>
      <c r="E48" s="9">
        <v>15.5</v>
      </c>
      <c r="F48" s="9">
        <v>9.4</v>
      </c>
      <c r="G48" s="10"/>
    </row>
    <row r="49" spans="1:7" x14ac:dyDescent="0.25">
      <c r="A49" s="8" t="s">
        <v>206</v>
      </c>
      <c r="B49" s="9">
        <v>21.9</v>
      </c>
      <c r="C49" s="9">
        <v>32.200000000000003</v>
      </c>
      <c r="D49" s="9">
        <v>36.299999999999997</v>
      </c>
      <c r="E49" s="9">
        <v>14.6</v>
      </c>
      <c r="F49" s="9">
        <v>10.4</v>
      </c>
      <c r="G49" s="10"/>
    </row>
    <row r="50" spans="1:7" x14ac:dyDescent="0.25">
      <c r="A50" s="8" t="s">
        <v>207</v>
      </c>
      <c r="B50" s="9">
        <v>21.9</v>
      </c>
      <c r="C50" s="9">
        <v>32.200000000000003</v>
      </c>
      <c r="D50" s="9">
        <v>36.299999999999997</v>
      </c>
      <c r="E50" s="9">
        <v>14.5</v>
      </c>
      <c r="F50" s="9">
        <v>9.1</v>
      </c>
      <c r="G50" s="10"/>
    </row>
    <row r="51" spans="1:7" x14ac:dyDescent="0.25">
      <c r="A51" s="8" t="s">
        <v>208</v>
      </c>
      <c r="B51" s="9">
        <v>23.8</v>
      </c>
      <c r="C51" s="9">
        <v>35</v>
      </c>
      <c r="D51" s="9">
        <v>39.200000000000003</v>
      </c>
      <c r="E51" s="9">
        <v>15.7</v>
      </c>
      <c r="F51" s="9">
        <v>10.5</v>
      </c>
      <c r="G51" s="10"/>
    </row>
    <row r="52" spans="1:7" x14ac:dyDescent="0.25">
      <c r="A52" s="8" t="s">
        <v>209</v>
      </c>
      <c r="B52" s="9">
        <v>24.7</v>
      </c>
      <c r="C52" s="9">
        <v>36.1</v>
      </c>
      <c r="D52" s="9">
        <v>40.299999999999997</v>
      </c>
      <c r="E52" s="9">
        <v>16.399999999999999</v>
      </c>
      <c r="F52" s="9">
        <v>10.4</v>
      </c>
      <c r="G52" s="10"/>
    </row>
    <row r="53" spans="1:7" x14ac:dyDescent="0.25">
      <c r="A53" s="8" t="s">
        <v>210</v>
      </c>
      <c r="B53" s="9">
        <v>24.5</v>
      </c>
      <c r="C53" s="9">
        <v>35.4</v>
      </c>
      <c r="D53" s="9">
        <v>39.700000000000003</v>
      </c>
      <c r="E53" s="9">
        <v>16.100000000000001</v>
      </c>
      <c r="F53" s="9">
        <v>11.4</v>
      </c>
      <c r="G53" s="10"/>
    </row>
    <row r="54" spans="1:7" x14ac:dyDescent="0.25">
      <c r="A54" s="8" t="s">
        <v>211</v>
      </c>
      <c r="B54" s="9">
        <v>23.7</v>
      </c>
      <c r="C54" s="9">
        <v>34</v>
      </c>
      <c r="D54" s="9">
        <v>38</v>
      </c>
      <c r="E54" s="9">
        <v>16.100000000000001</v>
      </c>
      <c r="F54" s="9">
        <v>10.9</v>
      </c>
      <c r="G54" s="10"/>
    </row>
    <row r="55" spans="1:7" x14ac:dyDescent="0.25">
      <c r="A55" s="8" t="s">
        <v>212</v>
      </c>
      <c r="B55" s="9">
        <v>23.6</v>
      </c>
      <c r="C55" s="9">
        <v>33.799999999999997</v>
      </c>
      <c r="D55" s="9">
        <v>37.799999999999997</v>
      </c>
      <c r="E55" s="9">
        <v>16.2</v>
      </c>
      <c r="F55" s="9">
        <v>10.4</v>
      </c>
      <c r="G55" s="10"/>
    </row>
    <row r="56" spans="1:7" x14ac:dyDescent="0.25">
      <c r="A56" s="8" t="s">
        <v>213</v>
      </c>
      <c r="B56" s="9">
        <v>23.7</v>
      </c>
      <c r="C56" s="9">
        <v>34.4</v>
      </c>
      <c r="D56" s="9">
        <v>38.5</v>
      </c>
      <c r="E56" s="9">
        <v>16.5</v>
      </c>
      <c r="F56" s="9">
        <v>10.6</v>
      </c>
      <c r="G56" s="10"/>
    </row>
    <row r="57" spans="1:7" x14ac:dyDescent="0.25">
      <c r="A57" s="8" t="s">
        <v>214</v>
      </c>
      <c r="B57" s="9">
        <v>24.1</v>
      </c>
      <c r="C57" s="9">
        <v>35</v>
      </c>
      <c r="D57" s="9">
        <v>39.299999999999997</v>
      </c>
      <c r="E57" s="9">
        <v>16.2</v>
      </c>
      <c r="F57" s="9">
        <v>10.4</v>
      </c>
      <c r="G57" s="10"/>
    </row>
    <row r="58" spans="1:7" x14ac:dyDescent="0.25">
      <c r="A58" s="8" t="s">
        <v>215</v>
      </c>
      <c r="B58" s="9">
        <v>24.2</v>
      </c>
      <c r="C58" s="9">
        <v>35.299999999999997</v>
      </c>
      <c r="D58" s="9">
        <v>39.5</v>
      </c>
      <c r="E58" s="9">
        <v>16.5</v>
      </c>
      <c r="F58" s="9">
        <v>10.4</v>
      </c>
      <c r="G58" s="10"/>
    </row>
    <row r="59" spans="1:7" x14ac:dyDescent="0.25">
      <c r="A59" s="8" t="s">
        <v>216</v>
      </c>
      <c r="B59" s="9">
        <v>24.4</v>
      </c>
      <c r="C59" s="9">
        <v>35.5</v>
      </c>
      <c r="D59" s="9">
        <v>39.700000000000003</v>
      </c>
      <c r="E59" s="9">
        <v>16.7</v>
      </c>
      <c r="F59" s="9">
        <v>10.9</v>
      </c>
      <c r="G59" s="10"/>
    </row>
    <row r="60" spans="1:7" x14ac:dyDescent="0.25">
      <c r="A60" s="8" t="s">
        <v>217</v>
      </c>
      <c r="B60" s="9">
        <v>23.4</v>
      </c>
      <c r="C60" s="9">
        <v>33.9</v>
      </c>
      <c r="D60" s="9">
        <v>37.9</v>
      </c>
      <c r="E60" s="9">
        <v>16</v>
      </c>
      <c r="F60" s="9">
        <v>11.2</v>
      </c>
      <c r="G60" s="10"/>
    </row>
    <row r="61" spans="1:7" x14ac:dyDescent="0.25">
      <c r="A61" s="8" t="s">
        <v>218</v>
      </c>
      <c r="B61" s="9">
        <v>22.8</v>
      </c>
      <c r="C61" s="9">
        <v>32.9</v>
      </c>
      <c r="D61" s="9">
        <v>36.799999999999997</v>
      </c>
      <c r="E61" s="9">
        <v>15.1</v>
      </c>
      <c r="F61" s="9">
        <v>10.4</v>
      </c>
      <c r="G61" s="10"/>
    </row>
    <row r="62" spans="1:7" x14ac:dyDescent="0.25">
      <c r="A62" s="8" t="s">
        <v>219</v>
      </c>
      <c r="B62" s="9">
        <v>22.9</v>
      </c>
      <c r="C62" s="9">
        <v>32.9</v>
      </c>
      <c r="D62" s="9">
        <v>36.700000000000003</v>
      </c>
      <c r="E62" s="9">
        <v>15.2</v>
      </c>
      <c r="F62" s="9">
        <v>9.6</v>
      </c>
      <c r="G62" s="10"/>
    </row>
    <row r="63" spans="1:7" x14ac:dyDescent="0.25">
      <c r="A63" s="8" t="s">
        <v>220</v>
      </c>
      <c r="B63" s="9">
        <v>24.2</v>
      </c>
      <c r="C63" s="9">
        <v>34.9</v>
      </c>
      <c r="D63" s="9">
        <v>39</v>
      </c>
      <c r="E63" s="9">
        <v>15.9</v>
      </c>
      <c r="F63" s="9">
        <v>10</v>
      </c>
      <c r="G63" s="10"/>
    </row>
    <row r="64" spans="1:7" x14ac:dyDescent="0.25">
      <c r="A64" s="8" t="s">
        <v>221</v>
      </c>
      <c r="B64" s="9">
        <v>25.1</v>
      </c>
      <c r="C64" s="9">
        <v>36.200000000000003</v>
      </c>
      <c r="D64" s="9">
        <v>40.4</v>
      </c>
      <c r="E64" s="9">
        <v>17.3</v>
      </c>
      <c r="F64" s="9">
        <v>10.7</v>
      </c>
      <c r="G64" s="10"/>
    </row>
    <row r="65" spans="1:7" x14ac:dyDescent="0.25">
      <c r="A65" s="8" t="s">
        <v>222</v>
      </c>
      <c r="B65" s="9">
        <v>25</v>
      </c>
      <c r="C65" s="9">
        <v>36</v>
      </c>
      <c r="D65" s="9">
        <v>40.1</v>
      </c>
      <c r="E65" s="9">
        <v>17.2</v>
      </c>
      <c r="F65" s="9">
        <v>11</v>
      </c>
      <c r="G65" s="10"/>
    </row>
    <row r="66" spans="1:7" x14ac:dyDescent="0.25">
      <c r="A66" s="8" t="s">
        <v>223</v>
      </c>
      <c r="B66" s="9">
        <v>24.1</v>
      </c>
      <c r="C66" s="9">
        <v>34.6</v>
      </c>
      <c r="D66" s="9">
        <v>38.700000000000003</v>
      </c>
      <c r="E66" s="9">
        <v>16.5</v>
      </c>
      <c r="F66" s="9">
        <v>11</v>
      </c>
      <c r="G66" s="10"/>
    </row>
    <row r="67" spans="1:7" x14ac:dyDescent="0.25">
      <c r="A67" s="8" t="s">
        <v>225</v>
      </c>
      <c r="B67" s="9">
        <v>23.7</v>
      </c>
      <c r="C67" s="9">
        <v>34.299999999999997</v>
      </c>
      <c r="D67" s="9">
        <v>38.700000000000003</v>
      </c>
      <c r="E67" s="9">
        <v>16.5</v>
      </c>
      <c r="F67" s="9">
        <v>10.4</v>
      </c>
      <c r="G67" s="10"/>
    </row>
    <row r="68" spans="1:7" x14ac:dyDescent="0.25">
      <c r="A68" s="8" t="s">
        <v>226</v>
      </c>
      <c r="B68" s="9">
        <v>23.8</v>
      </c>
      <c r="C68" s="9">
        <v>34.6</v>
      </c>
      <c r="D68" s="9">
        <v>38.9</v>
      </c>
      <c r="E68" s="9">
        <v>16.399999999999999</v>
      </c>
      <c r="F68" s="9">
        <v>10.3</v>
      </c>
      <c r="G68" s="10"/>
    </row>
    <row r="69" spans="1:7" x14ac:dyDescent="0.25">
      <c r="A69" s="8" t="s">
        <v>227</v>
      </c>
      <c r="B69" s="9">
        <v>24.2</v>
      </c>
      <c r="C69" s="9">
        <v>36</v>
      </c>
      <c r="D69" s="9">
        <v>40.799999999999997</v>
      </c>
      <c r="E69" s="9">
        <v>17.100000000000001</v>
      </c>
      <c r="F69" s="9">
        <v>10.7</v>
      </c>
      <c r="G69" s="10"/>
    </row>
    <row r="70" spans="1:7" x14ac:dyDescent="0.25">
      <c r="A70" s="8" t="s">
        <v>228</v>
      </c>
      <c r="B70" s="9">
        <v>23.8</v>
      </c>
      <c r="C70" s="9">
        <v>35.299999999999997</v>
      </c>
      <c r="D70" s="9">
        <v>40.1</v>
      </c>
      <c r="E70" s="9">
        <v>16.600000000000001</v>
      </c>
      <c r="F70" s="9">
        <v>10.6</v>
      </c>
      <c r="G70" s="10"/>
    </row>
    <row r="71" spans="1:7" x14ac:dyDescent="0.25">
      <c r="A71" s="8" t="s">
        <v>229</v>
      </c>
      <c r="B71" s="9">
        <v>23.8</v>
      </c>
      <c r="C71" s="9">
        <v>35.299999999999997</v>
      </c>
      <c r="D71" s="9">
        <v>40</v>
      </c>
      <c r="E71" s="9">
        <v>16.899999999999999</v>
      </c>
      <c r="F71" s="9">
        <v>11.2</v>
      </c>
      <c r="G71" s="10"/>
    </row>
    <row r="72" spans="1:7" x14ac:dyDescent="0.25">
      <c r="A72" s="8" t="s">
        <v>230</v>
      </c>
      <c r="B72" s="9">
        <v>22.7</v>
      </c>
      <c r="C72" s="9">
        <v>33.5</v>
      </c>
      <c r="D72" s="9">
        <v>37.9</v>
      </c>
      <c r="E72" s="9">
        <v>16.2</v>
      </c>
      <c r="F72" s="9">
        <v>10.9</v>
      </c>
      <c r="G72" s="10"/>
    </row>
    <row r="73" spans="1:7" x14ac:dyDescent="0.25">
      <c r="A73" s="8" t="s">
        <v>231</v>
      </c>
      <c r="B73" s="9">
        <v>22.9</v>
      </c>
      <c r="C73" s="9">
        <v>33.299999999999997</v>
      </c>
      <c r="D73" s="9">
        <v>37.6</v>
      </c>
      <c r="E73" s="9">
        <v>15.7</v>
      </c>
      <c r="F73" s="9">
        <v>10.8</v>
      </c>
      <c r="G73" s="10"/>
    </row>
    <row r="74" spans="1:7" x14ac:dyDescent="0.25">
      <c r="A74" s="8" t="s">
        <v>232</v>
      </c>
      <c r="B74" s="9">
        <v>23</v>
      </c>
      <c r="C74" s="9">
        <v>33.1</v>
      </c>
      <c r="D74" s="9">
        <v>37.4</v>
      </c>
      <c r="E74" s="9">
        <v>15.5</v>
      </c>
      <c r="F74" s="9">
        <v>10.8</v>
      </c>
      <c r="G74" s="10"/>
    </row>
    <row r="75" spans="1:7" x14ac:dyDescent="0.25">
      <c r="A75" s="8" t="s">
        <v>234</v>
      </c>
      <c r="B75" s="9">
        <v>24.3</v>
      </c>
      <c r="C75" s="9">
        <v>35</v>
      </c>
      <c r="D75" s="9">
        <v>39.5</v>
      </c>
      <c r="E75" s="9">
        <v>16.399999999999999</v>
      </c>
      <c r="F75" s="9">
        <v>11.2</v>
      </c>
      <c r="G75" s="10"/>
    </row>
    <row r="76" spans="1:7" x14ac:dyDescent="0.25">
      <c r="A76" s="8" t="s">
        <v>235</v>
      </c>
      <c r="B76" s="9">
        <v>25.2</v>
      </c>
      <c r="C76" s="9">
        <v>36</v>
      </c>
      <c r="D76" s="9">
        <v>40.4</v>
      </c>
      <c r="E76" s="9">
        <v>17.3</v>
      </c>
      <c r="F76" s="9">
        <v>11</v>
      </c>
      <c r="G76" s="10"/>
    </row>
    <row r="77" spans="1:7" x14ac:dyDescent="0.25">
      <c r="A77" s="8" t="s">
        <v>236</v>
      </c>
      <c r="B77" s="9">
        <v>25.2</v>
      </c>
      <c r="C77" s="9">
        <v>35.9</v>
      </c>
      <c r="D77" s="9">
        <v>40.299999999999997</v>
      </c>
      <c r="E77" s="9">
        <v>17.2</v>
      </c>
      <c r="F77" s="9">
        <v>10.8</v>
      </c>
      <c r="G77" s="10"/>
    </row>
    <row r="78" spans="1:7" x14ac:dyDescent="0.25">
      <c r="A78" s="8" t="s">
        <v>237</v>
      </c>
      <c r="B78" s="9">
        <v>23.7</v>
      </c>
      <c r="C78" s="9">
        <v>33.6</v>
      </c>
      <c r="D78" s="9">
        <v>37.5</v>
      </c>
      <c r="E78" s="9">
        <v>16.2</v>
      </c>
      <c r="F78" s="9">
        <v>10.9</v>
      </c>
      <c r="G78" s="10"/>
    </row>
    <row r="79" spans="1:7" x14ac:dyDescent="0.25">
      <c r="A79" s="8" t="s">
        <v>238</v>
      </c>
      <c r="B79" s="9">
        <v>23.2</v>
      </c>
      <c r="C79" s="9">
        <v>33.200000000000003</v>
      </c>
      <c r="D79" s="9">
        <v>37.200000000000003</v>
      </c>
      <c r="E79" s="9">
        <v>16.2</v>
      </c>
      <c r="F79" s="9">
        <v>11.1</v>
      </c>
      <c r="G79" s="10"/>
    </row>
    <row r="80" spans="1:7" x14ac:dyDescent="0.25">
      <c r="A80" s="8" t="s">
        <v>239</v>
      </c>
      <c r="B80" s="9">
        <v>23.1</v>
      </c>
      <c r="C80" s="9">
        <v>33.299999999999997</v>
      </c>
      <c r="D80" s="9">
        <v>37.1</v>
      </c>
      <c r="E80" s="9">
        <v>16.3</v>
      </c>
      <c r="F80" s="9">
        <v>10.7</v>
      </c>
      <c r="G80" s="10"/>
    </row>
    <row r="81" spans="1:7" x14ac:dyDescent="0.25">
      <c r="A81" s="8" t="s">
        <v>240</v>
      </c>
      <c r="B81" s="9">
        <v>24.1</v>
      </c>
      <c r="C81" s="9">
        <v>34.6</v>
      </c>
      <c r="D81" s="9">
        <v>38.4</v>
      </c>
      <c r="E81" s="9">
        <v>16.899999999999999</v>
      </c>
      <c r="F81" s="9">
        <v>10.9</v>
      </c>
      <c r="G81" s="10"/>
    </row>
    <row r="82" spans="1:7" x14ac:dyDescent="0.25">
      <c r="A82" s="8" t="s">
        <v>241</v>
      </c>
      <c r="B82" s="9">
        <v>24.2</v>
      </c>
      <c r="C82" s="9">
        <v>34.5</v>
      </c>
      <c r="D82" s="9">
        <v>38.5</v>
      </c>
      <c r="E82" s="9">
        <v>16.7</v>
      </c>
      <c r="F82" s="9">
        <v>11.1</v>
      </c>
      <c r="G82" s="10"/>
    </row>
    <row r="83" spans="1:7" x14ac:dyDescent="0.25">
      <c r="A83" s="8" t="s">
        <v>242</v>
      </c>
      <c r="B83" s="9">
        <v>24.4</v>
      </c>
      <c r="C83" s="9">
        <v>34.799999999999997</v>
      </c>
      <c r="D83" s="9">
        <v>38.799999999999997</v>
      </c>
      <c r="E83" s="9">
        <v>16.8</v>
      </c>
      <c r="F83" s="9">
        <v>12.3</v>
      </c>
      <c r="G83" s="10"/>
    </row>
    <row r="84" spans="1:7" x14ac:dyDescent="0.25">
      <c r="A84" s="8" t="s">
        <v>243</v>
      </c>
      <c r="B84" s="9">
        <v>24.1</v>
      </c>
      <c r="C84" s="9">
        <v>33.799999999999997</v>
      </c>
      <c r="D84" s="9">
        <v>37.799999999999997</v>
      </c>
      <c r="E84" s="9">
        <v>16.8</v>
      </c>
      <c r="F84" s="9">
        <v>12.2</v>
      </c>
      <c r="G84" s="10"/>
    </row>
    <row r="85" spans="1:7" x14ac:dyDescent="0.25">
      <c r="A85" s="8" t="s">
        <v>244</v>
      </c>
      <c r="B85" s="9">
        <v>23.3</v>
      </c>
      <c r="C85" s="9">
        <v>32.4</v>
      </c>
      <c r="D85" s="9">
        <v>36</v>
      </c>
      <c r="E85" s="9">
        <v>16.600000000000001</v>
      </c>
      <c r="F85" s="9">
        <v>10.5</v>
      </c>
      <c r="G85" s="10"/>
    </row>
    <row r="86" spans="1:7" x14ac:dyDescent="0.25">
      <c r="A86" s="8" t="s">
        <v>245</v>
      </c>
      <c r="B86" s="9">
        <v>23.2</v>
      </c>
      <c r="C86" s="9">
        <v>32.200000000000003</v>
      </c>
      <c r="D86" s="9">
        <v>35.799999999999997</v>
      </c>
      <c r="E86" s="9">
        <v>16.399999999999999</v>
      </c>
      <c r="F86" s="9">
        <v>9.9</v>
      </c>
      <c r="G86" s="10"/>
    </row>
    <row r="87" spans="1:7" x14ac:dyDescent="0.25">
      <c r="A87" s="8" t="s">
        <v>246</v>
      </c>
      <c r="B87" s="9">
        <v>24.3</v>
      </c>
      <c r="C87" s="9">
        <v>34.1</v>
      </c>
      <c r="D87" s="9">
        <v>38.200000000000003</v>
      </c>
      <c r="E87" s="9">
        <v>16.899999999999999</v>
      </c>
      <c r="F87" s="9">
        <v>9.1</v>
      </c>
      <c r="G87" s="10"/>
    </row>
    <row r="88" spans="1:7" x14ac:dyDescent="0.25">
      <c r="A88" s="8" t="s">
        <v>247</v>
      </c>
      <c r="B88" s="9">
        <v>25.3</v>
      </c>
      <c r="C88" s="9">
        <v>35.700000000000003</v>
      </c>
      <c r="D88" s="9">
        <v>40.1</v>
      </c>
      <c r="E88" s="9">
        <v>17.5</v>
      </c>
      <c r="F88" s="9">
        <v>9.9</v>
      </c>
      <c r="G88" s="10"/>
    </row>
    <row r="89" spans="1:7" x14ac:dyDescent="0.25">
      <c r="A89" s="8" t="s">
        <v>248</v>
      </c>
      <c r="B89" s="9">
        <v>25.4</v>
      </c>
      <c r="C89" s="9">
        <v>35.9</v>
      </c>
      <c r="D89" s="9">
        <v>40.4</v>
      </c>
      <c r="E89" s="9">
        <v>17.399999999999999</v>
      </c>
      <c r="F89" s="9">
        <v>9.4</v>
      </c>
      <c r="G89" s="10"/>
    </row>
    <row r="90" spans="1:7" x14ac:dyDescent="0.25">
      <c r="A90" s="8" t="s">
        <v>249</v>
      </c>
      <c r="B90" s="9">
        <v>24</v>
      </c>
      <c r="C90" s="9">
        <v>34.200000000000003</v>
      </c>
      <c r="D90" s="9">
        <v>38.5</v>
      </c>
      <c r="E90" s="9">
        <v>16.3</v>
      </c>
      <c r="F90" s="9">
        <v>9</v>
      </c>
      <c r="G90" s="10"/>
    </row>
    <row r="91" spans="1:7" x14ac:dyDescent="0.25">
      <c r="A91" s="8" t="s">
        <v>250</v>
      </c>
      <c r="B91" s="9">
        <v>23.8</v>
      </c>
      <c r="C91" s="9">
        <v>33.799999999999997</v>
      </c>
      <c r="D91" s="9">
        <v>38.299999999999997</v>
      </c>
      <c r="E91" s="9">
        <v>16.2</v>
      </c>
      <c r="F91" s="9">
        <v>8.4</v>
      </c>
      <c r="G91" s="10"/>
    </row>
    <row r="92" spans="1:7" x14ac:dyDescent="0.25">
      <c r="A92" s="8" t="s">
        <v>251</v>
      </c>
      <c r="B92" s="9">
        <v>24.1</v>
      </c>
      <c r="C92" s="9">
        <v>34.200000000000003</v>
      </c>
      <c r="D92" s="9">
        <v>38.700000000000003</v>
      </c>
      <c r="E92" s="9">
        <v>16.3</v>
      </c>
      <c r="F92" s="9">
        <v>7.8</v>
      </c>
      <c r="G92" s="10"/>
    </row>
    <row r="93" spans="1:7" x14ac:dyDescent="0.25">
      <c r="A93" s="8" t="s">
        <v>252</v>
      </c>
      <c r="B93" s="9">
        <v>25.1</v>
      </c>
      <c r="C93" s="9">
        <v>35.200000000000003</v>
      </c>
      <c r="D93" s="9">
        <v>39.9</v>
      </c>
      <c r="E93" s="9">
        <v>16.8</v>
      </c>
      <c r="F93" s="9">
        <v>9.8000000000000007</v>
      </c>
      <c r="G93" s="10"/>
    </row>
    <row r="94" spans="1:7" x14ac:dyDescent="0.25">
      <c r="A94" s="8" t="s">
        <v>253</v>
      </c>
      <c r="B94" s="9">
        <v>25.1</v>
      </c>
      <c r="C94" s="9">
        <v>35.1</v>
      </c>
      <c r="D94" s="9">
        <v>39.9</v>
      </c>
      <c r="E94" s="9">
        <v>16.600000000000001</v>
      </c>
      <c r="F94" s="9">
        <v>9.6999999999999993</v>
      </c>
      <c r="G94" s="10"/>
    </row>
    <row r="95" spans="1:7" x14ac:dyDescent="0.25">
      <c r="A95" s="8" t="s">
        <v>254</v>
      </c>
      <c r="B95" s="9">
        <v>24.8</v>
      </c>
      <c r="C95" s="9">
        <v>34.6</v>
      </c>
      <c r="D95" s="9">
        <v>39.5</v>
      </c>
      <c r="E95" s="9">
        <v>16.2</v>
      </c>
      <c r="F95" s="9">
        <v>10.1</v>
      </c>
      <c r="G95" s="10"/>
    </row>
    <row r="96" spans="1:7" x14ac:dyDescent="0.25">
      <c r="A96" s="8" t="s">
        <v>255</v>
      </c>
      <c r="B96" s="9">
        <v>24.6</v>
      </c>
      <c r="C96" s="9">
        <v>34.200000000000003</v>
      </c>
      <c r="D96" s="9">
        <v>39.1</v>
      </c>
      <c r="E96" s="9">
        <v>16.399999999999999</v>
      </c>
      <c r="F96" s="9">
        <v>10.9</v>
      </c>
      <c r="G96" s="10"/>
    </row>
    <row r="97" spans="1:7" x14ac:dyDescent="0.25">
      <c r="A97" s="8" t="s">
        <v>256</v>
      </c>
      <c r="B97" s="9">
        <v>23.6</v>
      </c>
      <c r="C97" s="9">
        <v>32.6</v>
      </c>
      <c r="D97" s="9">
        <v>37</v>
      </c>
      <c r="E97" s="9">
        <v>16.2</v>
      </c>
      <c r="F97" s="9">
        <v>11.1</v>
      </c>
      <c r="G97" s="10"/>
    </row>
    <row r="98" spans="1:7" x14ac:dyDescent="0.25">
      <c r="A98" s="8" t="s">
        <v>257</v>
      </c>
      <c r="B98" s="9">
        <v>23.8</v>
      </c>
      <c r="C98" s="9">
        <v>32.799999999999997</v>
      </c>
      <c r="D98" s="9">
        <v>36.799999999999997</v>
      </c>
      <c r="E98" s="9">
        <v>16.600000000000001</v>
      </c>
      <c r="F98" s="9">
        <v>11.9</v>
      </c>
      <c r="G98" s="10"/>
    </row>
    <row r="99" spans="1:7" x14ac:dyDescent="0.25">
      <c r="A99" s="8" t="s">
        <v>258</v>
      </c>
      <c r="B99" s="9">
        <v>24.6</v>
      </c>
      <c r="C99" s="9">
        <v>33.799999999999997</v>
      </c>
      <c r="D99" s="9">
        <v>38.1</v>
      </c>
      <c r="E99" s="9">
        <v>16.7</v>
      </c>
      <c r="F99" s="9">
        <v>10.7</v>
      </c>
      <c r="G99" s="10"/>
    </row>
    <row r="100" spans="1:7" x14ac:dyDescent="0.25">
      <c r="A100" s="8" t="s">
        <v>259</v>
      </c>
      <c r="B100" s="9">
        <v>25.8</v>
      </c>
      <c r="C100" s="9">
        <v>35.1</v>
      </c>
      <c r="D100" s="9">
        <v>39.799999999999997</v>
      </c>
      <c r="E100" s="9">
        <v>17.100000000000001</v>
      </c>
      <c r="F100" s="9">
        <v>11.1</v>
      </c>
      <c r="G100" s="10"/>
    </row>
    <row r="101" spans="1:7" x14ac:dyDescent="0.25">
      <c r="A101" s="8" t="s">
        <v>260</v>
      </c>
      <c r="B101" s="9">
        <v>25.9</v>
      </c>
      <c r="C101" s="9">
        <v>35.1</v>
      </c>
      <c r="D101" s="9">
        <v>39.9</v>
      </c>
      <c r="E101" s="9">
        <v>17</v>
      </c>
      <c r="F101" s="9">
        <v>11.4</v>
      </c>
      <c r="G101" s="10"/>
    </row>
    <row r="102" spans="1:7" x14ac:dyDescent="0.25">
      <c r="A102" s="8" t="s">
        <v>261</v>
      </c>
      <c r="B102" s="9">
        <v>24.9</v>
      </c>
      <c r="C102" s="9">
        <v>33.6</v>
      </c>
      <c r="D102" s="9">
        <v>38.1</v>
      </c>
      <c r="E102" s="9">
        <v>16.399999999999999</v>
      </c>
      <c r="F102" s="9">
        <v>11.2</v>
      </c>
      <c r="G102" s="10"/>
    </row>
    <row r="103" spans="1:7" x14ac:dyDescent="0.25">
      <c r="A103" s="8" t="s">
        <v>262</v>
      </c>
      <c r="B103" s="9">
        <v>25.3</v>
      </c>
      <c r="C103" s="9">
        <v>34</v>
      </c>
      <c r="D103" s="9">
        <v>38.6</v>
      </c>
      <c r="E103" s="9">
        <v>16.100000000000001</v>
      </c>
      <c r="F103" s="9">
        <v>11.7</v>
      </c>
      <c r="G103" s="10"/>
    </row>
    <row r="104" spans="1:7" x14ac:dyDescent="0.25">
      <c r="A104" s="8" t="s">
        <v>263</v>
      </c>
      <c r="B104" s="9">
        <v>25.8</v>
      </c>
      <c r="C104" s="9">
        <v>34.200000000000003</v>
      </c>
      <c r="D104" s="9">
        <v>38.9</v>
      </c>
      <c r="E104" s="9">
        <v>16.600000000000001</v>
      </c>
      <c r="F104" s="9">
        <v>13.5</v>
      </c>
      <c r="G104" s="10"/>
    </row>
    <row r="105" spans="1:7" x14ac:dyDescent="0.25">
      <c r="A105" s="8" t="s">
        <v>264</v>
      </c>
      <c r="B105" s="9">
        <v>26.6</v>
      </c>
      <c r="C105" s="9">
        <v>35.4</v>
      </c>
      <c r="D105" s="9">
        <v>40.1</v>
      </c>
      <c r="E105" s="9">
        <v>16.899999999999999</v>
      </c>
      <c r="F105" s="9">
        <v>14.5</v>
      </c>
      <c r="G105" s="10"/>
    </row>
    <row r="106" spans="1:7" x14ac:dyDescent="0.25">
      <c r="A106" s="8" t="s">
        <v>265</v>
      </c>
      <c r="B106" s="9">
        <v>26.1</v>
      </c>
      <c r="C106" s="9">
        <v>35</v>
      </c>
      <c r="D106" s="9">
        <v>39.5</v>
      </c>
      <c r="E106" s="9">
        <v>17.3</v>
      </c>
      <c r="F106" s="9">
        <v>13.6</v>
      </c>
      <c r="G106" s="10"/>
    </row>
    <row r="107" spans="1:7" x14ac:dyDescent="0.25">
      <c r="A107" s="8" t="s">
        <v>266</v>
      </c>
      <c r="B107" s="9">
        <v>25.8</v>
      </c>
      <c r="C107" s="9">
        <v>34.9</v>
      </c>
      <c r="D107" s="9">
        <v>39.299999999999997</v>
      </c>
      <c r="E107" s="9">
        <v>17.399999999999999</v>
      </c>
      <c r="F107" s="9">
        <v>11.6</v>
      </c>
      <c r="G107" s="10"/>
    </row>
    <row r="108" spans="1:7" x14ac:dyDescent="0.25">
      <c r="A108" s="8" t="s">
        <v>267</v>
      </c>
      <c r="B108" s="9">
        <v>25.1</v>
      </c>
      <c r="C108" s="9">
        <v>34.1</v>
      </c>
      <c r="D108" s="9">
        <v>38.299999999999997</v>
      </c>
      <c r="E108" s="9">
        <v>17.100000000000001</v>
      </c>
      <c r="F108" s="9">
        <v>10.8</v>
      </c>
      <c r="G108" s="10"/>
    </row>
    <row r="109" spans="1:7" x14ac:dyDescent="0.25">
      <c r="A109" s="8" t="s">
        <v>268</v>
      </c>
      <c r="B109" s="9">
        <v>24.4</v>
      </c>
      <c r="C109" s="9">
        <v>33.200000000000003</v>
      </c>
      <c r="D109" s="9">
        <v>37.200000000000003</v>
      </c>
      <c r="E109" s="9">
        <v>16.5</v>
      </c>
      <c r="F109" s="9">
        <v>10.6</v>
      </c>
      <c r="G109" s="10"/>
    </row>
    <row r="110" spans="1:7" x14ac:dyDescent="0.25">
      <c r="A110" s="8" t="s">
        <v>269</v>
      </c>
      <c r="B110" s="9">
        <v>24.5</v>
      </c>
      <c r="C110" s="9">
        <v>33.200000000000003</v>
      </c>
      <c r="D110" s="9">
        <v>37.200000000000003</v>
      </c>
      <c r="E110" s="9">
        <v>16.100000000000001</v>
      </c>
      <c r="F110" s="9">
        <v>11.2</v>
      </c>
      <c r="G110" s="10"/>
    </row>
    <row r="111" spans="1:7" x14ac:dyDescent="0.25">
      <c r="A111" s="8" t="s">
        <v>270</v>
      </c>
      <c r="B111" s="9">
        <v>25.1</v>
      </c>
      <c r="C111" s="9">
        <v>34.4</v>
      </c>
      <c r="D111" s="9">
        <v>38.299999999999997</v>
      </c>
      <c r="E111" s="9">
        <v>16.899999999999999</v>
      </c>
      <c r="F111" s="9">
        <v>11.8</v>
      </c>
      <c r="G111" s="10"/>
    </row>
    <row r="112" spans="1:7" x14ac:dyDescent="0.25">
      <c r="A112" s="8" t="s">
        <v>271</v>
      </c>
      <c r="B112" s="9">
        <v>25.8</v>
      </c>
      <c r="C112" s="9">
        <v>35.6</v>
      </c>
      <c r="D112" s="9">
        <v>39.6</v>
      </c>
      <c r="E112" s="9">
        <v>17.3</v>
      </c>
      <c r="F112" s="9">
        <v>11.8</v>
      </c>
      <c r="G112" s="10"/>
    </row>
    <row r="113" spans="1:7" x14ac:dyDescent="0.25">
      <c r="A113" s="8" t="s">
        <v>272</v>
      </c>
      <c r="B113" s="9">
        <v>25.7</v>
      </c>
      <c r="C113" s="9">
        <v>35.700000000000003</v>
      </c>
      <c r="D113" s="9">
        <v>39.799999999999997</v>
      </c>
      <c r="E113" s="9">
        <v>17.399999999999999</v>
      </c>
      <c r="F113" s="9">
        <v>12.8</v>
      </c>
      <c r="G113" s="10"/>
    </row>
    <row r="114" spans="1:7" x14ac:dyDescent="0.25">
      <c r="A114" s="8" t="s">
        <v>273</v>
      </c>
      <c r="B114" s="9">
        <v>24.7</v>
      </c>
      <c r="C114" s="9">
        <v>33.9</v>
      </c>
      <c r="D114" s="9">
        <v>37.9</v>
      </c>
      <c r="E114" s="9">
        <v>16.5</v>
      </c>
      <c r="F114" s="9">
        <v>13.6</v>
      </c>
      <c r="G114" s="10"/>
    </row>
    <row r="115" spans="1:7" x14ac:dyDescent="0.25">
      <c r="A115" s="8" t="s">
        <v>274</v>
      </c>
      <c r="B115" s="9">
        <v>24.7</v>
      </c>
      <c r="C115" s="9">
        <v>33.700000000000003</v>
      </c>
      <c r="D115" s="9">
        <v>37.799999999999997</v>
      </c>
      <c r="E115" s="9">
        <v>16.3</v>
      </c>
      <c r="F115" s="9">
        <v>14.4</v>
      </c>
      <c r="G115" s="10"/>
    </row>
    <row r="116" spans="1:7" x14ac:dyDescent="0.25">
      <c r="A116" s="8" t="s">
        <v>275</v>
      </c>
      <c r="B116" s="9">
        <v>24.5</v>
      </c>
      <c r="C116" s="9">
        <v>33.799999999999997</v>
      </c>
      <c r="D116" s="9">
        <v>37.799999999999997</v>
      </c>
      <c r="E116" s="9">
        <v>16.2</v>
      </c>
      <c r="F116" s="9">
        <v>14.4</v>
      </c>
      <c r="G116" s="10"/>
    </row>
    <row r="117" spans="1:7" x14ac:dyDescent="0.25">
      <c r="A117" s="8" t="s">
        <v>276</v>
      </c>
      <c r="B117" s="9">
        <v>25.4</v>
      </c>
      <c r="C117" s="9">
        <v>35</v>
      </c>
      <c r="D117" s="9">
        <v>39.6</v>
      </c>
      <c r="E117" s="9">
        <v>16.7</v>
      </c>
      <c r="F117" s="9">
        <v>14.2</v>
      </c>
      <c r="G117" s="10"/>
    </row>
    <row r="118" spans="1:7" x14ac:dyDescent="0.25">
      <c r="A118" s="8" t="s">
        <v>277</v>
      </c>
      <c r="B118" s="9">
        <v>25.4</v>
      </c>
      <c r="C118" s="9">
        <v>35.4</v>
      </c>
      <c r="D118" s="9">
        <v>40</v>
      </c>
      <c r="E118" s="9">
        <v>16.5</v>
      </c>
      <c r="F118" s="9">
        <v>13.7</v>
      </c>
      <c r="G118" s="10"/>
    </row>
    <row r="119" spans="1:7" x14ac:dyDescent="0.25">
      <c r="A119" s="8" t="s">
        <v>278</v>
      </c>
      <c r="B119" s="9">
        <v>25.6</v>
      </c>
      <c r="C119" s="9">
        <v>35.5</v>
      </c>
      <c r="D119" s="9">
        <v>40.200000000000003</v>
      </c>
      <c r="E119" s="9">
        <v>16.600000000000001</v>
      </c>
      <c r="F119" s="9">
        <v>13.2</v>
      </c>
      <c r="G119" s="10"/>
    </row>
    <row r="120" spans="1:7" x14ac:dyDescent="0.25">
      <c r="A120" s="8" t="s">
        <v>279</v>
      </c>
      <c r="B120" s="9">
        <v>24.9</v>
      </c>
      <c r="C120" s="9">
        <v>34.4</v>
      </c>
      <c r="D120" s="9">
        <v>38.9</v>
      </c>
      <c r="E120" s="9">
        <v>16</v>
      </c>
      <c r="F120" s="9">
        <v>11.3</v>
      </c>
      <c r="G120" s="10"/>
    </row>
    <row r="121" spans="1:7" x14ac:dyDescent="0.25">
      <c r="A121" s="8" t="s">
        <v>280</v>
      </c>
      <c r="B121" s="9">
        <v>24.2</v>
      </c>
      <c r="C121" s="9">
        <v>33.299999999999997</v>
      </c>
      <c r="D121" s="9">
        <v>37.700000000000003</v>
      </c>
      <c r="E121" s="9">
        <v>15.5</v>
      </c>
      <c r="F121" s="9">
        <v>11.9</v>
      </c>
      <c r="G121" s="10"/>
    </row>
    <row r="122" spans="1:7" x14ac:dyDescent="0.25">
      <c r="A122" s="8" t="s">
        <v>281</v>
      </c>
      <c r="B122" s="9">
        <v>24</v>
      </c>
      <c r="C122" s="9">
        <v>32.9</v>
      </c>
      <c r="D122" s="9">
        <v>37.299999999999997</v>
      </c>
      <c r="E122" s="9">
        <v>15.2</v>
      </c>
      <c r="F122" s="9">
        <v>11.9</v>
      </c>
      <c r="G122" s="10"/>
    </row>
    <row r="123" spans="1:7" x14ac:dyDescent="0.25">
      <c r="A123" s="8" t="s">
        <v>282</v>
      </c>
      <c r="B123" s="9">
        <v>25.5</v>
      </c>
      <c r="C123" s="9">
        <v>34.799999999999997</v>
      </c>
      <c r="D123" s="9">
        <v>39.299999999999997</v>
      </c>
      <c r="E123" s="9">
        <v>16.7</v>
      </c>
      <c r="F123" s="9">
        <v>12.6</v>
      </c>
      <c r="G123" s="10"/>
    </row>
    <row r="124" spans="1:7" x14ac:dyDescent="0.25">
      <c r="A124" s="8" t="s">
        <v>283</v>
      </c>
      <c r="B124" s="9">
        <v>26.4</v>
      </c>
      <c r="C124" s="9">
        <v>35.6</v>
      </c>
      <c r="D124" s="9">
        <v>40.200000000000003</v>
      </c>
      <c r="E124" s="9">
        <v>17.2</v>
      </c>
      <c r="F124" s="9">
        <v>12.9</v>
      </c>
      <c r="G124" s="10"/>
    </row>
    <row r="125" spans="1:7" x14ac:dyDescent="0.25">
      <c r="A125" s="8" t="s">
        <v>284</v>
      </c>
      <c r="B125" s="9">
        <v>26</v>
      </c>
      <c r="C125" s="9">
        <v>34.6</v>
      </c>
      <c r="D125" s="9">
        <v>39</v>
      </c>
      <c r="E125" s="9">
        <v>17.2</v>
      </c>
      <c r="F125" s="9">
        <v>10.7</v>
      </c>
      <c r="G125" s="10"/>
    </row>
    <row r="126" spans="1:7" x14ac:dyDescent="0.25">
      <c r="A126" s="8" t="s">
        <v>285</v>
      </c>
      <c r="B126" s="9">
        <v>24.9</v>
      </c>
      <c r="C126" s="9">
        <v>33.299999999999997</v>
      </c>
      <c r="D126" s="9">
        <v>37.6</v>
      </c>
      <c r="E126" s="9">
        <v>16.8</v>
      </c>
      <c r="F126" s="9">
        <v>11</v>
      </c>
      <c r="G126" s="10"/>
    </row>
    <row r="127" spans="1:7" x14ac:dyDescent="0.25">
      <c r="A127" s="8" t="s">
        <v>286</v>
      </c>
      <c r="B127" s="9">
        <v>25</v>
      </c>
      <c r="C127" s="9">
        <v>33.299999999999997</v>
      </c>
      <c r="D127" s="9">
        <v>37.700000000000003</v>
      </c>
      <c r="E127" s="9">
        <v>16.7</v>
      </c>
      <c r="F127" s="9">
        <v>10.6</v>
      </c>
      <c r="G127" s="10"/>
    </row>
    <row r="128" spans="1:7" x14ac:dyDescent="0.25">
      <c r="A128" s="8" t="s">
        <v>287</v>
      </c>
      <c r="B128" s="9">
        <v>25.6</v>
      </c>
      <c r="C128" s="9">
        <v>33.9</v>
      </c>
      <c r="D128" s="9">
        <v>38.4</v>
      </c>
      <c r="E128" s="9">
        <v>17</v>
      </c>
      <c r="F128" s="9">
        <v>10.6</v>
      </c>
      <c r="G128" s="10"/>
    </row>
    <row r="129" spans="1:7" x14ac:dyDescent="0.25">
      <c r="A129" s="8" t="s">
        <v>288</v>
      </c>
      <c r="B129" s="9">
        <v>25.9</v>
      </c>
      <c r="C129" s="9">
        <v>34.6</v>
      </c>
      <c r="D129" s="9">
        <v>39.1</v>
      </c>
      <c r="E129" s="9">
        <v>17.5</v>
      </c>
      <c r="F129" s="9">
        <v>11.3</v>
      </c>
      <c r="G129" s="10"/>
    </row>
    <row r="130" spans="1:7" x14ac:dyDescent="0.25">
      <c r="A130" s="8" t="s">
        <v>289</v>
      </c>
      <c r="B130" s="9">
        <v>26.2</v>
      </c>
      <c r="C130" s="9">
        <v>35.1</v>
      </c>
      <c r="D130" s="9">
        <v>39.200000000000003</v>
      </c>
      <c r="E130" s="9">
        <v>17.899999999999999</v>
      </c>
      <c r="F130" s="9">
        <v>11.9</v>
      </c>
      <c r="G130" s="10"/>
    </row>
    <row r="131" spans="1:7" x14ac:dyDescent="0.25">
      <c r="A131" s="8" t="s">
        <v>290</v>
      </c>
      <c r="B131" s="9">
        <v>26.2</v>
      </c>
      <c r="C131" s="9">
        <v>35</v>
      </c>
      <c r="D131" s="9">
        <v>39.4</v>
      </c>
      <c r="E131" s="9">
        <v>17.399999999999999</v>
      </c>
      <c r="F131" s="9">
        <v>11.9</v>
      </c>
      <c r="G131" s="10"/>
    </row>
    <row r="132" spans="1:7" x14ac:dyDescent="0.25">
      <c r="A132" s="8" t="s">
        <v>291</v>
      </c>
      <c r="B132" s="9">
        <v>26.1</v>
      </c>
      <c r="C132" s="9">
        <v>34.299999999999997</v>
      </c>
      <c r="D132" s="9">
        <v>38.4</v>
      </c>
      <c r="E132" s="9">
        <v>17.100000000000001</v>
      </c>
      <c r="F132" s="9">
        <v>11.9</v>
      </c>
      <c r="G132" s="10"/>
    </row>
    <row r="133" spans="1:7" x14ac:dyDescent="0.25">
      <c r="A133" s="8" t="s">
        <v>292</v>
      </c>
      <c r="B133" s="9">
        <v>25.3</v>
      </c>
      <c r="C133" s="9">
        <v>32.9</v>
      </c>
      <c r="D133" s="9">
        <v>36.799999999999997</v>
      </c>
      <c r="E133" s="9">
        <v>16.7</v>
      </c>
      <c r="F133" s="9">
        <v>11.6</v>
      </c>
      <c r="G133" s="10"/>
    </row>
    <row r="134" spans="1:7" x14ac:dyDescent="0.25">
      <c r="A134" s="8" t="s">
        <v>293</v>
      </c>
      <c r="B134" s="9">
        <v>25.6</v>
      </c>
      <c r="C134" s="9">
        <v>33.1</v>
      </c>
      <c r="D134" s="9">
        <v>36.9</v>
      </c>
      <c r="E134" s="9">
        <v>17</v>
      </c>
      <c r="F134" s="9">
        <v>11.5</v>
      </c>
      <c r="G134" s="10"/>
    </row>
    <row r="135" spans="1:7" x14ac:dyDescent="0.25">
      <c r="A135" s="8" t="s">
        <v>294</v>
      </c>
      <c r="B135" s="9">
        <v>26.3</v>
      </c>
      <c r="C135" s="9">
        <v>34.299999999999997</v>
      </c>
      <c r="D135" s="9">
        <v>38.299999999999997</v>
      </c>
      <c r="E135" s="9">
        <v>17.100000000000001</v>
      </c>
      <c r="F135" s="9">
        <v>9.6999999999999993</v>
      </c>
      <c r="G135" s="10"/>
    </row>
    <row r="136" spans="1:7" x14ac:dyDescent="0.25">
      <c r="A136" s="8" t="s">
        <v>295</v>
      </c>
      <c r="B136" s="9">
        <v>26.9</v>
      </c>
      <c r="C136" s="9">
        <v>35.200000000000003</v>
      </c>
      <c r="D136" s="9">
        <v>39.200000000000003</v>
      </c>
      <c r="E136" s="9">
        <v>17.899999999999999</v>
      </c>
      <c r="F136" s="9">
        <v>10.199999999999999</v>
      </c>
      <c r="G136" s="10"/>
    </row>
    <row r="137" spans="1:7" x14ac:dyDescent="0.25">
      <c r="A137" s="8" t="s">
        <v>296</v>
      </c>
      <c r="B137" s="9">
        <v>26.7</v>
      </c>
      <c r="C137" s="9">
        <v>35.200000000000003</v>
      </c>
      <c r="D137" s="9">
        <v>38.9</v>
      </c>
      <c r="E137" s="9">
        <v>18.3</v>
      </c>
      <c r="F137" s="9">
        <v>10.199999999999999</v>
      </c>
      <c r="G137" s="10"/>
    </row>
    <row r="138" spans="1:7" x14ac:dyDescent="0.25">
      <c r="A138" s="8" t="s">
        <v>297</v>
      </c>
      <c r="B138" s="9">
        <v>25.5</v>
      </c>
      <c r="C138" s="9">
        <v>33.200000000000003</v>
      </c>
      <c r="D138" s="9">
        <v>36.799999999999997</v>
      </c>
      <c r="E138" s="9">
        <v>17.100000000000001</v>
      </c>
      <c r="F138" s="9">
        <v>11.1</v>
      </c>
      <c r="G138" s="10"/>
    </row>
    <row r="139" spans="1:7" x14ac:dyDescent="0.25">
      <c r="A139" s="8" t="s">
        <v>298</v>
      </c>
      <c r="B139" s="9">
        <v>26.2</v>
      </c>
      <c r="C139" s="9">
        <v>33.700000000000003</v>
      </c>
      <c r="D139" s="9">
        <v>37.6</v>
      </c>
      <c r="E139" s="9">
        <v>17.100000000000001</v>
      </c>
      <c r="F139" s="9">
        <v>12.6</v>
      </c>
      <c r="G139" s="10"/>
    </row>
    <row r="140" spans="1:7" x14ac:dyDescent="0.25">
      <c r="A140" s="8" t="s">
        <v>299</v>
      </c>
      <c r="B140" s="9">
        <v>26</v>
      </c>
      <c r="C140" s="9">
        <v>33.799999999999997</v>
      </c>
      <c r="D140" s="9">
        <v>37.700000000000003</v>
      </c>
      <c r="E140" s="9">
        <v>16.899999999999999</v>
      </c>
      <c r="F140" s="9">
        <v>12.8</v>
      </c>
      <c r="G140" s="10"/>
    </row>
    <row r="141" spans="1:7" x14ac:dyDescent="0.25">
      <c r="A141" s="8" t="s">
        <v>300</v>
      </c>
      <c r="B141" s="9">
        <v>26.5</v>
      </c>
      <c r="C141" s="9">
        <v>34.700000000000003</v>
      </c>
      <c r="D141" s="9">
        <v>38.799999999999997</v>
      </c>
      <c r="E141" s="9">
        <v>17.3</v>
      </c>
      <c r="F141" s="9">
        <v>11.6</v>
      </c>
      <c r="G141" s="10"/>
    </row>
    <row r="142" spans="1:7" x14ac:dyDescent="0.25">
      <c r="A142" s="8" t="s">
        <v>301</v>
      </c>
      <c r="B142" s="9">
        <v>26.6</v>
      </c>
      <c r="C142" s="9">
        <v>34.799999999999997</v>
      </c>
      <c r="D142" s="9">
        <v>38.799999999999997</v>
      </c>
      <c r="E142" s="9">
        <v>17.5</v>
      </c>
      <c r="F142" s="9">
        <v>12</v>
      </c>
      <c r="G142" s="10"/>
    </row>
    <row r="143" spans="1:7" x14ac:dyDescent="0.25">
      <c r="A143" s="8" t="s">
        <v>302</v>
      </c>
      <c r="B143" s="9">
        <v>27.1</v>
      </c>
      <c r="C143" s="9">
        <v>35</v>
      </c>
      <c r="D143" s="9">
        <v>38.9</v>
      </c>
      <c r="E143" s="9">
        <v>17.8</v>
      </c>
      <c r="F143" s="9">
        <v>13.1</v>
      </c>
      <c r="G143" s="10"/>
    </row>
    <row r="144" spans="1:7" x14ac:dyDescent="0.25">
      <c r="A144" s="8" t="s">
        <v>303</v>
      </c>
      <c r="B144" s="9">
        <v>26.5</v>
      </c>
      <c r="C144" s="9">
        <v>33.9</v>
      </c>
      <c r="D144" s="9">
        <v>37.9</v>
      </c>
      <c r="E144" s="9">
        <v>17.2</v>
      </c>
      <c r="F144" s="9">
        <v>13.3</v>
      </c>
      <c r="G144" s="10"/>
    </row>
    <row r="145" spans="1:7" x14ac:dyDescent="0.25">
      <c r="A145" s="8" t="s">
        <v>304</v>
      </c>
      <c r="B145" s="9">
        <v>25.8</v>
      </c>
      <c r="C145" s="9">
        <v>33</v>
      </c>
      <c r="D145" s="9">
        <v>36.9</v>
      </c>
      <c r="E145" s="9">
        <v>16</v>
      </c>
      <c r="F145" s="9">
        <v>12.9</v>
      </c>
      <c r="G145" s="10"/>
    </row>
    <row r="146" spans="1:7" x14ac:dyDescent="0.25">
      <c r="A146" s="8" t="s">
        <v>305</v>
      </c>
      <c r="B146" s="9">
        <v>24.9</v>
      </c>
      <c r="C146" s="9">
        <v>32.200000000000003</v>
      </c>
      <c r="D146" s="9">
        <v>36.200000000000003</v>
      </c>
      <c r="E146" s="9">
        <v>15.5</v>
      </c>
      <c r="F146" s="9">
        <v>13</v>
      </c>
      <c r="G146" s="10"/>
    </row>
    <row r="147" spans="1:7" x14ac:dyDescent="0.25">
      <c r="A147" s="8" t="s">
        <v>306</v>
      </c>
      <c r="B147" s="9">
        <v>26.1</v>
      </c>
      <c r="C147" s="9">
        <v>33.9</v>
      </c>
      <c r="D147" s="9">
        <v>38.200000000000003</v>
      </c>
      <c r="E147" s="9">
        <v>16.600000000000001</v>
      </c>
      <c r="F147" s="9">
        <v>13</v>
      </c>
      <c r="G147" s="10"/>
    </row>
    <row r="148" spans="1:7" x14ac:dyDescent="0.25">
      <c r="A148" s="8" t="s">
        <v>307</v>
      </c>
      <c r="B148" s="9">
        <v>27.2</v>
      </c>
      <c r="C148" s="9">
        <v>35</v>
      </c>
      <c r="D148" s="9">
        <v>39.299999999999997</v>
      </c>
      <c r="E148" s="9">
        <v>17.2</v>
      </c>
      <c r="F148" s="9">
        <v>12.6</v>
      </c>
      <c r="G148" s="10"/>
    </row>
    <row r="149" spans="1:7" x14ac:dyDescent="0.25">
      <c r="A149" s="8" t="s">
        <v>308</v>
      </c>
      <c r="B149" s="9">
        <v>27.6</v>
      </c>
      <c r="C149" s="9">
        <v>35.4</v>
      </c>
      <c r="D149" s="9">
        <v>39.9</v>
      </c>
      <c r="E149" s="9">
        <v>17.399999999999999</v>
      </c>
      <c r="F149" s="9">
        <v>11.3</v>
      </c>
      <c r="G149" s="10"/>
    </row>
    <row r="150" spans="1:7" x14ac:dyDescent="0.25">
      <c r="A150" s="8" t="s">
        <v>309</v>
      </c>
      <c r="B150" s="9">
        <v>27.1</v>
      </c>
      <c r="C150" s="9">
        <v>34.5</v>
      </c>
      <c r="D150" s="9">
        <v>38.700000000000003</v>
      </c>
      <c r="E150" s="9">
        <v>17.3</v>
      </c>
      <c r="F150" s="9">
        <v>11.3</v>
      </c>
      <c r="G150" s="10"/>
    </row>
    <row r="151" spans="1:7" x14ac:dyDescent="0.25">
      <c r="A151" s="8" t="s">
        <v>310</v>
      </c>
      <c r="B151" s="9">
        <v>26.9</v>
      </c>
      <c r="C151" s="9">
        <v>34.4</v>
      </c>
      <c r="D151" s="9">
        <v>38.700000000000003</v>
      </c>
      <c r="E151" s="9">
        <v>17.2</v>
      </c>
      <c r="F151" s="9">
        <v>10</v>
      </c>
      <c r="G151" s="10"/>
    </row>
    <row r="152" spans="1:7" x14ac:dyDescent="0.25">
      <c r="A152" s="8" t="s">
        <v>311</v>
      </c>
      <c r="B152" s="9">
        <v>27</v>
      </c>
      <c r="C152" s="9">
        <v>34.1</v>
      </c>
      <c r="D152" s="9">
        <v>38.6</v>
      </c>
      <c r="E152" s="9">
        <v>16.8</v>
      </c>
      <c r="F152" s="9">
        <v>10.6</v>
      </c>
      <c r="G152" s="10"/>
    </row>
    <row r="153" spans="1:7" x14ac:dyDescent="0.25">
      <c r="A153" s="8" t="s">
        <v>312</v>
      </c>
      <c r="B153" s="9">
        <v>27.6</v>
      </c>
      <c r="C153" s="9">
        <v>34.5</v>
      </c>
      <c r="D153" s="9">
        <v>39.4</v>
      </c>
      <c r="E153" s="9">
        <v>16.600000000000001</v>
      </c>
      <c r="F153" s="9">
        <v>10.1</v>
      </c>
      <c r="G153" s="10"/>
    </row>
    <row r="154" spans="1:7" x14ac:dyDescent="0.25">
      <c r="A154" s="8" t="s">
        <v>313</v>
      </c>
      <c r="B154" s="9">
        <v>27</v>
      </c>
      <c r="C154" s="9">
        <v>34</v>
      </c>
      <c r="D154" s="9">
        <v>38.700000000000003</v>
      </c>
      <c r="E154" s="9">
        <v>16.5</v>
      </c>
      <c r="F154" s="9">
        <v>10.1</v>
      </c>
      <c r="G154" s="10"/>
    </row>
    <row r="155" spans="1:7" x14ac:dyDescent="0.25">
      <c r="A155" s="8" t="s">
        <v>314</v>
      </c>
      <c r="B155" s="9">
        <v>27.2</v>
      </c>
      <c r="C155" s="9">
        <v>34.299999999999997</v>
      </c>
      <c r="D155" s="9">
        <v>38.799999999999997</v>
      </c>
      <c r="E155" s="9">
        <v>16.399999999999999</v>
      </c>
      <c r="F155" s="9">
        <v>10.9</v>
      </c>
      <c r="G155" s="10"/>
    </row>
    <row r="156" spans="1:7" x14ac:dyDescent="0.25">
      <c r="A156" s="8" t="s">
        <v>315</v>
      </c>
      <c r="B156" s="9">
        <v>26.9</v>
      </c>
      <c r="C156" s="9">
        <v>33.9</v>
      </c>
      <c r="D156" s="9">
        <v>38.200000000000003</v>
      </c>
      <c r="E156" s="9">
        <v>16.7</v>
      </c>
      <c r="F156" s="9">
        <v>11.6</v>
      </c>
      <c r="G156" s="10"/>
    </row>
    <row r="157" spans="1:7" x14ac:dyDescent="0.25">
      <c r="A157" s="8" t="s">
        <v>316</v>
      </c>
      <c r="B157" s="9">
        <v>26.3</v>
      </c>
      <c r="C157" s="9">
        <v>33.6</v>
      </c>
      <c r="D157" s="9">
        <v>37.700000000000003</v>
      </c>
      <c r="E157" s="9">
        <v>16.7</v>
      </c>
      <c r="F157" s="9">
        <v>11.8</v>
      </c>
      <c r="G157" s="10"/>
    </row>
    <row r="158" spans="1:7" x14ac:dyDescent="0.25">
      <c r="A158" s="8" t="s">
        <v>317</v>
      </c>
      <c r="B158" s="9">
        <v>26.2</v>
      </c>
      <c r="C158" s="9">
        <v>33.200000000000003</v>
      </c>
      <c r="D158" s="9">
        <v>37.4</v>
      </c>
      <c r="E158" s="9">
        <v>16.2</v>
      </c>
      <c r="F158" s="9">
        <v>10.7</v>
      </c>
      <c r="G158" s="10"/>
    </row>
    <row r="159" spans="1:7" x14ac:dyDescent="0.25">
      <c r="A159" s="8" t="s">
        <v>318</v>
      </c>
      <c r="B159" s="9">
        <v>26.8</v>
      </c>
      <c r="C159" s="9">
        <v>34.1</v>
      </c>
      <c r="D159" s="9">
        <v>38.299999999999997</v>
      </c>
      <c r="E159" s="9">
        <v>16.8</v>
      </c>
      <c r="F159" s="9">
        <v>10.9</v>
      </c>
      <c r="G159" s="10"/>
    </row>
    <row r="160" spans="1:7" x14ac:dyDescent="0.25">
      <c r="A160" s="8" t="s">
        <v>319</v>
      </c>
      <c r="B160" s="9">
        <v>27.1</v>
      </c>
      <c r="C160" s="9">
        <v>34.5</v>
      </c>
      <c r="D160" s="9">
        <v>38.9</v>
      </c>
      <c r="E160" s="9">
        <v>17.100000000000001</v>
      </c>
      <c r="F160" s="9">
        <v>11.3</v>
      </c>
      <c r="G160" s="10"/>
    </row>
    <row r="161" spans="1:7" x14ac:dyDescent="0.25">
      <c r="A161" s="8" t="s">
        <v>320</v>
      </c>
      <c r="B161" s="9">
        <v>27.3</v>
      </c>
      <c r="C161" s="9">
        <v>34.700000000000003</v>
      </c>
      <c r="D161" s="9">
        <v>39.299999999999997</v>
      </c>
      <c r="E161" s="9">
        <v>17.399999999999999</v>
      </c>
      <c r="F161" s="9">
        <v>10.8</v>
      </c>
      <c r="G161" s="10"/>
    </row>
    <row r="162" spans="1:7" x14ac:dyDescent="0.25">
      <c r="A162" s="8" t="s">
        <v>321</v>
      </c>
      <c r="B162" s="9">
        <v>25.9</v>
      </c>
      <c r="C162" s="9">
        <v>32.700000000000003</v>
      </c>
      <c r="D162" s="9">
        <v>37.200000000000003</v>
      </c>
      <c r="E162" s="9">
        <v>15.7</v>
      </c>
      <c r="F162" s="9">
        <v>10.4</v>
      </c>
      <c r="G162" s="10"/>
    </row>
    <row r="163" spans="1:7" x14ac:dyDescent="0.25">
      <c r="A163" s="8" t="s">
        <v>322</v>
      </c>
      <c r="B163" s="9">
        <v>26.2</v>
      </c>
      <c r="C163" s="9">
        <v>32.9</v>
      </c>
      <c r="D163" s="9">
        <v>37.200000000000003</v>
      </c>
      <c r="E163" s="9">
        <v>16.2</v>
      </c>
      <c r="F163" s="9">
        <v>10.199999999999999</v>
      </c>
      <c r="G163" s="10"/>
    </row>
    <row r="164" spans="1:7" x14ac:dyDescent="0.25">
      <c r="A164" s="8" t="s">
        <v>323</v>
      </c>
      <c r="B164" s="9">
        <v>26.1</v>
      </c>
      <c r="C164" s="9">
        <v>32.799999999999997</v>
      </c>
      <c r="D164" s="9">
        <v>37.1</v>
      </c>
      <c r="E164" s="9">
        <v>16.2</v>
      </c>
      <c r="F164" s="9">
        <v>10.6</v>
      </c>
      <c r="G164" s="10"/>
    </row>
    <row r="165" spans="1:7" x14ac:dyDescent="0.25">
      <c r="A165" s="8" t="s">
        <v>324</v>
      </c>
      <c r="B165" s="9">
        <v>27.4</v>
      </c>
      <c r="C165" s="9">
        <v>34.200000000000003</v>
      </c>
      <c r="D165" s="9">
        <v>38.5</v>
      </c>
      <c r="E165" s="9">
        <v>17.2</v>
      </c>
      <c r="F165" s="9">
        <v>11.1</v>
      </c>
      <c r="G165" s="10"/>
    </row>
    <row r="166" spans="1:7" x14ac:dyDescent="0.25">
      <c r="A166" s="8" t="s">
        <v>325</v>
      </c>
      <c r="B166" s="9">
        <v>27.6</v>
      </c>
      <c r="C166" s="9">
        <v>34.299999999999997</v>
      </c>
      <c r="D166" s="9">
        <v>38.799999999999997</v>
      </c>
      <c r="E166" s="9">
        <v>16.8</v>
      </c>
      <c r="F166" s="9">
        <v>11.5</v>
      </c>
      <c r="G166" s="10"/>
    </row>
    <row r="167" spans="1:7" x14ac:dyDescent="0.25">
      <c r="A167" s="8" t="s">
        <v>326</v>
      </c>
      <c r="B167" s="9">
        <v>27.7</v>
      </c>
      <c r="C167" s="9">
        <v>34.6</v>
      </c>
      <c r="D167" s="9">
        <v>39</v>
      </c>
      <c r="E167" s="9">
        <v>17.100000000000001</v>
      </c>
      <c r="F167" s="9">
        <v>11.2</v>
      </c>
      <c r="G167" s="10"/>
    </row>
    <row r="168" spans="1:7" x14ac:dyDescent="0.25">
      <c r="A168" s="8" t="s">
        <v>327</v>
      </c>
      <c r="B168" s="9">
        <v>27.2</v>
      </c>
      <c r="C168" s="9">
        <v>34.1</v>
      </c>
      <c r="D168" s="9">
        <v>38.4</v>
      </c>
      <c r="E168" s="9">
        <v>16.8</v>
      </c>
      <c r="F168" s="9">
        <v>11.8</v>
      </c>
      <c r="G168" s="10"/>
    </row>
    <row r="169" spans="1:7" x14ac:dyDescent="0.25">
      <c r="A169" s="8" t="s">
        <v>328</v>
      </c>
      <c r="B169" s="9">
        <v>26.7</v>
      </c>
      <c r="C169" s="9">
        <v>33.5</v>
      </c>
      <c r="D169" s="9">
        <v>37.700000000000003</v>
      </c>
      <c r="E169" s="9">
        <v>16.5</v>
      </c>
      <c r="F169" s="9">
        <v>11.5</v>
      </c>
      <c r="G169" s="10"/>
    </row>
    <row r="170" spans="1:7" x14ac:dyDescent="0.25">
      <c r="A170" s="8" t="s">
        <v>329</v>
      </c>
      <c r="B170" s="9">
        <v>26.5</v>
      </c>
      <c r="C170" s="9">
        <v>33.299999999999997</v>
      </c>
      <c r="D170" s="9">
        <v>37.4</v>
      </c>
      <c r="E170" s="9">
        <v>16.5</v>
      </c>
      <c r="F170" s="9">
        <v>11.6</v>
      </c>
      <c r="G170" s="10"/>
    </row>
    <row r="171" spans="1:7" x14ac:dyDescent="0.25">
      <c r="A171" s="8" t="s">
        <v>330</v>
      </c>
      <c r="B171" s="9">
        <v>27.4</v>
      </c>
      <c r="C171" s="9">
        <v>34.6</v>
      </c>
      <c r="D171" s="9">
        <v>38.9</v>
      </c>
      <c r="E171" s="9">
        <v>16.8</v>
      </c>
      <c r="F171" s="9">
        <v>11.4</v>
      </c>
      <c r="G171" s="10"/>
    </row>
    <row r="172" spans="1:7" x14ac:dyDescent="0.25">
      <c r="A172" s="8" t="s">
        <v>331</v>
      </c>
      <c r="B172" s="9">
        <v>27.8</v>
      </c>
      <c r="C172" s="9">
        <v>35.200000000000003</v>
      </c>
      <c r="D172" s="9">
        <v>39.799999999999997</v>
      </c>
      <c r="E172" s="9">
        <v>17.5</v>
      </c>
      <c r="F172" s="9">
        <v>11.7</v>
      </c>
      <c r="G172" s="10"/>
    </row>
    <row r="173" spans="1:7" x14ac:dyDescent="0.25">
      <c r="A173" s="8" t="s">
        <v>332</v>
      </c>
      <c r="B173" s="9">
        <v>26.1</v>
      </c>
      <c r="C173" s="9">
        <v>33.5</v>
      </c>
      <c r="D173" s="9">
        <v>37.9</v>
      </c>
      <c r="E173" s="9">
        <v>17</v>
      </c>
      <c r="F173" s="9">
        <v>11.6</v>
      </c>
      <c r="G173" s="10"/>
    </row>
    <row r="174" spans="1:7" x14ac:dyDescent="0.25">
      <c r="A174" s="8" t="s">
        <v>333</v>
      </c>
      <c r="B174" s="9">
        <v>25.2</v>
      </c>
      <c r="C174" s="9">
        <v>32.6</v>
      </c>
      <c r="D174" s="9">
        <v>36.9</v>
      </c>
      <c r="E174" s="9">
        <v>16.5</v>
      </c>
      <c r="F174" s="9">
        <v>9.6</v>
      </c>
      <c r="G174" s="10"/>
    </row>
    <row r="175" spans="1:7" x14ac:dyDescent="0.25">
      <c r="A175" s="8" t="s">
        <v>334</v>
      </c>
      <c r="B175" s="9">
        <v>24.8</v>
      </c>
      <c r="C175" s="9">
        <v>32.4</v>
      </c>
      <c r="D175" s="9">
        <v>36.700000000000003</v>
      </c>
      <c r="E175" s="9">
        <v>16.5</v>
      </c>
      <c r="F175" s="9">
        <v>9.6</v>
      </c>
      <c r="G175" s="10"/>
    </row>
    <row r="176" spans="1:7" x14ac:dyDescent="0.25">
      <c r="A176" s="8" t="s">
        <v>335</v>
      </c>
      <c r="B176" s="9">
        <v>25.7</v>
      </c>
      <c r="C176" s="9">
        <v>33.700000000000003</v>
      </c>
      <c r="D176" s="9">
        <v>38</v>
      </c>
      <c r="E176" s="9">
        <v>17</v>
      </c>
      <c r="F176" s="9">
        <v>10</v>
      </c>
      <c r="G176" s="10"/>
    </row>
    <row r="177" spans="1:7" x14ac:dyDescent="0.25">
      <c r="A177" s="8" t="s">
        <v>336</v>
      </c>
      <c r="B177" s="9">
        <v>25.7</v>
      </c>
      <c r="C177" s="9">
        <v>33.799999999999997</v>
      </c>
      <c r="D177" s="9">
        <v>38.299999999999997</v>
      </c>
      <c r="E177" s="9">
        <v>17.100000000000001</v>
      </c>
      <c r="F177" s="9">
        <v>10.5</v>
      </c>
      <c r="G177" s="10"/>
    </row>
    <row r="178" spans="1:7" x14ac:dyDescent="0.25">
      <c r="A178" s="8" t="s">
        <v>337</v>
      </c>
      <c r="B178" s="9">
        <v>25.3</v>
      </c>
      <c r="C178" s="9">
        <v>33.700000000000003</v>
      </c>
      <c r="D178" s="9">
        <v>38.1</v>
      </c>
      <c r="E178" s="9">
        <v>16.899999999999999</v>
      </c>
      <c r="F178" s="9">
        <v>11.1</v>
      </c>
      <c r="G178" s="10"/>
    </row>
    <row r="179" spans="1:7" x14ac:dyDescent="0.25">
      <c r="A179" s="8" t="s">
        <v>338</v>
      </c>
      <c r="B179" s="9">
        <v>25.8</v>
      </c>
      <c r="C179" s="9">
        <v>34.299999999999997</v>
      </c>
      <c r="D179" s="9">
        <v>38.700000000000003</v>
      </c>
      <c r="E179" s="9">
        <v>17</v>
      </c>
      <c r="F179" s="9">
        <v>11.2</v>
      </c>
      <c r="G179" s="10"/>
    </row>
    <row r="180" spans="1:7" x14ac:dyDescent="0.25">
      <c r="A180" s="8" t="s">
        <v>339</v>
      </c>
      <c r="B180" s="9">
        <v>25.1</v>
      </c>
      <c r="C180" s="9">
        <v>33.200000000000003</v>
      </c>
      <c r="D180" s="9">
        <v>37.4</v>
      </c>
      <c r="E180" s="9">
        <v>17</v>
      </c>
      <c r="F180" s="9">
        <v>11.5</v>
      </c>
      <c r="G180" s="10"/>
    </row>
    <row r="181" spans="1:7" x14ac:dyDescent="0.25">
      <c r="A181" s="8" t="s">
        <v>340</v>
      </c>
      <c r="B181" s="9">
        <v>24.2</v>
      </c>
      <c r="C181" s="9">
        <v>32</v>
      </c>
      <c r="D181" s="9">
        <v>36.200000000000003</v>
      </c>
      <c r="E181" s="9">
        <v>16.3</v>
      </c>
      <c r="F181" s="9">
        <v>12.6</v>
      </c>
      <c r="G181" s="10"/>
    </row>
    <row r="182" spans="1:7" x14ac:dyDescent="0.25">
      <c r="A182" s="8" t="s">
        <v>341</v>
      </c>
      <c r="B182" s="9">
        <v>24.3</v>
      </c>
      <c r="C182" s="9">
        <v>31.9</v>
      </c>
      <c r="D182" s="9">
        <v>36.1</v>
      </c>
      <c r="E182" s="9">
        <v>16.5</v>
      </c>
      <c r="F182" s="9">
        <v>12.6</v>
      </c>
      <c r="G182" s="10"/>
    </row>
    <row r="183" spans="1:7" x14ac:dyDescent="0.25">
      <c r="A183" s="8" t="s">
        <v>342</v>
      </c>
      <c r="B183" s="9">
        <v>25.8</v>
      </c>
      <c r="C183" s="9">
        <v>34.299999999999997</v>
      </c>
      <c r="D183" s="9">
        <v>38.700000000000003</v>
      </c>
      <c r="E183" s="9">
        <v>17</v>
      </c>
      <c r="F183" s="9">
        <v>11.2</v>
      </c>
      <c r="G183" s="10"/>
    </row>
    <row r="184" spans="1:7" x14ac:dyDescent="0.25">
      <c r="A184" s="8" t="s">
        <v>343</v>
      </c>
      <c r="B184" s="9">
        <v>26</v>
      </c>
      <c r="C184" s="9">
        <v>33.6</v>
      </c>
      <c r="D184" s="9">
        <v>38</v>
      </c>
      <c r="E184" s="9">
        <v>17.399999999999999</v>
      </c>
      <c r="F184" s="9">
        <v>11.5</v>
      </c>
      <c r="G184" s="10"/>
    </row>
    <row r="185" spans="1:7" x14ac:dyDescent="0.25">
      <c r="A185" s="8" t="s">
        <v>344</v>
      </c>
      <c r="B185" s="9">
        <v>25.4</v>
      </c>
      <c r="C185" s="9">
        <v>32.9</v>
      </c>
      <c r="D185" s="9">
        <v>37.1</v>
      </c>
      <c r="E185" s="9">
        <v>17.100000000000001</v>
      </c>
      <c r="F185" s="9">
        <v>11.8</v>
      </c>
      <c r="G185" s="10"/>
    </row>
    <row r="186" spans="1:7" x14ac:dyDescent="0.25">
      <c r="A186" s="8" t="s">
        <v>345</v>
      </c>
      <c r="B186" s="9">
        <v>25</v>
      </c>
      <c r="C186" s="9">
        <v>32.200000000000003</v>
      </c>
      <c r="D186" s="9">
        <v>36.5</v>
      </c>
      <c r="E186" s="9">
        <v>16.7</v>
      </c>
      <c r="F186" s="9">
        <v>11.9</v>
      </c>
      <c r="G186" s="10"/>
    </row>
    <row r="187" spans="1:7" x14ac:dyDescent="0.25">
      <c r="A187" s="8" t="s">
        <v>346</v>
      </c>
      <c r="B187" s="9">
        <v>25.3</v>
      </c>
      <c r="C187" s="9">
        <v>32.299999999999997</v>
      </c>
      <c r="D187" s="9">
        <v>36.9</v>
      </c>
      <c r="E187" s="9">
        <v>16.5</v>
      </c>
      <c r="F187" s="9">
        <v>11.2</v>
      </c>
      <c r="G187" s="10"/>
    </row>
    <row r="188" spans="1:7" x14ac:dyDescent="0.25">
      <c r="A188" s="8" t="s">
        <v>347</v>
      </c>
      <c r="B188" s="9">
        <v>25.8</v>
      </c>
      <c r="C188" s="9">
        <v>33.1</v>
      </c>
      <c r="D188" s="9">
        <v>37.6</v>
      </c>
      <c r="E188" s="9">
        <v>16.7</v>
      </c>
      <c r="F188" s="9">
        <v>11.3</v>
      </c>
      <c r="G188" s="10"/>
    </row>
    <row r="189" spans="1:7" x14ac:dyDescent="0.25">
      <c r="A189" s="8" t="s">
        <v>348</v>
      </c>
      <c r="B189" s="9">
        <v>26</v>
      </c>
      <c r="C189" s="9">
        <v>33.299999999999997</v>
      </c>
      <c r="D189" s="9">
        <v>37.700000000000003</v>
      </c>
      <c r="E189" s="9">
        <v>16.8</v>
      </c>
      <c r="F189" s="9">
        <v>11.7</v>
      </c>
      <c r="G189" s="10"/>
    </row>
    <row r="190" spans="1:7" x14ac:dyDescent="0.25">
      <c r="A190" s="8" t="s">
        <v>349</v>
      </c>
      <c r="B190" s="9">
        <v>26</v>
      </c>
      <c r="C190" s="9">
        <v>33.4</v>
      </c>
      <c r="D190" s="9">
        <v>37.6</v>
      </c>
      <c r="E190" s="9">
        <v>17.2</v>
      </c>
      <c r="F190" s="9">
        <v>11.2</v>
      </c>
      <c r="G190" s="10"/>
    </row>
    <row r="191" spans="1:7" x14ac:dyDescent="0.25">
      <c r="A191" s="8" t="s">
        <v>350</v>
      </c>
      <c r="B191" s="9">
        <v>26.2</v>
      </c>
      <c r="C191" s="9">
        <v>33.5</v>
      </c>
      <c r="D191" s="9">
        <v>37.700000000000003</v>
      </c>
      <c r="E191" s="9">
        <v>17.3</v>
      </c>
      <c r="F191" s="9">
        <v>12.1</v>
      </c>
      <c r="G191" s="10"/>
    </row>
    <row r="192" spans="1:7" x14ac:dyDescent="0.25">
      <c r="A192" s="8" t="s">
        <v>351</v>
      </c>
      <c r="B192" s="9">
        <v>25.5</v>
      </c>
      <c r="C192" s="9">
        <v>32.5</v>
      </c>
      <c r="D192" s="9">
        <v>36.6</v>
      </c>
      <c r="E192" s="9">
        <v>17.2</v>
      </c>
      <c r="F192" s="9">
        <v>12.6</v>
      </c>
      <c r="G192" s="10"/>
    </row>
    <row r="193" spans="1:7" x14ac:dyDescent="0.25">
      <c r="A193" s="8" t="s">
        <v>352</v>
      </c>
      <c r="B193" s="9">
        <v>24.6</v>
      </c>
      <c r="C193" s="9">
        <v>31.3</v>
      </c>
      <c r="D193" s="9">
        <v>35.4</v>
      </c>
      <c r="E193" s="9">
        <v>15.8</v>
      </c>
      <c r="F193" s="9">
        <v>12.7</v>
      </c>
      <c r="G193" s="10"/>
    </row>
    <row r="194" spans="1:7" x14ac:dyDescent="0.25">
      <c r="A194" s="8" t="s">
        <v>353</v>
      </c>
      <c r="B194" s="9">
        <v>24.5</v>
      </c>
      <c r="C194" s="9">
        <v>31.2</v>
      </c>
      <c r="D194" s="9">
        <v>35.299999999999997</v>
      </c>
      <c r="E194" s="9">
        <v>15.8</v>
      </c>
      <c r="F194" s="9">
        <v>12.5</v>
      </c>
      <c r="G194" s="10"/>
    </row>
    <row r="195" spans="1:7" x14ac:dyDescent="0.25">
      <c r="A195" s="8" t="s">
        <v>354</v>
      </c>
      <c r="B195" s="9">
        <v>25.6</v>
      </c>
      <c r="C195" s="9">
        <v>32.9</v>
      </c>
      <c r="D195" s="9">
        <v>37.200000000000003</v>
      </c>
      <c r="E195" s="9">
        <v>16.100000000000001</v>
      </c>
      <c r="F195" s="9">
        <v>12.5</v>
      </c>
      <c r="G195" s="10"/>
    </row>
    <row r="196" spans="1:7" x14ac:dyDescent="0.25">
      <c r="A196" s="8" t="s">
        <v>355</v>
      </c>
      <c r="B196" s="9">
        <v>26.2</v>
      </c>
      <c r="C196" s="9">
        <v>33.799999999999997</v>
      </c>
      <c r="D196" s="9">
        <v>38.200000000000003</v>
      </c>
      <c r="E196" s="9">
        <v>17.3</v>
      </c>
      <c r="F196" s="9">
        <v>13.4</v>
      </c>
      <c r="G196" s="10"/>
    </row>
    <row r="197" spans="1:7" x14ac:dyDescent="0.25">
      <c r="A197" s="8" t="s">
        <v>356</v>
      </c>
      <c r="B197" s="9">
        <v>24.7</v>
      </c>
      <c r="C197" s="9">
        <v>31.8</v>
      </c>
      <c r="D197" s="9">
        <v>35.9</v>
      </c>
      <c r="E197" s="9">
        <v>16.2</v>
      </c>
      <c r="F197" s="9">
        <v>12.5</v>
      </c>
      <c r="G197" s="10"/>
    </row>
    <row r="198" spans="1:7" x14ac:dyDescent="0.25">
      <c r="A198" s="8" t="s">
        <v>357</v>
      </c>
      <c r="B198" s="9">
        <v>24.8</v>
      </c>
      <c r="C198" s="9">
        <v>31.9</v>
      </c>
      <c r="D198" s="9">
        <v>35.799999999999997</v>
      </c>
      <c r="E198" s="9">
        <v>16.5</v>
      </c>
      <c r="F198" s="9">
        <v>12.5</v>
      </c>
      <c r="G198" s="10"/>
    </row>
    <row r="199" spans="1:7" x14ac:dyDescent="0.25">
      <c r="A199" s="8" t="s">
        <v>358</v>
      </c>
      <c r="B199" s="9">
        <v>25.3</v>
      </c>
      <c r="C199" s="9">
        <v>32.200000000000003</v>
      </c>
      <c r="D199" s="9">
        <v>36.200000000000003</v>
      </c>
      <c r="E199" s="9">
        <v>16.399999999999999</v>
      </c>
      <c r="F199" s="9">
        <v>12.2</v>
      </c>
      <c r="G199" s="10"/>
    </row>
    <row r="200" spans="1:7" x14ac:dyDescent="0.25">
      <c r="A200" s="8" t="s">
        <v>359</v>
      </c>
      <c r="B200" s="9">
        <v>26.7</v>
      </c>
      <c r="C200" s="9">
        <v>33.700000000000003</v>
      </c>
      <c r="D200" s="9">
        <v>37.9</v>
      </c>
      <c r="E200" s="9">
        <v>17.100000000000001</v>
      </c>
      <c r="F200" s="9">
        <v>12.6</v>
      </c>
      <c r="G200" s="10"/>
    </row>
    <row r="201" spans="1:7" x14ac:dyDescent="0.25">
      <c r="A201" s="8" t="s">
        <v>360</v>
      </c>
      <c r="B201" s="9">
        <v>26.1</v>
      </c>
      <c r="C201" s="9">
        <v>33</v>
      </c>
      <c r="D201" s="9">
        <v>37.299999999999997</v>
      </c>
      <c r="E201" s="9">
        <v>17</v>
      </c>
      <c r="F201" s="9">
        <v>12.3</v>
      </c>
      <c r="G201" s="10"/>
    </row>
    <row r="202" spans="1:7" x14ac:dyDescent="0.25">
      <c r="A202" s="8" t="s">
        <v>361</v>
      </c>
      <c r="B202" s="9">
        <v>26.4</v>
      </c>
      <c r="C202" s="9">
        <v>32.799999999999997</v>
      </c>
      <c r="D202" s="9">
        <v>37</v>
      </c>
      <c r="E202" s="9">
        <v>17.600000000000001</v>
      </c>
      <c r="F202" s="9">
        <v>12.6</v>
      </c>
      <c r="G202" s="10"/>
    </row>
    <row r="203" spans="1:7" x14ac:dyDescent="0.25">
      <c r="A203" s="8" t="s">
        <v>362</v>
      </c>
      <c r="B203" s="9">
        <v>26.6</v>
      </c>
      <c r="C203" s="9">
        <v>33.1</v>
      </c>
      <c r="D203" s="9">
        <v>37.1</v>
      </c>
      <c r="E203" s="9">
        <v>18.2</v>
      </c>
      <c r="F203" s="9">
        <v>12.5</v>
      </c>
      <c r="G203" s="10"/>
    </row>
    <row r="204" spans="1:7" x14ac:dyDescent="0.25">
      <c r="A204" s="8" t="s">
        <v>363</v>
      </c>
      <c r="B204" s="9">
        <v>25.8</v>
      </c>
      <c r="C204" s="9">
        <v>32.200000000000003</v>
      </c>
      <c r="D204" s="9">
        <v>36.200000000000003</v>
      </c>
      <c r="E204" s="9">
        <v>17.899999999999999</v>
      </c>
      <c r="F204" s="9">
        <v>12.7</v>
      </c>
      <c r="G204" s="10"/>
    </row>
    <row r="205" spans="1:7" x14ac:dyDescent="0.25">
      <c r="A205" s="8" t="s">
        <v>364</v>
      </c>
      <c r="B205" s="9">
        <v>25.1</v>
      </c>
      <c r="C205" s="9">
        <v>31.3</v>
      </c>
      <c r="D205" s="9">
        <v>35.299999999999997</v>
      </c>
      <c r="E205" s="9">
        <v>16.8</v>
      </c>
      <c r="F205" s="9">
        <v>12.2</v>
      </c>
      <c r="G205" s="10"/>
    </row>
    <row r="206" spans="1:7" x14ac:dyDescent="0.25">
      <c r="A206" s="8" t="s">
        <v>365</v>
      </c>
      <c r="B206" s="9">
        <v>25.3</v>
      </c>
      <c r="C206" s="9">
        <v>31.5</v>
      </c>
      <c r="D206" s="9">
        <v>35.700000000000003</v>
      </c>
      <c r="E206" s="9">
        <v>16.7</v>
      </c>
      <c r="F206" s="9">
        <v>10.9</v>
      </c>
      <c r="G206" s="10"/>
    </row>
    <row r="207" spans="1:7" x14ac:dyDescent="0.25">
      <c r="A207" s="8" t="s">
        <v>366</v>
      </c>
      <c r="B207" s="9">
        <v>26.4</v>
      </c>
      <c r="C207" s="9">
        <v>32.700000000000003</v>
      </c>
      <c r="D207" s="9">
        <v>37.1</v>
      </c>
      <c r="E207" s="9">
        <v>16.899999999999999</v>
      </c>
      <c r="F207" s="9">
        <v>10.7</v>
      </c>
      <c r="G207" s="10"/>
    </row>
    <row r="208" spans="1:7" x14ac:dyDescent="0.25">
      <c r="A208" s="8" t="s">
        <v>367</v>
      </c>
      <c r="B208" s="9">
        <v>26.9</v>
      </c>
      <c r="C208" s="9">
        <v>33.4</v>
      </c>
      <c r="D208" s="9">
        <v>37.799999999999997</v>
      </c>
      <c r="E208" s="9">
        <v>17.5</v>
      </c>
      <c r="F208" s="9">
        <v>11.7</v>
      </c>
      <c r="G208" s="10"/>
    </row>
    <row r="209" spans="1:7" x14ac:dyDescent="0.25">
      <c r="A209" s="8" t="s">
        <v>368</v>
      </c>
      <c r="B209" s="9">
        <v>25.3</v>
      </c>
      <c r="C209" s="9">
        <v>31.6</v>
      </c>
      <c r="D209" s="9">
        <v>35.799999999999997</v>
      </c>
      <c r="E209" s="9">
        <v>16.399999999999999</v>
      </c>
      <c r="F209" s="9">
        <v>11.9</v>
      </c>
      <c r="G209" s="10"/>
    </row>
    <row r="210" spans="1:7" x14ac:dyDescent="0.25">
      <c r="A210" s="8" t="s">
        <v>369</v>
      </c>
      <c r="B210" s="9">
        <v>25.3</v>
      </c>
      <c r="C210" s="9">
        <v>31.4</v>
      </c>
      <c r="D210" s="9">
        <v>35.6</v>
      </c>
      <c r="E210" s="9">
        <v>16.399999999999999</v>
      </c>
      <c r="F210" s="9">
        <v>11.2</v>
      </c>
      <c r="G210" s="10"/>
    </row>
    <row r="211" spans="1:7" x14ac:dyDescent="0.25">
      <c r="A211" s="8" t="s">
        <v>370</v>
      </c>
      <c r="B211" s="9">
        <v>25.6</v>
      </c>
      <c r="C211" s="9">
        <v>31.9</v>
      </c>
      <c r="D211" s="9">
        <v>36.1</v>
      </c>
      <c r="E211" s="9">
        <v>16.7</v>
      </c>
      <c r="F211" s="9">
        <v>10.5</v>
      </c>
      <c r="G211" s="10"/>
    </row>
    <row r="212" spans="1:7" x14ac:dyDescent="0.25">
      <c r="A212" s="8" t="s">
        <v>371</v>
      </c>
      <c r="B212" s="9">
        <v>26.5</v>
      </c>
      <c r="C212" s="9">
        <v>33</v>
      </c>
      <c r="D212" s="9">
        <v>37.6</v>
      </c>
      <c r="E212" s="9">
        <v>17.2</v>
      </c>
      <c r="F212" s="9">
        <v>11.4</v>
      </c>
      <c r="G212" s="10"/>
    </row>
    <row r="213" spans="1:7" x14ac:dyDescent="0.25">
      <c r="A213" s="8" t="s">
        <v>372</v>
      </c>
      <c r="B213" s="9">
        <v>26.2</v>
      </c>
      <c r="C213" s="9">
        <v>32.9</v>
      </c>
      <c r="D213" s="9">
        <v>37.5</v>
      </c>
      <c r="E213" s="9">
        <v>17.3</v>
      </c>
      <c r="F213" s="9">
        <v>12.7</v>
      </c>
      <c r="G213" s="10"/>
    </row>
    <row r="214" spans="1:7" x14ac:dyDescent="0.25">
      <c r="A214" s="8" t="s">
        <v>373</v>
      </c>
      <c r="B214" s="9">
        <v>26.6</v>
      </c>
      <c r="C214" s="9">
        <v>33.1</v>
      </c>
      <c r="D214" s="9">
        <v>37.700000000000003</v>
      </c>
      <c r="E214" s="9">
        <v>17.5</v>
      </c>
      <c r="F214" s="9">
        <v>12.3</v>
      </c>
      <c r="G214" s="10"/>
    </row>
    <row r="215" spans="1:7" x14ac:dyDescent="0.25">
      <c r="A215" s="8" t="s">
        <v>374</v>
      </c>
      <c r="B215" s="9">
        <v>26.4</v>
      </c>
      <c r="C215" s="9">
        <v>33.200000000000003</v>
      </c>
      <c r="D215" s="9">
        <v>37.700000000000003</v>
      </c>
      <c r="E215" s="9">
        <v>17.600000000000001</v>
      </c>
      <c r="F215" s="9">
        <v>12.6</v>
      </c>
      <c r="G215" s="10"/>
    </row>
    <row r="216" spans="1:7" x14ac:dyDescent="0.25">
      <c r="A216" s="8" t="s">
        <v>375</v>
      </c>
      <c r="B216" s="9">
        <v>26.1</v>
      </c>
      <c r="C216" s="9">
        <v>32.799999999999997</v>
      </c>
      <c r="D216" s="9">
        <v>37.200000000000003</v>
      </c>
      <c r="E216" s="9">
        <v>17</v>
      </c>
      <c r="F216" s="9">
        <v>14.1</v>
      </c>
      <c r="G216" s="10"/>
    </row>
    <row r="217" spans="1:7" x14ac:dyDescent="0.25">
      <c r="A217" s="8" t="s">
        <v>376</v>
      </c>
      <c r="B217" s="9">
        <v>25.7</v>
      </c>
      <c r="C217" s="9">
        <v>32.299999999999997</v>
      </c>
      <c r="D217" s="9">
        <v>36.700000000000003</v>
      </c>
      <c r="E217" s="9">
        <v>16.7</v>
      </c>
      <c r="F217" s="9">
        <v>13.3</v>
      </c>
      <c r="G217" s="10"/>
    </row>
    <row r="218" spans="1:7" x14ac:dyDescent="0.25">
      <c r="A218" s="8" t="s">
        <v>377</v>
      </c>
      <c r="B218" s="9">
        <v>26.1</v>
      </c>
      <c r="C218" s="9">
        <v>32.5</v>
      </c>
      <c r="D218" s="9">
        <v>37.200000000000003</v>
      </c>
      <c r="E218" s="9">
        <v>16.399999999999999</v>
      </c>
      <c r="F218" s="9">
        <v>12.9</v>
      </c>
      <c r="G218" s="10"/>
    </row>
    <row r="219" spans="1:7" x14ac:dyDescent="0.25">
      <c r="A219" s="8" t="s">
        <v>378</v>
      </c>
      <c r="B219" s="9">
        <v>27.1</v>
      </c>
      <c r="C219" s="9">
        <v>33.700000000000003</v>
      </c>
      <c r="D219" s="9">
        <v>38.5</v>
      </c>
      <c r="E219" s="9">
        <v>17.3</v>
      </c>
      <c r="F219" s="9">
        <v>11.2</v>
      </c>
      <c r="G219" s="10"/>
    </row>
    <row r="220" spans="1:7" x14ac:dyDescent="0.25">
      <c r="A220" s="8" t="s">
        <v>379</v>
      </c>
      <c r="B220" s="9">
        <v>27.5</v>
      </c>
      <c r="C220" s="9">
        <v>34.200000000000003</v>
      </c>
      <c r="D220" s="9">
        <v>39.200000000000003</v>
      </c>
      <c r="E220" s="9">
        <v>17.3</v>
      </c>
      <c r="F220" s="9">
        <v>11.7</v>
      </c>
      <c r="G220" s="10"/>
    </row>
    <row r="221" spans="1:7" x14ac:dyDescent="0.25">
      <c r="A221" s="8" t="s">
        <v>380</v>
      </c>
      <c r="B221" s="9">
        <v>26.2</v>
      </c>
      <c r="C221" s="9">
        <v>32.9</v>
      </c>
      <c r="D221" s="9">
        <v>37.5</v>
      </c>
      <c r="E221" s="9">
        <v>17.2</v>
      </c>
      <c r="F221" s="9">
        <v>10.7</v>
      </c>
      <c r="G221" s="10"/>
    </row>
    <row r="222" spans="1:7" x14ac:dyDescent="0.25">
      <c r="A222" s="8" t="s">
        <v>381</v>
      </c>
      <c r="B222" s="9">
        <v>25.6</v>
      </c>
      <c r="C222" s="9">
        <v>32.5</v>
      </c>
      <c r="D222" s="9">
        <v>37.200000000000003</v>
      </c>
      <c r="E222" s="9">
        <v>17.3</v>
      </c>
      <c r="F222" s="9">
        <v>10.6</v>
      </c>
      <c r="G222" s="10"/>
    </row>
    <row r="223" spans="1:7" x14ac:dyDescent="0.25">
      <c r="A223" s="8" t="s">
        <v>382</v>
      </c>
      <c r="B223" s="9">
        <v>25.5</v>
      </c>
      <c r="C223" s="9">
        <v>32.4</v>
      </c>
      <c r="D223" s="9">
        <v>37.299999999999997</v>
      </c>
      <c r="E223" s="9">
        <v>17.2</v>
      </c>
      <c r="F223" s="9">
        <v>10</v>
      </c>
      <c r="G223" s="10"/>
    </row>
    <row r="224" spans="1:7" x14ac:dyDescent="0.25">
      <c r="A224" s="8" t="s">
        <v>383</v>
      </c>
      <c r="B224" s="9">
        <v>26.6</v>
      </c>
      <c r="C224" s="9">
        <v>33.6</v>
      </c>
      <c r="D224" s="9">
        <v>38.5</v>
      </c>
      <c r="E224" s="9">
        <v>17.899999999999999</v>
      </c>
      <c r="F224" s="9">
        <v>9.5</v>
      </c>
      <c r="G224" s="10"/>
    </row>
    <row r="225" spans="1:7" x14ac:dyDescent="0.25">
      <c r="A225" s="8" t="s">
        <v>384</v>
      </c>
      <c r="B225" s="9">
        <v>26.6</v>
      </c>
      <c r="C225" s="9">
        <v>33.4</v>
      </c>
      <c r="D225" s="9">
        <v>38.4</v>
      </c>
      <c r="E225" s="9">
        <v>17.899999999999999</v>
      </c>
      <c r="F225" s="9">
        <v>8.1</v>
      </c>
      <c r="G225" s="10"/>
    </row>
    <row r="226" spans="1:7" x14ac:dyDescent="0.25">
      <c r="A226" s="8" t="s">
        <v>385</v>
      </c>
      <c r="B226" s="9">
        <v>26.7</v>
      </c>
      <c r="C226" s="9">
        <v>33.6</v>
      </c>
      <c r="D226" s="9">
        <v>38.4</v>
      </c>
      <c r="E226" s="9">
        <v>18.3</v>
      </c>
      <c r="F226" s="9">
        <v>9.5</v>
      </c>
      <c r="G226" s="10"/>
    </row>
    <row r="227" spans="1:7" x14ac:dyDescent="0.25">
      <c r="A227" s="8" t="s">
        <v>386</v>
      </c>
      <c r="B227" s="9">
        <v>26.7</v>
      </c>
      <c r="C227" s="9">
        <v>33.700000000000003</v>
      </c>
      <c r="D227" s="9">
        <v>38.6</v>
      </c>
      <c r="E227" s="9">
        <v>18.2</v>
      </c>
      <c r="F227" s="9">
        <v>9.9</v>
      </c>
      <c r="G227" s="10"/>
    </row>
    <row r="228" spans="1:7" x14ac:dyDescent="0.25">
      <c r="A228" s="8" t="s">
        <v>387</v>
      </c>
      <c r="B228" s="9">
        <v>26.8</v>
      </c>
      <c r="C228" s="9">
        <v>33.200000000000003</v>
      </c>
      <c r="D228" s="9">
        <v>38</v>
      </c>
      <c r="E228" s="9">
        <v>17.2</v>
      </c>
      <c r="F228" s="9">
        <v>10.1</v>
      </c>
      <c r="G228" s="10"/>
    </row>
    <row r="229" spans="1:7" x14ac:dyDescent="0.25">
      <c r="A229" s="8" t="s">
        <v>388</v>
      </c>
      <c r="B229" s="9">
        <v>26</v>
      </c>
      <c r="C229" s="9">
        <v>32.700000000000003</v>
      </c>
      <c r="D229" s="9">
        <v>37.299999999999997</v>
      </c>
      <c r="E229" s="9">
        <v>17.2</v>
      </c>
      <c r="F229" s="9">
        <v>10.8</v>
      </c>
      <c r="G229" s="10"/>
    </row>
    <row r="230" spans="1:7" x14ac:dyDescent="0.25">
      <c r="A230" s="8" t="s">
        <v>389</v>
      </c>
      <c r="B230" s="9">
        <v>26.5</v>
      </c>
      <c r="C230" s="9">
        <v>32.9</v>
      </c>
      <c r="D230" s="9">
        <v>37.6</v>
      </c>
      <c r="E230" s="9">
        <v>17.3</v>
      </c>
      <c r="F230" s="9">
        <v>10.6</v>
      </c>
      <c r="G230" s="10"/>
    </row>
    <row r="231" spans="1:7" x14ac:dyDescent="0.25">
      <c r="A231" s="8" t="s">
        <v>390</v>
      </c>
      <c r="B231" s="9">
        <v>27</v>
      </c>
      <c r="C231" s="9">
        <v>33.799999999999997</v>
      </c>
      <c r="D231" s="9">
        <v>38.4</v>
      </c>
      <c r="E231" s="9">
        <v>17.8</v>
      </c>
      <c r="F231" s="9">
        <v>11.8</v>
      </c>
      <c r="G231" s="10"/>
    </row>
    <row r="232" spans="1:7" x14ac:dyDescent="0.25">
      <c r="A232" s="8" t="s">
        <v>391</v>
      </c>
      <c r="B232" s="9">
        <v>27.3</v>
      </c>
      <c r="C232" s="9">
        <v>34.1</v>
      </c>
      <c r="D232" s="9">
        <v>38.799999999999997</v>
      </c>
      <c r="E232" s="9">
        <v>17.899999999999999</v>
      </c>
      <c r="F232" s="9">
        <v>11.2</v>
      </c>
      <c r="G232" s="10"/>
    </row>
    <row r="233" spans="1:7" x14ac:dyDescent="0.25">
      <c r="A233" s="8" t="s">
        <v>392</v>
      </c>
      <c r="B233" s="9">
        <v>26.4</v>
      </c>
      <c r="C233" s="9">
        <v>32.9</v>
      </c>
      <c r="D233" s="9">
        <v>37.700000000000003</v>
      </c>
      <c r="E233" s="9">
        <v>17</v>
      </c>
      <c r="F233" s="9">
        <v>11.2</v>
      </c>
      <c r="G233" s="10"/>
    </row>
    <row r="234" spans="1:7" x14ac:dyDescent="0.25">
      <c r="A234" s="8" t="s">
        <v>393</v>
      </c>
      <c r="B234" s="9">
        <v>26</v>
      </c>
      <c r="C234" s="9">
        <v>32.5</v>
      </c>
      <c r="D234" s="9">
        <v>37.299999999999997</v>
      </c>
      <c r="E234" s="9">
        <v>17</v>
      </c>
      <c r="F234" s="9">
        <v>12</v>
      </c>
      <c r="G234" s="10"/>
    </row>
    <row r="235" spans="1:7" x14ac:dyDescent="0.25">
      <c r="A235" s="8" t="s">
        <v>394</v>
      </c>
      <c r="B235" s="9">
        <v>26.3</v>
      </c>
      <c r="C235" s="9">
        <v>32.5</v>
      </c>
      <c r="D235" s="9">
        <v>37.299999999999997</v>
      </c>
      <c r="E235" s="9">
        <v>17.2</v>
      </c>
      <c r="F235" s="9">
        <v>11</v>
      </c>
      <c r="G235" s="10"/>
    </row>
    <row r="236" spans="1:7" x14ac:dyDescent="0.25">
      <c r="A236" s="8" t="s">
        <v>395</v>
      </c>
      <c r="B236" s="9">
        <v>27.2</v>
      </c>
      <c r="C236" s="9">
        <v>33.700000000000003</v>
      </c>
      <c r="D236" s="9">
        <v>38.6</v>
      </c>
      <c r="E236" s="9">
        <v>17.2</v>
      </c>
      <c r="F236" s="9">
        <v>10.8</v>
      </c>
      <c r="G236" s="10"/>
    </row>
    <row r="237" spans="1:7" x14ac:dyDescent="0.25">
      <c r="A237" s="8" t="s">
        <v>396</v>
      </c>
      <c r="B237" s="9">
        <v>27.4</v>
      </c>
      <c r="C237" s="9">
        <v>33.6</v>
      </c>
      <c r="D237" s="9">
        <v>38.799999999999997</v>
      </c>
      <c r="E237" s="9">
        <v>16.8</v>
      </c>
      <c r="F237" s="9">
        <v>10.8</v>
      </c>
      <c r="G237" s="10"/>
    </row>
    <row r="238" spans="1:7" x14ac:dyDescent="0.25">
      <c r="A238" s="8" t="s">
        <v>397</v>
      </c>
      <c r="B238" s="9">
        <v>27.7</v>
      </c>
      <c r="C238" s="9">
        <v>33.9</v>
      </c>
      <c r="D238" s="9">
        <v>38.799999999999997</v>
      </c>
      <c r="E238" s="9">
        <v>17.3</v>
      </c>
      <c r="F238" s="9">
        <v>11.2</v>
      </c>
      <c r="G238" s="10"/>
    </row>
    <row r="239" spans="1:7" x14ac:dyDescent="0.25">
      <c r="A239" s="8" t="s">
        <v>398</v>
      </c>
      <c r="B239" s="9">
        <v>27.6</v>
      </c>
      <c r="C239" s="9">
        <v>33.799999999999997</v>
      </c>
      <c r="D239" s="9">
        <v>38.6</v>
      </c>
      <c r="E239" s="9">
        <v>17.7</v>
      </c>
      <c r="F239" s="9">
        <v>11.8</v>
      </c>
      <c r="G239" s="10"/>
    </row>
    <row r="240" spans="1:7" x14ac:dyDescent="0.25">
      <c r="A240" s="8" t="s">
        <v>399</v>
      </c>
      <c r="B240" s="9">
        <v>27.2</v>
      </c>
      <c r="C240" s="9">
        <v>33.700000000000003</v>
      </c>
      <c r="D240" s="9">
        <v>38.4</v>
      </c>
      <c r="E240" s="9">
        <v>17.3</v>
      </c>
      <c r="F240" s="9">
        <v>11.8</v>
      </c>
      <c r="G240" s="10"/>
    </row>
    <row r="241" spans="1:7" x14ac:dyDescent="0.25">
      <c r="A241" s="8" t="s">
        <v>400</v>
      </c>
      <c r="B241" s="9">
        <v>26.7</v>
      </c>
      <c r="C241" s="9">
        <v>32.799999999999997</v>
      </c>
      <c r="D241" s="9">
        <v>37.6</v>
      </c>
      <c r="E241" s="9">
        <v>16.8</v>
      </c>
      <c r="F241" s="9">
        <v>11.3</v>
      </c>
      <c r="G241" s="10"/>
    </row>
    <row r="242" spans="1:7" x14ac:dyDescent="0.25">
      <c r="A242" s="8" t="s">
        <v>401</v>
      </c>
      <c r="B242" s="9">
        <v>27.2</v>
      </c>
      <c r="C242" s="9">
        <v>33.1</v>
      </c>
      <c r="D242" s="9">
        <v>37.6</v>
      </c>
      <c r="E242" s="9">
        <v>16.8</v>
      </c>
      <c r="F242" s="9">
        <v>12.7</v>
      </c>
      <c r="G242" s="10"/>
    </row>
    <row r="243" spans="1:7" x14ac:dyDescent="0.25">
      <c r="A243" s="8" t="s">
        <v>402</v>
      </c>
      <c r="B243" s="9">
        <v>27.7</v>
      </c>
      <c r="C243" s="9">
        <v>33.799999999999997</v>
      </c>
      <c r="D243" s="9">
        <v>38.200000000000003</v>
      </c>
      <c r="E243" s="9">
        <v>17.5</v>
      </c>
      <c r="F243" s="9">
        <v>11.6</v>
      </c>
      <c r="G243" s="10"/>
    </row>
    <row r="244" spans="1:7" x14ac:dyDescent="0.25">
      <c r="A244" s="8" t="s">
        <v>403</v>
      </c>
      <c r="B244" s="9">
        <v>27.9</v>
      </c>
      <c r="C244" s="9">
        <v>34.299999999999997</v>
      </c>
      <c r="D244" s="9">
        <v>38.700000000000003</v>
      </c>
      <c r="E244" s="9">
        <v>17.899999999999999</v>
      </c>
      <c r="F244" s="9">
        <v>12.3</v>
      </c>
      <c r="G244" s="10"/>
    </row>
    <row r="245" spans="1:7" x14ac:dyDescent="0.25">
      <c r="A245" s="8" t="s">
        <v>404</v>
      </c>
      <c r="B245" s="9">
        <v>27.1</v>
      </c>
      <c r="C245" s="9">
        <v>33.5</v>
      </c>
      <c r="D245" s="9">
        <v>37.6</v>
      </c>
      <c r="E245" s="9">
        <v>17.8</v>
      </c>
      <c r="F245" s="9">
        <v>11.6</v>
      </c>
      <c r="G245" s="10"/>
    </row>
    <row r="246" spans="1:7" x14ac:dyDescent="0.25">
      <c r="A246" s="8" t="s">
        <v>405</v>
      </c>
      <c r="B246" s="9">
        <v>26.6</v>
      </c>
      <c r="C246" s="9">
        <v>33</v>
      </c>
      <c r="D246" s="9">
        <v>37.1</v>
      </c>
      <c r="E246" s="9">
        <v>17.600000000000001</v>
      </c>
      <c r="F246" s="9">
        <v>11.3</v>
      </c>
      <c r="G246" s="10"/>
    </row>
    <row r="247" spans="1:7" x14ac:dyDescent="0.25">
      <c r="A247" s="8" t="s">
        <v>406</v>
      </c>
      <c r="B247" s="9">
        <v>27.5</v>
      </c>
      <c r="C247" s="9">
        <v>33.1</v>
      </c>
      <c r="D247" s="9">
        <v>37.5</v>
      </c>
      <c r="E247" s="9">
        <v>17.2</v>
      </c>
      <c r="F247" s="9">
        <v>10.6</v>
      </c>
      <c r="G247" s="10"/>
    </row>
    <row r="248" spans="1:7" x14ac:dyDescent="0.25">
      <c r="A248" s="8" t="s">
        <v>407</v>
      </c>
      <c r="B248" s="9">
        <v>27.8</v>
      </c>
      <c r="C248" s="9">
        <v>33.5</v>
      </c>
      <c r="D248" s="9">
        <v>38</v>
      </c>
      <c r="E248" s="9">
        <v>17.5</v>
      </c>
      <c r="F248" s="9">
        <v>9.8000000000000007</v>
      </c>
      <c r="G248" s="10"/>
    </row>
    <row r="249" spans="1:7" x14ac:dyDescent="0.25">
      <c r="A249" s="8" t="s">
        <v>408</v>
      </c>
      <c r="B249" s="9">
        <v>27.4</v>
      </c>
      <c r="C249" s="9">
        <v>33.200000000000003</v>
      </c>
      <c r="D249" s="9">
        <v>37.700000000000003</v>
      </c>
      <c r="E249" s="9">
        <v>17.5</v>
      </c>
      <c r="F249" s="9">
        <v>9.5</v>
      </c>
      <c r="G249" s="10"/>
    </row>
    <row r="250" spans="1:7" x14ac:dyDescent="0.25">
      <c r="A250" s="8" t="s">
        <v>409</v>
      </c>
      <c r="B250" s="9">
        <v>27</v>
      </c>
      <c r="C250" s="9">
        <v>33.200000000000003</v>
      </c>
      <c r="D250" s="9">
        <v>37.700000000000003</v>
      </c>
      <c r="E250" s="9">
        <v>17.2</v>
      </c>
      <c r="F250" s="9">
        <v>9.4</v>
      </c>
      <c r="G250" s="10"/>
    </row>
    <row r="251" spans="1:7" x14ac:dyDescent="0.25">
      <c r="A251" s="8" t="s">
        <v>410</v>
      </c>
      <c r="B251" s="9">
        <v>27.1</v>
      </c>
      <c r="C251" s="9">
        <v>33.299999999999997</v>
      </c>
      <c r="D251" s="9">
        <v>38</v>
      </c>
      <c r="E251" s="9">
        <v>17.3</v>
      </c>
      <c r="F251" s="9">
        <v>8.3000000000000007</v>
      </c>
      <c r="G251" s="10"/>
    </row>
    <row r="252" spans="1:7" x14ac:dyDescent="0.25">
      <c r="A252" s="8" t="s">
        <v>411</v>
      </c>
      <c r="B252" s="9">
        <v>26.6</v>
      </c>
      <c r="C252" s="9">
        <v>32.6</v>
      </c>
      <c r="D252" s="9">
        <v>36.9</v>
      </c>
      <c r="E252" s="9">
        <v>17.100000000000001</v>
      </c>
      <c r="F252" s="9">
        <v>7.9</v>
      </c>
      <c r="G252" s="10"/>
    </row>
    <row r="253" spans="1:7" x14ac:dyDescent="0.25">
      <c r="A253" s="8" t="s">
        <v>412</v>
      </c>
      <c r="B253" s="9">
        <v>25.8</v>
      </c>
      <c r="C253" s="9">
        <v>31.7</v>
      </c>
      <c r="D253" s="9">
        <v>36</v>
      </c>
      <c r="E253" s="9">
        <v>16.3</v>
      </c>
      <c r="F253" s="9">
        <v>8.8000000000000007</v>
      </c>
      <c r="G253" s="10"/>
    </row>
    <row r="254" spans="1:7" x14ac:dyDescent="0.25">
      <c r="A254" s="8" t="s">
        <v>413</v>
      </c>
      <c r="B254" s="9">
        <v>26.1</v>
      </c>
      <c r="C254" s="9">
        <v>31.9</v>
      </c>
      <c r="D254" s="9">
        <v>36.200000000000003</v>
      </c>
      <c r="E254" s="9">
        <v>16.2</v>
      </c>
      <c r="F254" s="9">
        <v>9.5</v>
      </c>
      <c r="G254" s="10"/>
    </row>
    <row r="255" spans="1:7" x14ac:dyDescent="0.25">
      <c r="A255" s="8" t="s">
        <v>414</v>
      </c>
      <c r="B255" s="9">
        <v>27.5</v>
      </c>
      <c r="C255" s="9">
        <v>33.4</v>
      </c>
      <c r="D255" s="9">
        <v>38</v>
      </c>
      <c r="E255" s="9">
        <v>16.7</v>
      </c>
      <c r="F255" s="9">
        <v>10.1</v>
      </c>
      <c r="G255" s="10"/>
    </row>
    <row r="256" spans="1:7" x14ac:dyDescent="0.25">
      <c r="A256" s="8" t="s">
        <v>415</v>
      </c>
      <c r="B256" s="9">
        <v>28.1</v>
      </c>
      <c r="C256" s="9">
        <v>34</v>
      </c>
      <c r="D256" s="9">
        <v>38.6</v>
      </c>
      <c r="E256" s="9">
        <v>17.600000000000001</v>
      </c>
      <c r="F256" s="9">
        <v>10.5</v>
      </c>
      <c r="G256" s="10"/>
    </row>
    <row r="257" spans="1:7" x14ac:dyDescent="0.25">
      <c r="A257" s="8" t="s">
        <v>416</v>
      </c>
      <c r="B257" s="9">
        <v>25.9</v>
      </c>
      <c r="C257" s="9">
        <v>31.4</v>
      </c>
      <c r="D257" s="9">
        <v>35.6</v>
      </c>
      <c r="E257" s="9">
        <v>16.3</v>
      </c>
      <c r="F257" s="9">
        <v>10.8</v>
      </c>
      <c r="G257" s="10"/>
    </row>
    <row r="258" spans="1:7" x14ac:dyDescent="0.25">
      <c r="A258" s="8" t="s">
        <v>417</v>
      </c>
      <c r="B258" s="9">
        <v>26.4</v>
      </c>
      <c r="C258" s="9">
        <v>31.8</v>
      </c>
      <c r="D258" s="9">
        <v>36.200000000000003</v>
      </c>
      <c r="E258" s="9">
        <v>16.2</v>
      </c>
      <c r="F258" s="9">
        <v>11.1</v>
      </c>
      <c r="G258" s="10"/>
    </row>
    <row r="259" spans="1:7" x14ac:dyDescent="0.25">
      <c r="A259" s="8" t="s">
        <v>418</v>
      </c>
      <c r="B259" s="9">
        <v>26.4</v>
      </c>
      <c r="C259" s="9">
        <v>31.6</v>
      </c>
      <c r="D259" s="9">
        <v>36.200000000000003</v>
      </c>
      <c r="E259" s="9">
        <v>16.2</v>
      </c>
      <c r="F259" s="9">
        <v>10.3</v>
      </c>
      <c r="G259" s="10"/>
    </row>
    <row r="260" spans="1:7" x14ac:dyDescent="0.25">
      <c r="A260" s="8" t="s">
        <v>419</v>
      </c>
      <c r="B260" s="9">
        <v>27.5</v>
      </c>
      <c r="C260" s="9">
        <v>32.700000000000003</v>
      </c>
      <c r="D260" s="9">
        <v>37.6</v>
      </c>
      <c r="E260" s="9">
        <v>16.100000000000001</v>
      </c>
      <c r="F260" s="9">
        <v>11</v>
      </c>
      <c r="G260" s="10"/>
    </row>
    <row r="261" spans="1:7" x14ac:dyDescent="0.25">
      <c r="A261" s="8" t="s">
        <v>420</v>
      </c>
      <c r="B261" s="9">
        <v>27.6</v>
      </c>
      <c r="C261" s="9">
        <v>32.700000000000003</v>
      </c>
      <c r="D261" s="9">
        <v>37.6</v>
      </c>
      <c r="E261" s="9">
        <v>16.3</v>
      </c>
      <c r="F261" s="9">
        <v>10.7</v>
      </c>
      <c r="G261" s="10"/>
    </row>
    <row r="262" spans="1:7" x14ac:dyDescent="0.25">
      <c r="A262" s="8" t="s">
        <v>421</v>
      </c>
      <c r="B262" s="9">
        <v>27.3</v>
      </c>
      <c r="C262" s="9">
        <v>32.799999999999997</v>
      </c>
      <c r="D262" s="9">
        <v>37.6</v>
      </c>
      <c r="E262" s="9">
        <v>16.5</v>
      </c>
      <c r="F262" s="9">
        <v>10.3</v>
      </c>
      <c r="G262" s="10"/>
    </row>
    <row r="263" spans="1:7" x14ac:dyDescent="0.25">
      <c r="A263" s="8" t="s">
        <v>422</v>
      </c>
      <c r="B263" s="9">
        <v>28.4</v>
      </c>
      <c r="C263" s="9">
        <v>34.1</v>
      </c>
      <c r="D263" s="9">
        <v>38.9</v>
      </c>
      <c r="E263" s="9">
        <v>17.100000000000001</v>
      </c>
      <c r="F263" s="9">
        <v>10.1</v>
      </c>
      <c r="G263" s="10"/>
    </row>
    <row r="264" spans="1:7" x14ac:dyDescent="0.25">
      <c r="A264" s="8" t="s">
        <v>423</v>
      </c>
      <c r="B264" s="9">
        <v>27.1</v>
      </c>
      <c r="C264" s="9">
        <v>32.4</v>
      </c>
      <c r="D264" s="9">
        <v>37.200000000000003</v>
      </c>
      <c r="E264" s="9">
        <v>16.600000000000001</v>
      </c>
      <c r="F264" s="9">
        <v>10.5</v>
      </c>
      <c r="G264" s="10"/>
    </row>
    <row r="265" spans="1:7" x14ac:dyDescent="0.25">
      <c r="A265" s="8" t="s">
        <v>424</v>
      </c>
      <c r="B265" s="9">
        <v>26.6</v>
      </c>
      <c r="C265" s="9">
        <v>31.6</v>
      </c>
      <c r="D265" s="9">
        <v>36.4</v>
      </c>
      <c r="E265" s="9">
        <v>15.6</v>
      </c>
      <c r="F265" s="9">
        <v>10.7</v>
      </c>
      <c r="G265" s="10"/>
    </row>
    <row r="266" spans="1:7" x14ac:dyDescent="0.25">
      <c r="A266" s="8" t="s">
        <v>425</v>
      </c>
      <c r="B266" s="9">
        <v>26.5</v>
      </c>
      <c r="C266" s="9">
        <v>31.6</v>
      </c>
      <c r="D266" s="9">
        <v>36.6</v>
      </c>
      <c r="E266" s="9">
        <v>16.100000000000001</v>
      </c>
      <c r="F266" s="9">
        <v>10.6</v>
      </c>
      <c r="G266" s="10"/>
    </row>
    <row r="267" spans="1:7" x14ac:dyDescent="0.25">
      <c r="A267" s="8" t="s">
        <v>426</v>
      </c>
      <c r="B267" s="9">
        <v>27.3</v>
      </c>
      <c r="C267" s="9">
        <v>32.700000000000003</v>
      </c>
      <c r="D267" s="9">
        <v>37.799999999999997</v>
      </c>
      <c r="E267" s="9">
        <v>16.2</v>
      </c>
      <c r="F267" s="9">
        <v>10.199999999999999</v>
      </c>
      <c r="G267" s="10"/>
    </row>
    <row r="268" spans="1:7" x14ac:dyDescent="0.25">
      <c r="A268" s="8" t="s">
        <v>427</v>
      </c>
      <c r="B268" s="9">
        <v>27.9</v>
      </c>
      <c r="C268" s="9">
        <v>33.6</v>
      </c>
      <c r="D268" s="9">
        <v>39</v>
      </c>
      <c r="E268" s="9">
        <v>16.7</v>
      </c>
      <c r="F268" s="9">
        <v>11.7</v>
      </c>
      <c r="G268" s="10"/>
    </row>
    <row r="269" spans="1:7" x14ac:dyDescent="0.25">
      <c r="A269" s="8" t="s">
        <v>428</v>
      </c>
      <c r="B269" s="9">
        <v>27.5</v>
      </c>
      <c r="C269" s="9">
        <v>32.799999999999997</v>
      </c>
      <c r="D269" s="9">
        <v>37.799999999999997</v>
      </c>
      <c r="E269" s="9">
        <v>16.8</v>
      </c>
      <c r="F269" s="9">
        <v>11.6</v>
      </c>
      <c r="G269" s="10"/>
    </row>
    <row r="270" spans="1:7" x14ac:dyDescent="0.25">
      <c r="A270" s="8" t="s">
        <v>429</v>
      </c>
      <c r="B270" s="9">
        <v>27.3</v>
      </c>
      <c r="C270" s="9">
        <v>32.799999999999997</v>
      </c>
      <c r="D270" s="9">
        <v>37.799999999999997</v>
      </c>
      <c r="E270" s="9">
        <v>17</v>
      </c>
      <c r="F270" s="9">
        <v>11.6</v>
      </c>
      <c r="G270" s="10"/>
    </row>
    <row r="271" spans="1:7" x14ac:dyDescent="0.25">
      <c r="A271" s="8" t="s">
        <v>430</v>
      </c>
      <c r="B271" s="9">
        <v>27.1</v>
      </c>
      <c r="C271" s="9">
        <v>32.700000000000003</v>
      </c>
      <c r="D271" s="9">
        <v>37.700000000000003</v>
      </c>
      <c r="E271" s="9">
        <v>16.899999999999999</v>
      </c>
      <c r="F271" s="9">
        <v>10.7</v>
      </c>
      <c r="G271" s="10"/>
    </row>
    <row r="272" spans="1:7" x14ac:dyDescent="0.25">
      <c r="A272" s="8" t="s">
        <v>431</v>
      </c>
      <c r="B272" s="9">
        <v>28</v>
      </c>
      <c r="C272" s="9">
        <v>34</v>
      </c>
      <c r="D272" s="9">
        <v>39.200000000000003</v>
      </c>
      <c r="E272" s="9">
        <v>16.7</v>
      </c>
      <c r="F272" s="9">
        <v>11.3</v>
      </c>
      <c r="G272" s="10"/>
    </row>
    <row r="273" spans="1:7" x14ac:dyDescent="0.25">
      <c r="A273" s="8" t="s">
        <v>432</v>
      </c>
      <c r="B273" s="9">
        <v>28</v>
      </c>
      <c r="C273" s="9">
        <v>33.700000000000003</v>
      </c>
      <c r="D273" s="9">
        <v>38.9</v>
      </c>
      <c r="E273" s="9">
        <v>16.899999999999999</v>
      </c>
      <c r="F273" s="9">
        <v>11.6</v>
      </c>
      <c r="G273" s="10"/>
    </row>
    <row r="274" spans="1:7" x14ac:dyDescent="0.25">
      <c r="A274" s="8" t="s">
        <v>433</v>
      </c>
      <c r="B274" s="9">
        <v>27.6</v>
      </c>
      <c r="C274" s="9">
        <v>33.5</v>
      </c>
      <c r="D274" s="9">
        <v>38.700000000000003</v>
      </c>
      <c r="E274" s="9">
        <v>16.7</v>
      </c>
      <c r="F274" s="9">
        <v>11.9</v>
      </c>
      <c r="G274" s="10"/>
    </row>
    <row r="275" spans="1:7" x14ac:dyDescent="0.25">
      <c r="A275" s="8" t="s">
        <v>434</v>
      </c>
      <c r="B275" s="9">
        <v>28</v>
      </c>
      <c r="C275" s="9">
        <v>33.6</v>
      </c>
      <c r="D275" s="9">
        <v>38.799999999999997</v>
      </c>
      <c r="E275" s="9">
        <v>17.399999999999999</v>
      </c>
      <c r="F275" s="9">
        <v>12.6</v>
      </c>
      <c r="G275" s="10"/>
    </row>
    <row r="276" spans="1:7" x14ac:dyDescent="0.25">
      <c r="A276" s="8" t="s">
        <v>435</v>
      </c>
      <c r="B276" s="9">
        <v>26.8</v>
      </c>
      <c r="C276" s="9">
        <v>32.6</v>
      </c>
      <c r="D276" s="9">
        <v>37.700000000000003</v>
      </c>
      <c r="E276" s="9">
        <v>17</v>
      </c>
      <c r="F276" s="9">
        <v>11.8</v>
      </c>
      <c r="G276" s="10"/>
    </row>
    <row r="277" spans="1:7" x14ac:dyDescent="0.25">
      <c r="A277" s="8" t="s">
        <v>436</v>
      </c>
      <c r="B277" s="9">
        <v>26.6</v>
      </c>
      <c r="C277" s="9">
        <v>32.200000000000003</v>
      </c>
      <c r="D277" s="9">
        <v>36.9</v>
      </c>
      <c r="E277" s="9">
        <v>17</v>
      </c>
      <c r="F277" s="9">
        <v>12</v>
      </c>
      <c r="G277" s="10"/>
    </row>
    <row r="278" spans="1:7" x14ac:dyDescent="0.25">
      <c r="A278" s="8" t="s">
        <v>437</v>
      </c>
      <c r="B278" s="9">
        <v>26.7</v>
      </c>
      <c r="C278" s="9">
        <v>32.4</v>
      </c>
      <c r="D278" s="9">
        <v>37</v>
      </c>
      <c r="E278" s="9">
        <v>17.100000000000001</v>
      </c>
      <c r="F278" s="9">
        <v>13.1</v>
      </c>
      <c r="G278" s="10"/>
    </row>
    <row r="279" spans="1:7" x14ac:dyDescent="0.25">
      <c r="A279" s="8" t="s">
        <v>438</v>
      </c>
      <c r="B279" s="9">
        <v>27.8</v>
      </c>
      <c r="C279" s="9">
        <v>33.799999999999997</v>
      </c>
      <c r="D279" s="9">
        <v>38.5</v>
      </c>
      <c r="E279" s="9">
        <v>17.600000000000001</v>
      </c>
      <c r="F279" s="9">
        <v>13.1</v>
      </c>
      <c r="G279" s="10"/>
    </row>
    <row r="280" spans="1:7" x14ac:dyDescent="0.25">
      <c r="A280" s="8" t="s">
        <v>439</v>
      </c>
      <c r="B280" s="9">
        <v>28.6</v>
      </c>
      <c r="C280" s="9">
        <v>34.4</v>
      </c>
      <c r="D280" s="9">
        <v>39.1</v>
      </c>
      <c r="E280" s="9">
        <v>18.7</v>
      </c>
      <c r="F280" s="9">
        <v>11.8</v>
      </c>
      <c r="G280" s="10"/>
    </row>
    <row r="281" spans="1:7" x14ac:dyDescent="0.25">
      <c r="A281" s="8" t="s">
        <v>440</v>
      </c>
      <c r="B281" s="9">
        <v>27.6</v>
      </c>
      <c r="C281" s="9">
        <v>33.200000000000003</v>
      </c>
      <c r="D281" s="9">
        <v>37.700000000000003</v>
      </c>
      <c r="E281" s="9">
        <v>17.8</v>
      </c>
      <c r="F281" s="9">
        <v>13.2</v>
      </c>
      <c r="G281" s="10"/>
    </row>
    <row r="282" spans="1:7" x14ac:dyDescent="0.25">
      <c r="A282" s="8" t="s">
        <v>441</v>
      </c>
      <c r="B282" s="9">
        <v>28</v>
      </c>
      <c r="C282" s="9">
        <v>33.1</v>
      </c>
      <c r="D282" s="9">
        <v>37.6</v>
      </c>
      <c r="E282" s="9">
        <v>18.100000000000001</v>
      </c>
      <c r="F282" s="9">
        <v>13.7</v>
      </c>
      <c r="G282" s="10"/>
    </row>
    <row r="283" spans="1:7" x14ac:dyDescent="0.25">
      <c r="A283" s="8" t="s">
        <v>443</v>
      </c>
      <c r="B283" s="9">
        <v>28</v>
      </c>
      <c r="C283" s="9">
        <v>33.200000000000003</v>
      </c>
      <c r="D283" s="9">
        <v>37.9</v>
      </c>
      <c r="E283" s="9">
        <v>17.5</v>
      </c>
      <c r="F283" s="9">
        <v>12.4</v>
      </c>
      <c r="G283" s="10"/>
    </row>
    <row r="284" spans="1:7" x14ac:dyDescent="0.25">
      <c r="A284" s="8" t="s">
        <v>444</v>
      </c>
      <c r="B284" s="9">
        <v>28.3</v>
      </c>
      <c r="C284" s="9">
        <v>33.4</v>
      </c>
      <c r="D284" s="9">
        <v>38.299999999999997</v>
      </c>
      <c r="E284" s="9">
        <v>17.600000000000001</v>
      </c>
      <c r="F284" s="9">
        <v>10.1</v>
      </c>
      <c r="G284" s="10"/>
    </row>
    <row r="285" spans="1:7" x14ac:dyDescent="0.25">
      <c r="A285" s="8" t="s">
        <v>445</v>
      </c>
      <c r="B285" s="9">
        <v>28.1</v>
      </c>
      <c r="C285" s="9">
        <v>33.299999999999997</v>
      </c>
      <c r="D285" s="9">
        <v>38.299999999999997</v>
      </c>
      <c r="E285" s="9">
        <v>17.3</v>
      </c>
      <c r="F285" s="9">
        <v>10.1</v>
      </c>
      <c r="G285" s="10"/>
    </row>
    <row r="286" spans="1:7" x14ac:dyDescent="0.25">
      <c r="A286" s="8" t="s">
        <v>446</v>
      </c>
      <c r="B286" s="9">
        <v>28.6</v>
      </c>
      <c r="C286" s="9">
        <v>33.700000000000003</v>
      </c>
      <c r="D286" s="9">
        <v>38.700000000000003</v>
      </c>
      <c r="E286" s="9">
        <v>17.899999999999999</v>
      </c>
      <c r="F286" s="9">
        <v>10.9</v>
      </c>
      <c r="G286" s="10"/>
    </row>
    <row r="287" spans="1:7" x14ac:dyDescent="0.25">
      <c r="A287" s="8" t="s">
        <v>447</v>
      </c>
      <c r="B287" s="9">
        <v>28.8</v>
      </c>
      <c r="C287" s="9">
        <v>34.299999999999997</v>
      </c>
      <c r="D287" s="9">
        <v>39.4</v>
      </c>
      <c r="E287" s="9">
        <v>18.100000000000001</v>
      </c>
      <c r="F287" s="9">
        <v>10.8</v>
      </c>
      <c r="G287" s="10"/>
    </row>
    <row r="288" spans="1:7" x14ac:dyDescent="0.25">
      <c r="A288" s="8" t="s">
        <v>448</v>
      </c>
      <c r="B288" s="9">
        <v>28.7</v>
      </c>
      <c r="C288" s="9">
        <v>33.799999999999997</v>
      </c>
      <c r="D288" s="9">
        <v>38.799999999999997</v>
      </c>
      <c r="E288" s="9">
        <v>18</v>
      </c>
      <c r="F288" s="9">
        <v>12.4</v>
      </c>
      <c r="G288" s="10"/>
    </row>
    <row r="289" spans="1:7" x14ac:dyDescent="0.25">
      <c r="A289" s="8" t="s">
        <v>449</v>
      </c>
      <c r="B289" s="9">
        <v>27.9</v>
      </c>
      <c r="C289" s="9">
        <v>33</v>
      </c>
      <c r="D289" s="9">
        <v>38</v>
      </c>
      <c r="E289" s="9">
        <v>17.399999999999999</v>
      </c>
      <c r="F289" s="9">
        <v>12.4</v>
      </c>
      <c r="G289" s="10"/>
    </row>
    <row r="290" spans="1:7" x14ac:dyDescent="0.25">
      <c r="A290" s="8" t="s">
        <v>450</v>
      </c>
      <c r="B290" s="9">
        <v>27.6</v>
      </c>
      <c r="C290" s="9">
        <v>32.9</v>
      </c>
      <c r="D290" s="9">
        <v>37.700000000000003</v>
      </c>
      <c r="E290" s="9">
        <v>17.5</v>
      </c>
      <c r="F290" s="9">
        <v>12.4</v>
      </c>
      <c r="G290" s="10"/>
    </row>
    <row r="291" spans="1:7" x14ac:dyDescent="0.25">
      <c r="A291" s="8" t="s">
        <v>451</v>
      </c>
      <c r="B291" s="9">
        <v>27.9</v>
      </c>
      <c r="C291" s="9">
        <v>33.299999999999997</v>
      </c>
      <c r="D291" s="9">
        <v>38.5</v>
      </c>
      <c r="E291" s="9">
        <v>17.2</v>
      </c>
      <c r="F291" s="9">
        <v>11.4</v>
      </c>
      <c r="G291" s="10"/>
    </row>
    <row r="292" spans="1:7" x14ac:dyDescent="0.25">
      <c r="A292" s="8" t="s">
        <v>452</v>
      </c>
      <c r="B292" s="9">
        <v>28.691023705999999</v>
      </c>
      <c r="C292" s="9">
        <v>34.1</v>
      </c>
      <c r="D292" s="9">
        <v>39.299999999999997</v>
      </c>
      <c r="E292" s="9">
        <v>17.600000000000001</v>
      </c>
      <c r="F292" s="9">
        <v>11.9</v>
      </c>
      <c r="G292" s="10"/>
    </row>
    <row r="293" spans="1:7" x14ac:dyDescent="0.25">
      <c r="A293" s="8" t="s">
        <v>453</v>
      </c>
      <c r="B293" s="9">
        <v>28.346217520500002</v>
      </c>
      <c r="C293" s="9">
        <v>33.200000000000003</v>
      </c>
      <c r="D293" s="9">
        <v>38.4</v>
      </c>
      <c r="E293" s="9">
        <v>17.100000000000001</v>
      </c>
      <c r="F293" s="9">
        <v>10.9</v>
      </c>
      <c r="G293" s="10"/>
    </row>
    <row r="294" spans="1:7" x14ac:dyDescent="0.25">
      <c r="A294" s="8" t="s">
        <v>454</v>
      </c>
      <c r="B294" s="9">
        <v>28.462432715999999</v>
      </c>
      <c r="C294" s="9">
        <v>33</v>
      </c>
      <c r="D294" s="9">
        <v>38</v>
      </c>
      <c r="E294" s="9">
        <v>17.2</v>
      </c>
      <c r="F294" s="9">
        <v>10.7</v>
      </c>
      <c r="G294" s="10"/>
    </row>
    <row r="295" spans="1:7" x14ac:dyDescent="0.25">
      <c r="A295" s="8" t="s">
        <v>455</v>
      </c>
      <c r="B295" s="9">
        <v>28.584595031999999</v>
      </c>
      <c r="C295" s="9">
        <v>33.1</v>
      </c>
      <c r="D295" s="9">
        <v>38.200000000000003</v>
      </c>
      <c r="E295" s="9">
        <v>16.899999999999999</v>
      </c>
      <c r="F295" s="9">
        <v>11.4</v>
      </c>
      <c r="G295" s="10"/>
    </row>
    <row r="296" spans="1:7" x14ac:dyDescent="0.25">
      <c r="A296" s="8" t="s">
        <v>456</v>
      </c>
      <c r="B296" s="9">
        <v>29.3087071299</v>
      </c>
      <c r="C296" s="9">
        <v>34</v>
      </c>
      <c r="D296" s="9">
        <v>39.200000000000003</v>
      </c>
      <c r="E296" s="9">
        <v>17.3</v>
      </c>
      <c r="F296" s="9">
        <v>11.3</v>
      </c>
      <c r="G296" s="10"/>
    </row>
    <row r="297" spans="1:7" x14ac:dyDescent="0.25">
      <c r="A297" s="8" t="s">
        <v>457</v>
      </c>
      <c r="B297" s="9">
        <v>29.442020105699999</v>
      </c>
      <c r="C297" s="9">
        <v>34</v>
      </c>
      <c r="D297" s="9">
        <v>39</v>
      </c>
      <c r="E297" s="9">
        <v>17.2</v>
      </c>
      <c r="F297" s="9">
        <v>12.1</v>
      </c>
      <c r="G297" s="10"/>
    </row>
    <row r="298" spans="1:7" x14ac:dyDescent="0.25">
      <c r="A298" s="8" t="s">
        <v>458</v>
      </c>
      <c r="B298" s="9">
        <v>29.5860549328</v>
      </c>
      <c r="C298" s="9">
        <v>33.9</v>
      </c>
      <c r="D298" s="9">
        <v>38.9</v>
      </c>
      <c r="E298" s="9">
        <v>17</v>
      </c>
      <c r="F298" s="9">
        <v>12.3</v>
      </c>
      <c r="G298" s="10"/>
    </row>
    <row r="299" spans="1:7" x14ac:dyDescent="0.25">
      <c r="A299" s="8" t="s">
        <v>459</v>
      </c>
      <c r="B299" s="9">
        <v>29.639402322700001</v>
      </c>
      <c r="C299" s="9">
        <v>33.9</v>
      </c>
      <c r="D299" s="9">
        <v>39</v>
      </c>
      <c r="E299" s="9">
        <v>16.8</v>
      </c>
      <c r="F299" s="9">
        <v>11.6</v>
      </c>
      <c r="G299" s="10"/>
    </row>
    <row r="300" spans="1:7" x14ac:dyDescent="0.25">
      <c r="A300" s="8" t="s">
        <v>460</v>
      </c>
      <c r="B300" s="9">
        <v>29.220942965999999</v>
      </c>
      <c r="C300" s="9">
        <v>33.6</v>
      </c>
      <c r="D300" s="9">
        <v>38.5</v>
      </c>
      <c r="E300" s="9">
        <v>16.600000000000001</v>
      </c>
      <c r="F300" s="9">
        <v>11.5</v>
      </c>
      <c r="G300" s="10"/>
    </row>
    <row r="301" spans="1:7" x14ac:dyDescent="0.25">
      <c r="A301" s="8" t="s">
        <v>461</v>
      </c>
      <c r="B301" s="9">
        <v>28.6680189894</v>
      </c>
      <c r="C301" s="9">
        <v>33.200000000000003</v>
      </c>
      <c r="D301" s="9">
        <v>37.799999999999997</v>
      </c>
      <c r="E301" s="9">
        <v>16.5</v>
      </c>
      <c r="F301" s="9">
        <v>11</v>
      </c>
      <c r="G301" s="10"/>
    </row>
    <row r="302" spans="1:7" x14ac:dyDescent="0.25">
      <c r="A302" s="8" t="s">
        <v>462</v>
      </c>
      <c r="B302" s="9">
        <v>28.874799456800002</v>
      </c>
      <c r="C302" s="9">
        <v>33</v>
      </c>
      <c r="D302" s="9">
        <v>37.6</v>
      </c>
      <c r="E302" s="9">
        <v>16.399999999999999</v>
      </c>
      <c r="F302" s="9">
        <v>11</v>
      </c>
      <c r="G302" s="10"/>
    </row>
    <row r="303" spans="1:7" x14ac:dyDescent="0.25">
      <c r="A303" s="8" t="s">
        <v>463</v>
      </c>
      <c r="B303" s="9">
        <v>29.4555180654</v>
      </c>
      <c r="C303" s="9">
        <v>33.700000000000003</v>
      </c>
      <c r="D303" s="9">
        <v>38.5</v>
      </c>
      <c r="E303" s="9">
        <v>16.8</v>
      </c>
      <c r="F303" s="9">
        <v>11</v>
      </c>
      <c r="G303" s="10"/>
    </row>
    <row r="304" spans="1:7" x14ac:dyDescent="0.25">
      <c r="A304" s="8" t="s">
        <v>464</v>
      </c>
      <c r="B304" s="9">
        <v>30.156306004000001</v>
      </c>
      <c r="C304" s="9">
        <v>34.299999999999997</v>
      </c>
      <c r="D304" s="9">
        <v>39.200000000000003</v>
      </c>
      <c r="E304" s="9">
        <v>17</v>
      </c>
      <c r="F304" s="9">
        <v>11.7</v>
      </c>
      <c r="G304" s="10"/>
    </row>
    <row r="305" spans="1:7" x14ac:dyDescent="0.25">
      <c r="A305" s="8" t="s">
        <v>465</v>
      </c>
      <c r="B305" s="9">
        <v>29.1407256896</v>
      </c>
      <c r="C305" s="9">
        <v>33.299999999999997</v>
      </c>
      <c r="D305" s="9">
        <v>37.9</v>
      </c>
      <c r="E305" s="9">
        <v>17</v>
      </c>
      <c r="F305" s="9">
        <v>12.5</v>
      </c>
      <c r="G305" s="10"/>
    </row>
    <row r="306" spans="1:7" x14ac:dyDescent="0.25">
      <c r="A306" s="8" t="s">
        <v>466</v>
      </c>
      <c r="B306" s="9">
        <v>28.843541048700001</v>
      </c>
      <c r="C306" s="9">
        <v>32.799999999999997</v>
      </c>
      <c r="D306" s="9">
        <v>37.4</v>
      </c>
      <c r="E306" s="9">
        <v>16.899999999999999</v>
      </c>
      <c r="F306" s="9">
        <v>12</v>
      </c>
      <c r="G306" s="10"/>
    </row>
    <row r="307" spans="1:7" x14ac:dyDescent="0.25">
      <c r="A307" s="8" t="s">
        <v>467</v>
      </c>
      <c r="B307" s="9">
        <v>28.705674617</v>
      </c>
      <c r="C307" s="9">
        <v>32.700000000000003</v>
      </c>
      <c r="D307" s="9">
        <v>37.299999999999997</v>
      </c>
      <c r="E307" s="9">
        <v>17</v>
      </c>
      <c r="F307" s="9">
        <v>11.1</v>
      </c>
      <c r="G307" s="10"/>
    </row>
    <row r="308" spans="1:7" x14ac:dyDescent="0.25">
      <c r="A308" s="8" t="s">
        <v>468</v>
      </c>
      <c r="B308" s="9">
        <v>28.533481931177299</v>
      </c>
      <c r="C308" s="9">
        <v>32.929086962546798</v>
      </c>
      <c r="D308" s="9">
        <v>37.609106742970901</v>
      </c>
      <c r="E308" s="9">
        <v>16.674134304015901</v>
      </c>
      <c r="F308" s="9">
        <v>11.3546832716629</v>
      </c>
      <c r="G308" s="10"/>
    </row>
    <row r="309" spans="1:7" x14ac:dyDescent="0.25">
      <c r="A309" s="8" t="s">
        <v>469</v>
      </c>
      <c r="B309" s="9">
        <v>26.015198412519101</v>
      </c>
      <c r="C309" s="9">
        <v>30.457875507698599</v>
      </c>
      <c r="D309" s="9">
        <v>34.897650805663297</v>
      </c>
      <c r="E309" s="9">
        <v>15.077213162906601</v>
      </c>
      <c r="F309" s="9">
        <v>11.8348526867844</v>
      </c>
      <c r="G309" s="10"/>
    </row>
    <row r="310" spans="1:7" x14ac:dyDescent="0.25">
      <c r="A310" s="8" t="s">
        <v>470</v>
      </c>
      <c r="B310" s="9">
        <v>23.301061539645101</v>
      </c>
      <c r="C310" s="9">
        <v>27.385402646561101</v>
      </c>
      <c r="D310" s="9">
        <v>31.492813396557899</v>
      </c>
      <c r="E310" s="9">
        <v>12.9311723664425</v>
      </c>
      <c r="F310" s="9">
        <v>11.6468421539315</v>
      </c>
      <c r="G310" s="10"/>
    </row>
    <row r="311" spans="1:7" x14ac:dyDescent="0.25">
      <c r="A311" s="8" t="s">
        <v>471</v>
      </c>
      <c r="B311" s="9">
        <v>22.9353148634078</v>
      </c>
      <c r="C311" s="9">
        <v>27.0644260950207</v>
      </c>
      <c r="D311" s="9">
        <v>31.199135233722799</v>
      </c>
      <c r="E311" s="9">
        <v>12.4830789486517</v>
      </c>
      <c r="F311" s="9">
        <v>12.0728176318064</v>
      </c>
      <c r="G311" s="10"/>
    </row>
    <row r="312" spans="1:7" x14ac:dyDescent="0.25">
      <c r="A312" s="8" t="s">
        <v>472</v>
      </c>
      <c r="B312" s="9">
        <v>23.583127432185599</v>
      </c>
      <c r="C312" s="9">
        <v>27.847629938001401</v>
      </c>
      <c r="D312" s="9">
        <v>32.222667790642099</v>
      </c>
      <c r="E312" s="9">
        <v>13.084310241050201</v>
      </c>
      <c r="F312" s="9">
        <v>11.913572585927501</v>
      </c>
      <c r="G312" s="10"/>
    </row>
    <row r="313" spans="1:7" x14ac:dyDescent="0.25">
      <c r="A313" s="8" t="s">
        <v>473</v>
      </c>
      <c r="B313" s="9">
        <v>24.847511068691901</v>
      </c>
      <c r="C313" s="9">
        <v>29.016517212187299</v>
      </c>
      <c r="D313" s="9">
        <v>33.434788312891101</v>
      </c>
      <c r="E313" s="9">
        <v>13.902302513357499</v>
      </c>
      <c r="F313" s="9">
        <v>12.833431761030299</v>
      </c>
      <c r="G313" s="10"/>
    </row>
    <row r="314" spans="1:7" x14ac:dyDescent="0.25">
      <c r="A314" s="8" t="s">
        <v>474</v>
      </c>
      <c r="B314" s="9">
        <v>25.418878095785701</v>
      </c>
      <c r="C314" s="9">
        <v>29.868965686523801</v>
      </c>
      <c r="D314" s="9">
        <v>34.320217030699197</v>
      </c>
      <c r="E314" s="9">
        <v>14.4176905861439</v>
      </c>
      <c r="F314" s="9">
        <v>12.8666974738139</v>
      </c>
      <c r="G314" s="10"/>
    </row>
    <row r="315" spans="1:7" x14ac:dyDescent="0.25">
      <c r="A315" s="8" t="s">
        <v>475</v>
      </c>
      <c r="B315" s="9">
        <v>25.946753745208099</v>
      </c>
      <c r="C315" s="9">
        <v>30.740850929340599</v>
      </c>
      <c r="D315" s="9">
        <v>35.626144800517103</v>
      </c>
      <c r="E315" s="9">
        <v>14.301367861109499</v>
      </c>
      <c r="F315" s="9">
        <v>13.207210613142699</v>
      </c>
      <c r="G315" s="10"/>
    </row>
    <row r="316" spans="1:7" x14ac:dyDescent="0.25">
      <c r="A316" s="8" t="s">
        <v>476</v>
      </c>
      <c r="B316" s="9">
        <v>26.5931248882559</v>
      </c>
      <c r="C316" s="9">
        <v>31.7713459339558</v>
      </c>
      <c r="D316" s="9">
        <v>36.590694345253802</v>
      </c>
      <c r="E316" s="9">
        <v>15.6862734510755</v>
      </c>
      <c r="F316" s="9">
        <v>12.822529550827401</v>
      </c>
      <c r="G316" s="10"/>
    </row>
    <row r="317" spans="1:7" x14ac:dyDescent="0.25">
      <c r="A317" s="8" t="s">
        <v>477</v>
      </c>
      <c r="B317" s="9">
        <v>24.597045507374499</v>
      </c>
      <c r="C317" s="9">
        <v>29.904204485895299</v>
      </c>
      <c r="D317" s="9">
        <v>34.151460126200597</v>
      </c>
      <c r="E317" s="9">
        <v>15.3502438630328</v>
      </c>
      <c r="F317" s="9">
        <v>11.7558659217877</v>
      </c>
      <c r="G317" s="10"/>
    </row>
    <row r="318" spans="1:7" x14ac:dyDescent="0.25">
      <c r="A318" s="8" t="s">
        <v>478</v>
      </c>
      <c r="B318" s="9">
        <v>24.791081514126301</v>
      </c>
      <c r="C318" s="9">
        <v>30.056389964496798</v>
      </c>
      <c r="D318" s="9">
        <v>34.3440680205468</v>
      </c>
      <c r="E318" s="9">
        <v>15.3249040290158</v>
      </c>
      <c r="F318" s="9">
        <v>9.5444624388089405</v>
      </c>
      <c r="G318" s="10"/>
    </row>
    <row r="319" spans="1:7" x14ac:dyDescent="0.25">
      <c r="A319" s="8" t="s">
        <v>479</v>
      </c>
      <c r="B319" s="9">
        <v>24.230222809071702</v>
      </c>
      <c r="C319" s="9">
        <v>29.771796070689501</v>
      </c>
      <c r="D319" s="9">
        <v>34.1634476216555</v>
      </c>
      <c r="E319" s="9">
        <v>14.1917610774452</v>
      </c>
      <c r="F319" s="9">
        <v>10.4102036184424</v>
      </c>
      <c r="G319" s="10"/>
    </row>
    <row r="320" spans="1:7" x14ac:dyDescent="0.25">
      <c r="A320" s="8" t="s">
        <v>480</v>
      </c>
      <c r="B320" s="9">
        <v>25.141662510839801</v>
      </c>
      <c r="C320" s="9">
        <v>30.7529353544119</v>
      </c>
      <c r="D320" s="9">
        <v>35.553716051550502</v>
      </c>
      <c r="E320" s="9">
        <v>14.3754159443681</v>
      </c>
      <c r="F320" s="9">
        <v>11.719600696684299</v>
      </c>
      <c r="G320" s="10"/>
    </row>
    <row r="321" spans="1:7" x14ac:dyDescent="0.25">
      <c r="A321" s="8" t="s">
        <v>481</v>
      </c>
      <c r="B321" s="9">
        <v>25.448716846769798</v>
      </c>
      <c r="C321" s="9">
        <v>31.0178472489253</v>
      </c>
      <c r="D321" s="9">
        <v>35.332300109086603</v>
      </c>
      <c r="E321" s="9">
        <v>15.0933921749576</v>
      </c>
      <c r="F321" s="9">
        <v>12.6833348417655</v>
      </c>
      <c r="G321" s="10"/>
    </row>
    <row r="322" spans="1:7" x14ac:dyDescent="0.25">
      <c r="A322" s="8" t="s">
        <v>482</v>
      </c>
      <c r="B322" s="9">
        <v>25.4347984910289</v>
      </c>
      <c r="C322" s="9">
        <v>31.3777430187872</v>
      </c>
      <c r="D322" s="9">
        <v>35.778417081794402</v>
      </c>
      <c r="E322" s="9">
        <v>15.7505906037511</v>
      </c>
      <c r="F322" s="9">
        <v>12.2124866559915</v>
      </c>
      <c r="G322" s="10"/>
    </row>
    <row r="323" spans="1:7" x14ac:dyDescent="0.25">
      <c r="A323" s="8" t="s">
        <v>483</v>
      </c>
      <c r="B323" s="9">
        <v>26.550364281511101</v>
      </c>
      <c r="C323" s="9">
        <v>31.962127843760999</v>
      </c>
      <c r="D323" s="9">
        <v>36.550132534008497</v>
      </c>
      <c r="E323" s="9">
        <v>16.2095786142654</v>
      </c>
      <c r="F323" s="9">
        <v>10.9605785208044</v>
      </c>
      <c r="G323" s="10"/>
    </row>
    <row r="324" spans="1:7" x14ac:dyDescent="0.25">
      <c r="A324" s="8" t="s">
        <v>484</v>
      </c>
      <c r="B324" s="9">
        <v>26.240156538747598</v>
      </c>
      <c r="C324" s="9">
        <v>31.4117191573804</v>
      </c>
      <c r="D324" s="9">
        <v>36.033202861601502</v>
      </c>
      <c r="E324" s="9">
        <v>16.006118796085499</v>
      </c>
      <c r="F324" s="9">
        <v>10.9801315689406</v>
      </c>
      <c r="G324" s="10"/>
    </row>
    <row r="325" spans="1:7" x14ac:dyDescent="0.25">
      <c r="A325" s="8" t="s">
        <v>485</v>
      </c>
      <c r="B325" s="9">
        <v>26.380608655881201</v>
      </c>
      <c r="C325" s="9">
        <v>31.3792250722089</v>
      </c>
      <c r="D325" s="9">
        <v>35.765013851642003</v>
      </c>
      <c r="E325" s="9">
        <v>16.268074574825299</v>
      </c>
      <c r="F325" s="9">
        <v>10.7860076616247</v>
      </c>
      <c r="G325" s="10"/>
    </row>
    <row r="326" spans="1:7" x14ac:dyDescent="0.25">
      <c r="A326" s="8" t="s">
        <v>486</v>
      </c>
      <c r="B326" s="9">
        <v>26.097725302971</v>
      </c>
      <c r="C326" s="9">
        <v>31.3723225151147</v>
      </c>
      <c r="D326" s="9">
        <v>35.629895357152002</v>
      </c>
      <c r="E326" s="9">
        <v>16.513152592234398</v>
      </c>
      <c r="F326" s="9">
        <v>11.341225850504101</v>
      </c>
      <c r="G326" s="10"/>
    </row>
    <row r="327" spans="1:7" x14ac:dyDescent="0.25">
      <c r="A327" s="8" t="s">
        <v>487</v>
      </c>
      <c r="B327" s="9">
        <v>26.993448219172802</v>
      </c>
      <c r="C327" s="9">
        <v>32.529516517162698</v>
      </c>
      <c r="D327" s="9">
        <v>36.820129768779701</v>
      </c>
      <c r="E327" s="9">
        <v>17.0884057151377</v>
      </c>
      <c r="F327" s="9">
        <v>12.8696167769317</v>
      </c>
      <c r="G327" s="10"/>
    </row>
    <row r="328" spans="1:7" x14ac:dyDescent="0.25">
      <c r="A328" s="8" t="s">
        <v>488</v>
      </c>
      <c r="B328" s="9">
        <v>27.3718152522544</v>
      </c>
      <c r="C328" s="9">
        <v>33.193045629533998</v>
      </c>
      <c r="D328" s="9">
        <v>37.447326598071299</v>
      </c>
      <c r="E328" s="9">
        <v>18.1364350446988</v>
      </c>
      <c r="F328" s="9">
        <v>12.255713929521299</v>
      </c>
      <c r="G328" s="10"/>
    </row>
    <row r="329" spans="1:7" x14ac:dyDescent="0.25">
      <c r="A329" s="8" t="s">
        <v>489</v>
      </c>
      <c r="B329" s="9">
        <v>26.3405357632213</v>
      </c>
      <c r="C329" s="9">
        <v>31.7285896762777</v>
      </c>
      <c r="D329" s="9">
        <v>35.767477174588599</v>
      </c>
      <c r="E329" s="9">
        <v>17.2537639269148</v>
      </c>
      <c r="F329" s="9">
        <v>12.5315849838987</v>
      </c>
      <c r="G329" s="10"/>
    </row>
    <row r="330" spans="1:7" x14ac:dyDescent="0.25">
      <c r="A330" s="8" t="s">
        <v>490</v>
      </c>
      <c r="B330" s="9">
        <v>26.1923286763897</v>
      </c>
      <c r="C330" s="9">
        <v>31.623966247091399</v>
      </c>
      <c r="D330" s="9">
        <v>35.4699627105772</v>
      </c>
      <c r="E330" s="9">
        <v>17.5144639699439</v>
      </c>
      <c r="F330" s="9">
        <v>11.832482955794999</v>
      </c>
      <c r="G330" s="10"/>
    </row>
    <row r="331" spans="1:7" x14ac:dyDescent="0.25">
      <c r="A331" s="8" t="s">
        <v>491</v>
      </c>
      <c r="B331" s="9">
        <v>26.331354599667399</v>
      </c>
      <c r="C331" s="9">
        <v>31.496873321220999</v>
      </c>
      <c r="D331" s="9">
        <v>35.353073893138301</v>
      </c>
      <c r="E331" s="9">
        <v>17.126301911667799</v>
      </c>
      <c r="F331" s="9">
        <v>11.3438893653516</v>
      </c>
      <c r="G331" s="10"/>
    </row>
    <row r="332" spans="1:7" x14ac:dyDescent="0.25">
      <c r="A332" s="8" t="s">
        <v>492</v>
      </c>
      <c r="B332" s="9">
        <v>28.037969220814102</v>
      </c>
      <c r="C332" s="9">
        <v>32.986777533499797</v>
      </c>
      <c r="D332" s="9">
        <v>36.992848862938601</v>
      </c>
      <c r="E332" s="9">
        <v>17.6756993699465</v>
      </c>
      <c r="F332" s="9">
        <v>12.3150783289817</v>
      </c>
      <c r="G332" s="10"/>
    </row>
    <row r="333" spans="1:7" x14ac:dyDescent="0.25">
      <c r="A333" s="8" t="s">
        <v>493</v>
      </c>
      <c r="B333" s="9">
        <v>27.9223607838559</v>
      </c>
      <c r="C333" s="9">
        <v>32.908568331782597</v>
      </c>
      <c r="D333" s="9">
        <v>36.898361400793497</v>
      </c>
      <c r="E333" s="9">
        <v>17.533771285422802</v>
      </c>
      <c r="F333" s="9">
        <v>12.515512309118</v>
      </c>
      <c r="G333" s="10"/>
    </row>
    <row r="334" spans="1:7" x14ac:dyDescent="0.25">
      <c r="A334" s="8" t="s">
        <v>494</v>
      </c>
      <c r="B334" s="9">
        <v>27.9587327152272</v>
      </c>
      <c r="C334" s="9">
        <v>32.780517354444498</v>
      </c>
      <c r="D334" s="9">
        <v>36.880318906467501</v>
      </c>
      <c r="E334" s="9">
        <v>16.677212680930399</v>
      </c>
      <c r="F334" s="9">
        <v>11.806070018022201</v>
      </c>
      <c r="G334" s="10"/>
    </row>
    <row r="335" spans="1:7" x14ac:dyDescent="0.25">
      <c r="A335" s="8" t="s">
        <v>495</v>
      </c>
      <c r="B335" s="9">
        <v>27.839843597176301</v>
      </c>
      <c r="C335" s="9">
        <v>32.643152986532598</v>
      </c>
      <c r="D335" s="9">
        <v>36.848016916271497</v>
      </c>
      <c r="E335" s="9">
        <v>16.754816670938901</v>
      </c>
      <c r="F335" s="9">
        <v>11.5675874342309</v>
      </c>
      <c r="G335" s="10"/>
    </row>
    <row r="336" spans="1:7" x14ac:dyDescent="0.25">
      <c r="A336" s="8" t="s">
        <v>496</v>
      </c>
      <c r="B336" s="9">
        <v>27.3537605316594</v>
      </c>
      <c r="C336" s="9">
        <v>32.040219333068698</v>
      </c>
      <c r="D336" s="9">
        <v>36.023916199706001</v>
      </c>
      <c r="E336" s="9">
        <v>16.777760139693601</v>
      </c>
      <c r="F336" s="9">
        <v>11.441563306418001</v>
      </c>
      <c r="G336" s="10"/>
    </row>
    <row r="337" spans="1:7" x14ac:dyDescent="0.25">
      <c r="A337" s="8" t="s">
        <v>497</v>
      </c>
      <c r="B337" s="9">
        <v>26.6955242167727</v>
      </c>
      <c r="C337" s="9">
        <v>31.105869993850899</v>
      </c>
      <c r="D337" s="9">
        <v>34.949936054123199</v>
      </c>
      <c r="E337" s="9">
        <v>16.550489114949901</v>
      </c>
      <c r="F337" s="9">
        <v>10.895752988816</v>
      </c>
      <c r="G337" s="10"/>
    </row>
    <row r="338" spans="1:7" x14ac:dyDescent="0.25">
      <c r="A338" s="8" t="s">
        <v>498</v>
      </c>
      <c r="B338" s="9">
        <v>26.528853578000501</v>
      </c>
      <c r="C338" s="9">
        <v>30.9977350437943</v>
      </c>
      <c r="D338" s="9">
        <v>34.9033826034931</v>
      </c>
      <c r="E338" s="9">
        <v>16.1361185125423</v>
      </c>
      <c r="F338" s="9">
        <v>10.095435505462699</v>
      </c>
      <c r="G338" s="10"/>
    </row>
    <row r="339" spans="1:7" x14ac:dyDescent="0.25">
      <c r="A339" s="8" t="s">
        <v>499</v>
      </c>
      <c r="B339" s="9">
        <v>27.7120361599764</v>
      </c>
      <c r="C339" s="9">
        <v>32.092056276803298</v>
      </c>
      <c r="D339" s="9">
        <v>36.303884860716401</v>
      </c>
      <c r="E339" s="9">
        <v>16.690284958148698</v>
      </c>
      <c r="F339" s="9">
        <v>9.9173575355615693</v>
      </c>
      <c r="G339" s="10"/>
    </row>
    <row r="340" spans="1:7" x14ac:dyDescent="0.25">
      <c r="A340" s="8" t="s">
        <v>500</v>
      </c>
      <c r="B340" s="9">
        <v>28.536582096131902</v>
      </c>
      <c r="C340" s="9">
        <v>32.991870236626397</v>
      </c>
      <c r="D340" s="9">
        <v>37.239214464594703</v>
      </c>
      <c r="E340" s="9">
        <v>17.457224568453</v>
      </c>
      <c r="F340" s="9">
        <v>10.1698981633833</v>
      </c>
      <c r="G340" s="10"/>
    </row>
    <row r="341" spans="1:7" x14ac:dyDescent="0.25">
      <c r="A341" s="10"/>
      <c r="B341" s="9"/>
      <c r="C341" s="9"/>
      <c r="D341" s="9"/>
      <c r="E341" s="9"/>
      <c r="F341" s="9"/>
      <c r="G341" s="10"/>
    </row>
    <row r="342" spans="1:7" x14ac:dyDescent="0.25">
      <c r="B342" s="9"/>
      <c r="C342" s="9"/>
      <c r="D342" s="9"/>
      <c r="E342" s="9"/>
      <c r="F342" s="9"/>
    </row>
    <row r="343" spans="1:7" x14ac:dyDescent="0.25">
      <c r="B343" s="9"/>
      <c r="C343" s="9"/>
      <c r="D343" s="9"/>
      <c r="E343" s="9"/>
      <c r="F343" s="9"/>
    </row>
    <row r="344" spans="1:7" x14ac:dyDescent="0.25">
      <c r="B344" s="9"/>
      <c r="C344" s="9"/>
      <c r="D344" s="9"/>
      <c r="E344" s="9"/>
      <c r="F344" s="9"/>
    </row>
    <row r="345" spans="1:7" x14ac:dyDescent="0.25">
      <c r="B345" s="9"/>
      <c r="C345" s="9"/>
      <c r="D345" s="9"/>
      <c r="E345" s="9"/>
      <c r="F345" s="9"/>
    </row>
    <row r="346" spans="1:7" x14ac:dyDescent="0.25">
      <c r="B346" s="9"/>
      <c r="C346" s="9"/>
      <c r="D346" s="9"/>
      <c r="E346" s="9"/>
      <c r="F346" s="9"/>
    </row>
    <row r="347" spans="1:7" x14ac:dyDescent="0.25">
      <c r="B347" s="9"/>
      <c r="C347" s="9"/>
      <c r="D347" s="9"/>
      <c r="E347" s="9"/>
      <c r="F347" s="9"/>
    </row>
    <row r="348" spans="1:7" x14ac:dyDescent="0.25">
      <c r="A348" s="11"/>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8"/>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772</v>
      </c>
    </row>
    <row r="2" spans="1:7" x14ac:dyDescent="0.25">
      <c r="A2" t="s">
        <v>132</v>
      </c>
    </row>
    <row r="3" spans="1:7" ht="30" customHeight="1" x14ac:dyDescent="0.3">
      <c r="A3" s="3" t="s">
        <v>21</v>
      </c>
    </row>
    <row r="4" spans="1:7" x14ac:dyDescent="0.25">
      <c r="A4" t="s">
        <v>133</v>
      </c>
    </row>
    <row r="5" spans="1:7" x14ac:dyDescent="0.25">
      <c r="A5" t="s">
        <v>527</v>
      </c>
    </row>
    <row r="6" spans="1:7" x14ac:dyDescent="0.25">
      <c r="A6" t="s">
        <v>773</v>
      </c>
    </row>
    <row r="7" spans="1:7" ht="70.05" customHeight="1" x14ac:dyDescent="0.3">
      <c r="A7" s="5" t="s">
        <v>135</v>
      </c>
      <c r="B7" s="6" t="s">
        <v>774</v>
      </c>
      <c r="C7" s="6" t="s">
        <v>775</v>
      </c>
      <c r="D7" s="6" t="s">
        <v>776</v>
      </c>
      <c r="E7" s="6" t="s">
        <v>777</v>
      </c>
      <c r="F7" s="6" t="s">
        <v>778</v>
      </c>
      <c r="G7" s="6" t="s">
        <v>163</v>
      </c>
    </row>
    <row r="8" spans="1:7" x14ac:dyDescent="0.25">
      <c r="A8" s="8" t="s">
        <v>164</v>
      </c>
      <c r="B8" s="9">
        <v>13.7</v>
      </c>
      <c r="C8" s="9">
        <v>39.6</v>
      </c>
      <c r="D8" s="9">
        <v>40.700000000000003</v>
      </c>
      <c r="E8" s="9">
        <v>17.5</v>
      </c>
      <c r="F8" s="9">
        <v>12.7</v>
      </c>
      <c r="G8" s="10"/>
    </row>
    <row r="9" spans="1:7" x14ac:dyDescent="0.25">
      <c r="A9" s="8" t="s">
        <v>165</v>
      </c>
      <c r="B9" s="9">
        <v>14</v>
      </c>
      <c r="C9" s="9">
        <v>40.299999999999997</v>
      </c>
      <c r="D9" s="9">
        <v>41.5</v>
      </c>
      <c r="E9" s="9">
        <v>17.399999999999999</v>
      </c>
      <c r="F9" s="9">
        <v>12.6</v>
      </c>
      <c r="G9" s="10"/>
    </row>
    <row r="10" spans="1:7" x14ac:dyDescent="0.25">
      <c r="A10" s="8" t="s">
        <v>166</v>
      </c>
      <c r="B10" s="9">
        <v>14</v>
      </c>
      <c r="C10" s="9">
        <v>40.4</v>
      </c>
      <c r="D10" s="9">
        <v>41.8</v>
      </c>
      <c r="E10" s="9">
        <v>16.600000000000001</v>
      </c>
      <c r="F10" s="9">
        <v>12.3</v>
      </c>
      <c r="G10" s="10"/>
    </row>
    <row r="11" spans="1:7" x14ac:dyDescent="0.25">
      <c r="A11" s="8" t="s">
        <v>167</v>
      </c>
      <c r="B11" s="9">
        <v>13.9</v>
      </c>
      <c r="C11" s="9">
        <v>40.1</v>
      </c>
      <c r="D11" s="9">
        <v>41.4</v>
      </c>
      <c r="E11" s="9">
        <v>16.3</v>
      </c>
      <c r="F11" s="9">
        <v>12.1</v>
      </c>
      <c r="G11" s="10"/>
    </row>
    <row r="12" spans="1:7" x14ac:dyDescent="0.25">
      <c r="A12" s="8" t="s">
        <v>168</v>
      </c>
      <c r="B12" s="9">
        <v>13.8</v>
      </c>
      <c r="C12" s="9">
        <v>39.299999999999997</v>
      </c>
      <c r="D12" s="9">
        <v>40.5</v>
      </c>
      <c r="E12" s="9">
        <v>16.8</v>
      </c>
      <c r="F12" s="9">
        <v>12.6</v>
      </c>
      <c r="G12" s="10"/>
    </row>
    <row r="13" spans="1:7" x14ac:dyDescent="0.25">
      <c r="A13" s="8" t="s">
        <v>169</v>
      </c>
      <c r="B13" s="9">
        <v>13.6</v>
      </c>
      <c r="C13" s="9">
        <v>38.799999999999997</v>
      </c>
      <c r="D13" s="9">
        <v>39.9</v>
      </c>
      <c r="E13" s="9">
        <v>17.100000000000001</v>
      </c>
      <c r="F13" s="9">
        <v>12.6</v>
      </c>
      <c r="G13" s="10"/>
    </row>
    <row r="14" spans="1:7" x14ac:dyDescent="0.25">
      <c r="A14" s="8" t="s">
        <v>170</v>
      </c>
      <c r="B14" s="9">
        <v>13.6</v>
      </c>
      <c r="C14" s="9">
        <v>39</v>
      </c>
      <c r="D14" s="9">
        <v>40.200000000000003</v>
      </c>
      <c r="E14" s="9">
        <v>17.100000000000001</v>
      </c>
      <c r="F14" s="9">
        <v>12.7</v>
      </c>
      <c r="G14" s="10"/>
    </row>
    <row r="15" spans="1:7" x14ac:dyDescent="0.25">
      <c r="A15" s="8" t="s">
        <v>171</v>
      </c>
      <c r="B15" s="9">
        <v>14.2</v>
      </c>
      <c r="C15" s="9">
        <v>40.299999999999997</v>
      </c>
      <c r="D15" s="9">
        <v>41.6</v>
      </c>
      <c r="E15" s="9">
        <v>17.2</v>
      </c>
      <c r="F15" s="9">
        <v>10.1</v>
      </c>
      <c r="G15" s="10"/>
    </row>
    <row r="16" spans="1:7" x14ac:dyDescent="0.25">
      <c r="A16" s="8" t="s">
        <v>172</v>
      </c>
      <c r="B16" s="9">
        <v>14.4</v>
      </c>
      <c r="C16" s="9">
        <v>40.6</v>
      </c>
      <c r="D16" s="9">
        <v>42</v>
      </c>
      <c r="E16" s="9">
        <v>17.7</v>
      </c>
      <c r="F16" s="9">
        <v>9.6</v>
      </c>
      <c r="G16" s="10"/>
    </row>
    <row r="17" spans="1:7" x14ac:dyDescent="0.25">
      <c r="A17" s="8" t="s">
        <v>174</v>
      </c>
      <c r="B17" s="9">
        <v>14.7</v>
      </c>
      <c r="C17" s="9">
        <v>40.799999999999997</v>
      </c>
      <c r="D17" s="9">
        <v>42.1</v>
      </c>
      <c r="E17" s="9">
        <v>17.399999999999999</v>
      </c>
      <c r="F17" s="9">
        <v>11.3</v>
      </c>
      <c r="G17" s="10"/>
    </row>
    <row r="18" spans="1:7" x14ac:dyDescent="0.25">
      <c r="A18" s="8" t="s">
        <v>175</v>
      </c>
      <c r="B18" s="9">
        <v>14.2</v>
      </c>
      <c r="C18" s="9">
        <v>39</v>
      </c>
      <c r="D18" s="9">
        <v>40.1</v>
      </c>
      <c r="E18" s="9">
        <v>16.7</v>
      </c>
      <c r="F18" s="9">
        <v>12</v>
      </c>
      <c r="G18" s="10"/>
    </row>
    <row r="19" spans="1:7" x14ac:dyDescent="0.25">
      <c r="A19" s="8" t="s">
        <v>176</v>
      </c>
      <c r="B19" s="9">
        <v>14.1</v>
      </c>
      <c r="C19" s="9">
        <v>39.200000000000003</v>
      </c>
      <c r="D19" s="9">
        <v>40.4</v>
      </c>
      <c r="E19" s="9">
        <v>16.2</v>
      </c>
      <c r="F19" s="9">
        <v>11.6</v>
      </c>
      <c r="G19" s="10"/>
    </row>
    <row r="20" spans="1:7" x14ac:dyDescent="0.25">
      <c r="A20" s="8" t="s">
        <v>177</v>
      </c>
      <c r="B20" s="9">
        <v>14.5</v>
      </c>
      <c r="C20" s="9">
        <v>39.799999999999997</v>
      </c>
      <c r="D20" s="9">
        <v>41.2</v>
      </c>
      <c r="E20" s="9">
        <v>16</v>
      </c>
      <c r="F20" s="9">
        <v>9.5</v>
      </c>
      <c r="G20" s="10"/>
    </row>
    <row r="21" spans="1:7" x14ac:dyDescent="0.25">
      <c r="A21" s="8" t="s">
        <v>178</v>
      </c>
      <c r="B21" s="9">
        <v>14.7</v>
      </c>
      <c r="C21" s="9">
        <v>40.6</v>
      </c>
      <c r="D21" s="9">
        <v>42</v>
      </c>
      <c r="E21" s="9">
        <v>16.7</v>
      </c>
      <c r="F21" s="9">
        <v>9.6999999999999993</v>
      </c>
      <c r="G21" s="10"/>
    </row>
    <row r="22" spans="1:7" x14ac:dyDescent="0.25">
      <c r="A22" s="8" t="s">
        <v>179</v>
      </c>
      <c r="B22" s="9">
        <v>14.7</v>
      </c>
      <c r="C22" s="9">
        <v>40.700000000000003</v>
      </c>
      <c r="D22" s="9">
        <v>41.8</v>
      </c>
      <c r="E22" s="9">
        <v>18.2</v>
      </c>
      <c r="F22" s="9">
        <v>7.9</v>
      </c>
      <c r="G22" s="10"/>
    </row>
    <row r="23" spans="1:7" x14ac:dyDescent="0.25">
      <c r="A23" s="8" t="s">
        <v>180</v>
      </c>
      <c r="B23" s="9">
        <v>14.4</v>
      </c>
      <c r="C23" s="9">
        <v>40.6</v>
      </c>
      <c r="D23" s="9">
        <v>41.7</v>
      </c>
      <c r="E23" s="9">
        <v>18.7</v>
      </c>
      <c r="F23" s="9">
        <v>7.7</v>
      </c>
      <c r="G23" s="10"/>
    </row>
    <row r="24" spans="1:7" x14ac:dyDescent="0.25">
      <c r="A24" s="8" t="s">
        <v>181</v>
      </c>
      <c r="B24" s="9">
        <v>14.2</v>
      </c>
      <c r="C24" s="9">
        <v>39.299999999999997</v>
      </c>
      <c r="D24" s="9">
        <v>40.4</v>
      </c>
      <c r="E24" s="9">
        <v>17.899999999999999</v>
      </c>
      <c r="F24" s="9">
        <v>10</v>
      </c>
      <c r="G24" s="10"/>
    </row>
    <row r="25" spans="1:7" x14ac:dyDescent="0.25">
      <c r="A25" s="8" t="s">
        <v>182</v>
      </c>
      <c r="B25" s="9">
        <v>13.8</v>
      </c>
      <c r="C25" s="9">
        <v>37.799999999999997</v>
      </c>
      <c r="D25" s="9">
        <v>38.9</v>
      </c>
      <c r="E25" s="9">
        <v>16</v>
      </c>
      <c r="F25" s="9">
        <v>13.6</v>
      </c>
      <c r="G25" s="10"/>
    </row>
    <row r="26" spans="1:7" x14ac:dyDescent="0.25">
      <c r="A26" s="8" t="s">
        <v>183</v>
      </c>
      <c r="B26" s="9">
        <v>13.6</v>
      </c>
      <c r="C26" s="9">
        <v>37.200000000000003</v>
      </c>
      <c r="D26" s="9">
        <v>38.299999999999997</v>
      </c>
      <c r="E26" s="9">
        <v>14.1</v>
      </c>
      <c r="F26" s="9">
        <v>13.7</v>
      </c>
      <c r="G26" s="10"/>
    </row>
    <row r="27" spans="1:7" x14ac:dyDescent="0.25">
      <c r="A27" s="8" t="s">
        <v>184</v>
      </c>
      <c r="B27" s="9">
        <v>14.6</v>
      </c>
      <c r="C27" s="9">
        <v>39.799999999999997</v>
      </c>
      <c r="D27" s="9">
        <v>41.1</v>
      </c>
      <c r="E27" s="9">
        <v>15</v>
      </c>
      <c r="F27" s="9">
        <v>13.1</v>
      </c>
      <c r="G27" s="10"/>
    </row>
    <row r="28" spans="1:7" x14ac:dyDescent="0.25">
      <c r="A28" s="8" t="s">
        <v>185</v>
      </c>
      <c r="B28" s="9">
        <v>15.4</v>
      </c>
      <c r="C28" s="9">
        <v>41.8</v>
      </c>
      <c r="D28" s="9">
        <v>43.5</v>
      </c>
      <c r="E28" s="9">
        <v>16.5</v>
      </c>
      <c r="F28" s="9">
        <v>12.5</v>
      </c>
      <c r="G28" s="10"/>
    </row>
    <row r="29" spans="1:7" x14ac:dyDescent="0.25">
      <c r="A29" s="8" t="s">
        <v>186</v>
      </c>
      <c r="B29" s="9">
        <v>15.7</v>
      </c>
      <c r="C29" s="9">
        <v>42.3</v>
      </c>
      <c r="D29" s="9">
        <v>43.9</v>
      </c>
      <c r="E29" s="9">
        <v>16.600000000000001</v>
      </c>
      <c r="F29" s="9">
        <v>12.2</v>
      </c>
      <c r="G29" s="10"/>
    </row>
    <row r="30" spans="1:7" x14ac:dyDescent="0.25">
      <c r="A30" s="8" t="s">
        <v>187</v>
      </c>
      <c r="B30" s="9">
        <v>14.7</v>
      </c>
      <c r="C30" s="9">
        <v>39.5</v>
      </c>
      <c r="D30" s="9">
        <v>41.1</v>
      </c>
      <c r="E30" s="9">
        <v>15.6</v>
      </c>
      <c r="F30" s="9">
        <v>12.3</v>
      </c>
      <c r="G30" s="10"/>
    </row>
    <row r="31" spans="1:7" x14ac:dyDescent="0.25">
      <c r="A31" s="8" t="s">
        <v>188</v>
      </c>
      <c r="B31" s="9">
        <v>14.3</v>
      </c>
      <c r="C31" s="9">
        <v>39</v>
      </c>
      <c r="D31" s="9">
        <v>40.4</v>
      </c>
      <c r="E31" s="9">
        <v>14.3</v>
      </c>
      <c r="F31" s="9">
        <v>11.8</v>
      </c>
      <c r="G31" s="10"/>
    </row>
    <row r="32" spans="1:7" x14ac:dyDescent="0.25">
      <c r="A32" s="8" t="s">
        <v>189</v>
      </c>
      <c r="B32" s="9">
        <v>14.4</v>
      </c>
      <c r="C32" s="9">
        <v>39</v>
      </c>
      <c r="D32" s="9">
        <v>40.1</v>
      </c>
      <c r="E32" s="9">
        <v>15.2</v>
      </c>
      <c r="F32" s="9">
        <v>11.3</v>
      </c>
      <c r="G32" s="10"/>
    </row>
    <row r="33" spans="1:7" x14ac:dyDescent="0.25">
      <c r="A33" s="8" t="s">
        <v>190</v>
      </c>
      <c r="B33" s="9">
        <v>15</v>
      </c>
      <c r="C33" s="9">
        <v>40.6</v>
      </c>
      <c r="D33" s="9">
        <v>41.9</v>
      </c>
      <c r="E33" s="9">
        <v>15.8</v>
      </c>
      <c r="F33" s="9">
        <v>10.6</v>
      </c>
      <c r="G33" s="10"/>
    </row>
    <row r="34" spans="1:7" x14ac:dyDescent="0.25">
      <c r="A34" s="8" t="s">
        <v>191</v>
      </c>
      <c r="B34" s="9">
        <v>15.3</v>
      </c>
      <c r="C34" s="9">
        <v>40.9</v>
      </c>
      <c r="D34" s="9">
        <v>42.1</v>
      </c>
      <c r="E34" s="9">
        <v>17.399999999999999</v>
      </c>
      <c r="F34" s="9">
        <v>10.7</v>
      </c>
      <c r="G34" s="10"/>
    </row>
    <row r="35" spans="1:7" x14ac:dyDescent="0.25">
      <c r="A35" s="8" t="s">
        <v>192</v>
      </c>
      <c r="B35" s="9">
        <v>15.3</v>
      </c>
      <c r="C35" s="9">
        <v>40.6</v>
      </c>
      <c r="D35" s="9">
        <v>42</v>
      </c>
      <c r="E35" s="9">
        <v>17.5</v>
      </c>
      <c r="F35" s="9">
        <v>11.6</v>
      </c>
      <c r="G35" s="10"/>
    </row>
    <row r="36" spans="1:7" x14ac:dyDescent="0.25">
      <c r="A36" s="8" t="s">
        <v>193</v>
      </c>
      <c r="B36" s="9">
        <v>14.8</v>
      </c>
      <c r="C36" s="9">
        <v>39.299999999999997</v>
      </c>
      <c r="D36" s="9">
        <v>40.6</v>
      </c>
      <c r="E36" s="9">
        <v>18.100000000000001</v>
      </c>
      <c r="F36" s="9">
        <v>13.4</v>
      </c>
      <c r="G36" s="10"/>
    </row>
    <row r="37" spans="1:7" x14ac:dyDescent="0.25">
      <c r="A37" s="8" t="s">
        <v>194</v>
      </c>
      <c r="B37" s="9">
        <v>14.5</v>
      </c>
      <c r="C37" s="9">
        <v>37.799999999999997</v>
      </c>
      <c r="D37" s="9">
        <v>39.1</v>
      </c>
      <c r="E37" s="9">
        <v>17.600000000000001</v>
      </c>
      <c r="F37" s="9">
        <v>15</v>
      </c>
      <c r="G37" s="10"/>
    </row>
    <row r="38" spans="1:7" x14ac:dyDescent="0.25">
      <c r="A38" s="8" t="s">
        <v>195</v>
      </c>
      <c r="B38" s="9">
        <v>14.3</v>
      </c>
      <c r="C38" s="9">
        <v>37.299999999999997</v>
      </c>
      <c r="D38" s="9">
        <v>38.5</v>
      </c>
      <c r="E38" s="9">
        <v>16.5</v>
      </c>
      <c r="F38" s="9">
        <v>15</v>
      </c>
      <c r="G38" s="10"/>
    </row>
    <row r="39" spans="1:7" x14ac:dyDescent="0.25">
      <c r="A39" s="8" t="s">
        <v>196</v>
      </c>
      <c r="B39" s="9">
        <v>15.2</v>
      </c>
      <c r="C39" s="9">
        <v>39.299999999999997</v>
      </c>
      <c r="D39" s="9">
        <v>40.6</v>
      </c>
      <c r="E39" s="9">
        <v>17.100000000000001</v>
      </c>
      <c r="F39" s="9">
        <v>15.3</v>
      </c>
      <c r="G39" s="10"/>
    </row>
    <row r="40" spans="1:7" x14ac:dyDescent="0.25">
      <c r="A40" s="8" t="s">
        <v>197</v>
      </c>
      <c r="B40" s="9">
        <v>15.8</v>
      </c>
      <c r="C40" s="9">
        <v>40.700000000000003</v>
      </c>
      <c r="D40" s="9">
        <v>42</v>
      </c>
      <c r="E40" s="9">
        <v>17.8</v>
      </c>
      <c r="F40" s="9">
        <v>14.8</v>
      </c>
      <c r="G40" s="10"/>
    </row>
    <row r="41" spans="1:7" x14ac:dyDescent="0.25">
      <c r="A41" s="8" t="s">
        <v>198</v>
      </c>
      <c r="B41" s="9">
        <v>15.3</v>
      </c>
      <c r="C41" s="9">
        <v>39.5</v>
      </c>
      <c r="D41" s="9">
        <v>40.700000000000003</v>
      </c>
      <c r="E41" s="9">
        <v>18</v>
      </c>
      <c r="F41" s="9">
        <v>15.1</v>
      </c>
      <c r="G41" s="10"/>
    </row>
    <row r="42" spans="1:7" x14ac:dyDescent="0.25">
      <c r="A42" s="8" t="s">
        <v>199</v>
      </c>
      <c r="B42" s="9">
        <v>14.7</v>
      </c>
      <c r="C42" s="9">
        <v>37.799999999999997</v>
      </c>
      <c r="D42" s="9">
        <v>39.1</v>
      </c>
      <c r="E42" s="9">
        <v>18.100000000000001</v>
      </c>
      <c r="F42" s="9">
        <v>13.3</v>
      </c>
      <c r="G42" s="10"/>
    </row>
    <row r="43" spans="1:7" x14ac:dyDescent="0.25">
      <c r="A43" s="8" t="s">
        <v>200</v>
      </c>
      <c r="B43" s="9">
        <v>14.6</v>
      </c>
      <c r="C43" s="9">
        <v>38</v>
      </c>
      <c r="D43" s="9">
        <v>39.4</v>
      </c>
      <c r="E43" s="9">
        <v>16.8</v>
      </c>
      <c r="F43" s="9">
        <v>13.1</v>
      </c>
      <c r="G43" s="10"/>
    </row>
    <row r="44" spans="1:7" x14ac:dyDescent="0.25">
      <c r="A44" s="8" t="s">
        <v>201</v>
      </c>
      <c r="B44" s="9">
        <v>15.1</v>
      </c>
      <c r="C44" s="9">
        <v>39.6</v>
      </c>
      <c r="D44" s="9">
        <v>41.1</v>
      </c>
      <c r="E44" s="9">
        <v>18</v>
      </c>
      <c r="F44" s="9">
        <v>14.3</v>
      </c>
      <c r="G44" s="10"/>
    </row>
    <row r="45" spans="1:7" x14ac:dyDescent="0.25">
      <c r="A45" s="8" t="s">
        <v>202</v>
      </c>
      <c r="B45" s="9">
        <v>15.2</v>
      </c>
      <c r="C45" s="9">
        <v>40.299999999999997</v>
      </c>
      <c r="D45" s="9">
        <v>41.7</v>
      </c>
      <c r="E45" s="9">
        <v>17.2</v>
      </c>
      <c r="F45" s="9">
        <v>13.5</v>
      </c>
      <c r="G45" s="10"/>
    </row>
    <row r="46" spans="1:7" x14ac:dyDescent="0.25">
      <c r="A46" s="8" t="s">
        <v>203</v>
      </c>
      <c r="B46" s="9">
        <v>15.4</v>
      </c>
      <c r="C46" s="9">
        <v>40.4</v>
      </c>
      <c r="D46" s="9">
        <v>41.6</v>
      </c>
      <c r="E46" s="9">
        <v>16.600000000000001</v>
      </c>
      <c r="F46" s="9">
        <v>12.9</v>
      </c>
      <c r="G46" s="10"/>
    </row>
    <row r="47" spans="1:7" x14ac:dyDescent="0.25">
      <c r="A47" s="8" t="s">
        <v>204</v>
      </c>
      <c r="B47" s="9">
        <v>15.5</v>
      </c>
      <c r="C47" s="9">
        <v>40.299999999999997</v>
      </c>
      <c r="D47" s="9">
        <v>41.8</v>
      </c>
      <c r="E47" s="9">
        <v>16</v>
      </c>
      <c r="F47" s="9">
        <v>12.3</v>
      </c>
      <c r="G47" s="10"/>
    </row>
    <row r="48" spans="1:7" x14ac:dyDescent="0.25">
      <c r="A48" s="8" t="s">
        <v>205</v>
      </c>
      <c r="B48" s="9">
        <v>14.9</v>
      </c>
      <c r="C48" s="9">
        <v>38.700000000000003</v>
      </c>
      <c r="D48" s="9">
        <v>40.4</v>
      </c>
      <c r="E48" s="9">
        <v>14.7</v>
      </c>
      <c r="F48" s="9">
        <v>10.4</v>
      </c>
      <c r="G48" s="10"/>
    </row>
    <row r="49" spans="1:7" x14ac:dyDescent="0.25">
      <c r="A49" s="8" t="s">
        <v>206</v>
      </c>
      <c r="B49" s="9">
        <v>14.3</v>
      </c>
      <c r="C49" s="9">
        <v>37.799999999999997</v>
      </c>
      <c r="D49" s="9">
        <v>39.299999999999997</v>
      </c>
      <c r="E49" s="9">
        <v>14.4</v>
      </c>
      <c r="F49" s="9">
        <v>12.5</v>
      </c>
      <c r="G49" s="10"/>
    </row>
    <row r="50" spans="1:7" x14ac:dyDescent="0.25">
      <c r="A50" s="8" t="s">
        <v>207</v>
      </c>
      <c r="B50" s="9">
        <v>14.4</v>
      </c>
      <c r="C50" s="9">
        <v>37.799999999999997</v>
      </c>
      <c r="D50" s="9">
        <v>39.200000000000003</v>
      </c>
      <c r="E50" s="9">
        <v>14.6</v>
      </c>
      <c r="F50" s="9">
        <v>10.6</v>
      </c>
      <c r="G50" s="10"/>
    </row>
    <row r="51" spans="1:7" x14ac:dyDescent="0.25">
      <c r="A51" s="8" t="s">
        <v>208</v>
      </c>
      <c r="B51" s="9">
        <v>15.4</v>
      </c>
      <c r="C51" s="9">
        <v>40.5</v>
      </c>
      <c r="D51" s="9">
        <v>42</v>
      </c>
      <c r="E51" s="9">
        <v>15</v>
      </c>
      <c r="F51" s="9">
        <v>12.3</v>
      </c>
      <c r="G51" s="10"/>
    </row>
    <row r="52" spans="1:7" x14ac:dyDescent="0.25">
      <c r="A52" s="8" t="s">
        <v>209</v>
      </c>
      <c r="B52" s="9">
        <v>16</v>
      </c>
      <c r="C52" s="9">
        <v>41.7</v>
      </c>
      <c r="D52" s="9">
        <v>43</v>
      </c>
      <c r="E52" s="9">
        <v>16.100000000000001</v>
      </c>
      <c r="F52" s="9">
        <v>12</v>
      </c>
      <c r="G52" s="10"/>
    </row>
    <row r="53" spans="1:7" x14ac:dyDescent="0.25">
      <c r="A53" s="8" t="s">
        <v>210</v>
      </c>
      <c r="B53" s="9">
        <v>15.8</v>
      </c>
      <c r="C53" s="9">
        <v>41</v>
      </c>
      <c r="D53" s="9">
        <v>42.3</v>
      </c>
      <c r="E53" s="9">
        <v>15.2</v>
      </c>
      <c r="F53" s="9">
        <v>13.4</v>
      </c>
      <c r="G53" s="10"/>
    </row>
    <row r="54" spans="1:7" x14ac:dyDescent="0.25">
      <c r="A54" s="8" t="s">
        <v>211</v>
      </c>
      <c r="B54" s="9">
        <v>15.2</v>
      </c>
      <c r="C54" s="9">
        <v>39.6</v>
      </c>
      <c r="D54" s="9">
        <v>40.700000000000003</v>
      </c>
      <c r="E54" s="9">
        <v>17</v>
      </c>
      <c r="F54" s="9">
        <v>12.7</v>
      </c>
      <c r="G54" s="10"/>
    </row>
    <row r="55" spans="1:7" x14ac:dyDescent="0.25">
      <c r="A55" s="8" t="s">
        <v>212</v>
      </c>
      <c r="B55" s="9">
        <v>15.1</v>
      </c>
      <c r="C55" s="9">
        <v>39.4</v>
      </c>
      <c r="D55" s="9">
        <v>40.6</v>
      </c>
      <c r="E55" s="9">
        <v>16.600000000000001</v>
      </c>
      <c r="F55" s="9">
        <v>12.2</v>
      </c>
      <c r="G55" s="10"/>
    </row>
    <row r="56" spans="1:7" x14ac:dyDescent="0.25">
      <c r="A56" s="8" t="s">
        <v>213</v>
      </c>
      <c r="B56" s="9">
        <v>15.1</v>
      </c>
      <c r="C56" s="9">
        <v>40.1</v>
      </c>
      <c r="D56" s="9">
        <v>41.2</v>
      </c>
      <c r="E56" s="9">
        <v>16.7</v>
      </c>
      <c r="F56" s="9">
        <v>12.3</v>
      </c>
      <c r="G56" s="10"/>
    </row>
    <row r="57" spans="1:7" x14ac:dyDescent="0.25">
      <c r="A57" s="8" t="s">
        <v>214</v>
      </c>
      <c r="B57" s="9">
        <v>15.4</v>
      </c>
      <c r="C57" s="9">
        <v>40.9</v>
      </c>
      <c r="D57" s="9">
        <v>42.1</v>
      </c>
      <c r="E57" s="9">
        <v>14.7</v>
      </c>
      <c r="F57" s="9">
        <v>12.5</v>
      </c>
      <c r="G57" s="10"/>
    </row>
    <row r="58" spans="1:7" x14ac:dyDescent="0.25">
      <c r="A58" s="8" t="s">
        <v>215</v>
      </c>
      <c r="B58" s="9">
        <v>15.5</v>
      </c>
      <c r="C58" s="9">
        <v>41.1</v>
      </c>
      <c r="D58" s="9">
        <v>42.4</v>
      </c>
      <c r="E58" s="9">
        <v>14.9</v>
      </c>
      <c r="F58" s="9">
        <v>12.4</v>
      </c>
      <c r="G58" s="10"/>
    </row>
    <row r="59" spans="1:7" x14ac:dyDescent="0.25">
      <c r="A59" s="8" t="s">
        <v>216</v>
      </c>
      <c r="B59" s="9">
        <v>15.7</v>
      </c>
      <c r="C59" s="9">
        <v>41.3</v>
      </c>
      <c r="D59" s="9">
        <v>42.7</v>
      </c>
      <c r="E59" s="9">
        <v>15.3</v>
      </c>
      <c r="F59" s="9">
        <v>12.1</v>
      </c>
      <c r="G59" s="10"/>
    </row>
    <row r="60" spans="1:7" x14ac:dyDescent="0.25">
      <c r="A60" s="8" t="s">
        <v>217</v>
      </c>
      <c r="B60" s="9">
        <v>15.2</v>
      </c>
      <c r="C60" s="9">
        <v>39.9</v>
      </c>
      <c r="D60" s="9">
        <v>41.2</v>
      </c>
      <c r="E60" s="9">
        <v>15.2</v>
      </c>
      <c r="F60" s="9">
        <v>12.9</v>
      </c>
      <c r="G60" s="10"/>
    </row>
    <row r="61" spans="1:7" x14ac:dyDescent="0.25">
      <c r="A61" s="8" t="s">
        <v>218</v>
      </c>
      <c r="B61" s="9">
        <v>15.1</v>
      </c>
      <c r="C61" s="9">
        <v>38.9</v>
      </c>
      <c r="D61" s="9">
        <v>40.299999999999997</v>
      </c>
      <c r="E61" s="9">
        <v>14.5</v>
      </c>
      <c r="F61" s="9">
        <v>12.1</v>
      </c>
      <c r="G61" s="10"/>
    </row>
    <row r="62" spans="1:7" x14ac:dyDescent="0.25">
      <c r="A62" s="8" t="s">
        <v>219</v>
      </c>
      <c r="B62" s="9">
        <v>15.2</v>
      </c>
      <c r="C62" s="9">
        <v>38.9</v>
      </c>
      <c r="D62" s="9">
        <v>40.1</v>
      </c>
      <c r="E62" s="9">
        <v>14.3</v>
      </c>
      <c r="F62" s="9">
        <v>11.7</v>
      </c>
      <c r="G62" s="10"/>
    </row>
    <row r="63" spans="1:7" x14ac:dyDescent="0.25">
      <c r="A63" s="8" t="s">
        <v>220</v>
      </c>
      <c r="B63" s="9">
        <v>15.9</v>
      </c>
      <c r="C63" s="9">
        <v>40.9</v>
      </c>
      <c r="D63" s="9">
        <v>42.2</v>
      </c>
      <c r="E63" s="9">
        <v>14.7</v>
      </c>
      <c r="F63" s="9">
        <v>11.6</v>
      </c>
      <c r="G63" s="10"/>
    </row>
    <row r="64" spans="1:7" x14ac:dyDescent="0.25">
      <c r="A64" s="8" t="s">
        <v>221</v>
      </c>
      <c r="B64" s="9">
        <v>16.3</v>
      </c>
      <c r="C64" s="9">
        <v>42.3</v>
      </c>
      <c r="D64" s="9">
        <v>43.4</v>
      </c>
      <c r="E64" s="9">
        <v>16.3</v>
      </c>
      <c r="F64" s="9">
        <v>11.8</v>
      </c>
      <c r="G64" s="10"/>
    </row>
    <row r="65" spans="1:7" x14ac:dyDescent="0.25">
      <c r="A65" s="8" t="s">
        <v>222</v>
      </c>
      <c r="B65" s="9">
        <v>16.2</v>
      </c>
      <c r="C65" s="9">
        <v>42</v>
      </c>
      <c r="D65" s="9">
        <v>43</v>
      </c>
      <c r="E65" s="9">
        <v>16.2</v>
      </c>
      <c r="F65" s="9">
        <v>12.2</v>
      </c>
      <c r="G65" s="10"/>
    </row>
    <row r="66" spans="1:7" x14ac:dyDescent="0.25">
      <c r="A66" s="8" t="s">
        <v>223</v>
      </c>
      <c r="B66" s="9">
        <v>15.4</v>
      </c>
      <c r="C66" s="9">
        <v>40</v>
      </c>
      <c r="D66" s="9">
        <v>41.1</v>
      </c>
      <c r="E66" s="9">
        <v>15.6</v>
      </c>
      <c r="F66" s="9">
        <v>11.7</v>
      </c>
      <c r="G66" s="10"/>
    </row>
    <row r="67" spans="1:7" x14ac:dyDescent="0.25">
      <c r="A67" s="8" t="s">
        <v>225</v>
      </c>
      <c r="B67" s="9">
        <v>15.3</v>
      </c>
      <c r="C67" s="9">
        <v>39.9</v>
      </c>
      <c r="D67" s="9">
        <v>41</v>
      </c>
      <c r="E67" s="9">
        <v>16.100000000000001</v>
      </c>
      <c r="F67" s="9">
        <v>11.2</v>
      </c>
      <c r="G67" s="10"/>
    </row>
    <row r="68" spans="1:7" x14ac:dyDescent="0.25">
      <c r="A68" s="8" t="s">
        <v>226</v>
      </c>
      <c r="B68" s="9">
        <v>15.4</v>
      </c>
      <c r="C68" s="9">
        <v>40.200000000000003</v>
      </c>
      <c r="D68" s="9">
        <v>41.1</v>
      </c>
      <c r="E68" s="9">
        <v>16.7</v>
      </c>
      <c r="F68" s="9">
        <v>11.5</v>
      </c>
      <c r="G68" s="10"/>
    </row>
    <row r="69" spans="1:7" x14ac:dyDescent="0.25">
      <c r="A69" s="8" t="s">
        <v>227</v>
      </c>
      <c r="B69" s="9">
        <v>15.9</v>
      </c>
      <c r="C69" s="9">
        <v>42.1</v>
      </c>
      <c r="D69" s="9">
        <v>43.1</v>
      </c>
      <c r="E69" s="9">
        <v>17.399999999999999</v>
      </c>
      <c r="F69" s="9">
        <v>12.1</v>
      </c>
      <c r="G69" s="10"/>
    </row>
    <row r="70" spans="1:7" x14ac:dyDescent="0.25">
      <c r="A70" s="8" t="s">
        <v>228</v>
      </c>
      <c r="B70" s="9">
        <v>15.6</v>
      </c>
      <c r="C70" s="9">
        <v>41.4</v>
      </c>
      <c r="D70" s="9">
        <v>42.6</v>
      </c>
      <c r="E70" s="9">
        <v>16.899999999999999</v>
      </c>
      <c r="F70" s="9">
        <v>12.1</v>
      </c>
      <c r="G70" s="10"/>
    </row>
    <row r="71" spans="1:7" x14ac:dyDescent="0.25">
      <c r="A71" s="8" t="s">
        <v>229</v>
      </c>
      <c r="B71" s="9">
        <v>15.6</v>
      </c>
      <c r="C71" s="9">
        <v>41.6</v>
      </c>
      <c r="D71" s="9">
        <v>42.6</v>
      </c>
      <c r="E71" s="9">
        <v>17.2</v>
      </c>
      <c r="F71" s="9">
        <v>12.2</v>
      </c>
      <c r="G71" s="10"/>
    </row>
    <row r="72" spans="1:7" x14ac:dyDescent="0.25">
      <c r="A72" s="8" t="s">
        <v>230</v>
      </c>
      <c r="B72" s="9">
        <v>14.9</v>
      </c>
      <c r="C72" s="9">
        <v>39.4</v>
      </c>
      <c r="D72" s="9">
        <v>40.200000000000003</v>
      </c>
      <c r="E72" s="9">
        <v>18.100000000000001</v>
      </c>
      <c r="F72" s="9">
        <v>12.2</v>
      </c>
      <c r="G72" s="10"/>
    </row>
    <row r="73" spans="1:7" x14ac:dyDescent="0.25">
      <c r="A73" s="8" t="s">
        <v>231</v>
      </c>
      <c r="B73" s="9">
        <v>15.2</v>
      </c>
      <c r="C73" s="9">
        <v>39.5</v>
      </c>
      <c r="D73" s="9">
        <v>40.200000000000003</v>
      </c>
      <c r="E73" s="9">
        <v>18.8</v>
      </c>
      <c r="F73" s="9">
        <v>12.7</v>
      </c>
      <c r="G73" s="10"/>
    </row>
    <row r="74" spans="1:7" x14ac:dyDescent="0.25">
      <c r="A74" s="8" t="s">
        <v>232</v>
      </c>
      <c r="B74" s="9">
        <v>15.2</v>
      </c>
      <c r="C74" s="9">
        <v>39.299999999999997</v>
      </c>
      <c r="D74" s="9">
        <v>39.9</v>
      </c>
      <c r="E74" s="9">
        <v>18.8</v>
      </c>
      <c r="F74" s="9">
        <v>12.6</v>
      </c>
      <c r="G74" s="10"/>
    </row>
    <row r="75" spans="1:7" x14ac:dyDescent="0.25">
      <c r="A75" s="8" t="s">
        <v>234</v>
      </c>
      <c r="B75" s="9">
        <v>16</v>
      </c>
      <c r="C75" s="9">
        <v>41.4</v>
      </c>
      <c r="D75" s="9">
        <v>42.1</v>
      </c>
      <c r="E75" s="9">
        <v>19.2</v>
      </c>
      <c r="F75" s="9">
        <v>12.7</v>
      </c>
      <c r="G75" s="10"/>
    </row>
    <row r="76" spans="1:7" x14ac:dyDescent="0.25">
      <c r="A76" s="8" t="s">
        <v>235</v>
      </c>
      <c r="B76" s="9">
        <v>16.3</v>
      </c>
      <c r="C76" s="9">
        <v>41.8</v>
      </c>
      <c r="D76" s="9">
        <v>42.5</v>
      </c>
      <c r="E76" s="9">
        <v>19.899999999999999</v>
      </c>
      <c r="F76" s="9">
        <v>12.2</v>
      </c>
      <c r="G76" s="10"/>
    </row>
    <row r="77" spans="1:7" x14ac:dyDescent="0.25">
      <c r="A77" s="8" t="s">
        <v>236</v>
      </c>
      <c r="B77" s="9">
        <v>16.3</v>
      </c>
      <c r="C77" s="9">
        <v>41.8</v>
      </c>
      <c r="D77" s="9">
        <v>42.3</v>
      </c>
      <c r="E77" s="9">
        <v>20.100000000000001</v>
      </c>
      <c r="F77" s="9">
        <v>12.1</v>
      </c>
      <c r="G77" s="10"/>
    </row>
    <row r="78" spans="1:7" x14ac:dyDescent="0.25">
      <c r="A78" s="8" t="s">
        <v>237</v>
      </c>
      <c r="B78" s="9">
        <v>15.4</v>
      </c>
      <c r="C78" s="9">
        <v>39.200000000000003</v>
      </c>
      <c r="D78" s="9">
        <v>39.700000000000003</v>
      </c>
      <c r="E78" s="9">
        <v>19.100000000000001</v>
      </c>
      <c r="F78" s="9">
        <v>11.8</v>
      </c>
      <c r="G78" s="10"/>
    </row>
    <row r="79" spans="1:7" x14ac:dyDescent="0.25">
      <c r="A79" s="8" t="s">
        <v>238</v>
      </c>
      <c r="B79" s="9">
        <v>15.3</v>
      </c>
      <c r="C79" s="9">
        <v>39</v>
      </c>
      <c r="D79" s="9">
        <v>39.700000000000003</v>
      </c>
      <c r="E79" s="9">
        <v>17.399999999999999</v>
      </c>
      <c r="F79" s="9">
        <v>11.1</v>
      </c>
      <c r="G79" s="10"/>
    </row>
    <row r="80" spans="1:7" x14ac:dyDescent="0.25">
      <c r="A80" s="8" t="s">
        <v>239</v>
      </c>
      <c r="B80" s="9">
        <v>15.1</v>
      </c>
      <c r="C80" s="9">
        <v>38.700000000000003</v>
      </c>
      <c r="D80" s="9">
        <v>39.6</v>
      </c>
      <c r="E80" s="9">
        <v>17.5</v>
      </c>
      <c r="F80" s="9">
        <v>10.8</v>
      </c>
      <c r="G80" s="10"/>
    </row>
    <row r="81" spans="1:7" x14ac:dyDescent="0.25">
      <c r="A81" s="8" t="s">
        <v>240</v>
      </c>
      <c r="B81" s="9">
        <v>15.6</v>
      </c>
      <c r="C81" s="9">
        <v>39.799999999999997</v>
      </c>
      <c r="D81" s="9">
        <v>40.799999999999997</v>
      </c>
      <c r="E81" s="9">
        <v>16.8</v>
      </c>
      <c r="F81" s="9">
        <v>12</v>
      </c>
      <c r="G81" s="10"/>
    </row>
    <row r="82" spans="1:7" x14ac:dyDescent="0.25">
      <c r="A82" s="8" t="s">
        <v>241</v>
      </c>
      <c r="B82" s="9">
        <v>15.5</v>
      </c>
      <c r="C82" s="9">
        <v>39.6</v>
      </c>
      <c r="D82" s="9">
        <v>40.700000000000003</v>
      </c>
      <c r="E82" s="9">
        <v>17</v>
      </c>
      <c r="F82" s="9">
        <v>12.5</v>
      </c>
      <c r="G82" s="10"/>
    </row>
    <row r="83" spans="1:7" x14ac:dyDescent="0.25">
      <c r="A83" s="8" t="s">
        <v>242</v>
      </c>
      <c r="B83" s="9">
        <v>15.7</v>
      </c>
      <c r="C83" s="9">
        <v>40.1</v>
      </c>
      <c r="D83" s="9">
        <v>41.1</v>
      </c>
      <c r="E83" s="9">
        <v>16.399999999999999</v>
      </c>
      <c r="F83" s="9">
        <v>14.7</v>
      </c>
      <c r="G83" s="10"/>
    </row>
    <row r="84" spans="1:7" x14ac:dyDescent="0.25">
      <c r="A84" s="8" t="s">
        <v>243</v>
      </c>
      <c r="B84" s="9">
        <v>15.5</v>
      </c>
      <c r="C84" s="9">
        <v>39.200000000000003</v>
      </c>
      <c r="D84" s="9">
        <v>40.200000000000003</v>
      </c>
      <c r="E84" s="9">
        <v>16.899999999999999</v>
      </c>
      <c r="F84" s="9">
        <v>14.8</v>
      </c>
      <c r="G84" s="10"/>
    </row>
    <row r="85" spans="1:7" x14ac:dyDescent="0.25">
      <c r="A85" s="8" t="s">
        <v>244</v>
      </c>
      <c r="B85" s="9">
        <v>15</v>
      </c>
      <c r="C85" s="9">
        <v>37.700000000000003</v>
      </c>
      <c r="D85" s="9">
        <v>38.4</v>
      </c>
      <c r="E85" s="9">
        <v>17.600000000000001</v>
      </c>
      <c r="F85" s="9">
        <v>13.6</v>
      </c>
      <c r="G85" s="10"/>
    </row>
    <row r="86" spans="1:7" x14ac:dyDescent="0.25">
      <c r="A86" s="8" t="s">
        <v>245</v>
      </c>
      <c r="B86" s="9">
        <v>15</v>
      </c>
      <c r="C86" s="9">
        <v>37.700000000000003</v>
      </c>
      <c r="D86" s="9">
        <v>38.5</v>
      </c>
      <c r="E86" s="9">
        <v>17.100000000000001</v>
      </c>
      <c r="F86" s="9">
        <v>12.6</v>
      </c>
      <c r="G86" s="10"/>
    </row>
    <row r="87" spans="1:7" x14ac:dyDescent="0.25">
      <c r="A87" s="8" t="s">
        <v>246</v>
      </c>
      <c r="B87" s="9">
        <v>15.8</v>
      </c>
      <c r="C87" s="9">
        <v>39.9</v>
      </c>
      <c r="D87" s="9">
        <v>41</v>
      </c>
      <c r="E87" s="9">
        <v>16.600000000000001</v>
      </c>
      <c r="F87" s="9">
        <v>11.8</v>
      </c>
      <c r="G87" s="10"/>
    </row>
    <row r="88" spans="1:7" x14ac:dyDescent="0.25">
      <c r="A88" s="8" t="s">
        <v>247</v>
      </c>
      <c r="B88" s="9">
        <v>16.2</v>
      </c>
      <c r="C88" s="9">
        <v>41.4</v>
      </c>
      <c r="D88" s="9">
        <v>42.6</v>
      </c>
      <c r="E88" s="9">
        <v>16.8</v>
      </c>
      <c r="F88" s="9">
        <v>12.9</v>
      </c>
      <c r="G88" s="10"/>
    </row>
    <row r="89" spans="1:7" x14ac:dyDescent="0.25">
      <c r="A89" s="8" t="s">
        <v>248</v>
      </c>
      <c r="B89" s="9">
        <v>16.2</v>
      </c>
      <c r="C89" s="9">
        <v>41.7</v>
      </c>
      <c r="D89" s="9">
        <v>42.8</v>
      </c>
      <c r="E89" s="9">
        <v>16.8</v>
      </c>
      <c r="F89" s="9">
        <v>12.1</v>
      </c>
      <c r="G89" s="10"/>
    </row>
    <row r="90" spans="1:7" x14ac:dyDescent="0.25">
      <c r="A90" s="8" t="s">
        <v>249</v>
      </c>
      <c r="B90" s="9">
        <v>15.4</v>
      </c>
      <c r="C90" s="9">
        <v>39.700000000000003</v>
      </c>
      <c r="D90" s="9">
        <v>40.700000000000003</v>
      </c>
      <c r="E90" s="9">
        <v>16</v>
      </c>
      <c r="F90" s="9">
        <v>11.9</v>
      </c>
      <c r="G90" s="10"/>
    </row>
    <row r="91" spans="1:7" x14ac:dyDescent="0.25">
      <c r="A91" s="8" t="s">
        <v>250</v>
      </c>
      <c r="B91" s="9">
        <v>15.2</v>
      </c>
      <c r="C91" s="9">
        <v>39.200000000000003</v>
      </c>
      <c r="D91" s="9">
        <v>40.299999999999997</v>
      </c>
      <c r="E91" s="9">
        <v>16</v>
      </c>
      <c r="F91" s="9">
        <v>10.7</v>
      </c>
      <c r="G91" s="10"/>
    </row>
    <row r="92" spans="1:7" x14ac:dyDescent="0.25">
      <c r="A92" s="8" t="s">
        <v>251</v>
      </c>
      <c r="B92" s="9">
        <v>15.4</v>
      </c>
      <c r="C92" s="9">
        <v>39.6</v>
      </c>
      <c r="D92" s="9">
        <v>40.9</v>
      </c>
      <c r="E92" s="9">
        <v>15.3</v>
      </c>
      <c r="F92" s="9">
        <v>9.6</v>
      </c>
      <c r="G92" s="10"/>
    </row>
    <row r="93" spans="1:7" x14ac:dyDescent="0.25">
      <c r="A93" s="8" t="s">
        <v>252</v>
      </c>
      <c r="B93" s="9">
        <v>16</v>
      </c>
      <c r="C93" s="9">
        <v>40.799999999999997</v>
      </c>
      <c r="D93" s="9">
        <v>42.1</v>
      </c>
      <c r="E93" s="9">
        <v>15.6</v>
      </c>
      <c r="F93" s="9">
        <v>10.4</v>
      </c>
      <c r="G93" s="10"/>
    </row>
    <row r="94" spans="1:7" x14ac:dyDescent="0.25">
      <c r="A94" s="8" t="s">
        <v>253</v>
      </c>
      <c r="B94" s="9">
        <v>16</v>
      </c>
      <c r="C94" s="9">
        <v>40.799999999999997</v>
      </c>
      <c r="D94" s="9">
        <v>42.2</v>
      </c>
      <c r="E94" s="9">
        <v>15.3</v>
      </c>
      <c r="F94" s="9">
        <v>9.8000000000000007</v>
      </c>
      <c r="G94" s="10"/>
    </row>
    <row r="95" spans="1:7" x14ac:dyDescent="0.25">
      <c r="A95" s="8" t="s">
        <v>254</v>
      </c>
      <c r="B95" s="9">
        <v>15.9</v>
      </c>
      <c r="C95" s="9">
        <v>40.1</v>
      </c>
      <c r="D95" s="9">
        <v>41.6</v>
      </c>
      <c r="E95" s="9">
        <v>14.8</v>
      </c>
      <c r="F95" s="9">
        <v>10.199999999999999</v>
      </c>
      <c r="G95" s="10"/>
    </row>
    <row r="96" spans="1:7" x14ac:dyDescent="0.25">
      <c r="A96" s="8" t="s">
        <v>255</v>
      </c>
      <c r="B96" s="9">
        <v>15.7</v>
      </c>
      <c r="C96" s="9">
        <v>39.9</v>
      </c>
      <c r="D96" s="9">
        <v>41.1</v>
      </c>
      <c r="E96" s="9">
        <v>15</v>
      </c>
      <c r="F96" s="9">
        <v>12.3</v>
      </c>
      <c r="G96" s="10"/>
    </row>
    <row r="97" spans="1:7" x14ac:dyDescent="0.25">
      <c r="A97" s="8" t="s">
        <v>256</v>
      </c>
      <c r="B97" s="9">
        <v>15.3</v>
      </c>
      <c r="C97" s="9">
        <v>38</v>
      </c>
      <c r="D97" s="9">
        <v>39.200000000000003</v>
      </c>
      <c r="E97" s="9">
        <v>15.3</v>
      </c>
      <c r="F97" s="9">
        <v>12.2</v>
      </c>
      <c r="G97" s="10"/>
    </row>
    <row r="98" spans="1:7" x14ac:dyDescent="0.25">
      <c r="A98" s="8" t="s">
        <v>257</v>
      </c>
      <c r="B98" s="9">
        <v>15.4</v>
      </c>
      <c r="C98" s="9">
        <v>38</v>
      </c>
      <c r="D98" s="9">
        <v>39</v>
      </c>
      <c r="E98" s="9">
        <v>16.5</v>
      </c>
      <c r="F98" s="9">
        <v>13.6</v>
      </c>
      <c r="G98" s="10"/>
    </row>
    <row r="99" spans="1:7" x14ac:dyDescent="0.25">
      <c r="A99" s="8" t="s">
        <v>258</v>
      </c>
      <c r="B99" s="9">
        <v>15.9</v>
      </c>
      <c r="C99" s="9">
        <v>39.1</v>
      </c>
      <c r="D99" s="9">
        <v>40.299999999999997</v>
      </c>
      <c r="E99" s="9">
        <v>16.100000000000001</v>
      </c>
      <c r="F99" s="9">
        <v>11.6</v>
      </c>
      <c r="G99" s="10"/>
    </row>
    <row r="100" spans="1:7" x14ac:dyDescent="0.25">
      <c r="A100" s="8" t="s">
        <v>259</v>
      </c>
      <c r="B100" s="9">
        <v>16.600000000000001</v>
      </c>
      <c r="C100" s="9">
        <v>40.5</v>
      </c>
      <c r="D100" s="9">
        <v>41.8</v>
      </c>
      <c r="E100" s="9">
        <v>16.100000000000001</v>
      </c>
      <c r="F100" s="9">
        <v>11.9</v>
      </c>
      <c r="G100" s="10"/>
    </row>
    <row r="101" spans="1:7" x14ac:dyDescent="0.25">
      <c r="A101" s="8" t="s">
        <v>260</v>
      </c>
      <c r="B101" s="9">
        <v>16.600000000000001</v>
      </c>
      <c r="C101" s="9">
        <v>40.200000000000003</v>
      </c>
      <c r="D101" s="9">
        <v>41.7</v>
      </c>
      <c r="E101" s="9">
        <v>15.8</v>
      </c>
      <c r="F101" s="9">
        <v>12.9</v>
      </c>
      <c r="G101" s="10"/>
    </row>
    <row r="102" spans="1:7" x14ac:dyDescent="0.25">
      <c r="A102" s="8" t="s">
        <v>261</v>
      </c>
      <c r="B102" s="9">
        <v>16.100000000000001</v>
      </c>
      <c r="C102" s="9">
        <v>38.5</v>
      </c>
      <c r="D102" s="9">
        <v>39.799999999999997</v>
      </c>
      <c r="E102" s="9">
        <v>15.6</v>
      </c>
      <c r="F102" s="9">
        <v>13.9</v>
      </c>
      <c r="G102" s="10"/>
    </row>
    <row r="103" spans="1:7" x14ac:dyDescent="0.25">
      <c r="A103" s="8" t="s">
        <v>262</v>
      </c>
      <c r="B103" s="9">
        <v>16.3</v>
      </c>
      <c r="C103" s="9">
        <v>38.799999999999997</v>
      </c>
      <c r="D103" s="9">
        <v>40.299999999999997</v>
      </c>
      <c r="E103" s="9">
        <v>15.6</v>
      </c>
      <c r="F103" s="9">
        <v>14.7</v>
      </c>
      <c r="G103" s="10"/>
    </row>
    <row r="104" spans="1:7" x14ac:dyDescent="0.25">
      <c r="A104" s="8" t="s">
        <v>263</v>
      </c>
      <c r="B104" s="9">
        <v>16.5</v>
      </c>
      <c r="C104" s="9">
        <v>39.1</v>
      </c>
      <c r="D104" s="9">
        <v>40.6</v>
      </c>
      <c r="E104" s="9">
        <v>16.5</v>
      </c>
      <c r="F104" s="9">
        <v>17.5</v>
      </c>
      <c r="G104" s="10"/>
    </row>
    <row r="105" spans="1:7" x14ac:dyDescent="0.25">
      <c r="A105" s="8" t="s">
        <v>264</v>
      </c>
      <c r="B105" s="9">
        <v>17.100000000000001</v>
      </c>
      <c r="C105" s="9">
        <v>40.700000000000003</v>
      </c>
      <c r="D105" s="9">
        <v>42.1</v>
      </c>
      <c r="E105" s="9">
        <v>17.100000000000001</v>
      </c>
      <c r="F105" s="9">
        <v>19</v>
      </c>
      <c r="G105" s="10"/>
    </row>
    <row r="106" spans="1:7" x14ac:dyDescent="0.25">
      <c r="A106" s="8" t="s">
        <v>265</v>
      </c>
      <c r="B106" s="9">
        <v>16.7</v>
      </c>
      <c r="C106" s="9">
        <v>40</v>
      </c>
      <c r="D106" s="9">
        <v>41.4</v>
      </c>
      <c r="E106" s="9">
        <v>17.7</v>
      </c>
      <c r="F106" s="9">
        <v>17.600000000000001</v>
      </c>
      <c r="G106" s="10"/>
    </row>
    <row r="107" spans="1:7" x14ac:dyDescent="0.25">
      <c r="A107" s="8" t="s">
        <v>266</v>
      </c>
      <c r="B107" s="9">
        <v>16.399999999999999</v>
      </c>
      <c r="C107" s="9">
        <v>39.9</v>
      </c>
      <c r="D107" s="9">
        <v>41.2</v>
      </c>
      <c r="E107" s="9">
        <v>17.8</v>
      </c>
      <c r="F107" s="9">
        <v>13.3</v>
      </c>
      <c r="G107" s="10"/>
    </row>
    <row r="108" spans="1:7" x14ac:dyDescent="0.25">
      <c r="A108" s="8" t="s">
        <v>267</v>
      </c>
      <c r="B108" s="9">
        <v>15.9</v>
      </c>
      <c r="C108" s="9">
        <v>38.799999999999997</v>
      </c>
      <c r="D108" s="9">
        <v>40</v>
      </c>
      <c r="E108" s="9">
        <v>17.7</v>
      </c>
      <c r="F108" s="9">
        <v>12.2</v>
      </c>
      <c r="G108" s="10"/>
    </row>
    <row r="109" spans="1:7" x14ac:dyDescent="0.25">
      <c r="A109" s="8" t="s">
        <v>268</v>
      </c>
      <c r="B109" s="9">
        <v>15.6</v>
      </c>
      <c r="C109" s="9">
        <v>38.200000000000003</v>
      </c>
      <c r="D109" s="9">
        <v>39.299999999999997</v>
      </c>
      <c r="E109" s="9">
        <v>17.100000000000001</v>
      </c>
      <c r="F109" s="9">
        <v>12.5</v>
      </c>
      <c r="G109" s="10"/>
    </row>
    <row r="110" spans="1:7" x14ac:dyDescent="0.25">
      <c r="A110" s="8" t="s">
        <v>269</v>
      </c>
      <c r="B110" s="9">
        <v>15.8</v>
      </c>
      <c r="C110" s="9">
        <v>38.299999999999997</v>
      </c>
      <c r="D110" s="9">
        <v>39.4</v>
      </c>
      <c r="E110" s="9">
        <v>17.100000000000001</v>
      </c>
      <c r="F110" s="9">
        <v>13.6</v>
      </c>
      <c r="G110" s="10"/>
    </row>
    <row r="111" spans="1:7" x14ac:dyDescent="0.25">
      <c r="A111" s="8" t="s">
        <v>270</v>
      </c>
      <c r="B111" s="9">
        <v>16.100000000000001</v>
      </c>
      <c r="C111" s="9">
        <v>39.5</v>
      </c>
      <c r="D111" s="9">
        <v>40.5</v>
      </c>
      <c r="E111" s="9">
        <v>17.399999999999999</v>
      </c>
      <c r="F111" s="9">
        <v>14.2</v>
      </c>
      <c r="G111" s="10"/>
    </row>
    <row r="112" spans="1:7" x14ac:dyDescent="0.25">
      <c r="A112" s="8" t="s">
        <v>271</v>
      </c>
      <c r="B112" s="9">
        <v>16.3</v>
      </c>
      <c r="C112" s="9">
        <v>40.6</v>
      </c>
      <c r="D112" s="9">
        <v>41.5</v>
      </c>
      <c r="E112" s="9">
        <v>17.7</v>
      </c>
      <c r="F112" s="9">
        <v>14.9</v>
      </c>
      <c r="G112" s="10"/>
    </row>
    <row r="113" spans="1:7" x14ac:dyDescent="0.25">
      <c r="A113" s="8" t="s">
        <v>272</v>
      </c>
      <c r="B113" s="9">
        <v>16.399999999999999</v>
      </c>
      <c r="C113" s="9">
        <v>40.9</v>
      </c>
      <c r="D113" s="9">
        <v>41.9</v>
      </c>
      <c r="E113" s="9">
        <v>17.7</v>
      </c>
      <c r="F113" s="9">
        <v>17</v>
      </c>
      <c r="G113" s="10"/>
    </row>
    <row r="114" spans="1:7" x14ac:dyDescent="0.25">
      <c r="A114" s="8" t="s">
        <v>273</v>
      </c>
      <c r="B114" s="9">
        <v>15.8</v>
      </c>
      <c r="C114" s="9">
        <v>39.1</v>
      </c>
      <c r="D114" s="9">
        <v>40.1</v>
      </c>
      <c r="E114" s="9">
        <v>17</v>
      </c>
      <c r="F114" s="9">
        <v>18.5</v>
      </c>
      <c r="G114" s="10"/>
    </row>
    <row r="115" spans="1:7" x14ac:dyDescent="0.25">
      <c r="A115" s="8" t="s">
        <v>274</v>
      </c>
      <c r="B115" s="9">
        <v>15.8</v>
      </c>
      <c r="C115" s="9">
        <v>39.1</v>
      </c>
      <c r="D115" s="9">
        <v>40.299999999999997</v>
      </c>
      <c r="E115" s="9">
        <v>15.7</v>
      </c>
      <c r="F115" s="9">
        <v>19.399999999999999</v>
      </c>
      <c r="G115" s="10"/>
    </row>
    <row r="116" spans="1:7" x14ac:dyDescent="0.25">
      <c r="A116" s="8" t="s">
        <v>275</v>
      </c>
      <c r="B116" s="9">
        <v>15.5</v>
      </c>
      <c r="C116" s="9">
        <v>39.1</v>
      </c>
      <c r="D116" s="9">
        <v>40.4</v>
      </c>
      <c r="E116" s="9">
        <v>15.3</v>
      </c>
      <c r="F116" s="9">
        <v>19.8</v>
      </c>
      <c r="G116" s="10"/>
    </row>
    <row r="117" spans="1:7" x14ac:dyDescent="0.25">
      <c r="A117" s="8" t="s">
        <v>276</v>
      </c>
      <c r="B117" s="9">
        <v>16.100000000000001</v>
      </c>
      <c r="C117" s="9">
        <v>40.700000000000003</v>
      </c>
      <c r="D117" s="9">
        <v>42.3</v>
      </c>
      <c r="E117" s="9">
        <v>15.6</v>
      </c>
      <c r="F117" s="9">
        <v>19.899999999999999</v>
      </c>
      <c r="G117" s="10"/>
    </row>
    <row r="118" spans="1:7" x14ac:dyDescent="0.25">
      <c r="A118" s="8" t="s">
        <v>277</v>
      </c>
      <c r="B118" s="9">
        <v>16.2</v>
      </c>
      <c r="C118" s="9">
        <v>41.2</v>
      </c>
      <c r="D118" s="9">
        <v>42.8</v>
      </c>
      <c r="E118" s="9">
        <v>15.5</v>
      </c>
      <c r="F118" s="9">
        <v>18.8</v>
      </c>
      <c r="G118" s="10"/>
    </row>
    <row r="119" spans="1:7" x14ac:dyDescent="0.25">
      <c r="A119" s="8" t="s">
        <v>278</v>
      </c>
      <c r="B119" s="9">
        <v>16.399999999999999</v>
      </c>
      <c r="C119" s="9">
        <v>41.3</v>
      </c>
      <c r="D119" s="9">
        <v>42.9</v>
      </c>
      <c r="E119" s="9">
        <v>15.8</v>
      </c>
      <c r="F119" s="9">
        <v>17.600000000000001</v>
      </c>
      <c r="G119" s="10"/>
    </row>
    <row r="120" spans="1:7" x14ac:dyDescent="0.25">
      <c r="A120" s="8" t="s">
        <v>279</v>
      </c>
      <c r="B120" s="9">
        <v>15.9</v>
      </c>
      <c r="C120" s="9">
        <v>39.9</v>
      </c>
      <c r="D120" s="9">
        <v>41.4</v>
      </c>
      <c r="E120" s="9">
        <v>16.100000000000001</v>
      </c>
      <c r="F120" s="9">
        <v>14.3</v>
      </c>
      <c r="G120" s="10"/>
    </row>
    <row r="121" spans="1:7" x14ac:dyDescent="0.25">
      <c r="A121" s="8" t="s">
        <v>280</v>
      </c>
      <c r="B121" s="9">
        <v>15.8</v>
      </c>
      <c r="C121" s="9">
        <v>39</v>
      </c>
      <c r="D121" s="9">
        <v>40.200000000000003</v>
      </c>
      <c r="E121" s="9">
        <v>16.2</v>
      </c>
      <c r="F121" s="9">
        <v>14.1</v>
      </c>
      <c r="G121" s="10"/>
    </row>
    <row r="122" spans="1:7" x14ac:dyDescent="0.25">
      <c r="A122" s="8" t="s">
        <v>281</v>
      </c>
      <c r="B122" s="9">
        <v>15.7</v>
      </c>
      <c r="C122" s="9">
        <v>38.799999999999997</v>
      </c>
      <c r="D122" s="9">
        <v>40</v>
      </c>
      <c r="E122" s="9">
        <v>16.100000000000001</v>
      </c>
      <c r="F122" s="9">
        <v>14.4</v>
      </c>
      <c r="G122" s="10"/>
    </row>
    <row r="123" spans="1:7" x14ac:dyDescent="0.25">
      <c r="A123" s="8" t="s">
        <v>282</v>
      </c>
      <c r="B123" s="9">
        <v>16.399999999999999</v>
      </c>
      <c r="C123" s="9">
        <v>40.6</v>
      </c>
      <c r="D123" s="9">
        <v>42</v>
      </c>
      <c r="E123" s="9">
        <v>16.7</v>
      </c>
      <c r="F123" s="9">
        <v>15</v>
      </c>
      <c r="G123" s="10"/>
    </row>
    <row r="124" spans="1:7" x14ac:dyDescent="0.25">
      <c r="A124" s="8" t="s">
        <v>283</v>
      </c>
      <c r="B124" s="9">
        <v>16.8</v>
      </c>
      <c r="C124" s="9">
        <v>41.3</v>
      </c>
      <c r="D124" s="9">
        <v>42.7</v>
      </c>
      <c r="E124" s="9">
        <v>16.7</v>
      </c>
      <c r="F124" s="9">
        <v>15.2</v>
      </c>
      <c r="G124" s="10"/>
    </row>
    <row r="125" spans="1:7" x14ac:dyDescent="0.25">
      <c r="A125" s="8" t="s">
        <v>284</v>
      </c>
      <c r="B125" s="9">
        <v>16.5</v>
      </c>
      <c r="C125" s="9">
        <v>40.1</v>
      </c>
      <c r="D125" s="9">
        <v>41.5</v>
      </c>
      <c r="E125" s="9">
        <v>17.100000000000001</v>
      </c>
      <c r="F125" s="9">
        <v>11.8</v>
      </c>
      <c r="G125" s="10"/>
    </row>
    <row r="126" spans="1:7" x14ac:dyDescent="0.25">
      <c r="A126" s="8" t="s">
        <v>285</v>
      </c>
      <c r="B126" s="9">
        <v>16</v>
      </c>
      <c r="C126" s="9">
        <v>38.9</v>
      </c>
      <c r="D126" s="9">
        <v>40.299999999999997</v>
      </c>
      <c r="E126" s="9">
        <v>16.5</v>
      </c>
      <c r="F126" s="9">
        <v>12.5</v>
      </c>
      <c r="G126" s="10"/>
    </row>
    <row r="127" spans="1:7" x14ac:dyDescent="0.25">
      <c r="A127" s="8" t="s">
        <v>286</v>
      </c>
      <c r="B127" s="9">
        <v>15.9</v>
      </c>
      <c r="C127" s="9">
        <v>38.9</v>
      </c>
      <c r="D127" s="9">
        <v>40.5</v>
      </c>
      <c r="E127" s="9">
        <v>16.5</v>
      </c>
      <c r="F127" s="9">
        <v>13.8</v>
      </c>
      <c r="G127" s="10"/>
    </row>
    <row r="128" spans="1:7" x14ac:dyDescent="0.25">
      <c r="A128" s="8" t="s">
        <v>287</v>
      </c>
      <c r="B128" s="9">
        <v>16.3</v>
      </c>
      <c r="C128" s="9">
        <v>39.5</v>
      </c>
      <c r="D128" s="9">
        <v>41.1</v>
      </c>
      <c r="E128" s="9">
        <v>16.7</v>
      </c>
      <c r="F128" s="9">
        <v>13.5</v>
      </c>
      <c r="G128" s="10"/>
    </row>
    <row r="129" spans="1:7" x14ac:dyDescent="0.25">
      <c r="A129" s="8" t="s">
        <v>288</v>
      </c>
      <c r="B129" s="9">
        <v>16.5</v>
      </c>
      <c r="C129" s="9">
        <v>40.200000000000003</v>
      </c>
      <c r="D129" s="9">
        <v>41.6</v>
      </c>
      <c r="E129" s="9">
        <v>17.2</v>
      </c>
      <c r="F129" s="9">
        <v>14.4</v>
      </c>
      <c r="G129" s="10"/>
    </row>
    <row r="130" spans="1:7" x14ac:dyDescent="0.25">
      <c r="A130" s="8" t="s">
        <v>289</v>
      </c>
      <c r="B130" s="9">
        <v>16.600000000000001</v>
      </c>
      <c r="C130" s="9">
        <v>40.4</v>
      </c>
      <c r="D130" s="9">
        <v>41.7</v>
      </c>
      <c r="E130" s="9">
        <v>17.8</v>
      </c>
      <c r="F130" s="9">
        <v>14.3</v>
      </c>
      <c r="G130" s="10"/>
    </row>
    <row r="131" spans="1:7" x14ac:dyDescent="0.25">
      <c r="A131" s="8" t="s">
        <v>290</v>
      </c>
      <c r="B131" s="9">
        <v>16.399999999999999</v>
      </c>
      <c r="C131" s="9">
        <v>40.4</v>
      </c>
      <c r="D131" s="9">
        <v>41.8</v>
      </c>
      <c r="E131" s="9">
        <v>16.5</v>
      </c>
      <c r="F131" s="9">
        <v>15.1</v>
      </c>
      <c r="G131" s="10"/>
    </row>
    <row r="132" spans="1:7" x14ac:dyDescent="0.25">
      <c r="A132" s="8" t="s">
        <v>291</v>
      </c>
      <c r="B132" s="9">
        <v>16.5</v>
      </c>
      <c r="C132" s="9">
        <v>39.799999999999997</v>
      </c>
      <c r="D132" s="9">
        <v>41.2</v>
      </c>
      <c r="E132" s="9">
        <v>17.3</v>
      </c>
      <c r="F132" s="9">
        <v>13.7</v>
      </c>
      <c r="G132" s="10"/>
    </row>
    <row r="133" spans="1:7" x14ac:dyDescent="0.25">
      <c r="A133" s="8" t="s">
        <v>292</v>
      </c>
      <c r="B133" s="9">
        <v>16.100000000000001</v>
      </c>
      <c r="C133" s="9">
        <v>38.6</v>
      </c>
      <c r="D133" s="9">
        <v>39.9</v>
      </c>
      <c r="E133" s="9">
        <v>18.100000000000001</v>
      </c>
      <c r="F133" s="9">
        <v>12.1</v>
      </c>
      <c r="G133" s="10"/>
    </row>
    <row r="134" spans="1:7" x14ac:dyDescent="0.25">
      <c r="A134" s="8" t="s">
        <v>293</v>
      </c>
      <c r="B134" s="9">
        <v>16.3</v>
      </c>
      <c r="C134" s="9">
        <v>38.6</v>
      </c>
      <c r="D134" s="9">
        <v>39.9</v>
      </c>
      <c r="E134" s="9">
        <v>18.100000000000001</v>
      </c>
      <c r="F134" s="9">
        <v>11.1</v>
      </c>
      <c r="G134" s="10"/>
    </row>
    <row r="135" spans="1:7" x14ac:dyDescent="0.25">
      <c r="A135" s="8" t="s">
        <v>294</v>
      </c>
      <c r="B135" s="9">
        <v>16.8</v>
      </c>
      <c r="C135" s="9">
        <v>39.9</v>
      </c>
      <c r="D135" s="9">
        <v>41.3</v>
      </c>
      <c r="E135" s="9">
        <v>17.2</v>
      </c>
      <c r="F135" s="9">
        <v>11.2</v>
      </c>
      <c r="G135" s="10"/>
    </row>
    <row r="136" spans="1:7" x14ac:dyDescent="0.25">
      <c r="A136" s="8" t="s">
        <v>295</v>
      </c>
      <c r="B136" s="9">
        <v>17</v>
      </c>
      <c r="C136" s="9">
        <v>40.5</v>
      </c>
      <c r="D136" s="9">
        <v>41.8</v>
      </c>
      <c r="E136" s="9">
        <v>17.899999999999999</v>
      </c>
      <c r="F136" s="9">
        <v>12.8</v>
      </c>
      <c r="G136" s="10"/>
    </row>
    <row r="137" spans="1:7" x14ac:dyDescent="0.25">
      <c r="A137" s="8" t="s">
        <v>296</v>
      </c>
      <c r="B137" s="9">
        <v>16.899999999999999</v>
      </c>
      <c r="C137" s="9">
        <v>40.200000000000003</v>
      </c>
      <c r="D137" s="9">
        <v>41.6</v>
      </c>
      <c r="E137" s="9">
        <v>19.3</v>
      </c>
      <c r="F137" s="9">
        <v>12.5</v>
      </c>
      <c r="G137" s="10"/>
    </row>
    <row r="138" spans="1:7" x14ac:dyDescent="0.25">
      <c r="A138" s="8" t="s">
        <v>297</v>
      </c>
      <c r="B138" s="9">
        <v>16.100000000000001</v>
      </c>
      <c r="C138" s="9">
        <v>38.200000000000003</v>
      </c>
      <c r="D138" s="9">
        <v>39.4</v>
      </c>
      <c r="E138" s="9">
        <v>19.2</v>
      </c>
      <c r="F138" s="9">
        <v>13.7</v>
      </c>
      <c r="G138" s="10"/>
    </row>
    <row r="139" spans="1:7" x14ac:dyDescent="0.25">
      <c r="A139" s="8" t="s">
        <v>298</v>
      </c>
      <c r="B139" s="9">
        <v>16.5</v>
      </c>
      <c r="C139" s="9">
        <v>39</v>
      </c>
      <c r="D139" s="9">
        <v>40.299999999999997</v>
      </c>
      <c r="E139" s="9">
        <v>18.8</v>
      </c>
      <c r="F139" s="9">
        <v>17.3</v>
      </c>
      <c r="G139" s="10"/>
    </row>
    <row r="140" spans="1:7" x14ac:dyDescent="0.25">
      <c r="A140" s="8" t="s">
        <v>299</v>
      </c>
      <c r="B140" s="9">
        <v>16.399999999999999</v>
      </c>
      <c r="C140" s="9">
        <v>39.200000000000003</v>
      </c>
      <c r="D140" s="9">
        <v>40.299999999999997</v>
      </c>
      <c r="E140" s="9">
        <v>18.600000000000001</v>
      </c>
      <c r="F140" s="9">
        <v>17.2</v>
      </c>
      <c r="G140" s="10"/>
    </row>
    <row r="141" spans="1:7" x14ac:dyDescent="0.25">
      <c r="A141" s="8" t="s">
        <v>300</v>
      </c>
      <c r="B141" s="9">
        <v>16.600000000000001</v>
      </c>
      <c r="C141" s="9">
        <v>40.299999999999997</v>
      </c>
      <c r="D141" s="9">
        <v>41.5</v>
      </c>
      <c r="E141" s="9">
        <v>19.100000000000001</v>
      </c>
      <c r="F141" s="9">
        <v>14.6</v>
      </c>
      <c r="G141" s="10"/>
    </row>
    <row r="142" spans="1:7" x14ac:dyDescent="0.25">
      <c r="A142" s="8" t="s">
        <v>301</v>
      </c>
      <c r="B142" s="9">
        <v>16.8</v>
      </c>
      <c r="C142" s="9">
        <v>40.4</v>
      </c>
      <c r="D142" s="9">
        <v>41.6</v>
      </c>
      <c r="E142" s="9">
        <v>19.2</v>
      </c>
      <c r="F142" s="9">
        <v>14.8</v>
      </c>
      <c r="G142" s="10"/>
    </row>
    <row r="143" spans="1:7" x14ac:dyDescent="0.25">
      <c r="A143" s="8" t="s">
        <v>302</v>
      </c>
      <c r="B143" s="9">
        <v>17</v>
      </c>
      <c r="C143" s="9">
        <v>40.4</v>
      </c>
      <c r="D143" s="9">
        <v>41.6</v>
      </c>
      <c r="E143" s="9">
        <v>19.399999999999999</v>
      </c>
      <c r="F143" s="9">
        <v>15.9</v>
      </c>
      <c r="G143" s="10"/>
    </row>
    <row r="144" spans="1:7" x14ac:dyDescent="0.25">
      <c r="A144" s="8" t="s">
        <v>303</v>
      </c>
      <c r="B144" s="9">
        <v>16.7</v>
      </c>
      <c r="C144" s="9">
        <v>39.200000000000003</v>
      </c>
      <c r="D144" s="9">
        <v>40.4</v>
      </c>
      <c r="E144" s="9">
        <v>18.600000000000001</v>
      </c>
      <c r="F144" s="9">
        <v>15.3</v>
      </c>
      <c r="G144" s="10"/>
    </row>
    <row r="145" spans="1:7" x14ac:dyDescent="0.25">
      <c r="A145" s="8" t="s">
        <v>304</v>
      </c>
      <c r="B145" s="9">
        <v>16.399999999999999</v>
      </c>
      <c r="C145" s="9">
        <v>38.4</v>
      </c>
      <c r="D145" s="9">
        <v>39.4</v>
      </c>
      <c r="E145" s="9">
        <v>18.2</v>
      </c>
      <c r="F145" s="9">
        <v>14.7</v>
      </c>
      <c r="G145" s="10"/>
    </row>
    <row r="146" spans="1:7" x14ac:dyDescent="0.25">
      <c r="A146" s="8" t="s">
        <v>305</v>
      </c>
      <c r="B146" s="9">
        <v>16</v>
      </c>
      <c r="C146" s="9">
        <v>37.799999999999997</v>
      </c>
      <c r="D146" s="9">
        <v>38.6</v>
      </c>
      <c r="E146" s="9">
        <v>18.399999999999999</v>
      </c>
      <c r="F146" s="9">
        <v>15</v>
      </c>
      <c r="G146" s="10"/>
    </row>
    <row r="147" spans="1:7" x14ac:dyDescent="0.25">
      <c r="A147" s="8" t="s">
        <v>306</v>
      </c>
      <c r="B147" s="9">
        <v>16.7</v>
      </c>
      <c r="C147" s="9">
        <v>39.6</v>
      </c>
      <c r="D147" s="9">
        <v>40.4</v>
      </c>
      <c r="E147" s="9">
        <v>19.2</v>
      </c>
      <c r="F147" s="9">
        <v>14.8</v>
      </c>
      <c r="G147" s="10"/>
    </row>
    <row r="148" spans="1:7" x14ac:dyDescent="0.25">
      <c r="A148" s="8" t="s">
        <v>307</v>
      </c>
      <c r="B148" s="9">
        <v>17.2</v>
      </c>
      <c r="C148" s="9">
        <v>40.6</v>
      </c>
      <c r="D148" s="9">
        <v>41.6</v>
      </c>
      <c r="E148" s="9">
        <v>18.399999999999999</v>
      </c>
      <c r="F148" s="9">
        <v>14.9</v>
      </c>
      <c r="G148" s="10"/>
    </row>
    <row r="149" spans="1:7" x14ac:dyDescent="0.25">
      <c r="A149" s="8" t="s">
        <v>308</v>
      </c>
      <c r="B149" s="9">
        <v>17.5</v>
      </c>
      <c r="C149" s="9">
        <v>41.1</v>
      </c>
      <c r="D149" s="9">
        <v>42.2</v>
      </c>
      <c r="E149" s="9">
        <v>17.899999999999999</v>
      </c>
      <c r="F149" s="9">
        <v>13.7</v>
      </c>
      <c r="G149" s="10"/>
    </row>
    <row r="150" spans="1:7" x14ac:dyDescent="0.25">
      <c r="A150" s="8" t="s">
        <v>309</v>
      </c>
      <c r="B150" s="9">
        <v>17.100000000000001</v>
      </c>
      <c r="C150" s="9">
        <v>40.1</v>
      </c>
      <c r="D150" s="9">
        <v>41.2</v>
      </c>
      <c r="E150" s="9">
        <v>16.899999999999999</v>
      </c>
      <c r="F150" s="9">
        <v>13.8</v>
      </c>
      <c r="G150" s="10"/>
    </row>
    <row r="151" spans="1:7" x14ac:dyDescent="0.25">
      <c r="A151" s="8" t="s">
        <v>310</v>
      </c>
      <c r="B151" s="9">
        <v>17</v>
      </c>
      <c r="C151" s="9">
        <v>40</v>
      </c>
      <c r="D151" s="9">
        <v>41.2</v>
      </c>
      <c r="E151" s="9">
        <v>17</v>
      </c>
      <c r="F151" s="9">
        <v>11.7</v>
      </c>
      <c r="G151" s="10"/>
    </row>
    <row r="152" spans="1:7" x14ac:dyDescent="0.25">
      <c r="A152" s="8" t="s">
        <v>311</v>
      </c>
      <c r="B152" s="9">
        <v>17.100000000000001</v>
      </c>
      <c r="C152" s="9">
        <v>39.9</v>
      </c>
      <c r="D152" s="9">
        <v>41.3</v>
      </c>
      <c r="E152" s="9">
        <v>15.8</v>
      </c>
      <c r="F152" s="9">
        <v>12.4</v>
      </c>
      <c r="G152" s="10"/>
    </row>
    <row r="153" spans="1:7" x14ac:dyDescent="0.25">
      <c r="A153" s="8" t="s">
        <v>312</v>
      </c>
      <c r="B153" s="9">
        <v>17.3</v>
      </c>
      <c r="C153" s="9">
        <v>40</v>
      </c>
      <c r="D153" s="9">
        <v>41.5</v>
      </c>
      <c r="E153" s="9">
        <v>15.9</v>
      </c>
      <c r="F153" s="9">
        <v>12</v>
      </c>
      <c r="G153" s="10"/>
    </row>
    <row r="154" spans="1:7" x14ac:dyDescent="0.25">
      <c r="A154" s="8" t="s">
        <v>313</v>
      </c>
      <c r="B154" s="9">
        <v>16.899999999999999</v>
      </c>
      <c r="C154" s="9">
        <v>39.299999999999997</v>
      </c>
      <c r="D154" s="9">
        <v>40.799999999999997</v>
      </c>
      <c r="E154" s="9">
        <v>16.399999999999999</v>
      </c>
      <c r="F154" s="9">
        <v>11.7</v>
      </c>
      <c r="G154" s="10"/>
    </row>
    <row r="155" spans="1:7" x14ac:dyDescent="0.25">
      <c r="A155" s="8" t="s">
        <v>314</v>
      </c>
      <c r="B155" s="9">
        <v>17.3</v>
      </c>
      <c r="C155" s="9">
        <v>39.700000000000003</v>
      </c>
      <c r="D155" s="9">
        <v>41.1</v>
      </c>
      <c r="E155" s="9">
        <v>16.3</v>
      </c>
      <c r="F155" s="9">
        <v>13.5</v>
      </c>
      <c r="G155" s="10"/>
    </row>
    <row r="156" spans="1:7" x14ac:dyDescent="0.25">
      <c r="A156" s="8" t="s">
        <v>315</v>
      </c>
      <c r="B156" s="9">
        <v>17.100000000000001</v>
      </c>
      <c r="C156" s="9">
        <v>39.4</v>
      </c>
      <c r="D156" s="9">
        <v>40.799999999999997</v>
      </c>
      <c r="E156" s="9">
        <v>16.100000000000001</v>
      </c>
      <c r="F156" s="9">
        <v>15</v>
      </c>
      <c r="G156" s="10"/>
    </row>
    <row r="157" spans="1:7" x14ac:dyDescent="0.25">
      <c r="A157" s="8" t="s">
        <v>316</v>
      </c>
      <c r="B157" s="9">
        <v>17</v>
      </c>
      <c r="C157" s="9">
        <v>39.4</v>
      </c>
      <c r="D157" s="9">
        <v>40.5</v>
      </c>
      <c r="E157" s="9">
        <v>16.8</v>
      </c>
      <c r="F157" s="9">
        <v>14.1</v>
      </c>
      <c r="G157" s="10"/>
    </row>
    <row r="158" spans="1:7" x14ac:dyDescent="0.25">
      <c r="A158" s="8" t="s">
        <v>317</v>
      </c>
      <c r="B158" s="9">
        <v>16.8</v>
      </c>
      <c r="C158" s="9">
        <v>39.1</v>
      </c>
      <c r="D158" s="9">
        <v>40.299999999999997</v>
      </c>
      <c r="E158" s="9">
        <v>17.3</v>
      </c>
      <c r="F158" s="9">
        <v>12.7</v>
      </c>
      <c r="G158" s="10"/>
    </row>
    <row r="159" spans="1:7" x14ac:dyDescent="0.25">
      <c r="A159" s="8" t="s">
        <v>318</v>
      </c>
      <c r="B159" s="9">
        <v>17.100000000000001</v>
      </c>
      <c r="C159" s="9">
        <v>40.1</v>
      </c>
      <c r="D159" s="9">
        <v>41.2</v>
      </c>
      <c r="E159" s="9">
        <v>19.3</v>
      </c>
      <c r="F159" s="9">
        <v>13.1</v>
      </c>
      <c r="G159" s="10"/>
    </row>
    <row r="160" spans="1:7" x14ac:dyDescent="0.25">
      <c r="A160" s="8" t="s">
        <v>319</v>
      </c>
      <c r="B160" s="9">
        <v>17.3</v>
      </c>
      <c r="C160" s="9">
        <v>40.4</v>
      </c>
      <c r="D160" s="9">
        <v>41.7</v>
      </c>
      <c r="E160" s="9">
        <v>18.8</v>
      </c>
      <c r="F160" s="9">
        <v>13.3</v>
      </c>
      <c r="G160" s="10"/>
    </row>
    <row r="161" spans="1:7" x14ac:dyDescent="0.25">
      <c r="A161" s="8" t="s">
        <v>320</v>
      </c>
      <c r="B161" s="9">
        <v>17.3</v>
      </c>
      <c r="C161" s="9">
        <v>40.5</v>
      </c>
      <c r="D161" s="9">
        <v>41.8</v>
      </c>
      <c r="E161" s="9">
        <v>18.8</v>
      </c>
      <c r="F161" s="9">
        <v>11.8</v>
      </c>
      <c r="G161" s="10"/>
    </row>
    <row r="162" spans="1:7" x14ac:dyDescent="0.25">
      <c r="A162" s="8" t="s">
        <v>321</v>
      </c>
      <c r="B162" s="9">
        <v>16.399999999999999</v>
      </c>
      <c r="C162" s="9">
        <v>38.1</v>
      </c>
      <c r="D162" s="9">
        <v>39.5</v>
      </c>
      <c r="E162" s="9">
        <v>15.9</v>
      </c>
      <c r="F162" s="9">
        <v>11.1</v>
      </c>
      <c r="G162" s="10"/>
    </row>
    <row r="163" spans="1:7" x14ac:dyDescent="0.25">
      <c r="A163" s="8" t="s">
        <v>322</v>
      </c>
      <c r="B163" s="9">
        <v>16.399999999999999</v>
      </c>
      <c r="C163" s="9">
        <v>38</v>
      </c>
      <c r="D163" s="9">
        <v>39.299999999999997</v>
      </c>
      <c r="E163" s="9">
        <v>16.600000000000001</v>
      </c>
      <c r="F163" s="9">
        <v>10.9</v>
      </c>
      <c r="G163" s="10"/>
    </row>
    <row r="164" spans="1:7" x14ac:dyDescent="0.25">
      <c r="A164" s="8" t="s">
        <v>323</v>
      </c>
      <c r="B164" s="9">
        <v>16.3</v>
      </c>
      <c r="C164" s="9">
        <v>37.799999999999997</v>
      </c>
      <c r="D164" s="9">
        <v>39.1</v>
      </c>
      <c r="E164" s="9">
        <v>17.100000000000001</v>
      </c>
      <c r="F164" s="9">
        <v>12.1</v>
      </c>
      <c r="G164" s="10"/>
    </row>
    <row r="165" spans="1:7" x14ac:dyDescent="0.25">
      <c r="A165" s="8" t="s">
        <v>324</v>
      </c>
      <c r="B165" s="9">
        <v>17</v>
      </c>
      <c r="C165" s="9">
        <v>39.4</v>
      </c>
      <c r="D165" s="9">
        <v>40.700000000000003</v>
      </c>
      <c r="E165" s="9">
        <v>18.399999999999999</v>
      </c>
      <c r="F165" s="9">
        <v>11.8</v>
      </c>
      <c r="G165" s="10"/>
    </row>
    <row r="166" spans="1:7" x14ac:dyDescent="0.25">
      <c r="A166" s="8" t="s">
        <v>325</v>
      </c>
      <c r="B166" s="9">
        <v>17.100000000000001</v>
      </c>
      <c r="C166" s="9">
        <v>39.4</v>
      </c>
      <c r="D166" s="9">
        <v>40.700000000000003</v>
      </c>
      <c r="E166" s="9">
        <v>17.5</v>
      </c>
      <c r="F166" s="9">
        <v>12.5</v>
      </c>
      <c r="G166" s="10"/>
    </row>
    <row r="167" spans="1:7" x14ac:dyDescent="0.25">
      <c r="A167" s="8" t="s">
        <v>326</v>
      </c>
      <c r="B167" s="9">
        <v>17</v>
      </c>
      <c r="C167" s="9">
        <v>39.200000000000003</v>
      </c>
      <c r="D167" s="9">
        <v>40.6</v>
      </c>
      <c r="E167" s="9">
        <v>18</v>
      </c>
      <c r="F167" s="9">
        <v>12.1</v>
      </c>
      <c r="G167" s="10"/>
    </row>
    <row r="168" spans="1:7" x14ac:dyDescent="0.25">
      <c r="A168" s="8" t="s">
        <v>327</v>
      </c>
      <c r="B168" s="9">
        <v>16.8</v>
      </c>
      <c r="C168" s="9">
        <v>38.9</v>
      </c>
      <c r="D168" s="9">
        <v>40.299999999999997</v>
      </c>
      <c r="E168" s="9">
        <v>17.899999999999999</v>
      </c>
      <c r="F168" s="9">
        <v>13.2</v>
      </c>
      <c r="G168" s="10"/>
    </row>
    <row r="169" spans="1:7" x14ac:dyDescent="0.25">
      <c r="A169" s="8" t="s">
        <v>328</v>
      </c>
      <c r="B169" s="9">
        <v>16.600000000000001</v>
      </c>
      <c r="C169" s="9">
        <v>38.5</v>
      </c>
      <c r="D169" s="9">
        <v>39.799999999999997</v>
      </c>
      <c r="E169" s="9">
        <v>18.600000000000001</v>
      </c>
      <c r="F169" s="9">
        <v>13</v>
      </c>
      <c r="G169" s="10"/>
    </row>
    <row r="170" spans="1:7" x14ac:dyDescent="0.25">
      <c r="A170" s="8" t="s">
        <v>329</v>
      </c>
      <c r="B170" s="9">
        <v>16.3</v>
      </c>
      <c r="C170" s="9">
        <v>38.200000000000003</v>
      </c>
      <c r="D170" s="9">
        <v>39.6</v>
      </c>
      <c r="E170" s="9">
        <v>18</v>
      </c>
      <c r="F170" s="9">
        <v>12.4</v>
      </c>
      <c r="G170" s="10"/>
    </row>
    <row r="171" spans="1:7" x14ac:dyDescent="0.25">
      <c r="A171" s="8" t="s">
        <v>330</v>
      </c>
      <c r="B171" s="9">
        <v>16.8</v>
      </c>
      <c r="C171" s="9">
        <v>39.299999999999997</v>
      </c>
      <c r="D171" s="9">
        <v>41</v>
      </c>
      <c r="E171" s="9">
        <v>17.7</v>
      </c>
      <c r="F171" s="9">
        <v>12.8</v>
      </c>
      <c r="G171" s="10"/>
    </row>
    <row r="172" spans="1:7" x14ac:dyDescent="0.25">
      <c r="A172" s="8" t="s">
        <v>331</v>
      </c>
      <c r="B172" s="9">
        <v>17</v>
      </c>
      <c r="C172" s="9">
        <v>40.1</v>
      </c>
      <c r="D172" s="9">
        <v>41.9</v>
      </c>
      <c r="E172" s="9">
        <v>16.899999999999999</v>
      </c>
      <c r="F172" s="9">
        <v>13.2</v>
      </c>
      <c r="G172" s="10"/>
    </row>
    <row r="173" spans="1:7" x14ac:dyDescent="0.25">
      <c r="A173" s="8" t="s">
        <v>332</v>
      </c>
      <c r="B173" s="9">
        <v>15.9</v>
      </c>
      <c r="C173" s="9">
        <v>38.1</v>
      </c>
      <c r="D173" s="9">
        <v>39.700000000000003</v>
      </c>
      <c r="E173" s="9">
        <v>16</v>
      </c>
      <c r="F173" s="9">
        <v>13.1</v>
      </c>
      <c r="G173" s="10"/>
    </row>
    <row r="174" spans="1:7" x14ac:dyDescent="0.25">
      <c r="A174" s="8" t="s">
        <v>333</v>
      </c>
      <c r="B174" s="9">
        <v>15.3</v>
      </c>
      <c r="C174" s="9">
        <v>37.200000000000003</v>
      </c>
      <c r="D174" s="9">
        <v>38.799999999999997</v>
      </c>
      <c r="E174" s="9">
        <v>14.5</v>
      </c>
      <c r="F174" s="9">
        <v>12.1</v>
      </c>
      <c r="G174" s="10"/>
    </row>
    <row r="175" spans="1:7" x14ac:dyDescent="0.25">
      <c r="A175" s="8" t="s">
        <v>334</v>
      </c>
      <c r="B175" s="9">
        <v>15</v>
      </c>
      <c r="C175" s="9">
        <v>36.799999999999997</v>
      </c>
      <c r="D175" s="9">
        <v>38.6</v>
      </c>
      <c r="E175" s="9">
        <v>14.3</v>
      </c>
      <c r="F175" s="9">
        <v>11.2</v>
      </c>
      <c r="G175" s="10"/>
    </row>
    <row r="176" spans="1:7" x14ac:dyDescent="0.25">
      <c r="A176" s="8" t="s">
        <v>335</v>
      </c>
      <c r="B176" s="9">
        <v>15.7</v>
      </c>
      <c r="C176" s="9">
        <v>38.4</v>
      </c>
      <c r="D176" s="9">
        <v>40.200000000000003</v>
      </c>
      <c r="E176" s="9">
        <v>14.7</v>
      </c>
      <c r="F176" s="9">
        <v>12.4</v>
      </c>
      <c r="G176" s="10"/>
    </row>
    <row r="177" spans="1:7" x14ac:dyDescent="0.25">
      <c r="A177" s="8" t="s">
        <v>336</v>
      </c>
      <c r="B177" s="9">
        <v>15.7</v>
      </c>
      <c r="C177" s="9">
        <v>38.700000000000003</v>
      </c>
      <c r="D177" s="9">
        <v>40.5</v>
      </c>
      <c r="E177" s="9">
        <v>15.8</v>
      </c>
      <c r="F177" s="9">
        <v>11.6</v>
      </c>
      <c r="G177" s="10"/>
    </row>
    <row r="178" spans="1:7" x14ac:dyDescent="0.25">
      <c r="A178" s="8" t="s">
        <v>337</v>
      </c>
      <c r="B178" s="9">
        <v>15.5</v>
      </c>
      <c r="C178" s="9">
        <v>38.6</v>
      </c>
      <c r="D178" s="9">
        <v>40.4</v>
      </c>
      <c r="E178" s="9">
        <v>16</v>
      </c>
      <c r="F178" s="9">
        <v>12.6</v>
      </c>
      <c r="G178" s="10"/>
    </row>
    <row r="179" spans="1:7" x14ac:dyDescent="0.25">
      <c r="A179" s="8" t="s">
        <v>338</v>
      </c>
      <c r="B179" s="9">
        <v>15.9</v>
      </c>
      <c r="C179" s="9">
        <v>39.299999999999997</v>
      </c>
      <c r="D179" s="9">
        <v>40.9</v>
      </c>
      <c r="E179" s="9">
        <v>16.600000000000001</v>
      </c>
      <c r="F179" s="9">
        <v>13</v>
      </c>
      <c r="G179" s="10"/>
    </row>
    <row r="180" spans="1:7" x14ac:dyDescent="0.25">
      <c r="A180" s="8" t="s">
        <v>339</v>
      </c>
      <c r="B180" s="9">
        <v>15.5</v>
      </c>
      <c r="C180" s="9">
        <v>38.299999999999997</v>
      </c>
      <c r="D180" s="9">
        <v>39.799999999999997</v>
      </c>
      <c r="E180" s="9">
        <v>17.600000000000001</v>
      </c>
      <c r="F180" s="9">
        <v>13.3</v>
      </c>
      <c r="G180" s="10"/>
    </row>
    <row r="181" spans="1:7" x14ac:dyDescent="0.25">
      <c r="A181" s="8" t="s">
        <v>340</v>
      </c>
      <c r="B181" s="9">
        <v>15.1</v>
      </c>
      <c r="C181" s="9">
        <v>37.4</v>
      </c>
      <c r="D181" s="9">
        <v>39.1</v>
      </c>
      <c r="E181" s="9">
        <v>17.399999999999999</v>
      </c>
      <c r="F181" s="9">
        <v>13.1</v>
      </c>
      <c r="G181" s="10"/>
    </row>
    <row r="182" spans="1:7" x14ac:dyDescent="0.25">
      <c r="A182" s="8" t="s">
        <v>341</v>
      </c>
      <c r="B182" s="9">
        <v>15.2</v>
      </c>
      <c r="C182" s="9">
        <v>37.5</v>
      </c>
      <c r="D182" s="9">
        <v>39.1</v>
      </c>
      <c r="E182" s="9">
        <v>17.2</v>
      </c>
      <c r="F182" s="9">
        <v>13.8</v>
      </c>
      <c r="G182" s="10"/>
    </row>
    <row r="183" spans="1:7" x14ac:dyDescent="0.25">
      <c r="A183" s="8" t="s">
        <v>342</v>
      </c>
      <c r="B183" s="9">
        <v>15.9</v>
      </c>
      <c r="C183" s="9">
        <v>39.299999999999997</v>
      </c>
      <c r="D183" s="9">
        <v>40.9</v>
      </c>
      <c r="E183" s="9">
        <v>16.600000000000001</v>
      </c>
      <c r="F183" s="9">
        <v>13</v>
      </c>
      <c r="G183" s="10"/>
    </row>
    <row r="184" spans="1:7" x14ac:dyDescent="0.25">
      <c r="A184" s="8" t="s">
        <v>343</v>
      </c>
      <c r="B184" s="9">
        <v>15.9</v>
      </c>
      <c r="C184" s="9">
        <v>38.6</v>
      </c>
      <c r="D184" s="9">
        <v>40.6</v>
      </c>
      <c r="E184" s="9">
        <v>16.8</v>
      </c>
      <c r="F184" s="9">
        <v>12.9</v>
      </c>
      <c r="G184" s="10"/>
    </row>
    <row r="185" spans="1:7" x14ac:dyDescent="0.25">
      <c r="A185" s="8" t="s">
        <v>344</v>
      </c>
      <c r="B185" s="9">
        <v>15.7</v>
      </c>
      <c r="C185" s="9">
        <v>38</v>
      </c>
      <c r="D185" s="9">
        <v>39.9</v>
      </c>
      <c r="E185" s="9">
        <v>17.5</v>
      </c>
      <c r="F185" s="9">
        <v>12.7</v>
      </c>
      <c r="G185" s="10"/>
    </row>
    <row r="186" spans="1:7" x14ac:dyDescent="0.25">
      <c r="A186" s="8" t="s">
        <v>345</v>
      </c>
      <c r="B186" s="9">
        <v>15.4</v>
      </c>
      <c r="C186" s="9">
        <v>37.4</v>
      </c>
      <c r="D186" s="9">
        <v>39.299999999999997</v>
      </c>
      <c r="E186" s="9">
        <v>17.100000000000001</v>
      </c>
      <c r="F186" s="9">
        <v>13.3</v>
      </c>
      <c r="G186" s="10"/>
    </row>
    <row r="187" spans="1:7" x14ac:dyDescent="0.25">
      <c r="A187" s="8" t="s">
        <v>346</v>
      </c>
      <c r="B187" s="9">
        <v>15.5</v>
      </c>
      <c r="C187" s="9">
        <v>37.6</v>
      </c>
      <c r="D187" s="9">
        <v>39.5</v>
      </c>
      <c r="E187" s="9">
        <v>16.899999999999999</v>
      </c>
      <c r="F187" s="9">
        <v>12.9</v>
      </c>
      <c r="G187" s="10"/>
    </row>
    <row r="188" spans="1:7" x14ac:dyDescent="0.25">
      <c r="A188" s="8" t="s">
        <v>347</v>
      </c>
      <c r="B188" s="9">
        <v>15.9</v>
      </c>
      <c r="C188" s="9">
        <v>38.1</v>
      </c>
      <c r="D188" s="9">
        <v>40.1</v>
      </c>
      <c r="E188" s="9">
        <v>17.100000000000001</v>
      </c>
      <c r="F188" s="9">
        <v>12.3</v>
      </c>
      <c r="G188" s="10"/>
    </row>
    <row r="189" spans="1:7" x14ac:dyDescent="0.25">
      <c r="A189" s="8" t="s">
        <v>348</v>
      </c>
      <c r="B189" s="9">
        <v>16.100000000000001</v>
      </c>
      <c r="C189" s="9">
        <v>38.5</v>
      </c>
      <c r="D189" s="9">
        <v>40.200000000000003</v>
      </c>
      <c r="E189" s="9">
        <v>18.100000000000001</v>
      </c>
      <c r="F189" s="9">
        <v>12.8</v>
      </c>
      <c r="G189" s="10"/>
    </row>
    <row r="190" spans="1:7" x14ac:dyDescent="0.25">
      <c r="A190" s="8" t="s">
        <v>349</v>
      </c>
      <c r="B190" s="9">
        <v>16</v>
      </c>
      <c r="C190" s="9">
        <v>38.6</v>
      </c>
      <c r="D190" s="9">
        <v>40.1</v>
      </c>
      <c r="E190" s="9">
        <v>18.100000000000001</v>
      </c>
      <c r="F190" s="9">
        <v>12.1</v>
      </c>
      <c r="G190" s="10"/>
    </row>
    <row r="191" spans="1:7" x14ac:dyDescent="0.25">
      <c r="A191" s="8" t="s">
        <v>350</v>
      </c>
      <c r="B191" s="9">
        <v>16.100000000000001</v>
      </c>
      <c r="C191" s="9">
        <v>38.6</v>
      </c>
      <c r="D191" s="9">
        <v>40.200000000000003</v>
      </c>
      <c r="E191" s="9">
        <v>17.8</v>
      </c>
      <c r="F191" s="9">
        <v>14.4</v>
      </c>
      <c r="G191" s="10"/>
    </row>
    <row r="192" spans="1:7" x14ac:dyDescent="0.25">
      <c r="A192" s="8" t="s">
        <v>351</v>
      </c>
      <c r="B192" s="9">
        <v>15.9</v>
      </c>
      <c r="C192" s="9">
        <v>37.700000000000003</v>
      </c>
      <c r="D192" s="9">
        <v>39.299999999999997</v>
      </c>
      <c r="E192" s="9">
        <v>17.399999999999999</v>
      </c>
      <c r="F192" s="9">
        <v>15.7</v>
      </c>
      <c r="G192" s="10"/>
    </row>
    <row r="193" spans="1:7" x14ac:dyDescent="0.25">
      <c r="A193" s="8" t="s">
        <v>352</v>
      </c>
      <c r="B193" s="9">
        <v>15.4</v>
      </c>
      <c r="C193" s="9">
        <v>36.700000000000003</v>
      </c>
      <c r="D193" s="9">
        <v>38.200000000000003</v>
      </c>
      <c r="E193" s="9">
        <v>15.8</v>
      </c>
      <c r="F193" s="9">
        <v>16.7</v>
      </c>
      <c r="G193" s="10"/>
    </row>
    <row r="194" spans="1:7" x14ac:dyDescent="0.25">
      <c r="A194" s="8" t="s">
        <v>353</v>
      </c>
      <c r="B194" s="9">
        <v>15.3</v>
      </c>
      <c r="C194" s="9">
        <v>36.5</v>
      </c>
      <c r="D194" s="9">
        <v>38</v>
      </c>
      <c r="E194" s="9">
        <v>15</v>
      </c>
      <c r="F194" s="9">
        <v>15.6</v>
      </c>
      <c r="G194" s="10"/>
    </row>
    <row r="195" spans="1:7" x14ac:dyDescent="0.25">
      <c r="A195" s="8" t="s">
        <v>354</v>
      </c>
      <c r="B195" s="9">
        <v>15.9</v>
      </c>
      <c r="C195" s="9">
        <v>38.200000000000003</v>
      </c>
      <c r="D195" s="9">
        <v>40.1</v>
      </c>
      <c r="E195" s="9">
        <v>15</v>
      </c>
      <c r="F195" s="9">
        <v>15.5</v>
      </c>
      <c r="G195" s="10"/>
    </row>
    <row r="196" spans="1:7" x14ac:dyDescent="0.25">
      <c r="A196" s="8" t="s">
        <v>355</v>
      </c>
      <c r="B196" s="9">
        <v>16.3</v>
      </c>
      <c r="C196" s="9">
        <v>39.1</v>
      </c>
      <c r="D196" s="9">
        <v>41</v>
      </c>
      <c r="E196" s="9">
        <v>16.2</v>
      </c>
      <c r="F196" s="9">
        <v>16.7</v>
      </c>
      <c r="G196" s="10"/>
    </row>
    <row r="197" spans="1:7" x14ac:dyDescent="0.25">
      <c r="A197" s="8" t="s">
        <v>356</v>
      </c>
      <c r="B197" s="9">
        <v>15.3</v>
      </c>
      <c r="C197" s="9">
        <v>36.9</v>
      </c>
      <c r="D197" s="9">
        <v>38.700000000000003</v>
      </c>
      <c r="E197" s="9">
        <v>15</v>
      </c>
      <c r="F197" s="9">
        <v>15.8</v>
      </c>
      <c r="G197" s="10"/>
    </row>
    <row r="198" spans="1:7" x14ac:dyDescent="0.25">
      <c r="A198" s="8" t="s">
        <v>357</v>
      </c>
      <c r="B198" s="9">
        <v>15.1</v>
      </c>
      <c r="C198" s="9">
        <v>36.700000000000003</v>
      </c>
      <c r="D198" s="9">
        <v>38.299999999999997</v>
      </c>
      <c r="E198" s="9">
        <v>15.4</v>
      </c>
      <c r="F198" s="9">
        <v>16.3</v>
      </c>
      <c r="G198" s="10"/>
    </row>
    <row r="199" spans="1:7" x14ac:dyDescent="0.25">
      <c r="A199" s="8" t="s">
        <v>358</v>
      </c>
      <c r="B199" s="9">
        <v>15.6</v>
      </c>
      <c r="C199" s="9">
        <v>37.4</v>
      </c>
      <c r="D199" s="9">
        <v>38.700000000000003</v>
      </c>
      <c r="E199" s="9">
        <v>15.8</v>
      </c>
      <c r="F199" s="9">
        <v>15.7</v>
      </c>
      <c r="G199" s="10"/>
    </row>
    <row r="200" spans="1:7" x14ac:dyDescent="0.25">
      <c r="A200" s="8" t="s">
        <v>359</v>
      </c>
      <c r="B200" s="9">
        <v>16.399999999999999</v>
      </c>
      <c r="C200" s="9">
        <v>39.1</v>
      </c>
      <c r="D200" s="9">
        <v>40.5</v>
      </c>
      <c r="E200" s="9">
        <v>16.600000000000001</v>
      </c>
      <c r="F200" s="9">
        <v>16</v>
      </c>
      <c r="G200" s="10"/>
    </row>
    <row r="201" spans="1:7" x14ac:dyDescent="0.25">
      <c r="A201" s="8" t="s">
        <v>360</v>
      </c>
      <c r="B201" s="9">
        <v>16</v>
      </c>
      <c r="C201" s="9">
        <v>38.5</v>
      </c>
      <c r="D201" s="9">
        <v>39.9</v>
      </c>
      <c r="E201" s="9">
        <v>16.399999999999999</v>
      </c>
      <c r="F201" s="9">
        <v>15.1</v>
      </c>
      <c r="G201" s="10"/>
    </row>
    <row r="202" spans="1:7" x14ac:dyDescent="0.25">
      <c r="A202" s="8" t="s">
        <v>361</v>
      </c>
      <c r="B202" s="9">
        <v>16</v>
      </c>
      <c r="C202" s="9">
        <v>37.799999999999997</v>
      </c>
      <c r="D202" s="9">
        <v>39.200000000000003</v>
      </c>
      <c r="E202" s="9">
        <v>16.5</v>
      </c>
      <c r="F202" s="9">
        <v>15.6</v>
      </c>
      <c r="G202" s="10"/>
    </row>
    <row r="203" spans="1:7" x14ac:dyDescent="0.25">
      <c r="A203" s="8" t="s">
        <v>362</v>
      </c>
      <c r="B203" s="9">
        <v>16</v>
      </c>
      <c r="C203" s="9">
        <v>37.9</v>
      </c>
      <c r="D203" s="9">
        <v>39.200000000000003</v>
      </c>
      <c r="E203" s="9">
        <v>18.100000000000001</v>
      </c>
      <c r="F203" s="9">
        <v>16.100000000000001</v>
      </c>
      <c r="G203" s="10"/>
    </row>
    <row r="204" spans="1:7" x14ac:dyDescent="0.25">
      <c r="A204" s="8" t="s">
        <v>363</v>
      </c>
      <c r="B204" s="9">
        <v>15.7</v>
      </c>
      <c r="C204" s="9">
        <v>37.4</v>
      </c>
      <c r="D204" s="9">
        <v>38.799999999999997</v>
      </c>
      <c r="E204" s="9">
        <v>19.399999999999999</v>
      </c>
      <c r="F204" s="9">
        <v>17.2</v>
      </c>
      <c r="G204" s="10"/>
    </row>
    <row r="205" spans="1:7" x14ac:dyDescent="0.25">
      <c r="A205" s="8" t="s">
        <v>364</v>
      </c>
      <c r="B205" s="9">
        <v>15.5</v>
      </c>
      <c r="C205" s="9">
        <v>36.799999999999997</v>
      </c>
      <c r="D205" s="9">
        <v>38.200000000000003</v>
      </c>
      <c r="E205" s="9">
        <v>19.100000000000001</v>
      </c>
      <c r="F205" s="9">
        <v>15.7</v>
      </c>
      <c r="G205" s="10"/>
    </row>
    <row r="206" spans="1:7" x14ac:dyDescent="0.25">
      <c r="A206" s="8" t="s">
        <v>365</v>
      </c>
      <c r="B206" s="9">
        <v>15.6</v>
      </c>
      <c r="C206" s="9">
        <v>37.1</v>
      </c>
      <c r="D206" s="9">
        <v>38.5</v>
      </c>
      <c r="E206" s="9">
        <v>18.899999999999999</v>
      </c>
      <c r="F206" s="9">
        <v>13.2</v>
      </c>
      <c r="G206" s="10"/>
    </row>
    <row r="207" spans="1:7" x14ac:dyDescent="0.25">
      <c r="A207" s="8" t="s">
        <v>366</v>
      </c>
      <c r="B207" s="9">
        <v>16.100000000000001</v>
      </c>
      <c r="C207" s="9">
        <v>38</v>
      </c>
      <c r="D207" s="9">
        <v>39.6</v>
      </c>
      <c r="E207" s="9">
        <v>18.7</v>
      </c>
      <c r="F207" s="9">
        <v>12</v>
      </c>
      <c r="G207" s="10"/>
    </row>
    <row r="208" spans="1:7" x14ac:dyDescent="0.25">
      <c r="A208" s="8" t="s">
        <v>367</v>
      </c>
      <c r="B208" s="9">
        <v>16.3</v>
      </c>
      <c r="C208" s="9">
        <v>38.6</v>
      </c>
      <c r="D208" s="9">
        <v>40</v>
      </c>
      <c r="E208" s="9">
        <v>19.899999999999999</v>
      </c>
      <c r="F208" s="9">
        <v>12.1</v>
      </c>
      <c r="G208" s="10"/>
    </row>
    <row r="209" spans="1:7" x14ac:dyDescent="0.25">
      <c r="A209" s="8" t="s">
        <v>368</v>
      </c>
      <c r="B209" s="9">
        <v>15.5</v>
      </c>
      <c r="C209" s="9">
        <v>36.700000000000003</v>
      </c>
      <c r="D209" s="9">
        <v>38.200000000000003</v>
      </c>
      <c r="E209" s="9">
        <v>18</v>
      </c>
      <c r="F209" s="9">
        <v>12.1</v>
      </c>
      <c r="G209" s="10"/>
    </row>
    <row r="210" spans="1:7" x14ac:dyDescent="0.25">
      <c r="A210" s="8" t="s">
        <v>369</v>
      </c>
      <c r="B210" s="9">
        <v>15.4</v>
      </c>
      <c r="C210" s="9">
        <v>36.1</v>
      </c>
      <c r="D210" s="9">
        <v>37.700000000000003</v>
      </c>
      <c r="E210" s="9">
        <v>16.100000000000001</v>
      </c>
      <c r="F210" s="9">
        <v>10.7</v>
      </c>
      <c r="G210" s="10"/>
    </row>
    <row r="211" spans="1:7" x14ac:dyDescent="0.25">
      <c r="A211" s="8" t="s">
        <v>370</v>
      </c>
      <c r="B211" s="9">
        <v>15.4</v>
      </c>
      <c r="C211" s="9">
        <v>36.6</v>
      </c>
      <c r="D211" s="9">
        <v>38.200000000000003</v>
      </c>
      <c r="E211" s="9">
        <v>16.3</v>
      </c>
      <c r="F211" s="9">
        <v>10.9</v>
      </c>
      <c r="G211" s="10"/>
    </row>
    <row r="212" spans="1:7" x14ac:dyDescent="0.25">
      <c r="A212" s="8" t="s">
        <v>371</v>
      </c>
      <c r="B212" s="9">
        <v>15.8</v>
      </c>
      <c r="C212" s="9">
        <v>37.700000000000003</v>
      </c>
      <c r="D212" s="9">
        <v>39.5</v>
      </c>
      <c r="E212" s="9">
        <v>17.100000000000001</v>
      </c>
      <c r="F212" s="9">
        <v>12.2</v>
      </c>
      <c r="G212" s="10"/>
    </row>
    <row r="213" spans="1:7" x14ac:dyDescent="0.25">
      <c r="A213" s="8" t="s">
        <v>372</v>
      </c>
      <c r="B213" s="9">
        <v>15.7</v>
      </c>
      <c r="C213" s="9">
        <v>37.6</v>
      </c>
      <c r="D213" s="9">
        <v>39.299999999999997</v>
      </c>
      <c r="E213" s="9">
        <v>17.5</v>
      </c>
      <c r="F213" s="9">
        <v>13.1</v>
      </c>
      <c r="G213" s="10"/>
    </row>
    <row r="214" spans="1:7" x14ac:dyDescent="0.25">
      <c r="A214" s="8" t="s">
        <v>373</v>
      </c>
      <c r="B214" s="9">
        <v>16</v>
      </c>
      <c r="C214" s="9">
        <v>37.799999999999997</v>
      </c>
      <c r="D214" s="9">
        <v>39.6</v>
      </c>
      <c r="E214" s="9">
        <v>16.899999999999999</v>
      </c>
      <c r="F214" s="9">
        <v>13.2</v>
      </c>
      <c r="G214" s="10"/>
    </row>
    <row r="215" spans="1:7" x14ac:dyDescent="0.25">
      <c r="A215" s="8" t="s">
        <v>374</v>
      </c>
      <c r="B215" s="9">
        <v>15.8</v>
      </c>
      <c r="C215" s="9">
        <v>37.700000000000003</v>
      </c>
      <c r="D215" s="9">
        <v>39.4</v>
      </c>
      <c r="E215" s="9">
        <v>16.7</v>
      </c>
      <c r="F215" s="9">
        <v>14.2</v>
      </c>
      <c r="G215" s="10"/>
    </row>
    <row r="216" spans="1:7" x14ac:dyDescent="0.25">
      <c r="A216" s="8" t="s">
        <v>375</v>
      </c>
      <c r="B216" s="9">
        <v>15.6</v>
      </c>
      <c r="C216" s="9">
        <v>37.299999999999997</v>
      </c>
      <c r="D216" s="9">
        <v>39</v>
      </c>
      <c r="E216" s="9">
        <v>15.8</v>
      </c>
      <c r="F216" s="9">
        <v>16.899999999999999</v>
      </c>
      <c r="G216" s="10"/>
    </row>
    <row r="217" spans="1:7" x14ac:dyDescent="0.25">
      <c r="A217" s="8" t="s">
        <v>376</v>
      </c>
      <c r="B217" s="9">
        <v>15.5</v>
      </c>
      <c r="C217" s="9">
        <v>37.1</v>
      </c>
      <c r="D217" s="9">
        <v>39</v>
      </c>
      <c r="E217" s="9">
        <v>16</v>
      </c>
      <c r="F217" s="9">
        <v>15.6</v>
      </c>
      <c r="G217" s="10"/>
    </row>
    <row r="218" spans="1:7" x14ac:dyDescent="0.25">
      <c r="A218" s="8" t="s">
        <v>377</v>
      </c>
      <c r="B218" s="9">
        <v>15.9</v>
      </c>
      <c r="C218" s="9">
        <v>37.700000000000003</v>
      </c>
      <c r="D218" s="9">
        <v>39.700000000000003</v>
      </c>
      <c r="E218" s="9">
        <v>15.9</v>
      </c>
      <c r="F218" s="9">
        <v>14.8</v>
      </c>
      <c r="G218" s="10"/>
    </row>
    <row r="219" spans="1:7" x14ac:dyDescent="0.25">
      <c r="A219" s="8" t="s">
        <v>378</v>
      </c>
      <c r="B219" s="9">
        <v>16.399999999999999</v>
      </c>
      <c r="C219" s="9">
        <v>38.9</v>
      </c>
      <c r="D219" s="9">
        <v>41</v>
      </c>
      <c r="E219" s="9">
        <v>17</v>
      </c>
      <c r="F219" s="9">
        <v>12.2</v>
      </c>
      <c r="G219" s="10"/>
    </row>
    <row r="220" spans="1:7" x14ac:dyDescent="0.25">
      <c r="A220" s="8" t="s">
        <v>379</v>
      </c>
      <c r="B220" s="9">
        <v>16.600000000000001</v>
      </c>
      <c r="C220" s="9">
        <v>39.4</v>
      </c>
      <c r="D220" s="9">
        <v>41.9</v>
      </c>
      <c r="E220" s="9">
        <v>16.600000000000001</v>
      </c>
      <c r="F220" s="9">
        <v>13</v>
      </c>
      <c r="G220" s="10"/>
    </row>
    <row r="221" spans="1:7" x14ac:dyDescent="0.25">
      <c r="A221" s="8" t="s">
        <v>380</v>
      </c>
      <c r="B221" s="9">
        <v>15.9</v>
      </c>
      <c r="C221" s="9">
        <v>38</v>
      </c>
      <c r="D221" s="9">
        <v>40.299999999999997</v>
      </c>
      <c r="E221" s="9">
        <v>16.600000000000001</v>
      </c>
      <c r="F221" s="9">
        <v>11.5</v>
      </c>
      <c r="G221" s="10"/>
    </row>
    <row r="222" spans="1:7" x14ac:dyDescent="0.25">
      <c r="A222" s="8" t="s">
        <v>381</v>
      </c>
      <c r="B222" s="9">
        <v>15.6</v>
      </c>
      <c r="C222" s="9">
        <v>37.700000000000003</v>
      </c>
      <c r="D222" s="9">
        <v>40.200000000000003</v>
      </c>
      <c r="E222" s="9">
        <v>16</v>
      </c>
      <c r="F222" s="9">
        <v>11.6</v>
      </c>
      <c r="G222" s="10"/>
    </row>
    <row r="223" spans="1:7" x14ac:dyDescent="0.25">
      <c r="A223" s="8" t="s">
        <v>382</v>
      </c>
      <c r="B223" s="9">
        <v>15.6</v>
      </c>
      <c r="C223" s="9">
        <v>37.799999999999997</v>
      </c>
      <c r="D223" s="9">
        <v>40.299999999999997</v>
      </c>
      <c r="E223" s="9">
        <v>15.6</v>
      </c>
      <c r="F223" s="9">
        <v>11.3</v>
      </c>
      <c r="G223" s="10"/>
    </row>
    <row r="224" spans="1:7" x14ac:dyDescent="0.25">
      <c r="A224" s="8" t="s">
        <v>383</v>
      </c>
      <c r="B224" s="9">
        <v>16.100000000000001</v>
      </c>
      <c r="C224" s="9">
        <v>39.200000000000003</v>
      </c>
      <c r="D224" s="9">
        <v>41.7</v>
      </c>
      <c r="E224" s="9">
        <v>16.7</v>
      </c>
      <c r="F224" s="9">
        <v>10.5</v>
      </c>
      <c r="G224" s="10"/>
    </row>
    <row r="225" spans="1:7" x14ac:dyDescent="0.25">
      <c r="A225" s="8" t="s">
        <v>384</v>
      </c>
      <c r="B225" s="9">
        <v>16.100000000000001</v>
      </c>
      <c r="C225" s="9">
        <v>39.1</v>
      </c>
      <c r="D225" s="9">
        <v>41.5</v>
      </c>
      <c r="E225" s="9">
        <v>17.600000000000001</v>
      </c>
      <c r="F225" s="9">
        <v>8.8000000000000007</v>
      </c>
      <c r="G225" s="10"/>
    </row>
    <row r="226" spans="1:7" x14ac:dyDescent="0.25">
      <c r="A226" s="8" t="s">
        <v>385</v>
      </c>
      <c r="B226" s="9">
        <v>16.2</v>
      </c>
      <c r="C226" s="9">
        <v>39</v>
      </c>
      <c r="D226" s="9">
        <v>41.2</v>
      </c>
      <c r="E226" s="9">
        <v>18.100000000000001</v>
      </c>
      <c r="F226" s="9">
        <v>10.3</v>
      </c>
      <c r="G226" s="10"/>
    </row>
    <row r="227" spans="1:7" x14ac:dyDescent="0.25">
      <c r="A227" s="8" t="s">
        <v>386</v>
      </c>
      <c r="B227" s="9">
        <v>16.3</v>
      </c>
      <c r="C227" s="9">
        <v>39</v>
      </c>
      <c r="D227" s="9">
        <v>41.2</v>
      </c>
      <c r="E227" s="9">
        <v>17.7</v>
      </c>
      <c r="F227" s="9">
        <v>11.2</v>
      </c>
      <c r="G227" s="10"/>
    </row>
    <row r="228" spans="1:7" x14ac:dyDescent="0.25">
      <c r="A228" s="8" t="s">
        <v>387</v>
      </c>
      <c r="B228" s="9">
        <v>16.399999999999999</v>
      </c>
      <c r="C228" s="9">
        <v>38.5</v>
      </c>
      <c r="D228" s="9">
        <v>40.799999999999997</v>
      </c>
      <c r="E228" s="9">
        <v>17.7</v>
      </c>
      <c r="F228" s="9">
        <v>12.1</v>
      </c>
      <c r="G228" s="10"/>
    </row>
    <row r="229" spans="1:7" x14ac:dyDescent="0.25">
      <c r="A229" s="8" t="s">
        <v>388</v>
      </c>
      <c r="B229" s="9">
        <v>16</v>
      </c>
      <c r="C229" s="9">
        <v>38.200000000000003</v>
      </c>
      <c r="D229" s="9">
        <v>40.200000000000003</v>
      </c>
      <c r="E229" s="9">
        <v>18.899999999999999</v>
      </c>
      <c r="F229" s="9">
        <v>13.2</v>
      </c>
      <c r="G229" s="10"/>
    </row>
    <row r="230" spans="1:7" x14ac:dyDescent="0.25">
      <c r="A230" s="8" t="s">
        <v>389</v>
      </c>
      <c r="B230" s="9">
        <v>16.2</v>
      </c>
      <c r="C230" s="9">
        <v>38.299999999999997</v>
      </c>
      <c r="D230" s="9">
        <v>40.299999999999997</v>
      </c>
      <c r="E230" s="9">
        <v>18.899999999999999</v>
      </c>
      <c r="F230" s="9">
        <v>13.6</v>
      </c>
      <c r="G230" s="10"/>
    </row>
    <row r="231" spans="1:7" x14ac:dyDescent="0.25">
      <c r="A231" s="8" t="s">
        <v>390</v>
      </c>
      <c r="B231" s="9">
        <v>16.399999999999999</v>
      </c>
      <c r="C231" s="9">
        <v>38.9</v>
      </c>
      <c r="D231" s="9">
        <v>40.9</v>
      </c>
      <c r="E231" s="9">
        <v>18.5</v>
      </c>
      <c r="F231" s="9">
        <v>15.2</v>
      </c>
      <c r="G231" s="10"/>
    </row>
    <row r="232" spans="1:7" x14ac:dyDescent="0.25">
      <c r="A232" s="8" t="s">
        <v>391</v>
      </c>
      <c r="B232" s="9">
        <v>16.5</v>
      </c>
      <c r="C232" s="9">
        <v>39.299999999999997</v>
      </c>
      <c r="D232" s="9">
        <v>41.4</v>
      </c>
      <c r="E232" s="9">
        <v>18.2</v>
      </c>
      <c r="F232" s="9">
        <v>14.5</v>
      </c>
      <c r="G232" s="10"/>
    </row>
    <row r="233" spans="1:7" x14ac:dyDescent="0.25">
      <c r="A233" s="8" t="s">
        <v>392</v>
      </c>
      <c r="B233" s="9">
        <v>15.9</v>
      </c>
      <c r="C233" s="9">
        <v>38</v>
      </c>
      <c r="D233" s="9">
        <v>40.200000000000003</v>
      </c>
      <c r="E233" s="9">
        <v>16.600000000000001</v>
      </c>
      <c r="F233" s="9">
        <v>14.5</v>
      </c>
      <c r="G233" s="10"/>
    </row>
    <row r="234" spans="1:7" x14ac:dyDescent="0.25">
      <c r="A234" s="8" t="s">
        <v>393</v>
      </c>
      <c r="B234" s="9">
        <v>15.8</v>
      </c>
      <c r="C234" s="9">
        <v>37.799999999999997</v>
      </c>
      <c r="D234" s="9">
        <v>39.799999999999997</v>
      </c>
      <c r="E234" s="9">
        <v>16.899999999999999</v>
      </c>
      <c r="F234" s="9">
        <v>15.6</v>
      </c>
      <c r="G234" s="10"/>
    </row>
    <row r="235" spans="1:7" x14ac:dyDescent="0.25">
      <c r="A235" s="8" t="s">
        <v>394</v>
      </c>
      <c r="B235" s="9">
        <v>15.8</v>
      </c>
      <c r="C235" s="9">
        <v>37.700000000000003</v>
      </c>
      <c r="D235" s="9">
        <v>39.799999999999997</v>
      </c>
      <c r="E235" s="9">
        <v>17</v>
      </c>
      <c r="F235" s="9">
        <v>14.3</v>
      </c>
      <c r="G235" s="10"/>
    </row>
    <row r="236" spans="1:7" x14ac:dyDescent="0.25">
      <c r="A236" s="8" t="s">
        <v>395</v>
      </c>
      <c r="B236" s="9">
        <v>16.399999999999999</v>
      </c>
      <c r="C236" s="9">
        <v>39</v>
      </c>
      <c r="D236" s="9">
        <v>41.3</v>
      </c>
      <c r="E236" s="9">
        <v>17.100000000000001</v>
      </c>
      <c r="F236" s="9">
        <v>12.9</v>
      </c>
      <c r="G236" s="10"/>
    </row>
    <row r="237" spans="1:7" x14ac:dyDescent="0.25">
      <c r="A237" s="8" t="s">
        <v>396</v>
      </c>
      <c r="B237" s="9">
        <v>16.8</v>
      </c>
      <c r="C237" s="9">
        <v>39.4</v>
      </c>
      <c r="D237" s="9">
        <v>41.7</v>
      </c>
      <c r="E237" s="9">
        <v>17.3</v>
      </c>
      <c r="F237" s="9">
        <v>12.1</v>
      </c>
      <c r="G237" s="10"/>
    </row>
    <row r="238" spans="1:7" x14ac:dyDescent="0.25">
      <c r="A238" s="8" t="s">
        <v>397</v>
      </c>
      <c r="B238" s="9">
        <v>17.100000000000001</v>
      </c>
      <c r="C238" s="9">
        <v>39.6</v>
      </c>
      <c r="D238" s="9">
        <v>41.6</v>
      </c>
      <c r="E238" s="9">
        <v>18</v>
      </c>
      <c r="F238" s="9">
        <v>12.9</v>
      </c>
      <c r="G238" s="10"/>
    </row>
    <row r="239" spans="1:7" x14ac:dyDescent="0.25">
      <c r="A239" s="8" t="s">
        <v>398</v>
      </c>
      <c r="B239" s="9">
        <v>17.100000000000001</v>
      </c>
      <c r="C239" s="9">
        <v>39.6</v>
      </c>
      <c r="D239" s="9">
        <v>41.5</v>
      </c>
      <c r="E239" s="9">
        <v>19</v>
      </c>
      <c r="F239" s="9">
        <v>13.5</v>
      </c>
      <c r="G239" s="10"/>
    </row>
    <row r="240" spans="1:7" x14ac:dyDescent="0.25">
      <c r="A240" s="8" t="s">
        <v>399</v>
      </c>
      <c r="B240" s="9">
        <v>16.8</v>
      </c>
      <c r="C240" s="9">
        <v>39.6</v>
      </c>
      <c r="D240" s="9">
        <v>41.4</v>
      </c>
      <c r="E240" s="9">
        <v>18.3</v>
      </c>
      <c r="F240" s="9">
        <v>13.1</v>
      </c>
      <c r="G240" s="10"/>
    </row>
    <row r="241" spans="1:7" x14ac:dyDescent="0.25">
      <c r="A241" s="8" t="s">
        <v>400</v>
      </c>
      <c r="B241" s="9">
        <v>16.5</v>
      </c>
      <c r="C241" s="9">
        <v>38.9</v>
      </c>
      <c r="D241" s="9">
        <v>41</v>
      </c>
      <c r="E241" s="9">
        <v>17.399999999999999</v>
      </c>
      <c r="F241" s="9">
        <v>12.1</v>
      </c>
      <c r="G241" s="10"/>
    </row>
    <row r="242" spans="1:7" x14ac:dyDescent="0.25">
      <c r="A242" s="8" t="s">
        <v>401</v>
      </c>
      <c r="B242" s="9">
        <v>17</v>
      </c>
      <c r="C242" s="9">
        <v>39.4</v>
      </c>
      <c r="D242" s="9">
        <v>41</v>
      </c>
      <c r="E242" s="9">
        <v>18.8</v>
      </c>
      <c r="F242" s="9">
        <v>13.8</v>
      </c>
      <c r="G242" s="10"/>
    </row>
    <row r="243" spans="1:7" x14ac:dyDescent="0.25">
      <c r="A243" s="8" t="s">
        <v>402</v>
      </c>
      <c r="B243" s="9">
        <v>17.3</v>
      </c>
      <c r="C243" s="9">
        <v>39.799999999999997</v>
      </c>
      <c r="D243" s="9">
        <v>41.4</v>
      </c>
      <c r="E243" s="9">
        <v>19.5</v>
      </c>
      <c r="F243" s="9">
        <v>11.5</v>
      </c>
      <c r="G243" s="10"/>
    </row>
    <row r="244" spans="1:7" x14ac:dyDescent="0.25">
      <c r="A244" s="8" t="s">
        <v>403</v>
      </c>
      <c r="B244" s="9">
        <v>17.399999999999999</v>
      </c>
      <c r="C244" s="9">
        <v>40.299999999999997</v>
      </c>
      <c r="D244" s="9">
        <v>42</v>
      </c>
      <c r="E244" s="9">
        <v>20.8</v>
      </c>
      <c r="F244" s="9">
        <v>12.6</v>
      </c>
      <c r="G244" s="10"/>
    </row>
    <row r="245" spans="1:7" x14ac:dyDescent="0.25">
      <c r="A245" s="8" t="s">
        <v>404</v>
      </c>
      <c r="B245" s="9">
        <v>16.8</v>
      </c>
      <c r="C245" s="9">
        <v>38.799999999999997</v>
      </c>
      <c r="D245" s="9">
        <v>40.5</v>
      </c>
      <c r="E245" s="9">
        <v>20.399999999999999</v>
      </c>
      <c r="F245" s="9">
        <v>11.4</v>
      </c>
      <c r="G245" s="10"/>
    </row>
    <row r="246" spans="1:7" x14ac:dyDescent="0.25">
      <c r="A246" s="8" t="s">
        <v>405</v>
      </c>
      <c r="B246" s="9">
        <v>16.5</v>
      </c>
      <c r="C246" s="9">
        <v>38.299999999999997</v>
      </c>
      <c r="D246" s="9">
        <v>40.200000000000003</v>
      </c>
      <c r="E246" s="9">
        <v>19.7</v>
      </c>
      <c r="F246" s="9">
        <v>10.6</v>
      </c>
      <c r="G246" s="10"/>
    </row>
    <row r="247" spans="1:7" x14ac:dyDescent="0.25">
      <c r="A247" s="8" t="s">
        <v>406</v>
      </c>
      <c r="B247" s="9">
        <v>17</v>
      </c>
      <c r="C247" s="9">
        <v>38.4</v>
      </c>
      <c r="D247" s="9">
        <v>40.5</v>
      </c>
      <c r="E247" s="9">
        <v>18.399999999999999</v>
      </c>
      <c r="F247" s="9">
        <v>8.8000000000000007</v>
      </c>
      <c r="G247" s="10"/>
    </row>
    <row r="248" spans="1:7" x14ac:dyDescent="0.25">
      <c r="A248" s="8" t="s">
        <v>407</v>
      </c>
      <c r="B248" s="9">
        <v>17.2</v>
      </c>
      <c r="C248" s="9">
        <v>39</v>
      </c>
      <c r="D248" s="9">
        <v>41.1</v>
      </c>
      <c r="E248" s="9">
        <v>19</v>
      </c>
      <c r="F248" s="9">
        <v>7.8</v>
      </c>
      <c r="G248" s="10"/>
    </row>
    <row r="249" spans="1:7" x14ac:dyDescent="0.25">
      <c r="A249" s="8" t="s">
        <v>408</v>
      </c>
      <c r="B249" s="9">
        <v>16.899999999999999</v>
      </c>
      <c r="C249" s="9">
        <v>38.4</v>
      </c>
      <c r="D249" s="9">
        <v>40.5</v>
      </c>
      <c r="E249" s="9">
        <v>18.7</v>
      </c>
      <c r="F249" s="9">
        <v>8</v>
      </c>
      <c r="G249" s="10"/>
    </row>
    <row r="250" spans="1:7" x14ac:dyDescent="0.25">
      <c r="A250" s="8" t="s">
        <v>409</v>
      </c>
      <c r="B250" s="9">
        <v>16.7</v>
      </c>
      <c r="C250" s="9">
        <v>38.299999999999997</v>
      </c>
      <c r="D250" s="9">
        <v>40.4</v>
      </c>
      <c r="E250" s="9">
        <v>17.600000000000001</v>
      </c>
      <c r="F250" s="9">
        <v>8.4</v>
      </c>
      <c r="G250" s="10"/>
    </row>
    <row r="251" spans="1:7" x14ac:dyDescent="0.25">
      <c r="A251" s="8" t="s">
        <v>410</v>
      </c>
      <c r="B251" s="9">
        <v>16.600000000000001</v>
      </c>
      <c r="C251" s="9">
        <v>38.299999999999997</v>
      </c>
      <c r="D251" s="9">
        <v>40.4</v>
      </c>
      <c r="E251" s="9">
        <v>17.2</v>
      </c>
      <c r="F251" s="9">
        <v>8.4</v>
      </c>
      <c r="G251" s="10"/>
    </row>
    <row r="252" spans="1:7" x14ac:dyDescent="0.25">
      <c r="A252" s="8" t="s">
        <v>411</v>
      </c>
      <c r="B252" s="9">
        <v>16.2</v>
      </c>
      <c r="C252" s="9">
        <v>37</v>
      </c>
      <c r="D252" s="9">
        <v>39.200000000000003</v>
      </c>
      <c r="E252" s="9">
        <v>17.399999999999999</v>
      </c>
      <c r="F252" s="9">
        <v>8.6</v>
      </c>
      <c r="G252" s="10"/>
    </row>
    <row r="253" spans="1:7" x14ac:dyDescent="0.25">
      <c r="A253" s="8" t="s">
        <v>412</v>
      </c>
      <c r="B253" s="9">
        <v>16</v>
      </c>
      <c r="C253" s="9">
        <v>36.4</v>
      </c>
      <c r="D253" s="9">
        <v>38.299999999999997</v>
      </c>
      <c r="E253" s="9">
        <v>17.2</v>
      </c>
      <c r="F253" s="9">
        <v>9.6</v>
      </c>
      <c r="G253" s="10"/>
    </row>
    <row r="254" spans="1:7" x14ac:dyDescent="0.25">
      <c r="A254" s="8" t="s">
        <v>413</v>
      </c>
      <c r="B254" s="9">
        <v>16.3</v>
      </c>
      <c r="C254" s="9">
        <v>37</v>
      </c>
      <c r="D254" s="9">
        <v>38.799999999999997</v>
      </c>
      <c r="E254" s="9">
        <v>16.899999999999999</v>
      </c>
      <c r="F254" s="9">
        <v>11.1</v>
      </c>
      <c r="G254" s="10"/>
    </row>
    <row r="255" spans="1:7" x14ac:dyDescent="0.25">
      <c r="A255" s="8" t="s">
        <v>414</v>
      </c>
      <c r="B255" s="9">
        <v>17.3</v>
      </c>
      <c r="C255" s="9">
        <v>38.6</v>
      </c>
      <c r="D255" s="9">
        <v>40.6</v>
      </c>
      <c r="E255" s="9">
        <v>16.8</v>
      </c>
      <c r="F255" s="9">
        <v>11.4</v>
      </c>
      <c r="G255" s="10"/>
    </row>
    <row r="256" spans="1:7" x14ac:dyDescent="0.25">
      <c r="A256" s="8" t="s">
        <v>415</v>
      </c>
      <c r="B256" s="9">
        <v>17.399999999999999</v>
      </c>
      <c r="C256" s="9">
        <v>38.700000000000003</v>
      </c>
      <c r="D256" s="9">
        <v>40.700000000000003</v>
      </c>
      <c r="E256" s="9">
        <v>17.600000000000001</v>
      </c>
      <c r="F256" s="9">
        <v>11.8</v>
      </c>
      <c r="G256" s="10"/>
    </row>
    <row r="257" spans="1:7" x14ac:dyDescent="0.25">
      <c r="A257" s="8" t="s">
        <v>416</v>
      </c>
      <c r="B257" s="9">
        <v>16</v>
      </c>
      <c r="C257" s="9">
        <v>35.5</v>
      </c>
      <c r="D257" s="9">
        <v>37.4</v>
      </c>
      <c r="E257" s="9">
        <v>16.600000000000001</v>
      </c>
      <c r="F257" s="9">
        <v>12</v>
      </c>
      <c r="G257" s="10"/>
    </row>
    <row r="258" spans="1:7" x14ac:dyDescent="0.25">
      <c r="A258" s="8" t="s">
        <v>417</v>
      </c>
      <c r="B258" s="9">
        <v>16.399999999999999</v>
      </c>
      <c r="C258" s="9">
        <v>36.299999999999997</v>
      </c>
      <c r="D258" s="9">
        <v>38.200000000000003</v>
      </c>
      <c r="E258" s="9">
        <v>17.5</v>
      </c>
      <c r="F258" s="9">
        <v>11.7</v>
      </c>
      <c r="G258" s="10"/>
    </row>
    <row r="259" spans="1:7" x14ac:dyDescent="0.25">
      <c r="A259" s="8" t="s">
        <v>418</v>
      </c>
      <c r="B259" s="9">
        <v>16.5</v>
      </c>
      <c r="C259" s="9">
        <v>36.4</v>
      </c>
      <c r="D259" s="9">
        <v>38.4</v>
      </c>
      <c r="E259" s="9">
        <v>16.2</v>
      </c>
      <c r="F259" s="9">
        <v>10.6</v>
      </c>
      <c r="G259" s="10"/>
    </row>
    <row r="260" spans="1:7" x14ac:dyDescent="0.25">
      <c r="A260" s="8" t="s">
        <v>419</v>
      </c>
      <c r="B260" s="9">
        <v>17.3</v>
      </c>
      <c r="C260" s="9">
        <v>38</v>
      </c>
      <c r="D260" s="9">
        <v>40.200000000000003</v>
      </c>
      <c r="E260" s="9">
        <v>16.2</v>
      </c>
      <c r="F260" s="9">
        <v>11.2</v>
      </c>
      <c r="G260" s="10"/>
    </row>
    <row r="261" spans="1:7" x14ac:dyDescent="0.25">
      <c r="A261" s="8" t="s">
        <v>420</v>
      </c>
      <c r="B261" s="9">
        <v>17.100000000000001</v>
      </c>
      <c r="C261" s="9">
        <v>37.700000000000003</v>
      </c>
      <c r="D261" s="9">
        <v>40.1</v>
      </c>
      <c r="E261" s="9">
        <v>15.7</v>
      </c>
      <c r="F261" s="9">
        <v>10.8</v>
      </c>
      <c r="G261" s="10"/>
    </row>
    <row r="262" spans="1:7" x14ac:dyDescent="0.25">
      <c r="A262" s="8" t="s">
        <v>421</v>
      </c>
      <c r="B262" s="9">
        <v>17</v>
      </c>
      <c r="C262" s="9">
        <v>37.799999999999997</v>
      </c>
      <c r="D262" s="9">
        <v>40.200000000000003</v>
      </c>
      <c r="E262" s="9">
        <v>16.399999999999999</v>
      </c>
      <c r="F262" s="9">
        <v>11.2</v>
      </c>
      <c r="G262" s="10"/>
    </row>
    <row r="263" spans="1:7" x14ac:dyDescent="0.25">
      <c r="A263" s="8" t="s">
        <v>422</v>
      </c>
      <c r="B263" s="9">
        <v>17.3</v>
      </c>
      <c r="C263" s="9">
        <v>38.9</v>
      </c>
      <c r="D263" s="9">
        <v>41.4</v>
      </c>
      <c r="E263" s="9">
        <v>17.3</v>
      </c>
      <c r="F263" s="9">
        <v>11.7</v>
      </c>
      <c r="G263" s="10"/>
    </row>
    <row r="264" spans="1:7" x14ac:dyDescent="0.25">
      <c r="A264" s="8" t="s">
        <v>423</v>
      </c>
      <c r="B264" s="9">
        <v>16.7</v>
      </c>
      <c r="C264" s="9">
        <v>37.799999999999997</v>
      </c>
      <c r="D264" s="9">
        <v>40.200000000000003</v>
      </c>
      <c r="E264" s="9">
        <v>17.2</v>
      </c>
      <c r="F264" s="9">
        <v>12.2</v>
      </c>
      <c r="G264" s="10"/>
    </row>
    <row r="265" spans="1:7" x14ac:dyDescent="0.25">
      <c r="A265" s="8" t="s">
        <v>424</v>
      </c>
      <c r="B265" s="9">
        <v>16.399999999999999</v>
      </c>
      <c r="C265" s="9">
        <v>37.4</v>
      </c>
      <c r="D265" s="9">
        <v>39.5</v>
      </c>
      <c r="E265" s="9">
        <v>17.2</v>
      </c>
      <c r="F265" s="9">
        <v>12.9</v>
      </c>
      <c r="G265" s="10"/>
    </row>
    <row r="266" spans="1:7" x14ac:dyDescent="0.25">
      <c r="A266" s="8" t="s">
        <v>425</v>
      </c>
      <c r="B266" s="9">
        <v>16.5</v>
      </c>
      <c r="C266" s="9">
        <v>37.6</v>
      </c>
      <c r="D266" s="9">
        <v>39.9</v>
      </c>
      <c r="E266" s="9">
        <v>17.8</v>
      </c>
      <c r="F266" s="9">
        <v>12.7</v>
      </c>
      <c r="G266" s="10"/>
    </row>
    <row r="267" spans="1:7" x14ac:dyDescent="0.25">
      <c r="A267" s="8" t="s">
        <v>426</v>
      </c>
      <c r="B267" s="9">
        <v>16.8</v>
      </c>
      <c r="C267" s="9">
        <v>38.299999999999997</v>
      </c>
      <c r="D267" s="9">
        <v>40.5</v>
      </c>
      <c r="E267" s="9">
        <v>17.899999999999999</v>
      </c>
      <c r="F267" s="9">
        <v>12</v>
      </c>
      <c r="G267" s="10"/>
    </row>
    <row r="268" spans="1:7" x14ac:dyDescent="0.25">
      <c r="A268" s="8" t="s">
        <v>427</v>
      </c>
      <c r="B268" s="9">
        <v>17.100000000000001</v>
      </c>
      <c r="C268" s="9">
        <v>39.200000000000003</v>
      </c>
      <c r="D268" s="9">
        <v>41.8</v>
      </c>
      <c r="E268" s="9">
        <v>17.399999999999999</v>
      </c>
      <c r="F268" s="9">
        <v>14.2</v>
      </c>
      <c r="G268" s="10"/>
    </row>
    <row r="269" spans="1:7" x14ac:dyDescent="0.25">
      <c r="A269" s="8" t="s">
        <v>428</v>
      </c>
      <c r="B269" s="9">
        <v>16.8</v>
      </c>
      <c r="C269" s="9">
        <v>37.799999999999997</v>
      </c>
      <c r="D269" s="9">
        <v>40.200000000000003</v>
      </c>
      <c r="E269" s="9">
        <v>17.3</v>
      </c>
      <c r="F269" s="9">
        <v>14.6</v>
      </c>
      <c r="G269" s="10"/>
    </row>
    <row r="270" spans="1:7" x14ac:dyDescent="0.25">
      <c r="A270" s="8" t="s">
        <v>429</v>
      </c>
      <c r="B270" s="9">
        <v>16.600000000000001</v>
      </c>
      <c r="C270" s="9">
        <v>38.1</v>
      </c>
      <c r="D270" s="9">
        <v>40.299999999999997</v>
      </c>
      <c r="E270" s="9">
        <v>17.5</v>
      </c>
      <c r="F270" s="9">
        <v>15</v>
      </c>
      <c r="G270" s="10"/>
    </row>
    <row r="271" spans="1:7" x14ac:dyDescent="0.25">
      <c r="A271" s="8" t="s">
        <v>430</v>
      </c>
      <c r="B271" s="9">
        <v>16.399999999999999</v>
      </c>
      <c r="C271" s="9">
        <v>37.700000000000003</v>
      </c>
      <c r="D271" s="9">
        <v>40</v>
      </c>
      <c r="E271" s="9">
        <v>17.3</v>
      </c>
      <c r="F271" s="9">
        <v>13.9</v>
      </c>
      <c r="G271" s="10"/>
    </row>
    <row r="272" spans="1:7" x14ac:dyDescent="0.25">
      <c r="A272" s="8" t="s">
        <v>431</v>
      </c>
      <c r="B272" s="9">
        <v>17.2</v>
      </c>
      <c r="C272" s="9">
        <v>39.700000000000003</v>
      </c>
      <c r="D272" s="9">
        <v>42</v>
      </c>
      <c r="E272" s="9">
        <v>16.8</v>
      </c>
      <c r="F272" s="9">
        <v>14.9</v>
      </c>
      <c r="G272" s="10"/>
    </row>
    <row r="273" spans="1:7" x14ac:dyDescent="0.25">
      <c r="A273" s="8" t="s">
        <v>432</v>
      </c>
      <c r="B273" s="9">
        <v>17.3</v>
      </c>
      <c r="C273" s="9">
        <v>39.4</v>
      </c>
      <c r="D273" s="9">
        <v>41.5</v>
      </c>
      <c r="E273" s="9">
        <v>17.7</v>
      </c>
      <c r="F273" s="9">
        <v>15.2</v>
      </c>
      <c r="G273" s="10"/>
    </row>
    <row r="274" spans="1:7" x14ac:dyDescent="0.25">
      <c r="A274" s="8" t="s">
        <v>433</v>
      </c>
      <c r="B274" s="9">
        <v>16.899999999999999</v>
      </c>
      <c r="C274" s="9">
        <v>39.1</v>
      </c>
      <c r="D274" s="9">
        <v>41.2</v>
      </c>
      <c r="E274" s="9">
        <v>18.100000000000001</v>
      </c>
      <c r="F274" s="9">
        <v>16</v>
      </c>
      <c r="G274" s="10"/>
    </row>
    <row r="275" spans="1:7" x14ac:dyDescent="0.25">
      <c r="A275" s="8" t="s">
        <v>434</v>
      </c>
      <c r="B275" s="9">
        <v>17</v>
      </c>
      <c r="C275" s="9">
        <v>39</v>
      </c>
      <c r="D275" s="9">
        <v>41.4</v>
      </c>
      <c r="E275" s="9">
        <v>18.2</v>
      </c>
      <c r="F275" s="9">
        <v>16.2</v>
      </c>
      <c r="G275" s="10"/>
    </row>
    <row r="276" spans="1:7" x14ac:dyDescent="0.25">
      <c r="A276" s="8" t="s">
        <v>435</v>
      </c>
      <c r="B276" s="9">
        <v>16.3</v>
      </c>
      <c r="C276" s="9">
        <v>37.6</v>
      </c>
      <c r="D276" s="9">
        <v>40.1</v>
      </c>
      <c r="E276" s="9">
        <v>17.5</v>
      </c>
      <c r="F276" s="9">
        <v>14.8</v>
      </c>
      <c r="G276" s="10"/>
    </row>
    <row r="277" spans="1:7" x14ac:dyDescent="0.25">
      <c r="A277" s="8" t="s">
        <v>436</v>
      </c>
      <c r="B277" s="9">
        <v>16.100000000000001</v>
      </c>
      <c r="C277" s="9">
        <v>37</v>
      </c>
      <c r="D277" s="9">
        <v>39.200000000000003</v>
      </c>
      <c r="E277" s="9">
        <v>17.399999999999999</v>
      </c>
      <c r="F277" s="9">
        <v>14.9</v>
      </c>
      <c r="G277" s="10"/>
    </row>
    <row r="278" spans="1:7" x14ac:dyDescent="0.25">
      <c r="A278" s="8" t="s">
        <v>437</v>
      </c>
      <c r="B278" s="9">
        <v>16.2</v>
      </c>
      <c r="C278" s="9">
        <v>37.4</v>
      </c>
      <c r="D278" s="9">
        <v>39.200000000000003</v>
      </c>
      <c r="E278" s="9">
        <v>17.5</v>
      </c>
      <c r="F278" s="9">
        <v>16.600000000000001</v>
      </c>
      <c r="G278" s="10"/>
    </row>
    <row r="279" spans="1:7" x14ac:dyDescent="0.25">
      <c r="A279" s="8" t="s">
        <v>438</v>
      </c>
      <c r="B279" s="9">
        <v>16.7</v>
      </c>
      <c r="C279" s="9">
        <v>38.799999999999997</v>
      </c>
      <c r="D279" s="9">
        <v>40.9</v>
      </c>
      <c r="E279" s="9">
        <v>18</v>
      </c>
      <c r="F279" s="9">
        <v>16.100000000000001</v>
      </c>
      <c r="G279" s="10"/>
    </row>
    <row r="280" spans="1:7" x14ac:dyDescent="0.25">
      <c r="A280" s="8" t="s">
        <v>439</v>
      </c>
      <c r="B280" s="9">
        <v>17.3</v>
      </c>
      <c r="C280" s="9">
        <v>39.6</v>
      </c>
      <c r="D280" s="9">
        <v>41.7</v>
      </c>
      <c r="E280" s="9">
        <v>20.5</v>
      </c>
      <c r="F280" s="9">
        <v>13.8</v>
      </c>
      <c r="G280" s="10"/>
    </row>
    <row r="281" spans="1:7" x14ac:dyDescent="0.25">
      <c r="A281" s="8" t="s">
        <v>440</v>
      </c>
      <c r="B281" s="9">
        <v>16.5</v>
      </c>
      <c r="C281" s="9">
        <v>38.200000000000003</v>
      </c>
      <c r="D281" s="9">
        <v>40.299999999999997</v>
      </c>
      <c r="E281" s="9">
        <v>18.100000000000001</v>
      </c>
      <c r="F281" s="9">
        <v>14.5</v>
      </c>
      <c r="G281" s="10"/>
    </row>
    <row r="282" spans="1:7" x14ac:dyDescent="0.25">
      <c r="A282" s="8" t="s">
        <v>441</v>
      </c>
      <c r="B282" s="9">
        <v>16.899999999999999</v>
      </c>
      <c r="C282" s="9">
        <v>38.1</v>
      </c>
      <c r="D282" s="9">
        <v>40.299999999999997</v>
      </c>
      <c r="E282" s="9">
        <v>19.2</v>
      </c>
      <c r="F282" s="9">
        <v>16</v>
      </c>
      <c r="G282" s="10"/>
    </row>
    <row r="283" spans="1:7" x14ac:dyDescent="0.25">
      <c r="A283" s="8" t="s">
        <v>443</v>
      </c>
      <c r="B283" s="9">
        <v>17</v>
      </c>
      <c r="C283" s="9">
        <v>38.200000000000003</v>
      </c>
      <c r="D283" s="9">
        <v>40.5</v>
      </c>
      <c r="E283" s="9">
        <v>17.600000000000001</v>
      </c>
      <c r="F283" s="9">
        <v>13.7</v>
      </c>
      <c r="G283" s="10"/>
    </row>
    <row r="284" spans="1:7" x14ac:dyDescent="0.25">
      <c r="A284" s="8" t="s">
        <v>444</v>
      </c>
      <c r="B284" s="9">
        <v>17.2</v>
      </c>
      <c r="C284" s="9">
        <v>38.799999999999997</v>
      </c>
      <c r="D284" s="9">
        <v>41.1</v>
      </c>
      <c r="E284" s="9">
        <v>17.8</v>
      </c>
      <c r="F284" s="9">
        <v>10.7</v>
      </c>
      <c r="G284" s="10"/>
    </row>
    <row r="285" spans="1:7" x14ac:dyDescent="0.25">
      <c r="A285" s="8" t="s">
        <v>445</v>
      </c>
      <c r="B285" s="9">
        <v>16.899999999999999</v>
      </c>
      <c r="C285" s="9">
        <v>38.799999999999997</v>
      </c>
      <c r="D285" s="9">
        <v>41.1</v>
      </c>
      <c r="E285" s="9">
        <v>16.3</v>
      </c>
      <c r="F285" s="9">
        <v>10.8</v>
      </c>
      <c r="G285" s="10"/>
    </row>
    <row r="286" spans="1:7" x14ac:dyDescent="0.25">
      <c r="A286" s="8" t="s">
        <v>446</v>
      </c>
      <c r="B286" s="9">
        <v>17.100000000000001</v>
      </c>
      <c r="C286" s="9">
        <v>39.200000000000003</v>
      </c>
      <c r="D286" s="9">
        <v>41.5</v>
      </c>
      <c r="E286" s="9">
        <v>17.399999999999999</v>
      </c>
      <c r="F286" s="9">
        <v>12</v>
      </c>
      <c r="G286" s="10"/>
    </row>
    <row r="287" spans="1:7" x14ac:dyDescent="0.25">
      <c r="A287" s="8" t="s">
        <v>447</v>
      </c>
      <c r="B287" s="9">
        <v>17.3</v>
      </c>
      <c r="C287" s="9">
        <v>39.9</v>
      </c>
      <c r="D287" s="9">
        <v>41.9</v>
      </c>
      <c r="E287" s="9">
        <v>18.399999999999999</v>
      </c>
      <c r="F287" s="9">
        <v>11.6</v>
      </c>
      <c r="G287" s="10"/>
    </row>
    <row r="288" spans="1:7" x14ac:dyDescent="0.25">
      <c r="A288" s="8" t="s">
        <v>448</v>
      </c>
      <c r="B288" s="9">
        <v>17</v>
      </c>
      <c r="C288" s="9">
        <v>38.9</v>
      </c>
      <c r="D288" s="9">
        <v>40.9</v>
      </c>
      <c r="E288" s="9">
        <v>17.399999999999999</v>
      </c>
      <c r="F288" s="9">
        <v>13.2</v>
      </c>
      <c r="G288" s="10"/>
    </row>
    <row r="289" spans="1:7" x14ac:dyDescent="0.25">
      <c r="A289" s="8" t="s">
        <v>449</v>
      </c>
      <c r="B289" s="9">
        <v>16.600000000000001</v>
      </c>
      <c r="C289" s="9">
        <v>38.299999999999997</v>
      </c>
      <c r="D289" s="9">
        <v>40.1</v>
      </c>
      <c r="E289" s="9">
        <v>17.600000000000001</v>
      </c>
      <c r="F289" s="9">
        <v>12.8</v>
      </c>
      <c r="G289" s="10"/>
    </row>
    <row r="290" spans="1:7" x14ac:dyDescent="0.25">
      <c r="A290" s="8" t="s">
        <v>450</v>
      </c>
      <c r="B290" s="9">
        <v>16.7</v>
      </c>
      <c r="C290" s="9">
        <v>38.1</v>
      </c>
      <c r="D290" s="9">
        <v>40</v>
      </c>
      <c r="E290" s="9">
        <v>17.7</v>
      </c>
      <c r="F290" s="9">
        <v>13.2</v>
      </c>
      <c r="G290" s="10"/>
    </row>
    <row r="291" spans="1:7" x14ac:dyDescent="0.25">
      <c r="A291" s="8" t="s">
        <v>451</v>
      </c>
      <c r="B291" s="9">
        <v>16.899999999999999</v>
      </c>
      <c r="C291" s="9">
        <v>38.700000000000003</v>
      </c>
      <c r="D291" s="9">
        <v>41.1</v>
      </c>
      <c r="E291" s="9">
        <v>17.7</v>
      </c>
      <c r="F291" s="9">
        <v>12</v>
      </c>
      <c r="G291" s="10"/>
    </row>
    <row r="292" spans="1:7" x14ac:dyDescent="0.25">
      <c r="A292" s="8" t="s">
        <v>452</v>
      </c>
      <c r="B292" s="9">
        <v>17.600000000000001</v>
      </c>
      <c r="C292" s="9">
        <v>39.700000000000003</v>
      </c>
      <c r="D292" s="9">
        <v>42.1</v>
      </c>
      <c r="E292" s="9">
        <v>18</v>
      </c>
      <c r="F292" s="9">
        <v>12.3</v>
      </c>
      <c r="G292" s="10"/>
    </row>
    <row r="293" spans="1:7" x14ac:dyDescent="0.25">
      <c r="A293" s="8" t="s">
        <v>453</v>
      </c>
      <c r="B293" s="9">
        <v>17.2</v>
      </c>
      <c r="C293" s="9">
        <v>38.5</v>
      </c>
      <c r="D293" s="9">
        <v>40.9</v>
      </c>
      <c r="E293" s="9">
        <v>18</v>
      </c>
      <c r="F293" s="9">
        <v>11.1</v>
      </c>
      <c r="G293" s="10"/>
    </row>
    <row r="294" spans="1:7" x14ac:dyDescent="0.25">
      <c r="A294" s="8" t="s">
        <v>454</v>
      </c>
      <c r="B294" s="9">
        <v>17.2</v>
      </c>
      <c r="C294" s="9">
        <v>38.299999999999997</v>
      </c>
      <c r="D294" s="9">
        <v>40.5</v>
      </c>
      <c r="E294" s="9">
        <v>18.2</v>
      </c>
      <c r="F294" s="9">
        <v>11.9</v>
      </c>
      <c r="G294" s="10"/>
    </row>
    <row r="295" spans="1:7" x14ac:dyDescent="0.25">
      <c r="A295" s="8" t="s">
        <v>455</v>
      </c>
      <c r="B295" s="9">
        <v>17.2</v>
      </c>
      <c r="C295" s="9">
        <v>38.200000000000003</v>
      </c>
      <c r="D295" s="9">
        <v>40.6</v>
      </c>
      <c r="E295" s="9">
        <v>17.8</v>
      </c>
      <c r="F295" s="9">
        <v>13.2</v>
      </c>
      <c r="G295" s="10"/>
    </row>
    <row r="296" spans="1:7" x14ac:dyDescent="0.25">
      <c r="A296" s="8" t="s">
        <v>456</v>
      </c>
      <c r="B296" s="9">
        <v>17.600000000000001</v>
      </c>
      <c r="C296" s="9">
        <v>39.1</v>
      </c>
      <c r="D296" s="9">
        <v>41.6</v>
      </c>
      <c r="E296" s="9">
        <v>17.399999999999999</v>
      </c>
      <c r="F296" s="9">
        <v>12.6</v>
      </c>
      <c r="G296" s="10"/>
    </row>
    <row r="297" spans="1:7" x14ac:dyDescent="0.25">
      <c r="A297" s="8" t="s">
        <v>457</v>
      </c>
      <c r="B297" s="9">
        <v>17.600000000000001</v>
      </c>
      <c r="C297" s="9">
        <v>38.9</v>
      </c>
      <c r="D297" s="9">
        <v>41.5</v>
      </c>
      <c r="E297" s="9">
        <v>17</v>
      </c>
      <c r="F297" s="9">
        <v>13</v>
      </c>
      <c r="G297" s="10"/>
    </row>
    <row r="298" spans="1:7" x14ac:dyDescent="0.25">
      <c r="A298" s="8" t="s">
        <v>458</v>
      </c>
      <c r="B298" s="9">
        <v>17.600000000000001</v>
      </c>
      <c r="C298" s="9">
        <v>38.5</v>
      </c>
      <c r="D298" s="9">
        <v>41.3</v>
      </c>
      <c r="E298" s="9">
        <v>15.6</v>
      </c>
      <c r="F298" s="9">
        <v>13.3</v>
      </c>
      <c r="G298" s="10"/>
    </row>
    <row r="299" spans="1:7" x14ac:dyDescent="0.25">
      <c r="A299" s="8" t="s">
        <v>459</v>
      </c>
      <c r="B299" s="9">
        <v>17.600000000000001</v>
      </c>
      <c r="C299" s="9">
        <v>38.6</v>
      </c>
      <c r="D299" s="9">
        <v>41.4</v>
      </c>
      <c r="E299" s="9">
        <v>15.5</v>
      </c>
      <c r="F299" s="9">
        <v>12.1</v>
      </c>
      <c r="G299" s="10"/>
    </row>
    <row r="300" spans="1:7" x14ac:dyDescent="0.25">
      <c r="A300" s="8" t="s">
        <v>460</v>
      </c>
      <c r="B300" s="9">
        <v>17.5</v>
      </c>
      <c r="C300" s="9">
        <v>38.299999999999997</v>
      </c>
      <c r="D300" s="9">
        <v>41.1</v>
      </c>
      <c r="E300" s="9">
        <v>14.7</v>
      </c>
      <c r="F300" s="9">
        <v>12.1</v>
      </c>
      <c r="G300" s="10"/>
    </row>
    <row r="301" spans="1:7" x14ac:dyDescent="0.25">
      <c r="A301" s="8" t="s">
        <v>461</v>
      </c>
      <c r="B301" s="9">
        <v>17.399999999999999</v>
      </c>
      <c r="C301" s="9">
        <v>38</v>
      </c>
      <c r="D301" s="9">
        <v>40.700000000000003</v>
      </c>
      <c r="E301" s="9">
        <v>15.1</v>
      </c>
      <c r="F301" s="9">
        <v>11.2</v>
      </c>
      <c r="G301" s="10"/>
    </row>
    <row r="302" spans="1:7" x14ac:dyDescent="0.25">
      <c r="A302" s="8" t="s">
        <v>462</v>
      </c>
      <c r="B302" s="9">
        <v>17.399999999999999</v>
      </c>
      <c r="C302" s="9">
        <v>37.9</v>
      </c>
      <c r="D302" s="9">
        <v>40.4</v>
      </c>
      <c r="E302" s="9">
        <v>14.9</v>
      </c>
      <c r="F302" s="9">
        <v>11.7</v>
      </c>
      <c r="G302" s="10"/>
    </row>
    <row r="303" spans="1:7" x14ac:dyDescent="0.25">
      <c r="A303" s="8" t="s">
        <v>463</v>
      </c>
      <c r="B303" s="9">
        <v>17.7</v>
      </c>
      <c r="C303" s="9">
        <v>38.5</v>
      </c>
      <c r="D303" s="9">
        <v>41.1</v>
      </c>
      <c r="E303" s="9">
        <v>15.6</v>
      </c>
      <c r="F303" s="9">
        <v>11.2</v>
      </c>
      <c r="G303" s="10"/>
    </row>
    <row r="304" spans="1:7" x14ac:dyDescent="0.25">
      <c r="A304" s="8" t="s">
        <v>464</v>
      </c>
      <c r="B304" s="9">
        <v>17.899999999999999</v>
      </c>
      <c r="C304" s="9">
        <v>39</v>
      </c>
      <c r="D304" s="9">
        <v>41.5</v>
      </c>
      <c r="E304" s="9">
        <v>15.6</v>
      </c>
      <c r="F304" s="9">
        <v>11.8</v>
      </c>
      <c r="G304" s="10"/>
    </row>
    <row r="305" spans="1:7" x14ac:dyDescent="0.25">
      <c r="A305" s="8" t="s">
        <v>465</v>
      </c>
      <c r="B305" s="9">
        <v>17.3</v>
      </c>
      <c r="C305" s="9">
        <v>37.799999999999997</v>
      </c>
      <c r="D305" s="9">
        <v>40.1</v>
      </c>
      <c r="E305" s="9">
        <v>16.100000000000001</v>
      </c>
      <c r="F305" s="9">
        <v>13</v>
      </c>
      <c r="G305" s="10"/>
    </row>
    <row r="306" spans="1:7" x14ac:dyDescent="0.25">
      <c r="A306" s="8" t="s">
        <v>466</v>
      </c>
      <c r="B306" s="9">
        <v>17.2</v>
      </c>
      <c r="C306" s="9">
        <v>37.299999999999997</v>
      </c>
      <c r="D306" s="9">
        <v>39.799999999999997</v>
      </c>
      <c r="E306" s="9">
        <v>16</v>
      </c>
      <c r="F306" s="9">
        <v>13.4</v>
      </c>
      <c r="G306" s="10"/>
    </row>
    <row r="307" spans="1:7" x14ac:dyDescent="0.25">
      <c r="A307" s="8" t="s">
        <v>467</v>
      </c>
      <c r="B307" s="9">
        <v>17.100000000000001</v>
      </c>
      <c r="C307" s="9">
        <v>37.1</v>
      </c>
      <c r="D307" s="9">
        <v>39.5</v>
      </c>
      <c r="E307" s="9">
        <v>16.5</v>
      </c>
      <c r="F307" s="9">
        <v>11.4</v>
      </c>
      <c r="G307" s="10"/>
    </row>
    <row r="308" spans="1:7" x14ac:dyDescent="0.25">
      <c r="A308" s="8" t="s">
        <v>468</v>
      </c>
      <c r="B308" s="9">
        <v>16.9577689516764</v>
      </c>
      <c r="C308" s="9">
        <v>37.420490748853503</v>
      </c>
      <c r="D308" s="9">
        <v>39.838348538262103</v>
      </c>
      <c r="E308" s="9">
        <v>16.167680324370501</v>
      </c>
      <c r="F308" s="9">
        <v>11.5310311238926</v>
      </c>
      <c r="G308" s="10"/>
    </row>
    <row r="309" spans="1:7" x14ac:dyDescent="0.25">
      <c r="A309" s="8" t="s">
        <v>469</v>
      </c>
      <c r="B309" s="9">
        <v>15.472395703708999</v>
      </c>
      <c r="C309" s="9">
        <v>34.266139806591298</v>
      </c>
      <c r="D309" s="9">
        <v>36.407979182501002</v>
      </c>
      <c r="E309" s="9">
        <v>14.8557800127659</v>
      </c>
      <c r="F309" s="9">
        <v>12.428646490121899</v>
      </c>
      <c r="G309" s="10"/>
    </row>
    <row r="310" spans="1:7" x14ac:dyDescent="0.25">
      <c r="A310" s="8" t="s">
        <v>470</v>
      </c>
      <c r="B310" s="9">
        <v>13.966459986733</v>
      </c>
      <c r="C310" s="9">
        <v>30.927780688673</v>
      </c>
      <c r="D310" s="9">
        <v>32.938355673795201</v>
      </c>
      <c r="E310" s="9">
        <v>12.1454075218219</v>
      </c>
      <c r="F310" s="9">
        <v>12.8425212311619</v>
      </c>
      <c r="G310" s="10"/>
    </row>
    <row r="311" spans="1:7" x14ac:dyDescent="0.25">
      <c r="A311" s="8" t="s">
        <v>471</v>
      </c>
      <c r="B311" s="9">
        <v>14.1366975920287</v>
      </c>
      <c r="C311" s="9">
        <v>31.0796378442943</v>
      </c>
      <c r="D311" s="9">
        <v>32.825663256720503</v>
      </c>
      <c r="E311" s="9">
        <v>12.938429159093101</v>
      </c>
      <c r="F311" s="9">
        <v>13.709443099273599</v>
      </c>
      <c r="G311" s="10"/>
    </row>
    <row r="312" spans="1:7" x14ac:dyDescent="0.25">
      <c r="A312" s="8" t="s">
        <v>472</v>
      </c>
      <c r="B312" s="9">
        <v>14.6438951457519</v>
      </c>
      <c r="C312" s="9">
        <v>32.594430029095498</v>
      </c>
      <c r="D312" s="9">
        <v>34.572748957237202</v>
      </c>
      <c r="E312" s="9">
        <v>14.493539591167499</v>
      </c>
      <c r="F312" s="9">
        <v>13.669890641314501</v>
      </c>
      <c r="G312" s="10"/>
    </row>
    <row r="313" spans="1:7" x14ac:dyDescent="0.25">
      <c r="A313" s="8" t="s">
        <v>473</v>
      </c>
      <c r="B313" s="9">
        <v>15.285838124131001</v>
      </c>
      <c r="C313" s="9">
        <v>34.333455650011203</v>
      </c>
      <c r="D313" s="9">
        <v>36.199128343075898</v>
      </c>
      <c r="E313" s="9">
        <v>16.324625845379799</v>
      </c>
      <c r="F313" s="9">
        <v>14.8525905292479</v>
      </c>
      <c r="G313" s="10"/>
    </row>
    <row r="314" spans="1:7" x14ac:dyDescent="0.25">
      <c r="A314" s="8" t="s">
        <v>474</v>
      </c>
      <c r="B314" s="9">
        <v>15.297685946473401</v>
      </c>
      <c r="C314" s="9">
        <v>34.391506365579403</v>
      </c>
      <c r="D314" s="9">
        <v>36.793913555455099</v>
      </c>
      <c r="E314" s="9">
        <v>15.320153418163301</v>
      </c>
      <c r="F314" s="9">
        <v>14.7230750707363</v>
      </c>
      <c r="G314" s="10"/>
    </row>
    <row r="315" spans="1:7" x14ac:dyDescent="0.25">
      <c r="A315" s="8" t="s">
        <v>475</v>
      </c>
      <c r="B315" s="9">
        <v>15.301073558718301</v>
      </c>
      <c r="C315" s="9">
        <v>34.821384653080997</v>
      </c>
      <c r="D315" s="9">
        <v>37.812564223326</v>
      </c>
      <c r="E315" s="9">
        <v>14.0363385245511</v>
      </c>
      <c r="F315" s="9">
        <v>14.5037873049538</v>
      </c>
      <c r="G315" s="10"/>
    </row>
    <row r="316" spans="1:7" x14ac:dyDescent="0.25">
      <c r="A316" s="8" t="s">
        <v>476</v>
      </c>
      <c r="B316" s="9">
        <v>15.510924841917801</v>
      </c>
      <c r="C316" s="9">
        <v>35.373981358311397</v>
      </c>
      <c r="D316" s="9">
        <v>38.338858984698398</v>
      </c>
      <c r="E316" s="9">
        <v>14.5127031209698</v>
      </c>
      <c r="F316" s="9">
        <v>14.016783791866001</v>
      </c>
      <c r="G316" s="10"/>
    </row>
    <row r="317" spans="1:7" x14ac:dyDescent="0.25">
      <c r="A317" s="8" t="s">
        <v>477</v>
      </c>
      <c r="B317" s="9">
        <v>14.369747062042499</v>
      </c>
      <c r="C317" s="9">
        <v>33.366104971666203</v>
      </c>
      <c r="D317" s="9">
        <v>35.6516921008403</v>
      </c>
      <c r="E317" s="9">
        <v>15.1383039069701</v>
      </c>
      <c r="F317" s="9">
        <v>12.9409971696059</v>
      </c>
      <c r="G317" s="10"/>
    </row>
    <row r="318" spans="1:7" x14ac:dyDescent="0.25">
      <c r="A318" s="8" t="s">
        <v>478</v>
      </c>
      <c r="B318" s="9">
        <v>14.5939916532407</v>
      </c>
      <c r="C318" s="9">
        <v>34.023466397881002</v>
      </c>
      <c r="D318" s="9">
        <v>35.980340941432402</v>
      </c>
      <c r="E318" s="9">
        <v>15.8696965509072</v>
      </c>
      <c r="F318" s="9">
        <v>12.012417489053</v>
      </c>
      <c r="G318" s="10"/>
    </row>
    <row r="319" spans="1:7" x14ac:dyDescent="0.25">
      <c r="A319" s="8" t="s">
        <v>479</v>
      </c>
      <c r="B319" s="9">
        <v>14.09444284033</v>
      </c>
      <c r="C319" s="9">
        <v>33.688539803597401</v>
      </c>
      <c r="D319" s="9">
        <v>35.635709953611297</v>
      </c>
      <c r="E319" s="9">
        <v>15.590918400786499</v>
      </c>
      <c r="F319" s="9">
        <v>11.8784760845384</v>
      </c>
      <c r="G319" s="10"/>
    </row>
    <row r="320" spans="1:7" x14ac:dyDescent="0.25">
      <c r="A320" s="8" t="s">
        <v>480</v>
      </c>
      <c r="B320" s="9">
        <v>14.660245012842299</v>
      </c>
      <c r="C320" s="9">
        <v>34.956364915560897</v>
      </c>
      <c r="D320" s="9">
        <v>37.175776491454798</v>
      </c>
      <c r="E320" s="9">
        <v>14.977344388648801</v>
      </c>
      <c r="F320" s="9">
        <v>13.6814468350483</v>
      </c>
      <c r="G320" s="10"/>
    </row>
    <row r="321" spans="1:7" x14ac:dyDescent="0.25">
      <c r="A321" s="8" t="s">
        <v>481</v>
      </c>
      <c r="B321" s="9">
        <v>14.57744122674</v>
      </c>
      <c r="C321" s="9">
        <v>34.721255202528504</v>
      </c>
      <c r="D321" s="9">
        <v>36.792305204770599</v>
      </c>
      <c r="E321" s="9">
        <v>15.509193104676701</v>
      </c>
      <c r="F321" s="9">
        <v>13.150458715596301</v>
      </c>
      <c r="G321" s="10"/>
    </row>
    <row r="322" spans="1:7" x14ac:dyDescent="0.25">
      <c r="A322" s="8" t="s">
        <v>482</v>
      </c>
      <c r="B322" s="9">
        <v>14.4339046990335</v>
      </c>
      <c r="C322" s="9">
        <v>35.161508439727697</v>
      </c>
      <c r="D322" s="9">
        <v>37.264536087087897</v>
      </c>
      <c r="E322" s="9">
        <v>15.8406700829372</v>
      </c>
      <c r="F322" s="9">
        <v>13.2522330923012</v>
      </c>
      <c r="G322" s="10"/>
    </row>
    <row r="323" spans="1:7" x14ac:dyDescent="0.25">
      <c r="A323" s="8" t="s">
        <v>483</v>
      </c>
      <c r="B323" s="9">
        <v>15.0062304469078</v>
      </c>
      <c r="C323" s="9">
        <v>35.929985842059303</v>
      </c>
      <c r="D323" s="9">
        <v>38.303764164364303</v>
      </c>
      <c r="E323" s="9">
        <v>15.958360115699801</v>
      </c>
      <c r="F323" s="9">
        <v>10.5404396852438</v>
      </c>
      <c r="G323" s="10"/>
    </row>
    <row r="324" spans="1:7" x14ac:dyDescent="0.25">
      <c r="A324" s="8" t="s">
        <v>484</v>
      </c>
      <c r="B324" s="9">
        <v>14.8804735256036</v>
      </c>
      <c r="C324" s="9">
        <v>35.538684168601797</v>
      </c>
      <c r="D324" s="9">
        <v>37.9042889898192</v>
      </c>
      <c r="E324" s="9">
        <v>16.003019931548199</v>
      </c>
      <c r="F324" s="9">
        <v>11.167063697566</v>
      </c>
      <c r="G324" s="10"/>
    </row>
    <row r="325" spans="1:7" x14ac:dyDescent="0.25">
      <c r="A325" s="8" t="s">
        <v>485</v>
      </c>
      <c r="B325" s="9">
        <v>15.146746110446999</v>
      </c>
      <c r="C325" s="9">
        <v>35.990415013358501</v>
      </c>
      <c r="D325" s="9">
        <v>38.242314544558603</v>
      </c>
      <c r="E325" s="9">
        <v>16.052840969209601</v>
      </c>
      <c r="F325" s="9">
        <v>10.777419984387199</v>
      </c>
      <c r="G325" s="10"/>
    </row>
    <row r="326" spans="1:7" x14ac:dyDescent="0.25">
      <c r="A326" s="8" t="s">
        <v>486</v>
      </c>
      <c r="B326" s="9">
        <v>15.046097273368799</v>
      </c>
      <c r="C326" s="9">
        <v>36.181897321048702</v>
      </c>
      <c r="D326" s="9">
        <v>38.348917353940998</v>
      </c>
      <c r="E326" s="9">
        <v>16.8226787146899</v>
      </c>
      <c r="F326" s="9">
        <v>11.6551724137931</v>
      </c>
      <c r="G326" s="10"/>
    </row>
    <row r="327" spans="1:7" x14ac:dyDescent="0.25">
      <c r="A327" s="8" t="s">
        <v>487</v>
      </c>
      <c r="B327" s="9">
        <v>15.5252694111969</v>
      </c>
      <c r="C327" s="9">
        <v>37.006515444015498</v>
      </c>
      <c r="D327" s="9">
        <v>39.0252394659381</v>
      </c>
      <c r="E327" s="9">
        <v>17.051656619879399</v>
      </c>
      <c r="F327" s="9">
        <v>13.309377307408299</v>
      </c>
      <c r="G327" s="10"/>
    </row>
    <row r="328" spans="1:7" x14ac:dyDescent="0.25">
      <c r="A328" s="8" t="s">
        <v>488</v>
      </c>
      <c r="B328" s="9">
        <v>15.744550946347699</v>
      </c>
      <c r="C328" s="9">
        <v>37.495864373620599</v>
      </c>
      <c r="D328" s="9">
        <v>39.511355154265601</v>
      </c>
      <c r="E328" s="9">
        <v>18.355765725192501</v>
      </c>
      <c r="F328" s="9">
        <v>12.193436890045501</v>
      </c>
      <c r="G328" s="10"/>
    </row>
    <row r="329" spans="1:7" x14ac:dyDescent="0.25">
      <c r="A329" s="8" t="s">
        <v>489</v>
      </c>
      <c r="B329" s="9">
        <v>15.3137072342551</v>
      </c>
      <c r="C329" s="9">
        <v>35.906958153677998</v>
      </c>
      <c r="D329" s="9">
        <v>37.830633339497098</v>
      </c>
      <c r="E329" s="9">
        <v>17.989978240856999</v>
      </c>
      <c r="F329" s="9">
        <v>12.5867629690197</v>
      </c>
      <c r="G329" s="10"/>
    </row>
    <row r="330" spans="1:7" x14ac:dyDescent="0.25">
      <c r="A330" s="8" t="s">
        <v>490</v>
      </c>
      <c r="B330" s="9">
        <v>15.1902622748746</v>
      </c>
      <c r="C330" s="9">
        <v>35.538762726996403</v>
      </c>
      <c r="D330" s="9">
        <v>37.258024921454798</v>
      </c>
      <c r="E330" s="9">
        <v>18.491244623891902</v>
      </c>
      <c r="F330" s="9">
        <v>11.7450752148997</v>
      </c>
      <c r="G330" s="10"/>
    </row>
    <row r="331" spans="1:7" x14ac:dyDescent="0.25">
      <c r="A331" s="8" t="s">
        <v>491</v>
      </c>
      <c r="B331" s="9">
        <v>15.1838199481942</v>
      </c>
      <c r="C331" s="9">
        <v>35.1268341477275</v>
      </c>
      <c r="D331" s="9">
        <v>36.895590003097098</v>
      </c>
      <c r="E331" s="9">
        <v>17.527907132193999</v>
      </c>
      <c r="F331" s="9">
        <v>11.086520076481801</v>
      </c>
      <c r="G331" s="10"/>
    </row>
    <row r="332" spans="1:7" x14ac:dyDescent="0.25">
      <c r="A332" s="8" t="s">
        <v>492</v>
      </c>
      <c r="B332" s="9">
        <v>16.172417767645602</v>
      </c>
      <c r="C332" s="9">
        <v>36.317375316961801</v>
      </c>
      <c r="D332" s="9">
        <v>38.2055107081922</v>
      </c>
      <c r="E332" s="9">
        <v>17.015159051099602</v>
      </c>
      <c r="F332" s="9">
        <v>13.3516342756184</v>
      </c>
      <c r="G332" s="10"/>
    </row>
    <row r="333" spans="1:7" x14ac:dyDescent="0.25">
      <c r="A333" s="8" t="s">
        <v>493</v>
      </c>
      <c r="B333" s="9">
        <v>16.249241135401601</v>
      </c>
      <c r="C333" s="9">
        <v>36.634023968566801</v>
      </c>
      <c r="D333" s="9">
        <v>38.585420596146299</v>
      </c>
      <c r="E333" s="9">
        <v>16.624313454136601</v>
      </c>
      <c r="F333" s="9">
        <v>12.660279828993399</v>
      </c>
      <c r="G333" s="10"/>
    </row>
    <row r="334" spans="1:7" x14ac:dyDescent="0.25">
      <c r="A334" s="8" t="s">
        <v>494</v>
      </c>
      <c r="B334" s="9">
        <v>16.5380255012746</v>
      </c>
      <c r="C334" s="9">
        <v>36.680171271327403</v>
      </c>
      <c r="D334" s="9">
        <v>38.760939516605802</v>
      </c>
      <c r="E334" s="9">
        <v>15.154301533219799</v>
      </c>
      <c r="F334" s="9">
        <v>13.051342138900701</v>
      </c>
      <c r="G334" s="10"/>
    </row>
    <row r="335" spans="1:7" x14ac:dyDescent="0.25">
      <c r="A335" s="8" t="s">
        <v>495</v>
      </c>
      <c r="B335" s="9">
        <v>16.639482069889599</v>
      </c>
      <c r="C335" s="9">
        <v>36.800312436171701</v>
      </c>
      <c r="D335" s="9">
        <v>38.9285195020244</v>
      </c>
      <c r="E335" s="9">
        <v>16.376749650576301</v>
      </c>
      <c r="F335" s="9">
        <v>12.3324122479462</v>
      </c>
      <c r="G335" s="10"/>
    </row>
    <row r="336" spans="1:7" x14ac:dyDescent="0.25">
      <c r="A336" s="8" t="s">
        <v>496</v>
      </c>
      <c r="B336" s="9">
        <v>16.341004376055398</v>
      </c>
      <c r="C336" s="9">
        <v>36.427320094998201</v>
      </c>
      <c r="D336" s="9">
        <v>38.2576540394357</v>
      </c>
      <c r="E336" s="9">
        <v>17.653552100334998</v>
      </c>
      <c r="F336" s="9">
        <v>12.106197573092301</v>
      </c>
      <c r="G336" s="10"/>
    </row>
    <row r="337" spans="1:7" x14ac:dyDescent="0.25">
      <c r="A337" s="8" t="s">
        <v>497</v>
      </c>
      <c r="B337" s="9">
        <v>15.979195933865901</v>
      </c>
      <c r="C337" s="9">
        <v>35.786310339507601</v>
      </c>
      <c r="D337" s="9">
        <v>37.606155441942498</v>
      </c>
      <c r="E337" s="9">
        <v>17.912661084512699</v>
      </c>
      <c r="F337" s="9">
        <v>11.4621614560655</v>
      </c>
      <c r="G337" s="10"/>
    </row>
    <row r="338" spans="1:7" x14ac:dyDescent="0.25">
      <c r="A338" s="8" t="s">
        <v>498</v>
      </c>
      <c r="B338" s="9">
        <v>15.875904776274799</v>
      </c>
      <c r="C338" s="9">
        <v>35.875805100457299</v>
      </c>
      <c r="D338" s="9">
        <v>37.659137284435602</v>
      </c>
      <c r="E338" s="9">
        <v>16.960240744118199</v>
      </c>
      <c r="F338" s="9">
        <v>10.890833756130601</v>
      </c>
      <c r="G338" s="10"/>
    </row>
    <row r="339" spans="1:7" x14ac:dyDescent="0.25">
      <c r="A339" s="8" t="s">
        <v>499</v>
      </c>
      <c r="B339" s="9">
        <v>16.5466849140657</v>
      </c>
      <c r="C339" s="9">
        <v>36.814997973246903</v>
      </c>
      <c r="D339" s="9">
        <v>38.866175748650001</v>
      </c>
      <c r="E339" s="9">
        <v>16.744540505923801</v>
      </c>
      <c r="F339" s="9">
        <v>10.9882620882971</v>
      </c>
      <c r="G339" s="10"/>
    </row>
    <row r="340" spans="1:7" x14ac:dyDescent="0.25">
      <c r="A340" s="8" t="s">
        <v>500</v>
      </c>
      <c r="B340" s="9">
        <v>17.023081757884398</v>
      </c>
      <c r="C340" s="9">
        <v>37.650190335438197</v>
      </c>
      <c r="D340" s="9">
        <v>39.668582804591701</v>
      </c>
      <c r="E340" s="9">
        <v>18.78665258969</v>
      </c>
      <c r="F340" s="9">
        <v>11.3645628464152</v>
      </c>
      <c r="G340" s="10"/>
    </row>
    <row r="341" spans="1:7" x14ac:dyDescent="0.25">
      <c r="A341" s="10"/>
      <c r="B341" s="9"/>
      <c r="C341" s="9"/>
      <c r="D341" s="9"/>
      <c r="E341" s="9"/>
      <c r="F341" s="9"/>
      <c r="G341" s="10"/>
    </row>
    <row r="342" spans="1:7" x14ac:dyDescent="0.25">
      <c r="B342" s="9"/>
      <c r="C342" s="9"/>
      <c r="D342" s="9"/>
      <c r="E342" s="9"/>
      <c r="F342" s="9"/>
    </row>
    <row r="343" spans="1:7" x14ac:dyDescent="0.25">
      <c r="B343" s="9"/>
      <c r="C343" s="9"/>
      <c r="D343" s="9"/>
      <c r="E343" s="9"/>
      <c r="F343" s="9"/>
    </row>
    <row r="344" spans="1:7" x14ac:dyDescent="0.25">
      <c r="B344" s="9"/>
      <c r="C344" s="9"/>
      <c r="D344" s="9"/>
      <c r="E344" s="9"/>
      <c r="F344" s="9"/>
    </row>
    <row r="345" spans="1:7" x14ac:dyDescent="0.25">
      <c r="B345" s="9"/>
      <c r="C345" s="9"/>
      <c r="D345" s="9"/>
      <c r="E345" s="9"/>
      <c r="F345" s="9"/>
    </row>
    <row r="346" spans="1:7" x14ac:dyDescent="0.25">
      <c r="B346" s="9"/>
      <c r="C346" s="9"/>
      <c r="D346" s="9"/>
      <c r="E346" s="9"/>
      <c r="F346" s="9"/>
    </row>
    <row r="347" spans="1:7" x14ac:dyDescent="0.25">
      <c r="B347" s="9"/>
      <c r="C347" s="9"/>
      <c r="D347" s="9"/>
      <c r="E347" s="9"/>
      <c r="F347" s="9"/>
    </row>
    <row r="348" spans="1:7" x14ac:dyDescent="0.25">
      <c r="A348" s="11"/>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8"/>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779</v>
      </c>
    </row>
    <row r="2" spans="1:7" x14ac:dyDescent="0.25">
      <c r="A2" t="s">
        <v>132</v>
      </c>
    </row>
    <row r="3" spans="1:7" ht="30" customHeight="1" x14ac:dyDescent="0.3">
      <c r="A3" s="3" t="s">
        <v>21</v>
      </c>
    </row>
    <row r="4" spans="1:7" x14ac:dyDescent="0.25">
      <c r="A4" t="s">
        <v>133</v>
      </c>
    </row>
    <row r="5" spans="1:7" x14ac:dyDescent="0.25">
      <c r="A5" t="s">
        <v>527</v>
      </c>
    </row>
    <row r="6" spans="1:7" x14ac:dyDescent="0.25">
      <c r="A6" t="s">
        <v>780</v>
      </c>
    </row>
    <row r="7" spans="1:7" ht="70.05" customHeight="1" x14ac:dyDescent="0.3">
      <c r="A7" s="5" t="s">
        <v>135</v>
      </c>
      <c r="B7" s="6" t="s">
        <v>781</v>
      </c>
      <c r="C7" s="6" t="s">
        <v>782</v>
      </c>
      <c r="D7" s="6" t="s">
        <v>783</v>
      </c>
      <c r="E7" s="6" t="s">
        <v>784</v>
      </c>
      <c r="F7" s="6" t="s">
        <v>785</v>
      </c>
      <c r="G7" s="6" t="s">
        <v>163</v>
      </c>
    </row>
    <row r="8" spans="1:7" x14ac:dyDescent="0.25">
      <c r="A8" s="8" t="s">
        <v>164</v>
      </c>
      <c r="B8" s="9">
        <v>7.6</v>
      </c>
      <c r="C8" s="9">
        <v>27.7</v>
      </c>
      <c r="D8" s="9">
        <v>34.700000000000003</v>
      </c>
      <c r="E8" s="9">
        <v>16.100000000000001</v>
      </c>
      <c r="F8" s="9">
        <v>12.8</v>
      </c>
      <c r="G8" s="10"/>
    </row>
    <row r="9" spans="1:7" x14ac:dyDescent="0.25">
      <c r="A9" s="8" t="s">
        <v>165</v>
      </c>
      <c r="B9" s="9">
        <v>7.8</v>
      </c>
      <c r="C9" s="9">
        <v>28.1</v>
      </c>
      <c r="D9" s="9">
        <v>34.700000000000003</v>
      </c>
      <c r="E9" s="9">
        <v>16.600000000000001</v>
      </c>
      <c r="F9" s="9">
        <v>12.8</v>
      </c>
      <c r="G9" s="10"/>
    </row>
    <row r="10" spans="1:7" x14ac:dyDescent="0.25">
      <c r="A10" s="8" t="s">
        <v>166</v>
      </c>
      <c r="B10" s="9">
        <v>7.9</v>
      </c>
      <c r="C10" s="9">
        <v>28</v>
      </c>
      <c r="D10" s="9">
        <v>35</v>
      </c>
      <c r="E10" s="9">
        <v>16.7</v>
      </c>
      <c r="F10" s="9">
        <v>12.2</v>
      </c>
      <c r="G10" s="10"/>
    </row>
    <row r="11" spans="1:7" x14ac:dyDescent="0.25">
      <c r="A11" s="8" t="s">
        <v>167</v>
      </c>
      <c r="B11" s="9">
        <v>7.7</v>
      </c>
      <c r="C11" s="9">
        <v>27.5</v>
      </c>
      <c r="D11" s="9">
        <v>33.700000000000003</v>
      </c>
      <c r="E11" s="9">
        <v>16.7</v>
      </c>
      <c r="F11" s="9">
        <v>12.6</v>
      </c>
      <c r="G11" s="10"/>
    </row>
    <row r="12" spans="1:7" x14ac:dyDescent="0.25">
      <c r="A12" s="8" t="s">
        <v>168</v>
      </c>
      <c r="B12" s="9">
        <v>7.5</v>
      </c>
      <c r="C12" s="9">
        <v>26.4</v>
      </c>
      <c r="D12" s="9">
        <v>32.200000000000003</v>
      </c>
      <c r="E12" s="9">
        <v>16.399999999999999</v>
      </c>
      <c r="F12" s="9">
        <v>11.4</v>
      </c>
      <c r="G12" s="10"/>
    </row>
    <row r="13" spans="1:7" x14ac:dyDescent="0.25">
      <c r="A13" s="8" t="s">
        <v>169</v>
      </c>
      <c r="B13" s="9">
        <v>7.2</v>
      </c>
      <c r="C13" s="9">
        <v>25.4</v>
      </c>
      <c r="D13" s="9">
        <v>30.7</v>
      </c>
      <c r="E13" s="9">
        <v>16.2</v>
      </c>
      <c r="F13" s="9">
        <v>9.1</v>
      </c>
      <c r="G13" s="10"/>
    </row>
    <row r="14" spans="1:7" x14ac:dyDescent="0.25">
      <c r="A14" s="8" t="s">
        <v>170</v>
      </c>
      <c r="B14" s="9">
        <v>7.3</v>
      </c>
      <c r="C14" s="9">
        <v>25.4</v>
      </c>
      <c r="D14" s="9">
        <v>31.2</v>
      </c>
      <c r="E14" s="9">
        <v>15.6</v>
      </c>
      <c r="F14" s="9">
        <v>8</v>
      </c>
      <c r="G14" s="10"/>
    </row>
    <row r="15" spans="1:7" x14ac:dyDescent="0.25">
      <c r="A15" s="8" t="s">
        <v>171</v>
      </c>
      <c r="B15" s="9">
        <v>7.8</v>
      </c>
      <c r="C15" s="9">
        <v>26.9</v>
      </c>
      <c r="D15" s="9">
        <v>33.299999999999997</v>
      </c>
      <c r="E15" s="9">
        <v>15.8</v>
      </c>
      <c r="F15" s="9">
        <v>8.3000000000000007</v>
      </c>
      <c r="G15" s="10"/>
    </row>
    <row r="16" spans="1:7" x14ac:dyDescent="0.25">
      <c r="A16" s="8" t="s">
        <v>172</v>
      </c>
      <c r="B16" s="9">
        <v>8.1</v>
      </c>
      <c r="C16" s="9">
        <v>27.5</v>
      </c>
      <c r="D16" s="9">
        <v>34.4</v>
      </c>
      <c r="E16" s="9">
        <v>16.3</v>
      </c>
      <c r="F16" s="9">
        <v>8.6</v>
      </c>
      <c r="G16" s="10"/>
    </row>
    <row r="17" spans="1:7" x14ac:dyDescent="0.25">
      <c r="A17" s="8" t="s">
        <v>174</v>
      </c>
      <c r="B17" s="9">
        <v>8.1999999999999993</v>
      </c>
      <c r="C17" s="9">
        <v>27.8</v>
      </c>
      <c r="D17" s="9">
        <v>34.6</v>
      </c>
      <c r="E17" s="9">
        <v>16.8</v>
      </c>
      <c r="F17" s="9">
        <v>8.1999999999999993</v>
      </c>
      <c r="G17" s="10"/>
    </row>
    <row r="18" spans="1:7" x14ac:dyDescent="0.25">
      <c r="A18" s="8" t="s">
        <v>175</v>
      </c>
      <c r="B18" s="9">
        <v>8</v>
      </c>
      <c r="C18" s="9">
        <v>26.4</v>
      </c>
      <c r="D18" s="9">
        <v>32.799999999999997</v>
      </c>
      <c r="E18" s="9">
        <v>16.399999999999999</v>
      </c>
      <c r="F18" s="9">
        <v>7.5</v>
      </c>
      <c r="G18" s="10"/>
    </row>
    <row r="19" spans="1:7" x14ac:dyDescent="0.25">
      <c r="A19" s="8" t="s">
        <v>176</v>
      </c>
      <c r="B19" s="9">
        <v>7.9</v>
      </c>
      <c r="C19" s="9">
        <v>26.4</v>
      </c>
      <c r="D19" s="9">
        <v>32.700000000000003</v>
      </c>
      <c r="E19" s="9">
        <v>16</v>
      </c>
      <c r="F19" s="9">
        <v>8.1</v>
      </c>
      <c r="G19" s="10"/>
    </row>
    <row r="20" spans="1:7" x14ac:dyDescent="0.25">
      <c r="A20" s="8" t="s">
        <v>177</v>
      </c>
      <c r="B20" s="9">
        <v>8</v>
      </c>
      <c r="C20" s="9">
        <v>27.1</v>
      </c>
      <c r="D20" s="9">
        <v>33.700000000000003</v>
      </c>
      <c r="E20" s="9">
        <v>15.9</v>
      </c>
      <c r="F20" s="9">
        <v>8.9</v>
      </c>
      <c r="G20" s="10"/>
    </row>
    <row r="21" spans="1:7" x14ac:dyDescent="0.25">
      <c r="A21" s="8" t="s">
        <v>178</v>
      </c>
      <c r="B21" s="9">
        <v>8.1</v>
      </c>
      <c r="C21" s="9">
        <v>27.7</v>
      </c>
      <c r="D21" s="9">
        <v>34.799999999999997</v>
      </c>
      <c r="E21" s="9">
        <v>16.100000000000001</v>
      </c>
      <c r="F21" s="9">
        <v>9.4</v>
      </c>
      <c r="G21" s="10"/>
    </row>
    <row r="22" spans="1:7" x14ac:dyDescent="0.25">
      <c r="A22" s="8" t="s">
        <v>179</v>
      </c>
      <c r="B22" s="9">
        <v>8.1</v>
      </c>
      <c r="C22" s="9">
        <v>27.9</v>
      </c>
      <c r="D22" s="9">
        <v>34.9</v>
      </c>
      <c r="E22" s="9">
        <v>16.5</v>
      </c>
      <c r="F22" s="9">
        <v>9.9</v>
      </c>
      <c r="G22" s="10"/>
    </row>
    <row r="23" spans="1:7" x14ac:dyDescent="0.25">
      <c r="A23" s="8" t="s">
        <v>180</v>
      </c>
      <c r="B23" s="9">
        <v>7.9</v>
      </c>
      <c r="C23" s="9">
        <v>27.5</v>
      </c>
      <c r="D23" s="9">
        <v>34.200000000000003</v>
      </c>
      <c r="E23" s="9">
        <v>16.7</v>
      </c>
      <c r="F23" s="9">
        <v>9.6999999999999993</v>
      </c>
      <c r="G23" s="10"/>
    </row>
    <row r="24" spans="1:7" x14ac:dyDescent="0.25">
      <c r="A24" s="8" t="s">
        <v>181</v>
      </c>
      <c r="B24" s="9">
        <v>7.6</v>
      </c>
      <c r="C24" s="9">
        <v>26.1</v>
      </c>
      <c r="D24" s="9">
        <v>32</v>
      </c>
      <c r="E24" s="9">
        <v>16.3</v>
      </c>
      <c r="F24" s="9">
        <v>9.9</v>
      </c>
      <c r="G24" s="10"/>
    </row>
    <row r="25" spans="1:7" x14ac:dyDescent="0.25">
      <c r="A25" s="8" t="s">
        <v>182</v>
      </c>
      <c r="B25" s="9">
        <v>7.1</v>
      </c>
      <c r="C25" s="9">
        <v>24.4</v>
      </c>
      <c r="D25" s="9">
        <v>29.7</v>
      </c>
      <c r="E25" s="9">
        <v>15.5</v>
      </c>
      <c r="F25" s="9">
        <v>8.6</v>
      </c>
      <c r="G25" s="10"/>
    </row>
    <row r="26" spans="1:7" x14ac:dyDescent="0.25">
      <c r="A26" s="8" t="s">
        <v>183</v>
      </c>
      <c r="B26" s="9">
        <v>7.2</v>
      </c>
      <c r="C26" s="9">
        <v>24.5</v>
      </c>
      <c r="D26" s="9">
        <v>30.3</v>
      </c>
      <c r="E26" s="9">
        <v>15.5</v>
      </c>
      <c r="F26" s="9">
        <v>8.5</v>
      </c>
      <c r="G26" s="10"/>
    </row>
    <row r="27" spans="1:7" x14ac:dyDescent="0.25">
      <c r="A27" s="8" t="s">
        <v>184</v>
      </c>
      <c r="B27" s="9">
        <v>7.9</v>
      </c>
      <c r="C27" s="9">
        <v>26.9</v>
      </c>
      <c r="D27" s="9">
        <v>33.5</v>
      </c>
      <c r="E27" s="9">
        <v>16</v>
      </c>
      <c r="F27" s="9">
        <v>10.5</v>
      </c>
      <c r="G27" s="10"/>
    </row>
    <row r="28" spans="1:7" x14ac:dyDescent="0.25">
      <c r="A28" s="8" t="s">
        <v>185</v>
      </c>
      <c r="B28" s="9">
        <v>8.1999999999999993</v>
      </c>
      <c r="C28" s="9">
        <v>28.1</v>
      </c>
      <c r="D28" s="9">
        <v>35.4</v>
      </c>
      <c r="E28" s="9">
        <v>16.600000000000001</v>
      </c>
      <c r="F28" s="9">
        <v>11</v>
      </c>
      <c r="G28" s="10"/>
    </row>
    <row r="29" spans="1:7" x14ac:dyDescent="0.25">
      <c r="A29" s="8" t="s">
        <v>186</v>
      </c>
      <c r="B29" s="9">
        <v>8.1999999999999993</v>
      </c>
      <c r="C29" s="9">
        <v>28.3</v>
      </c>
      <c r="D29" s="9">
        <v>35.799999999999997</v>
      </c>
      <c r="E29" s="9">
        <v>16.600000000000001</v>
      </c>
      <c r="F29" s="9">
        <v>10.1</v>
      </c>
      <c r="G29" s="10"/>
    </row>
    <row r="30" spans="1:7" x14ac:dyDescent="0.25">
      <c r="A30" s="8" t="s">
        <v>187</v>
      </c>
      <c r="B30" s="9">
        <v>7.8</v>
      </c>
      <c r="C30" s="9">
        <v>26.4</v>
      </c>
      <c r="D30" s="9">
        <v>32.700000000000003</v>
      </c>
      <c r="E30" s="9">
        <v>16.3</v>
      </c>
      <c r="F30" s="9">
        <v>9.1999999999999993</v>
      </c>
      <c r="G30" s="10"/>
    </row>
    <row r="31" spans="1:7" x14ac:dyDescent="0.25">
      <c r="A31" s="8" t="s">
        <v>188</v>
      </c>
      <c r="B31" s="9">
        <v>8.1</v>
      </c>
      <c r="C31" s="9">
        <v>27</v>
      </c>
      <c r="D31" s="9">
        <v>33.4</v>
      </c>
      <c r="E31" s="9">
        <v>16.2</v>
      </c>
      <c r="F31" s="9">
        <v>9.6</v>
      </c>
      <c r="G31" s="10"/>
    </row>
    <row r="32" spans="1:7" x14ac:dyDescent="0.25">
      <c r="A32" s="8" t="s">
        <v>189</v>
      </c>
      <c r="B32" s="9">
        <v>8</v>
      </c>
      <c r="C32" s="9">
        <v>26.4</v>
      </c>
      <c r="D32" s="9">
        <v>32.700000000000003</v>
      </c>
      <c r="E32" s="9">
        <v>15.6</v>
      </c>
      <c r="F32" s="9">
        <v>9.3000000000000007</v>
      </c>
      <c r="G32" s="10"/>
    </row>
    <row r="33" spans="1:7" x14ac:dyDescent="0.25">
      <c r="A33" s="8" t="s">
        <v>190</v>
      </c>
      <c r="B33" s="9">
        <v>8.4</v>
      </c>
      <c r="C33" s="9">
        <v>27.9</v>
      </c>
      <c r="D33" s="9">
        <v>34.700000000000003</v>
      </c>
      <c r="E33" s="9">
        <v>16</v>
      </c>
      <c r="F33" s="9">
        <v>9.6999999999999993</v>
      </c>
      <c r="G33" s="10"/>
    </row>
    <row r="34" spans="1:7" x14ac:dyDescent="0.25">
      <c r="A34" s="8" t="s">
        <v>191</v>
      </c>
      <c r="B34" s="9">
        <v>8.4</v>
      </c>
      <c r="C34" s="9">
        <v>27.8</v>
      </c>
      <c r="D34" s="9">
        <v>34.6</v>
      </c>
      <c r="E34" s="9">
        <v>15.9</v>
      </c>
      <c r="F34" s="9">
        <v>10.1</v>
      </c>
      <c r="G34" s="10"/>
    </row>
    <row r="35" spans="1:7" x14ac:dyDescent="0.25">
      <c r="A35" s="8" t="s">
        <v>192</v>
      </c>
      <c r="B35" s="9">
        <v>8.6</v>
      </c>
      <c r="C35" s="9">
        <v>28.1</v>
      </c>
      <c r="D35" s="9">
        <v>34.5</v>
      </c>
      <c r="E35" s="9">
        <v>16.399999999999999</v>
      </c>
      <c r="F35" s="9">
        <v>10.5</v>
      </c>
      <c r="G35" s="10"/>
    </row>
    <row r="36" spans="1:7" x14ac:dyDescent="0.25">
      <c r="A36" s="8" t="s">
        <v>193</v>
      </c>
      <c r="B36" s="9">
        <v>8.1999999999999993</v>
      </c>
      <c r="C36" s="9">
        <v>26.9</v>
      </c>
      <c r="D36" s="9">
        <v>33</v>
      </c>
      <c r="E36" s="9">
        <v>15.9</v>
      </c>
      <c r="F36" s="9">
        <v>10</v>
      </c>
      <c r="G36" s="10"/>
    </row>
    <row r="37" spans="1:7" x14ac:dyDescent="0.25">
      <c r="A37" s="8" t="s">
        <v>194</v>
      </c>
      <c r="B37" s="9">
        <v>7.7</v>
      </c>
      <c r="C37" s="9">
        <v>25</v>
      </c>
      <c r="D37" s="9">
        <v>30.4</v>
      </c>
      <c r="E37" s="9">
        <v>14.9</v>
      </c>
      <c r="F37" s="9">
        <v>9.9</v>
      </c>
      <c r="G37" s="10"/>
    </row>
    <row r="38" spans="1:7" x14ac:dyDescent="0.25">
      <c r="A38" s="8" t="s">
        <v>195</v>
      </c>
      <c r="B38" s="9">
        <v>7.6</v>
      </c>
      <c r="C38" s="9">
        <v>24.8</v>
      </c>
      <c r="D38" s="9">
        <v>30.1</v>
      </c>
      <c r="E38" s="9">
        <v>14.6</v>
      </c>
      <c r="F38" s="9">
        <v>10.3</v>
      </c>
      <c r="G38" s="10"/>
    </row>
    <row r="39" spans="1:7" x14ac:dyDescent="0.25">
      <c r="A39" s="8" t="s">
        <v>196</v>
      </c>
      <c r="B39" s="9">
        <v>8.1</v>
      </c>
      <c r="C39" s="9">
        <v>26.6</v>
      </c>
      <c r="D39" s="9">
        <v>32.5</v>
      </c>
      <c r="E39" s="9">
        <v>15.5</v>
      </c>
      <c r="F39" s="9">
        <v>10.1</v>
      </c>
      <c r="G39" s="10"/>
    </row>
    <row r="40" spans="1:7" x14ac:dyDescent="0.25">
      <c r="A40" s="8" t="s">
        <v>197</v>
      </c>
      <c r="B40" s="9">
        <v>8.8000000000000007</v>
      </c>
      <c r="C40" s="9">
        <v>29</v>
      </c>
      <c r="D40" s="9">
        <v>35.299999999999997</v>
      </c>
      <c r="E40" s="9">
        <v>17.100000000000001</v>
      </c>
      <c r="F40" s="9">
        <v>10.6</v>
      </c>
      <c r="G40" s="10"/>
    </row>
    <row r="41" spans="1:7" x14ac:dyDescent="0.25">
      <c r="A41" s="8" t="s">
        <v>198</v>
      </c>
      <c r="B41" s="9">
        <v>8.6</v>
      </c>
      <c r="C41" s="9">
        <v>28.2</v>
      </c>
      <c r="D41" s="9">
        <v>33.700000000000003</v>
      </c>
      <c r="E41" s="9">
        <v>16.7</v>
      </c>
      <c r="F41" s="9">
        <v>11.3</v>
      </c>
      <c r="G41" s="10"/>
    </row>
    <row r="42" spans="1:7" x14ac:dyDescent="0.25">
      <c r="A42" s="8" t="s">
        <v>199</v>
      </c>
      <c r="B42" s="9">
        <v>8.1999999999999993</v>
      </c>
      <c r="C42" s="9">
        <v>27</v>
      </c>
      <c r="D42" s="9">
        <v>32.1</v>
      </c>
      <c r="E42" s="9">
        <v>16</v>
      </c>
      <c r="F42" s="9">
        <v>11.4</v>
      </c>
      <c r="G42" s="10"/>
    </row>
    <row r="43" spans="1:7" x14ac:dyDescent="0.25">
      <c r="A43" s="8" t="s">
        <v>200</v>
      </c>
      <c r="B43" s="9">
        <v>8.1999999999999993</v>
      </c>
      <c r="C43" s="9">
        <v>27.1</v>
      </c>
      <c r="D43" s="9">
        <v>32.6</v>
      </c>
      <c r="E43" s="9">
        <v>15.8</v>
      </c>
      <c r="F43" s="9">
        <v>11.3</v>
      </c>
      <c r="G43" s="10"/>
    </row>
    <row r="44" spans="1:7" x14ac:dyDescent="0.25">
      <c r="A44" s="8" t="s">
        <v>201</v>
      </c>
      <c r="B44" s="9">
        <v>8.5</v>
      </c>
      <c r="C44" s="9">
        <v>28.3</v>
      </c>
      <c r="D44" s="9">
        <v>34.4</v>
      </c>
      <c r="E44" s="9">
        <v>16.2</v>
      </c>
      <c r="F44" s="9">
        <v>10.199999999999999</v>
      </c>
      <c r="G44" s="10"/>
    </row>
    <row r="45" spans="1:7" x14ac:dyDescent="0.25">
      <c r="A45" s="8" t="s">
        <v>202</v>
      </c>
      <c r="B45" s="9">
        <v>8.5</v>
      </c>
      <c r="C45" s="9">
        <v>28.5</v>
      </c>
      <c r="D45" s="9">
        <v>35.299999999999997</v>
      </c>
      <c r="E45" s="9">
        <v>15.8</v>
      </c>
      <c r="F45" s="9">
        <v>9.5</v>
      </c>
      <c r="G45" s="10"/>
    </row>
    <row r="46" spans="1:7" x14ac:dyDescent="0.25">
      <c r="A46" s="8" t="s">
        <v>203</v>
      </c>
      <c r="B46" s="9">
        <v>8.6</v>
      </c>
      <c r="C46" s="9">
        <v>28.5</v>
      </c>
      <c r="D46" s="9">
        <v>35.5</v>
      </c>
      <c r="E46" s="9">
        <v>15.9</v>
      </c>
      <c r="F46" s="9">
        <v>8.6999999999999993</v>
      </c>
      <c r="G46" s="10"/>
    </row>
    <row r="47" spans="1:7" x14ac:dyDescent="0.25">
      <c r="A47" s="8" t="s">
        <v>204</v>
      </c>
      <c r="B47" s="9">
        <v>8.5</v>
      </c>
      <c r="C47" s="9">
        <v>28.5</v>
      </c>
      <c r="D47" s="9">
        <v>35.299999999999997</v>
      </c>
      <c r="E47" s="9">
        <v>16</v>
      </c>
      <c r="F47" s="9">
        <v>8.8000000000000007</v>
      </c>
      <c r="G47" s="10"/>
    </row>
    <row r="48" spans="1:7" x14ac:dyDescent="0.25">
      <c r="A48" s="8" t="s">
        <v>205</v>
      </c>
      <c r="B48" s="9">
        <v>8.1</v>
      </c>
      <c r="C48" s="9">
        <v>27</v>
      </c>
      <c r="D48" s="9">
        <v>33</v>
      </c>
      <c r="E48" s="9">
        <v>15.7</v>
      </c>
      <c r="F48" s="9">
        <v>8.1999999999999993</v>
      </c>
      <c r="G48" s="10"/>
    </row>
    <row r="49" spans="1:7" x14ac:dyDescent="0.25">
      <c r="A49" s="8" t="s">
        <v>206</v>
      </c>
      <c r="B49" s="9">
        <v>7.6</v>
      </c>
      <c r="C49" s="9">
        <v>25.1</v>
      </c>
      <c r="D49" s="9">
        <v>30.7</v>
      </c>
      <c r="E49" s="9">
        <v>14.6</v>
      </c>
      <c r="F49" s="9">
        <v>8.1999999999999993</v>
      </c>
      <c r="G49" s="10"/>
    </row>
    <row r="50" spans="1:7" x14ac:dyDescent="0.25">
      <c r="A50" s="8" t="s">
        <v>207</v>
      </c>
      <c r="B50" s="9">
        <v>7.6</v>
      </c>
      <c r="C50" s="9">
        <v>25.2</v>
      </c>
      <c r="D50" s="9">
        <v>30.8</v>
      </c>
      <c r="E50" s="9">
        <v>14.5</v>
      </c>
      <c r="F50" s="9">
        <v>7.5</v>
      </c>
      <c r="G50" s="10"/>
    </row>
    <row r="51" spans="1:7" x14ac:dyDescent="0.25">
      <c r="A51" s="8" t="s">
        <v>208</v>
      </c>
      <c r="B51" s="9">
        <v>8.5</v>
      </c>
      <c r="C51" s="9">
        <v>28.1</v>
      </c>
      <c r="D51" s="9">
        <v>34.1</v>
      </c>
      <c r="E51" s="9">
        <v>15.8</v>
      </c>
      <c r="F51" s="9">
        <v>8.6</v>
      </c>
      <c r="G51" s="10"/>
    </row>
    <row r="52" spans="1:7" x14ac:dyDescent="0.25">
      <c r="A52" s="8" t="s">
        <v>209</v>
      </c>
      <c r="B52" s="9">
        <v>8.8000000000000007</v>
      </c>
      <c r="C52" s="9">
        <v>29</v>
      </c>
      <c r="D52" s="9">
        <v>35.5</v>
      </c>
      <c r="E52" s="9">
        <v>16.399999999999999</v>
      </c>
      <c r="F52" s="9">
        <v>8.5</v>
      </c>
      <c r="G52" s="10"/>
    </row>
    <row r="53" spans="1:7" x14ac:dyDescent="0.25">
      <c r="A53" s="8" t="s">
        <v>210</v>
      </c>
      <c r="B53" s="9">
        <v>8.8000000000000007</v>
      </c>
      <c r="C53" s="9">
        <v>28.5</v>
      </c>
      <c r="D53" s="9">
        <v>34.9</v>
      </c>
      <c r="E53" s="9">
        <v>16.3</v>
      </c>
      <c r="F53" s="9">
        <v>8.6999999999999993</v>
      </c>
      <c r="G53" s="10"/>
    </row>
    <row r="54" spans="1:7" x14ac:dyDescent="0.25">
      <c r="A54" s="8" t="s">
        <v>211</v>
      </c>
      <c r="B54" s="9">
        <v>8.5</v>
      </c>
      <c r="C54" s="9">
        <v>27.2</v>
      </c>
      <c r="D54" s="9">
        <v>33.1</v>
      </c>
      <c r="E54" s="9">
        <v>15.9</v>
      </c>
      <c r="F54" s="9">
        <v>8.4</v>
      </c>
      <c r="G54" s="10"/>
    </row>
    <row r="55" spans="1:7" x14ac:dyDescent="0.25">
      <c r="A55" s="8" t="s">
        <v>212</v>
      </c>
      <c r="B55" s="9">
        <v>8.5</v>
      </c>
      <c r="C55" s="9">
        <v>27</v>
      </c>
      <c r="D55" s="9">
        <v>32.9</v>
      </c>
      <c r="E55" s="9">
        <v>16.100000000000001</v>
      </c>
      <c r="F55" s="9">
        <v>7.7</v>
      </c>
      <c r="G55" s="10"/>
    </row>
    <row r="56" spans="1:7" x14ac:dyDescent="0.25">
      <c r="A56" s="8" t="s">
        <v>213</v>
      </c>
      <c r="B56" s="9">
        <v>8.6</v>
      </c>
      <c r="C56" s="9">
        <v>27.6</v>
      </c>
      <c r="D56" s="9">
        <v>33.700000000000003</v>
      </c>
      <c r="E56" s="9">
        <v>16.399999999999999</v>
      </c>
      <c r="F56" s="9">
        <v>7.9</v>
      </c>
      <c r="G56" s="10"/>
    </row>
    <row r="57" spans="1:7" x14ac:dyDescent="0.25">
      <c r="A57" s="8" t="s">
        <v>214</v>
      </c>
      <c r="B57" s="9">
        <v>8.6999999999999993</v>
      </c>
      <c r="C57" s="9">
        <v>27.9</v>
      </c>
      <c r="D57" s="9">
        <v>34.200000000000003</v>
      </c>
      <c r="E57" s="9">
        <v>16.600000000000001</v>
      </c>
      <c r="F57" s="9">
        <v>7.6</v>
      </c>
      <c r="G57" s="10"/>
    </row>
    <row r="58" spans="1:7" x14ac:dyDescent="0.25">
      <c r="A58" s="8" t="s">
        <v>215</v>
      </c>
      <c r="B58" s="9">
        <v>8.8000000000000007</v>
      </c>
      <c r="C58" s="9">
        <v>28.2</v>
      </c>
      <c r="D58" s="9">
        <v>34.299999999999997</v>
      </c>
      <c r="E58" s="9">
        <v>16.8</v>
      </c>
      <c r="F58" s="9">
        <v>7.6</v>
      </c>
      <c r="G58" s="10"/>
    </row>
    <row r="59" spans="1:7" x14ac:dyDescent="0.25">
      <c r="A59" s="8" t="s">
        <v>216</v>
      </c>
      <c r="B59" s="9">
        <v>8.6999999999999993</v>
      </c>
      <c r="C59" s="9">
        <v>28.3</v>
      </c>
      <c r="D59" s="9">
        <v>34.200000000000003</v>
      </c>
      <c r="E59" s="9">
        <v>17</v>
      </c>
      <c r="F59" s="9">
        <v>9.1</v>
      </c>
      <c r="G59" s="10"/>
    </row>
    <row r="60" spans="1:7" x14ac:dyDescent="0.25">
      <c r="A60" s="8" t="s">
        <v>217</v>
      </c>
      <c r="B60" s="9">
        <v>8.3000000000000007</v>
      </c>
      <c r="C60" s="9">
        <v>26.6</v>
      </c>
      <c r="D60" s="9">
        <v>32.200000000000003</v>
      </c>
      <c r="E60" s="9">
        <v>16.2</v>
      </c>
      <c r="F60" s="9">
        <v>8.6999999999999993</v>
      </c>
      <c r="G60" s="10"/>
    </row>
    <row r="61" spans="1:7" x14ac:dyDescent="0.25">
      <c r="A61" s="8" t="s">
        <v>218</v>
      </c>
      <c r="B61" s="9">
        <v>7.8</v>
      </c>
      <c r="C61" s="9">
        <v>25.5</v>
      </c>
      <c r="D61" s="9">
        <v>30.6</v>
      </c>
      <c r="E61" s="9">
        <v>15.3</v>
      </c>
      <c r="F61" s="9">
        <v>8.1999999999999993</v>
      </c>
      <c r="G61" s="10"/>
    </row>
    <row r="62" spans="1:7" x14ac:dyDescent="0.25">
      <c r="A62" s="8" t="s">
        <v>219</v>
      </c>
      <c r="B62" s="9">
        <v>7.8</v>
      </c>
      <c r="C62" s="9">
        <v>25.4</v>
      </c>
      <c r="D62" s="9">
        <v>30.5</v>
      </c>
      <c r="E62" s="9">
        <v>15.4</v>
      </c>
      <c r="F62" s="9">
        <v>6.5</v>
      </c>
      <c r="G62" s="10"/>
    </row>
    <row r="63" spans="1:7" x14ac:dyDescent="0.25">
      <c r="A63" s="8" t="s">
        <v>220</v>
      </c>
      <c r="B63" s="9">
        <v>8.3000000000000007</v>
      </c>
      <c r="C63" s="9">
        <v>27.3</v>
      </c>
      <c r="D63" s="9">
        <v>33.299999999999997</v>
      </c>
      <c r="E63" s="9">
        <v>16.2</v>
      </c>
      <c r="F63" s="9">
        <v>7.6</v>
      </c>
      <c r="G63" s="10"/>
    </row>
    <row r="64" spans="1:7" x14ac:dyDescent="0.25">
      <c r="A64" s="8" t="s">
        <v>221</v>
      </c>
      <c r="B64" s="9">
        <v>8.9</v>
      </c>
      <c r="C64" s="9">
        <v>28.7</v>
      </c>
      <c r="D64" s="9">
        <v>34.9</v>
      </c>
      <c r="E64" s="9">
        <v>17.5</v>
      </c>
      <c r="F64" s="9">
        <v>8.6999999999999993</v>
      </c>
      <c r="G64" s="10"/>
    </row>
    <row r="65" spans="1:7" x14ac:dyDescent="0.25">
      <c r="A65" s="8" t="s">
        <v>222</v>
      </c>
      <c r="B65" s="9">
        <v>8.9</v>
      </c>
      <c r="C65" s="9">
        <v>28.7</v>
      </c>
      <c r="D65" s="9">
        <v>34.9</v>
      </c>
      <c r="E65" s="9">
        <v>17.399999999999999</v>
      </c>
      <c r="F65" s="9">
        <v>8.9</v>
      </c>
      <c r="G65" s="10"/>
    </row>
    <row r="66" spans="1:7" x14ac:dyDescent="0.25">
      <c r="A66" s="8" t="s">
        <v>223</v>
      </c>
      <c r="B66" s="9">
        <v>8.6999999999999993</v>
      </c>
      <c r="C66" s="9">
        <v>28</v>
      </c>
      <c r="D66" s="9">
        <v>34.299999999999997</v>
      </c>
      <c r="E66" s="9">
        <v>16.7</v>
      </c>
      <c r="F66" s="9">
        <v>10</v>
      </c>
      <c r="G66" s="10"/>
    </row>
    <row r="67" spans="1:7" x14ac:dyDescent="0.25">
      <c r="A67" s="8" t="s">
        <v>225</v>
      </c>
      <c r="B67" s="9">
        <v>8.4</v>
      </c>
      <c r="C67" s="9">
        <v>27.4</v>
      </c>
      <c r="D67" s="9">
        <v>34.299999999999997</v>
      </c>
      <c r="E67" s="9">
        <v>16.600000000000001</v>
      </c>
      <c r="F67" s="9">
        <v>9</v>
      </c>
      <c r="G67" s="10"/>
    </row>
    <row r="68" spans="1:7" x14ac:dyDescent="0.25">
      <c r="A68" s="8" t="s">
        <v>226</v>
      </c>
      <c r="B68" s="9">
        <v>8.5</v>
      </c>
      <c r="C68" s="9">
        <v>27.6</v>
      </c>
      <c r="D68" s="9">
        <v>34.700000000000003</v>
      </c>
      <c r="E68" s="9">
        <v>16.3</v>
      </c>
      <c r="F68" s="9">
        <v>8.1</v>
      </c>
      <c r="G68" s="10"/>
    </row>
    <row r="69" spans="1:7" x14ac:dyDescent="0.25">
      <c r="A69" s="8" t="s">
        <v>227</v>
      </c>
      <c r="B69" s="9">
        <v>8.4</v>
      </c>
      <c r="C69" s="9">
        <v>28.3</v>
      </c>
      <c r="D69" s="9">
        <v>35.9</v>
      </c>
      <c r="E69" s="9">
        <v>17</v>
      </c>
      <c r="F69" s="9">
        <v>8</v>
      </c>
      <c r="G69" s="10"/>
    </row>
    <row r="70" spans="1:7" x14ac:dyDescent="0.25">
      <c r="A70" s="8" t="s">
        <v>228</v>
      </c>
      <c r="B70" s="9">
        <v>8.1999999999999993</v>
      </c>
      <c r="C70" s="9">
        <v>27.7</v>
      </c>
      <c r="D70" s="9">
        <v>35</v>
      </c>
      <c r="E70" s="9">
        <v>16.600000000000001</v>
      </c>
      <c r="F70" s="9">
        <v>8</v>
      </c>
      <c r="G70" s="10"/>
    </row>
    <row r="71" spans="1:7" x14ac:dyDescent="0.25">
      <c r="A71" s="8" t="s">
        <v>229</v>
      </c>
      <c r="B71" s="9">
        <v>8.1999999999999993</v>
      </c>
      <c r="C71" s="9">
        <v>27.5</v>
      </c>
      <c r="D71" s="9">
        <v>34.799999999999997</v>
      </c>
      <c r="E71" s="9">
        <v>16.899999999999999</v>
      </c>
      <c r="F71" s="9">
        <v>9</v>
      </c>
      <c r="G71" s="10"/>
    </row>
    <row r="72" spans="1:7" x14ac:dyDescent="0.25">
      <c r="A72" s="8" t="s">
        <v>230</v>
      </c>
      <c r="B72" s="9">
        <v>7.9</v>
      </c>
      <c r="C72" s="9">
        <v>26.2</v>
      </c>
      <c r="D72" s="9">
        <v>33.1</v>
      </c>
      <c r="E72" s="9">
        <v>15.8</v>
      </c>
      <c r="F72" s="9">
        <v>8.1</v>
      </c>
      <c r="G72" s="10"/>
    </row>
    <row r="73" spans="1:7" x14ac:dyDescent="0.25">
      <c r="A73" s="8" t="s">
        <v>231</v>
      </c>
      <c r="B73" s="9">
        <v>7.8</v>
      </c>
      <c r="C73" s="9">
        <v>25.6</v>
      </c>
      <c r="D73" s="9">
        <v>32.5</v>
      </c>
      <c r="E73" s="9">
        <v>15.1</v>
      </c>
      <c r="F73" s="9">
        <v>7.1</v>
      </c>
      <c r="G73" s="10"/>
    </row>
    <row r="74" spans="1:7" x14ac:dyDescent="0.25">
      <c r="A74" s="8" t="s">
        <v>232</v>
      </c>
      <c r="B74" s="9">
        <v>7.8</v>
      </c>
      <c r="C74" s="9">
        <v>25.4</v>
      </c>
      <c r="D74" s="9">
        <v>32.299999999999997</v>
      </c>
      <c r="E74" s="9">
        <v>14.9</v>
      </c>
      <c r="F74" s="9">
        <v>7.2</v>
      </c>
      <c r="G74" s="10"/>
    </row>
    <row r="75" spans="1:7" x14ac:dyDescent="0.25">
      <c r="A75" s="8" t="s">
        <v>234</v>
      </c>
      <c r="B75" s="9">
        <v>8.4</v>
      </c>
      <c r="C75" s="9">
        <v>27.1</v>
      </c>
      <c r="D75" s="9">
        <v>34.299999999999997</v>
      </c>
      <c r="E75" s="9">
        <v>15.9</v>
      </c>
      <c r="F75" s="9">
        <v>8.3000000000000007</v>
      </c>
      <c r="G75" s="10"/>
    </row>
    <row r="76" spans="1:7" x14ac:dyDescent="0.25">
      <c r="A76" s="8" t="s">
        <v>235</v>
      </c>
      <c r="B76" s="9">
        <v>8.9</v>
      </c>
      <c r="C76" s="9">
        <v>28.7</v>
      </c>
      <c r="D76" s="9">
        <v>36.200000000000003</v>
      </c>
      <c r="E76" s="9">
        <v>16.899999999999999</v>
      </c>
      <c r="F76" s="9">
        <v>8.9</v>
      </c>
      <c r="G76" s="10"/>
    </row>
    <row r="77" spans="1:7" x14ac:dyDescent="0.25">
      <c r="A77" s="8" t="s">
        <v>236</v>
      </c>
      <c r="B77" s="9">
        <v>9</v>
      </c>
      <c r="C77" s="9">
        <v>28.6</v>
      </c>
      <c r="D77" s="9">
        <v>36.299999999999997</v>
      </c>
      <c r="E77" s="9">
        <v>16.8</v>
      </c>
      <c r="F77" s="9">
        <v>8.8000000000000007</v>
      </c>
      <c r="G77" s="10"/>
    </row>
    <row r="78" spans="1:7" x14ac:dyDescent="0.25">
      <c r="A78" s="8" t="s">
        <v>237</v>
      </c>
      <c r="B78" s="9">
        <v>8.3000000000000007</v>
      </c>
      <c r="C78" s="9">
        <v>26.6</v>
      </c>
      <c r="D78" s="9">
        <v>33.200000000000003</v>
      </c>
      <c r="E78" s="9">
        <v>15.8</v>
      </c>
      <c r="F78" s="9">
        <v>9.5</v>
      </c>
      <c r="G78" s="10"/>
    </row>
    <row r="79" spans="1:7" x14ac:dyDescent="0.25">
      <c r="A79" s="8" t="s">
        <v>238</v>
      </c>
      <c r="B79" s="9">
        <v>8</v>
      </c>
      <c r="C79" s="9">
        <v>25.9</v>
      </c>
      <c r="D79" s="9">
        <v>32</v>
      </c>
      <c r="E79" s="9">
        <v>15.9</v>
      </c>
      <c r="F79" s="9">
        <v>11.2</v>
      </c>
      <c r="G79" s="10"/>
    </row>
    <row r="80" spans="1:7" x14ac:dyDescent="0.25">
      <c r="A80" s="8" t="s">
        <v>239</v>
      </c>
      <c r="B80" s="9">
        <v>8</v>
      </c>
      <c r="C80" s="9">
        <v>26.4</v>
      </c>
      <c r="D80" s="9">
        <v>32.299999999999997</v>
      </c>
      <c r="E80" s="9">
        <v>16.100000000000001</v>
      </c>
      <c r="F80" s="9">
        <v>10.6</v>
      </c>
      <c r="G80" s="10"/>
    </row>
    <row r="81" spans="1:7" x14ac:dyDescent="0.25">
      <c r="A81" s="8" t="s">
        <v>240</v>
      </c>
      <c r="B81" s="9">
        <v>8.5</v>
      </c>
      <c r="C81" s="9">
        <v>28</v>
      </c>
      <c r="D81" s="9">
        <v>34</v>
      </c>
      <c r="E81" s="9">
        <v>16.899999999999999</v>
      </c>
      <c r="F81" s="9">
        <v>9.6999999999999993</v>
      </c>
      <c r="G81" s="10"/>
    </row>
    <row r="82" spans="1:7" x14ac:dyDescent="0.25">
      <c r="A82" s="8" t="s">
        <v>241</v>
      </c>
      <c r="B82" s="9">
        <v>8.6999999999999993</v>
      </c>
      <c r="C82" s="9">
        <v>28.1</v>
      </c>
      <c r="D82" s="9">
        <v>34.299999999999997</v>
      </c>
      <c r="E82" s="9">
        <v>16.7</v>
      </c>
      <c r="F82" s="9">
        <v>9.8000000000000007</v>
      </c>
      <c r="G82" s="10"/>
    </row>
    <row r="83" spans="1:7" x14ac:dyDescent="0.25">
      <c r="A83" s="8" t="s">
        <v>242</v>
      </c>
      <c r="B83" s="9">
        <v>8.6999999999999993</v>
      </c>
      <c r="C83" s="9">
        <v>28.1</v>
      </c>
      <c r="D83" s="9">
        <v>34.5</v>
      </c>
      <c r="E83" s="9">
        <v>16.899999999999999</v>
      </c>
      <c r="F83" s="9">
        <v>9.6999999999999993</v>
      </c>
      <c r="G83" s="10"/>
    </row>
    <row r="84" spans="1:7" x14ac:dyDescent="0.25">
      <c r="A84" s="8" t="s">
        <v>243</v>
      </c>
      <c r="B84" s="9">
        <v>8.6</v>
      </c>
      <c r="C84" s="9">
        <v>27.1</v>
      </c>
      <c r="D84" s="9">
        <v>33.4</v>
      </c>
      <c r="E84" s="9">
        <v>16.8</v>
      </c>
      <c r="F84" s="9">
        <v>9.3000000000000007</v>
      </c>
      <c r="G84" s="10"/>
    </row>
    <row r="85" spans="1:7" x14ac:dyDescent="0.25">
      <c r="A85" s="8" t="s">
        <v>244</v>
      </c>
      <c r="B85" s="9">
        <v>8.3000000000000007</v>
      </c>
      <c r="C85" s="9">
        <v>25.9</v>
      </c>
      <c r="D85" s="9">
        <v>31.5</v>
      </c>
      <c r="E85" s="9">
        <v>16.399999999999999</v>
      </c>
      <c r="F85" s="9">
        <v>6.5</v>
      </c>
      <c r="G85" s="10"/>
    </row>
    <row r="86" spans="1:7" x14ac:dyDescent="0.25">
      <c r="A86" s="8" t="s">
        <v>245</v>
      </c>
      <c r="B86" s="9">
        <v>8.1999999999999993</v>
      </c>
      <c r="C86" s="9">
        <v>25.4</v>
      </c>
      <c r="D86" s="9">
        <v>30.9</v>
      </c>
      <c r="E86" s="9">
        <v>16.3</v>
      </c>
      <c r="F86" s="9">
        <v>6.2</v>
      </c>
      <c r="G86" s="10"/>
    </row>
    <row r="87" spans="1:7" x14ac:dyDescent="0.25">
      <c r="A87" s="8" t="s">
        <v>246</v>
      </c>
      <c r="B87" s="9">
        <v>8.6</v>
      </c>
      <c r="C87" s="9">
        <v>26.9</v>
      </c>
      <c r="D87" s="9">
        <v>33</v>
      </c>
      <c r="E87" s="9">
        <v>17</v>
      </c>
      <c r="F87" s="9">
        <v>5.3</v>
      </c>
      <c r="G87" s="10"/>
    </row>
    <row r="88" spans="1:7" x14ac:dyDescent="0.25">
      <c r="A88" s="8" t="s">
        <v>247</v>
      </c>
      <c r="B88" s="9">
        <v>9</v>
      </c>
      <c r="C88" s="9">
        <v>28.6</v>
      </c>
      <c r="D88" s="9">
        <v>35.4</v>
      </c>
      <c r="E88" s="9">
        <v>17.600000000000001</v>
      </c>
      <c r="F88" s="9">
        <v>6.2</v>
      </c>
      <c r="G88" s="10"/>
    </row>
    <row r="89" spans="1:7" x14ac:dyDescent="0.25">
      <c r="A89" s="8" t="s">
        <v>248</v>
      </c>
      <c r="B89" s="9">
        <v>9.1</v>
      </c>
      <c r="C89" s="9">
        <v>28.8</v>
      </c>
      <c r="D89" s="9">
        <v>35.9</v>
      </c>
      <c r="E89" s="9">
        <v>17.5</v>
      </c>
      <c r="F89" s="9">
        <v>6.2</v>
      </c>
      <c r="G89" s="10"/>
    </row>
    <row r="90" spans="1:7" x14ac:dyDescent="0.25">
      <c r="A90" s="8" t="s">
        <v>249</v>
      </c>
      <c r="B90" s="9">
        <v>8.5</v>
      </c>
      <c r="C90" s="9">
        <v>27.4</v>
      </c>
      <c r="D90" s="9">
        <v>34.299999999999997</v>
      </c>
      <c r="E90" s="9">
        <v>16.3</v>
      </c>
      <c r="F90" s="9">
        <v>5.6</v>
      </c>
      <c r="G90" s="10"/>
    </row>
    <row r="91" spans="1:7" x14ac:dyDescent="0.25">
      <c r="A91" s="8" t="s">
        <v>250</v>
      </c>
      <c r="B91" s="9">
        <v>8.6</v>
      </c>
      <c r="C91" s="9">
        <v>27.3</v>
      </c>
      <c r="D91" s="9">
        <v>34.4</v>
      </c>
      <c r="E91" s="9">
        <v>16.2</v>
      </c>
      <c r="F91" s="9">
        <v>5.7</v>
      </c>
      <c r="G91" s="10"/>
    </row>
    <row r="92" spans="1:7" x14ac:dyDescent="0.25">
      <c r="A92" s="8" t="s">
        <v>251</v>
      </c>
      <c r="B92" s="9">
        <v>8.6999999999999993</v>
      </c>
      <c r="C92" s="9">
        <v>27.5</v>
      </c>
      <c r="D92" s="9">
        <v>34.5</v>
      </c>
      <c r="E92" s="9">
        <v>16.5</v>
      </c>
      <c r="F92" s="9">
        <v>5.9</v>
      </c>
      <c r="G92" s="10"/>
    </row>
    <row r="93" spans="1:7" x14ac:dyDescent="0.25">
      <c r="A93" s="8" t="s">
        <v>252</v>
      </c>
      <c r="B93" s="9">
        <v>9.1</v>
      </c>
      <c r="C93" s="9">
        <v>28.4</v>
      </c>
      <c r="D93" s="9">
        <v>35.700000000000003</v>
      </c>
      <c r="E93" s="9">
        <v>17</v>
      </c>
      <c r="F93" s="9">
        <v>9</v>
      </c>
      <c r="G93" s="10"/>
    </row>
    <row r="94" spans="1:7" x14ac:dyDescent="0.25">
      <c r="A94" s="8" t="s">
        <v>253</v>
      </c>
      <c r="B94" s="9">
        <v>9.1</v>
      </c>
      <c r="C94" s="9">
        <v>28.1</v>
      </c>
      <c r="D94" s="9">
        <v>35.5</v>
      </c>
      <c r="E94" s="9">
        <v>16.8</v>
      </c>
      <c r="F94" s="9">
        <v>9.5</v>
      </c>
      <c r="G94" s="10"/>
    </row>
    <row r="95" spans="1:7" x14ac:dyDescent="0.25">
      <c r="A95" s="8" t="s">
        <v>254</v>
      </c>
      <c r="B95" s="9">
        <v>8.9</v>
      </c>
      <c r="C95" s="9">
        <v>27.8</v>
      </c>
      <c r="D95" s="9">
        <v>35.4</v>
      </c>
      <c r="E95" s="9">
        <v>16.5</v>
      </c>
      <c r="F95" s="9">
        <v>9.9</v>
      </c>
      <c r="G95" s="10"/>
    </row>
    <row r="96" spans="1:7" x14ac:dyDescent="0.25">
      <c r="A96" s="8" t="s">
        <v>255</v>
      </c>
      <c r="B96" s="9">
        <v>8.9</v>
      </c>
      <c r="C96" s="9">
        <v>27.4</v>
      </c>
      <c r="D96" s="9">
        <v>35</v>
      </c>
      <c r="E96" s="9">
        <v>16.600000000000001</v>
      </c>
      <c r="F96" s="9">
        <v>9.1999999999999993</v>
      </c>
      <c r="G96" s="10"/>
    </row>
    <row r="97" spans="1:7" x14ac:dyDescent="0.25">
      <c r="A97" s="8" t="s">
        <v>256</v>
      </c>
      <c r="B97" s="9">
        <v>8.4</v>
      </c>
      <c r="C97" s="9">
        <v>26.1</v>
      </c>
      <c r="D97" s="9">
        <v>32.6</v>
      </c>
      <c r="E97" s="9">
        <v>16.399999999999999</v>
      </c>
      <c r="F97" s="9">
        <v>9.9</v>
      </c>
      <c r="G97" s="10"/>
    </row>
    <row r="98" spans="1:7" x14ac:dyDescent="0.25">
      <c r="A98" s="8" t="s">
        <v>257</v>
      </c>
      <c r="B98" s="9">
        <v>8.4</v>
      </c>
      <c r="C98" s="9">
        <v>26.3</v>
      </c>
      <c r="D98" s="9">
        <v>32.4</v>
      </c>
      <c r="E98" s="9">
        <v>16.600000000000001</v>
      </c>
      <c r="F98" s="9">
        <v>9.8000000000000007</v>
      </c>
      <c r="G98" s="10"/>
    </row>
    <row r="99" spans="1:7" x14ac:dyDescent="0.25">
      <c r="A99" s="8" t="s">
        <v>258</v>
      </c>
      <c r="B99" s="9">
        <v>8.6999999999999993</v>
      </c>
      <c r="C99" s="9">
        <v>27.2</v>
      </c>
      <c r="D99" s="9">
        <v>33.9</v>
      </c>
      <c r="E99" s="9">
        <v>16.899999999999999</v>
      </c>
      <c r="F99" s="9">
        <v>9.3000000000000007</v>
      </c>
      <c r="G99" s="10"/>
    </row>
    <row r="100" spans="1:7" x14ac:dyDescent="0.25">
      <c r="A100" s="8" t="s">
        <v>259</v>
      </c>
      <c r="B100" s="9">
        <v>9.1</v>
      </c>
      <c r="C100" s="9">
        <v>28.3</v>
      </c>
      <c r="D100" s="9">
        <v>35.6</v>
      </c>
      <c r="E100" s="9">
        <v>17.3</v>
      </c>
      <c r="F100" s="9">
        <v>10</v>
      </c>
      <c r="G100" s="10"/>
    </row>
    <row r="101" spans="1:7" x14ac:dyDescent="0.25">
      <c r="A101" s="8" t="s">
        <v>260</v>
      </c>
      <c r="B101" s="9">
        <v>9.1999999999999993</v>
      </c>
      <c r="C101" s="9">
        <v>28.5</v>
      </c>
      <c r="D101" s="9">
        <v>36</v>
      </c>
      <c r="E101" s="9">
        <v>17.2</v>
      </c>
      <c r="F101" s="9">
        <v>9.6999999999999993</v>
      </c>
      <c r="G101" s="10"/>
    </row>
    <row r="102" spans="1:7" x14ac:dyDescent="0.25">
      <c r="A102" s="8" t="s">
        <v>261</v>
      </c>
      <c r="B102" s="9">
        <v>8.8000000000000007</v>
      </c>
      <c r="C102" s="9">
        <v>27.3</v>
      </c>
      <c r="D102" s="9">
        <v>34.6</v>
      </c>
      <c r="E102" s="9">
        <v>16.600000000000001</v>
      </c>
      <c r="F102" s="9">
        <v>8.8000000000000007</v>
      </c>
      <c r="G102" s="10"/>
    </row>
    <row r="103" spans="1:7" x14ac:dyDescent="0.25">
      <c r="A103" s="8" t="s">
        <v>262</v>
      </c>
      <c r="B103" s="9">
        <v>9</v>
      </c>
      <c r="C103" s="9">
        <v>27.7</v>
      </c>
      <c r="D103" s="9">
        <v>35.1</v>
      </c>
      <c r="E103" s="9">
        <v>16.2</v>
      </c>
      <c r="F103" s="9">
        <v>9.1999999999999993</v>
      </c>
      <c r="G103" s="10"/>
    </row>
    <row r="104" spans="1:7" x14ac:dyDescent="0.25">
      <c r="A104" s="8" t="s">
        <v>263</v>
      </c>
      <c r="B104" s="9">
        <v>9.4</v>
      </c>
      <c r="C104" s="9">
        <v>28.1</v>
      </c>
      <c r="D104" s="9">
        <v>35.5</v>
      </c>
      <c r="E104" s="9">
        <v>16.600000000000001</v>
      </c>
      <c r="F104" s="9">
        <v>10.6</v>
      </c>
      <c r="G104" s="10"/>
    </row>
    <row r="105" spans="1:7" x14ac:dyDescent="0.25">
      <c r="A105" s="8" t="s">
        <v>264</v>
      </c>
      <c r="B105" s="9">
        <v>9.6</v>
      </c>
      <c r="C105" s="9">
        <v>28.7</v>
      </c>
      <c r="D105" s="9">
        <v>36</v>
      </c>
      <c r="E105" s="9">
        <v>16.8</v>
      </c>
      <c r="F105" s="9">
        <v>11.2</v>
      </c>
      <c r="G105" s="10"/>
    </row>
    <row r="106" spans="1:7" x14ac:dyDescent="0.25">
      <c r="A106" s="8" t="s">
        <v>265</v>
      </c>
      <c r="B106" s="9">
        <v>9.4</v>
      </c>
      <c r="C106" s="9">
        <v>28.6</v>
      </c>
      <c r="D106" s="9">
        <v>35.6</v>
      </c>
      <c r="E106" s="9">
        <v>17.100000000000001</v>
      </c>
      <c r="F106" s="9">
        <v>10.5</v>
      </c>
      <c r="G106" s="10"/>
    </row>
    <row r="107" spans="1:7" x14ac:dyDescent="0.25">
      <c r="A107" s="8" t="s">
        <v>266</v>
      </c>
      <c r="B107" s="9">
        <v>9.4</v>
      </c>
      <c r="C107" s="9">
        <v>28.5</v>
      </c>
      <c r="D107" s="9">
        <v>35.5</v>
      </c>
      <c r="E107" s="9">
        <v>17.3</v>
      </c>
      <c r="F107" s="9">
        <v>10.3</v>
      </c>
      <c r="G107" s="10"/>
    </row>
    <row r="108" spans="1:7" x14ac:dyDescent="0.25">
      <c r="A108" s="8" t="s">
        <v>267</v>
      </c>
      <c r="B108" s="9">
        <v>9.1999999999999993</v>
      </c>
      <c r="C108" s="9">
        <v>28.1</v>
      </c>
      <c r="D108" s="9">
        <v>35</v>
      </c>
      <c r="E108" s="9">
        <v>16.899999999999999</v>
      </c>
      <c r="F108" s="9">
        <v>9.9</v>
      </c>
      <c r="G108" s="10"/>
    </row>
    <row r="109" spans="1:7" x14ac:dyDescent="0.25">
      <c r="A109" s="8" t="s">
        <v>268</v>
      </c>
      <c r="B109" s="9">
        <v>8.8000000000000007</v>
      </c>
      <c r="C109" s="9">
        <v>27</v>
      </c>
      <c r="D109" s="9">
        <v>33.299999999999997</v>
      </c>
      <c r="E109" s="9">
        <v>16.399999999999999</v>
      </c>
      <c r="F109" s="9">
        <v>9.1999999999999993</v>
      </c>
      <c r="G109" s="10"/>
    </row>
    <row r="110" spans="1:7" x14ac:dyDescent="0.25">
      <c r="A110" s="8" t="s">
        <v>269</v>
      </c>
      <c r="B110" s="9">
        <v>8.6999999999999993</v>
      </c>
      <c r="C110" s="9">
        <v>26.8</v>
      </c>
      <c r="D110" s="9">
        <v>33</v>
      </c>
      <c r="E110" s="9">
        <v>15.9</v>
      </c>
      <c r="F110" s="9">
        <v>9.4</v>
      </c>
      <c r="G110" s="10"/>
    </row>
    <row r="111" spans="1:7" x14ac:dyDescent="0.25">
      <c r="A111" s="8" t="s">
        <v>270</v>
      </c>
      <c r="B111" s="9">
        <v>8.9</v>
      </c>
      <c r="C111" s="9">
        <v>27.9</v>
      </c>
      <c r="D111" s="9">
        <v>34</v>
      </c>
      <c r="E111" s="9">
        <v>16.8</v>
      </c>
      <c r="F111" s="9">
        <v>10</v>
      </c>
      <c r="G111" s="10"/>
    </row>
    <row r="112" spans="1:7" x14ac:dyDescent="0.25">
      <c r="A112" s="8" t="s">
        <v>271</v>
      </c>
      <c r="B112" s="9">
        <v>9.5</v>
      </c>
      <c r="C112" s="9">
        <v>29.4</v>
      </c>
      <c r="D112" s="9">
        <v>36.1</v>
      </c>
      <c r="E112" s="9">
        <v>17.2</v>
      </c>
      <c r="F112" s="9">
        <v>9.5</v>
      </c>
      <c r="G112" s="10"/>
    </row>
    <row r="113" spans="1:7" x14ac:dyDescent="0.25">
      <c r="A113" s="8" t="s">
        <v>272</v>
      </c>
      <c r="B113" s="9">
        <v>9.3000000000000007</v>
      </c>
      <c r="C113" s="9">
        <v>29.2</v>
      </c>
      <c r="D113" s="9">
        <v>35.9</v>
      </c>
      <c r="E113" s="9">
        <v>17.399999999999999</v>
      </c>
      <c r="F113" s="9">
        <v>9.1</v>
      </c>
      <c r="G113" s="10"/>
    </row>
    <row r="114" spans="1:7" x14ac:dyDescent="0.25">
      <c r="A114" s="8" t="s">
        <v>273</v>
      </c>
      <c r="B114" s="9">
        <v>8.9</v>
      </c>
      <c r="C114" s="9">
        <v>27.6</v>
      </c>
      <c r="D114" s="9">
        <v>33.799999999999997</v>
      </c>
      <c r="E114" s="9">
        <v>16.399999999999999</v>
      </c>
      <c r="F114" s="9">
        <v>8.9</v>
      </c>
      <c r="G114" s="10"/>
    </row>
    <row r="115" spans="1:7" x14ac:dyDescent="0.25">
      <c r="A115" s="8" t="s">
        <v>274</v>
      </c>
      <c r="B115" s="9">
        <v>9</v>
      </c>
      <c r="C115" s="9">
        <v>27.2</v>
      </c>
      <c r="D115" s="9">
        <v>33.299999999999997</v>
      </c>
      <c r="E115" s="9">
        <v>16.399999999999999</v>
      </c>
      <c r="F115" s="9">
        <v>9.8000000000000007</v>
      </c>
      <c r="G115" s="10"/>
    </row>
    <row r="116" spans="1:7" x14ac:dyDescent="0.25">
      <c r="A116" s="8" t="s">
        <v>275</v>
      </c>
      <c r="B116" s="9">
        <v>9</v>
      </c>
      <c r="C116" s="9">
        <v>27.5</v>
      </c>
      <c r="D116" s="9">
        <v>33.5</v>
      </c>
      <c r="E116" s="9">
        <v>16.399999999999999</v>
      </c>
      <c r="F116" s="9">
        <v>9.9</v>
      </c>
      <c r="G116" s="10"/>
    </row>
    <row r="117" spans="1:7" x14ac:dyDescent="0.25">
      <c r="A117" s="8" t="s">
        <v>276</v>
      </c>
      <c r="B117" s="9">
        <v>9.3000000000000007</v>
      </c>
      <c r="C117" s="9">
        <v>28.4</v>
      </c>
      <c r="D117" s="9">
        <v>34.700000000000003</v>
      </c>
      <c r="E117" s="9">
        <v>17</v>
      </c>
      <c r="F117" s="9">
        <v>9.5</v>
      </c>
      <c r="G117" s="10"/>
    </row>
    <row r="118" spans="1:7" x14ac:dyDescent="0.25">
      <c r="A118" s="8" t="s">
        <v>277</v>
      </c>
      <c r="B118" s="9">
        <v>9.3000000000000007</v>
      </c>
      <c r="C118" s="9">
        <v>28.6</v>
      </c>
      <c r="D118" s="9">
        <v>35.1</v>
      </c>
      <c r="E118" s="9">
        <v>16.7</v>
      </c>
      <c r="F118" s="9">
        <v>8.9</v>
      </c>
      <c r="G118" s="10"/>
    </row>
    <row r="119" spans="1:7" x14ac:dyDescent="0.25">
      <c r="A119" s="8" t="s">
        <v>278</v>
      </c>
      <c r="B119" s="9">
        <v>9.1999999999999993</v>
      </c>
      <c r="C119" s="9">
        <v>28.6</v>
      </c>
      <c r="D119" s="9">
        <v>35.299999999999997</v>
      </c>
      <c r="E119" s="9">
        <v>16.899999999999999</v>
      </c>
      <c r="F119" s="9">
        <v>7.8</v>
      </c>
      <c r="G119" s="10"/>
    </row>
    <row r="120" spans="1:7" x14ac:dyDescent="0.25">
      <c r="A120" s="8" t="s">
        <v>279</v>
      </c>
      <c r="B120" s="9">
        <v>9</v>
      </c>
      <c r="C120" s="9">
        <v>27.7</v>
      </c>
      <c r="D120" s="9">
        <v>34.4</v>
      </c>
      <c r="E120" s="9">
        <v>16</v>
      </c>
      <c r="F120" s="9">
        <v>7.5</v>
      </c>
      <c r="G120" s="10"/>
    </row>
    <row r="121" spans="1:7" x14ac:dyDescent="0.25">
      <c r="A121" s="8" t="s">
        <v>280</v>
      </c>
      <c r="B121" s="9">
        <v>8.5</v>
      </c>
      <c r="C121" s="9">
        <v>26.3</v>
      </c>
      <c r="D121" s="9">
        <v>32.799999999999997</v>
      </c>
      <c r="E121" s="9">
        <v>15.4</v>
      </c>
      <c r="F121" s="9">
        <v>7.6</v>
      </c>
      <c r="G121" s="10"/>
    </row>
    <row r="122" spans="1:7" x14ac:dyDescent="0.25">
      <c r="A122" s="8" t="s">
        <v>281</v>
      </c>
      <c r="B122" s="9">
        <v>8.3000000000000007</v>
      </c>
      <c r="C122" s="9">
        <v>25.7</v>
      </c>
      <c r="D122" s="9">
        <v>32.200000000000003</v>
      </c>
      <c r="E122" s="9">
        <v>15</v>
      </c>
      <c r="F122" s="9">
        <v>7.7</v>
      </c>
      <c r="G122" s="10"/>
    </row>
    <row r="123" spans="1:7" x14ac:dyDescent="0.25">
      <c r="A123" s="8" t="s">
        <v>282</v>
      </c>
      <c r="B123" s="9">
        <v>9.1999999999999993</v>
      </c>
      <c r="C123" s="9">
        <v>27.7</v>
      </c>
      <c r="D123" s="9">
        <v>34.5</v>
      </c>
      <c r="E123" s="9">
        <v>16.8</v>
      </c>
      <c r="F123" s="9">
        <v>8.8000000000000007</v>
      </c>
      <c r="G123" s="10"/>
    </row>
    <row r="124" spans="1:7" x14ac:dyDescent="0.25">
      <c r="A124" s="8" t="s">
        <v>283</v>
      </c>
      <c r="B124" s="9">
        <v>9.6</v>
      </c>
      <c r="C124" s="9">
        <v>28.8</v>
      </c>
      <c r="D124" s="9">
        <v>35.700000000000003</v>
      </c>
      <c r="E124" s="9">
        <v>17.3</v>
      </c>
      <c r="F124" s="9">
        <v>9.6</v>
      </c>
      <c r="G124" s="10"/>
    </row>
    <row r="125" spans="1:7" x14ac:dyDescent="0.25">
      <c r="A125" s="8" t="s">
        <v>284</v>
      </c>
      <c r="B125" s="9">
        <v>9.5</v>
      </c>
      <c r="C125" s="9">
        <v>27.9</v>
      </c>
      <c r="D125" s="9">
        <v>34.4</v>
      </c>
      <c r="E125" s="9">
        <v>17.2</v>
      </c>
      <c r="F125" s="9">
        <v>9.3000000000000007</v>
      </c>
      <c r="G125" s="10"/>
    </row>
    <row r="126" spans="1:7" x14ac:dyDescent="0.25">
      <c r="A126" s="8" t="s">
        <v>285</v>
      </c>
      <c r="B126" s="9">
        <v>9</v>
      </c>
      <c r="C126" s="9">
        <v>26.6</v>
      </c>
      <c r="D126" s="9">
        <v>32.5</v>
      </c>
      <c r="E126" s="9">
        <v>16.8</v>
      </c>
      <c r="F126" s="9">
        <v>9.1</v>
      </c>
      <c r="G126" s="10"/>
    </row>
    <row r="127" spans="1:7" x14ac:dyDescent="0.25">
      <c r="A127" s="8" t="s">
        <v>286</v>
      </c>
      <c r="B127" s="9">
        <v>9.1</v>
      </c>
      <c r="C127" s="9">
        <v>26.5</v>
      </c>
      <c r="D127" s="9">
        <v>32.700000000000003</v>
      </c>
      <c r="E127" s="9">
        <v>16.8</v>
      </c>
      <c r="F127" s="9">
        <v>7.5</v>
      </c>
      <c r="G127" s="10"/>
    </row>
    <row r="128" spans="1:7" x14ac:dyDescent="0.25">
      <c r="A128" s="8" t="s">
        <v>287</v>
      </c>
      <c r="B128" s="9">
        <v>9.3000000000000007</v>
      </c>
      <c r="C128" s="9">
        <v>27.3</v>
      </c>
      <c r="D128" s="9">
        <v>33.4</v>
      </c>
      <c r="E128" s="9">
        <v>17.100000000000001</v>
      </c>
      <c r="F128" s="9">
        <v>7.9</v>
      </c>
      <c r="G128" s="10"/>
    </row>
    <row r="129" spans="1:7" x14ac:dyDescent="0.25">
      <c r="A129" s="8" t="s">
        <v>288</v>
      </c>
      <c r="B129" s="9">
        <v>9.4</v>
      </c>
      <c r="C129" s="9">
        <v>27.9</v>
      </c>
      <c r="D129" s="9">
        <v>34.299999999999997</v>
      </c>
      <c r="E129" s="9">
        <v>17.600000000000001</v>
      </c>
      <c r="F129" s="9">
        <v>8.1</v>
      </c>
      <c r="G129" s="10"/>
    </row>
    <row r="130" spans="1:7" x14ac:dyDescent="0.25">
      <c r="A130" s="8" t="s">
        <v>289</v>
      </c>
      <c r="B130" s="9">
        <v>9.6999999999999993</v>
      </c>
      <c r="C130" s="9">
        <v>28.7</v>
      </c>
      <c r="D130" s="9">
        <v>34.799999999999997</v>
      </c>
      <c r="E130" s="9">
        <v>18</v>
      </c>
      <c r="F130" s="9">
        <v>8.9</v>
      </c>
      <c r="G130" s="10"/>
    </row>
    <row r="131" spans="1:7" x14ac:dyDescent="0.25">
      <c r="A131" s="8" t="s">
        <v>290</v>
      </c>
      <c r="B131" s="9">
        <v>9.9</v>
      </c>
      <c r="C131" s="9">
        <v>28.6</v>
      </c>
      <c r="D131" s="9">
        <v>35.200000000000003</v>
      </c>
      <c r="E131" s="9">
        <v>17.600000000000001</v>
      </c>
      <c r="F131" s="9">
        <v>8.1999999999999993</v>
      </c>
      <c r="G131" s="10"/>
    </row>
    <row r="132" spans="1:7" x14ac:dyDescent="0.25">
      <c r="A132" s="8" t="s">
        <v>291</v>
      </c>
      <c r="B132" s="9">
        <v>9.6999999999999993</v>
      </c>
      <c r="C132" s="9">
        <v>27.9</v>
      </c>
      <c r="D132" s="9">
        <v>33.6</v>
      </c>
      <c r="E132" s="9">
        <v>17</v>
      </c>
      <c r="F132" s="9">
        <v>10.199999999999999</v>
      </c>
      <c r="G132" s="10"/>
    </row>
    <row r="133" spans="1:7" x14ac:dyDescent="0.25">
      <c r="A133" s="8" t="s">
        <v>292</v>
      </c>
      <c r="B133" s="9">
        <v>9.3000000000000007</v>
      </c>
      <c r="C133" s="9">
        <v>26.3</v>
      </c>
      <c r="D133" s="9">
        <v>31.6</v>
      </c>
      <c r="E133" s="9">
        <v>16.3</v>
      </c>
      <c r="F133" s="9">
        <v>11.2</v>
      </c>
      <c r="G133" s="10"/>
    </row>
    <row r="134" spans="1:7" x14ac:dyDescent="0.25">
      <c r="A134" s="8" t="s">
        <v>293</v>
      </c>
      <c r="B134" s="9">
        <v>9.3000000000000007</v>
      </c>
      <c r="C134" s="9">
        <v>26.6</v>
      </c>
      <c r="D134" s="9">
        <v>31.6</v>
      </c>
      <c r="E134" s="9">
        <v>16.8</v>
      </c>
      <c r="F134" s="9">
        <v>11.9</v>
      </c>
      <c r="G134" s="10"/>
    </row>
    <row r="135" spans="1:7" x14ac:dyDescent="0.25">
      <c r="A135" s="8" t="s">
        <v>294</v>
      </c>
      <c r="B135" s="9">
        <v>9.5</v>
      </c>
      <c r="C135" s="9">
        <v>27.5</v>
      </c>
      <c r="D135" s="9">
        <v>33</v>
      </c>
      <c r="E135" s="9">
        <v>17.100000000000001</v>
      </c>
      <c r="F135" s="9">
        <v>8</v>
      </c>
      <c r="G135" s="10"/>
    </row>
    <row r="136" spans="1:7" x14ac:dyDescent="0.25">
      <c r="A136" s="8" t="s">
        <v>295</v>
      </c>
      <c r="B136" s="9">
        <v>9.9</v>
      </c>
      <c r="C136" s="9">
        <v>28.9</v>
      </c>
      <c r="D136" s="9">
        <v>34.6</v>
      </c>
      <c r="E136" s="9">
        <v>17.899999999999999</v>
      </c>
      <c r="F136" s="9">
        <v>7</v>
      </c>
      <c r="G136" s="10"/>
    </row>
    <row r="137" spans="1:7" x14ac:dyDescent="0.25">
      <c r="A137" s="8" t="s">
        <v>296</v>
      </c>
      <c r="B137" s="9">
        <v>9.9</v>
      </c>
      <c r="C137" s="9">
        <v>29</v>
      </c>
      <c r="D137" s="9">
        <v>34.4</v>
      </c>
      <c r="E137" s="9">
        <v>18</v>
      </c>
      <c r="F137" s="9">
        <v>7.5</v>
      </c>
      <c r="G137" s="10"/>
    </row>
    <row r="138" spans="1:7" x14ac:dyDescent="0.25">
      <c r="A138" s="8" t="s">
        <v>297</v>
      </c>
      <c r="B138" s="9">
        <v>9.5</v>
      </c>
      <c r="C138" s="9">
        <v>27.2</v>
      </c>
      <c r="D138" s="9">
        <v>32.5</v>
      </c>
      <c r="E138" s="9">
        <v>16.600000000000001</v>
      </c>
      <c r="F138" s="9">
        <v>8.5</v>
      </c>
      <c r="G138" s="10"/>
    </row>
    <row r="139" spans="1:7" x14ac:dyDescent="0.25">
      <c r="A139" s="8" t="s">
        <v>298</v>
      </c>
      <c r="B139" s="9">
        <v>9.6999999999999993</v>
      </c>
      <c r="C139" s="9">
        <v>27.4</v>
      </c>
      <c r="D139" s="9">
        <v>33.1</v>
      </c>
      <c r="E139" s="9">
        <v>16.600000000000001</v>
      </c>
      <c r="F139" s="9">
        <v>8.8000000000000007</v>
      </c>
      <c r="G139" s="10"/>
    </row>
    <row r="140" spans="1:7" x14ac:dyDescent="0.25">
      <c r="A140" s="8" t="s">
        <v>299</v>
      </c>
      <c r="B140" s="9">
        <v>9.6</v>
      </c>
      <c r="C140" s="9">
        <v>27.3</v>
      </c>
      <c r="D140" s="9">
        <v>33</v>
      </c>
      <c r="E140" s="9">
        <v>16.5</v>
      </c>
      <c r="F140" s="9">
        <v>8.6</v>
      </c>
      <c r="G140" s="10"/>
    </row>
    <row r="141" spans="1:7" x14ac:dyDescent="0.25">
      <c r="A141" s="8" t="s">
        <v>300</v>
      </c>
      <c r="B141" s="9">
        <v>9.9</v>
      </c>
      <c r="C141" s="9">
        <v>28.2</v>
      </c>
      <c r="D141" s="9">
        <v>34.200000000000003</v>
      </c>
      <c r="E141" s="9">
        <v>16.899999999999999</v>
      </c>
      <c r="F141" s="9">
        <v>8.1999999999999993</v>
      </c>
      <c r="G141" s="10"/>
    </row>
    <row r="142" spans="1:7" x14ac:dyDescent="0.25">
      <c r="A142" s="8" t="s">
        <v>301</v>
      </c>
      <c r="B142" s="9">
        <v>9.9</v>
      </c>
      <c r="C142" s="9">
        <v>28.2</v>
      </c>
      <c r="D142" s="9">
        <v>34</v>
      </c>
      <c r="E142" s="9">
        <v>17.100000000000001</v>
      </c>
      <c r="F142" s="9">
        <v>8.9</v>
      </c>
      <c r="G142" s="10"/>
    </row>
    <row r="143" spans="1:7" x14ac:dyDescent="0.25">
      <c r="A143" s="8" t="s">
        <v>302</v>
      </c>
      <c r="B143" s="9">
        <v>10.1</v>
      </c>
      <c r="C143" s="9">
        <v>28.5</v>
      </c>
      <c r="D143" s="9">
        <v>34.299999999999997</v>
      </c>
      <c r="E143" s="9">
        <v>17.399999999999999</v>
      </c>
      <c r="F143" s="9">
        <v>9.6999999999999993</v>
      </c>
      <c r="G143" s="10"/>
    </row>
    <row r="144" spans="1:7" x14ac:dyDescent="0.25">
      <c r="A144" s="8" t="s">
        <v>303</v>
      </c>
      <c r="B144" s="9">
        <v>9.8000000000000007</v>
      </c>
      <c r="C144" s="9">
        <v>27.7</v>
      </c>
      <c r="D144" s="9">
        <v>33.5</v>
      </c>
      <c r="E144" s="9">
        <v>16.8</v>
      </c>
      <c r="F144" s="9">
        <v>10.6</v>
      </c>
      <c r="G144" s="10"/>
    </row>
    <row r="145" spans="1:7" x14ac:dyDescent="0.25">
      <c r="A145" s="8" t="s">
        <v>304</v>
      </c>
      <c r="B145" s="9">
        <v>9.4</v>
      </c>
      <c r="C145" s="9">
        <v>26.5</v>
      </c>
      <c r="D145" s="9">
        <v>32.5</v>
      </c>
      <c r="E145" s="9">
        <v>15.5</v>
      </c>
      <c r="F145" s="9">
        <v>10.6</v>
      </c>
      <c r="G145" s="10"/>
    </row>
    <row r="146" spans="1:7" x14ac:dyDescent="0.25">
      <c r="A146" s="8" t="s">
        <v>305</v>
      </c>
      <c r="B146" s="9">
        <v>8.9</v>
      </c>
      <c r="C146" s="9">
        <v>25.6</v>
      </c>
      <c r="D146" s="9">
        <v>31.7</v>
      </c>
      <c r="E146" s="9">
        <v>14.9</v>
      </c>
      <c r="F146" s="9">
        <v>10.3</v>
      </c>
      <c r="G146" s="10"/>
    </row>
    <row r="147" spans="1:7" x14ac:dyDescent="0.25">
      <c r="A147" s="8" t="s">
        <v>306</v>
      </c>
      <c r="B147" s="9">
        <v>9.5</v>
      </c>
      <c r="C147" s="9">
        <v>27.2</v>
      </c>
      <c r="D147" s="9">
        <v>34</v>
      </c>
      <c r="E147" s="9">
        <v>16.100000000000001</v>
      </c>
      <c r="F147" s="9">
        <v>10.5</v>
      </c>
      <c r="G147" s="10"/>
    </row>
    <row r="148" spans="1:7" x14ac:dyDescent="0.25">
      <c r="A148" s="8" t="s">
        <v>307</v>
      </c>
      <c r="B148" s="9">
        <v>10</v>
      </c>
      <c r="C148" s="9">
        <v>28.4</v>
      </c>
      <c r="D148" s="9">
        <v>35.200000000000003</v>
      </c>
      <c r="E148" s="9">
        <v>17</v>
      </c>
      <c r="F148" s="9">
        <v>9.6999999999999993</v>
      </c>
      <c r="G148" s="10"/>
    </row>
    <row r="149" spans="1:7" x14ac:dyDescent="0.25">
      <c r="A149" s="8" t="s">
        <v>308</v>
      </c>
      <c r="B149" s="9">
        <v>10.199999999999999</v>
      </c>
      <c r="C149" s="9">
        <v>28.6</v>
      </c>
      <c r="D149" s="9">
        <v>35.6</v>
      </c>
      <c r="E149" s="9">
        <v>17.399999999999999</v>
      </c>
      <c r="F149" s="9">
        <v>8.6</v>
      </c>
      <c r="G149" s="10"/>
    </row>
    <row r="150" spans="1:7" x14ac:dyDescent="0.25">
      <c r="A150" s="8" t="s">
        <v>309</v>
      </c>
      <c r="B150" s="9">
        <v>9.9</v>
      </c>
      <c r="C150" s="9">
        <v>27.8</v>
      </c>
      <c r="D150" s="9">
        <v>34.1</v>
      </c>
      <c r="E150" s="9">
        <v>17.3</v>
      </c>
      <c r="F150" s="9">
        <v>8.5</v>
      </c>
      <c r="G150" s="10"/>
    </row>
    <row r="151" spans="1:7" x14ac:dyDescent="0.25">
      <c r="A151" s="8" t="s">
        <v>310</v>
      </c>
      <c r="B151" s="9">
        <v>9.9</v>
      </c>
      <c r="C151" s="9">
        <v>27.7</v>
      </c>
      <c r="D151" s="9">
        <v>34.1</v>
      </c>
      <c r="E151" s="9">
        <v>17.2</v>
      </c>
      <c r="F151" s="9">
        <v>8</v>
      </c>
      <c r="G151" s="10"/>
    </row>
    <row r="152" spans="1:7" x14ac:dyDescent="0.25">
      <c r="A152" s="8" t="s">
        <v>311</v>
      </c>
      <c r="B152" s="9">
        <v>9.9</v>
      </c>
      <c r="C152" s="9">
        <v>27.3</v>
      </c>
      <c r="D152" s="9">
        <v>33.700000000000003</v>
      </c>
      <c r="E152" s="9">
        <v>17</v>
      </c>
      <c r="F152" s="9">
        <v>8.3000000000000007</v>
      </c>
      <c r="G152" s="10"/>
    </row>
    <row r="153" spans="1:7" x14ac:dyDescent="0.25">
      <c r="A153" s="8" t="s">
        <v>312</v>
      </c>
      <c r="B153" s="9">
        <v>10.3</v>
      </c>
      <c r="C153" s="9">
        <v>28.1</v>
      </c>
      <c r="D153" s="9">
        <v>35.5</v>
      </c>
      <c r="E153" s="9">
        <v>16.7</v>
      </c>
      <c r="F153" s="9">
        <v>7.9</v>
      </c>
      <c r="G153" s="10"/>
    </row>
    <row r="154" spans="1:7" x14ac:dyDescent="0.25">
      <c r="A154" s="8" t="s">
        <v>313</v>
      </c>
      <c r="B154" s="9">
        <v>10.199999999999999</v>
      </c>
      <c r="C154" s="9">
        <v>27.8</v>
      </c>
      <c r="D154" s="9">
        <v>35</v>
      </c>
      <c r="E154" s="9">
        <v>16.5</v>
      </c>
      <c r="F154" s="9">
        <v>8.3000000000000007</v>
      </c>
      <c r="G154" s="10"/>
    </row>
    <row r="155" spans="1:7" x14ac:dyDescent="0.25">
      <c r="A155" s="8" t="s">
        <v>314</v>
      </c>
      <c r="B155" s="9">
        <v>10</v>
      </c>
      <c r="C155" s="9">
        <v>27.8</v>
      </c>
      <c r="D155" s="9">
        <v>34.700000000000003</v>
      </c>
      <c r="E155" s="9">
        <v>16.5</v>
      </c>
      <c r="F155" s="9">
        <v>8.6</v>
      </c>
      <c r="G155" s="10"/>
    </row>
    <row r="156" spans="1:7" x14ac:dyDescent="0.25">
      <c r="A156" s="8" t="s">
        <v>315</v>
      </c>
      <c r="B156" s="9">
        <v>9.8000000000000007</v>
      </c>
      <c r="C156" s="9">
        <v>27.3</v>
      </c>
      <c r="D156" s="9">
        <v>33.5</v>
      </c>
      <c r="E156" s="9">
        <v>16.899999999999999</v>
      </c>
      <c r="F156" s="9">
        <v>8.8000000000000007</v>
      </c>
      <c r="G156" s="10"/>
    </row>
    <row r="157" spans="1:7" x14ac:dyDescent="0.25">
      <c r="A157" s="8" t="s">
        <v>316</v>
      </c>
      <c r="B157" s="9">
        <v>9.4</v>
      </c>
      <c r="C157" s="9">
        <v>26.6</v>
      </c>
      <c r="D157" s="9">
        <v>32.5</v>
      </c>
      <c r="E157" s="9">
        <v>16.600000000000001</v>
      </c>
      <c r="F157" s="9">
        <v>8.6999999999999993</v>
      </c>
      <c r="G157" s="10"/>
    </row>
    <row r="158" spans="1:7" x14ac:dyDescent="0.25">
      <c r="A158" s="8" t="s">
        <v>317</v>
      </c>
      <c r="B158" s="9">
        <v>9.4</v>
      </c>
      <c r="C158" s="9">
        <v>26.2</v>
      </c>
      <c r="D158" s="9">
        <v>32.299999999999997</v>
      </c>
      <c r="E158" s="9">
        <v>16</v>
      </c>
      <c r="F158" s="9">
        <v>7.5</v>
      </c>
      <c r="G158" s="10"/>
    </row>
    <row r="159" spans="1:7" x14ac:dyDescent="0.25">
      <c r="A159" s="8" t="s">
        <v>318</v>
      </c>
      <c r="B159" s="9">
        <v>9.6999999999999993</v>
      </c>
      <c r="C159" s="9">
        <v>27</v>
      </c>
      <c r="D159" s="9">
        <v>33.299999999999997</v>
      </c>
      <c r="E159" s="9">
        <v>16.3</v>
      </c>
      <c r="F159" s="9">
        <v>7.3</v>
      </c>
      <c r="G159" s="10"/>
    </row>
    <row r="160" spans="1:7" x14ac:dyDescent="0.25">
      <c r="A160" s="8" t="s">
        <v>319</v>
      </c>
      <c r="B160" s="9">
        <v>9.9</v>
      </c>
      <c r="C160" s="9">
        <v>27.5</v>
      </c>
      <c r="D160" s="9">
        <v>33.9</v>
      </c>
      <c r="E160" s="9">
        <v>16.7</v>
      </c>
      <c r="F160" s="9">
        <v>8.8000000000000007</v>
      </c>
      <c r="G160" s="10"/>
    </row>
    <row r="161" spans="1:7" x14ac:dyDescent="0.25">
      <c r="A161" s="8" t="s">
        <v>320</v>
      </c>
      <c r="B161" s="9">
        <v>10</v>
      </c>
      <c r="C161" s="9">
        <v>27.8</v>
      </c>
      <c r="D161" s="9">
        <v>34.6</v>
      </c>
      <c r="E161" s="9">
        <v>17</v>
      </c>
      <c r="F161" s="9">
        <v>9.5</v>
      </c>
      <c r="G161" s="10"/>
    </row>
    <row r="162" spans="1:7" x14ac:dyDescent="0.25">
      <c r="A162" s="8" t="s">
        <v>321</v>
      </c>
      <c r="B162" s="9">
        <v>9.5</v>
      </c>
      <c r="C162" s="9">
        <v>26.3</v>
      </c>
      <c r="D162" s="9">
        <v>33</v>
      </c>
      <c r="E162" s="9">
        <v>15.6</v>
      </c>
      <c r="F162" s="9">
        <v>9.5</v>
      </c>
      <c r="G162" s="10"/>
    </row>
    <row r="163" spans="1:7" x14ac:dyDescent="0.25">
      <c r="A163" s="8" t="s">
        <v>322</v>
      </c>
      <c r="B163" s="9">
        <v>9.9</v>
      </c>
      <c r="C163" s="9">
        <v>26.9</v>
      </c>
      <c r="D163" s="9">
        <v>33.4</v>
      </c>
      <c r="E163" s="9">
        <v>16.100000000000001</v>
      </c>
      <c r="F163" s="9">
        <v>9.5</v>
      </c>
      <c r="G163" s="10"/>
    </row>
    <row r="164" spans="1:7" x14ac:dyDescent="0.25">
      <c r="A164" s="8" t="s">
        <v>323</v>
      </c>
      <c r="B164" s="9">
        <v>9.8000000000000007</v>
      </c>
      <c r="C164" s="9">
        <v>26.9</v>
      </c>
      <c r="D164" s="9">
        <v>33.5</v>
      </c>
      <c r="E164" s="9">
        <v>16</v>
      </c>
      <c r="F164" s="9">
        <v>8.9</v>
      </c>
      <c r="G164" s="10"/>
    </row>
    <row r="165" spans="1:7" x14ac:dyDescent="0.25">
      <c r="A165" s="8" t="s">
        <v>324</v>
      </c>
      <c r="B165" s="9">
        <v>10.4</v>
      </c>
      <c r="C165" s="9">
        <v>28.1</v>
      </c>
      <c r="D165" s="9">
        <v>34.6</v>
      </c>
      <c r="E165" s="9">
        <v>17</v>
      </c>
      <c r="F165" s="9">
        <v>10.3</v>
      </c>
      <c r="G165" s="10"/>
    </row>
    <row r="166" spans="1:7" x14ac:dyDescent="0.25">
      <c r="A166" s="8" t="s">
        <v>325</v>
      </c>
      <c r="B166" s="9">
        <v>10.5</v>
      </c>
      <c r="C166" s="9">
        <v>28.4</v>
      </c>
      <c r="D166" s="9">
        <v>35.4</v>
      </c>
      <c r="E166" s="9">
        <v>16.7</v>
      </c>
      <c r="F166" s="9">
        <v>10</v>
      </c>
      <c r="G166" s="10"/>
    </row>
    <row r="167" spans="1:7" x14ac:dyDescent="0.25">
      <c r="A167" s="8" t="s">
        <v>326</v>
      </c>
      <c r="B167" s="9">
        <v>10.7</v>
      </c>
      <c r="C167" s="9">
        <v>29.1</v>
      </c>
      <c r="D167" s="9">
        <v>36.1</v>
      </c>
      <c r="E167" s="9">
        <v>16.899999999999999</v>
      </c>
      <c r="F167" s="9">
        <v>10</v>
      </c>
      <c r="G167" s="10"/>
    </row>
    <row r="168" spans="1:7" x14ac:dyDescent="0.25">
      <c r="A168" s="8" t="s">
        <v>327</v>
      </c>
      <c r="B168" s="9">
        <v>10.3</v>
      </c>
      <c r="C168" s="9">
        <v>28.4</v>
      </c>
      <c r="D168" s="9">
        <v>34.9</v>
      </c>
      <c r="E168" s="9">
        <v>16.5</v>
      </c>
      <c r="F168" s="9">
        <v>10.1</v>
      </c>
      <c r="G168" s="10"/>
    </row>
    <row r="169" spans="1:7" x14ac:dyDescent="0.25">
      <c r="A169" s="8" t="s">
        <v>328</v>
      </c>
      <c r="B169" s="9">
        <v>10.1</v>
      </c>
      <c r="C169" s="9">
        <v>27.5</v>
      </c>
      <c r="D169" s="9">
        <v>34</v>
      </c>
      <c r="E169" s="9">
        <v>15.9</v>
      </c>
      <c r="F169" s="9">
        <v>9.8000000000000007</v>
      </c>
      <c r="G169" s="10"/>
    </row>
    <row r="170" spans="1:7" x14ac:dyDescent="0.25">
      <c r="A170" s="8" t="s">
        <v>329</v>
      </c>
      <c r="B170" s="9">
        <v>10.199999999999999</v>
      </c>
      <c r="C170" s="9">
        <v>27.7</v>
      </c>
      <c r="D170" s="9">
        <v>33.700000000000003</v>
      </c>
      <c r="E170" s="9">
        <v>16.100000000000001</v>
      </c>
      <c r="F170" s="9">
        <v>10.6</v>
      </c>
      <c r="G170" s="10"/>
    </row>
    <row r="171" spans="1:7" x14ac:dyDescent="0.25">
      <c r="A171" s="8" t="s">
        <v>330</v>
      </c>
      <c r="B171" s="9">
        <v>10.7</v>
      </c>
      <c r="C171" s="9">
        <v>29.1</v>
      </c>
      <c r="D171" s="9">
        <v>35.5</v>
      </c>
      <c r="E171" s="9">
        <v>16.600000000000001</v>
      </c>
      <c r="F171" s="9">
        <v>9.9</v>
      </c>
      <c r="G171" s="10"/>
    </row>
    <row r="172" spans="1:7" x14ac:dyDescent="0.25">
      <c r="A172" s="8" t="s">
        <v>331</v>
      </c>
      <c r="B172" s="9">
        <v>10.7</v>
      </c>
      <c r="C172" s="9">
        <v>29.6</v>
      </c>
      <c r="D172" s="9">
        <v>36.200000000000003</v>
      </c>
      <c r="E172" s="9">
        <v>17.600000000000001</v>
      </c>
      <c r="F172" s="9">
        <v>10.1</v>
      </c>
      <c r="G172" s="10"/>
    </row>
    <row r="173" spans="1:7" x14ac:dyDescent="0.25">
      <c r="A173" s="8" t="s">
        <v>332</v>
      </c>
      <c r="B173" s="9">
        <v>10.3</v>
      </c>
      <c r="C173" s="9">
        <v>28.3</v>
      </c>
      <c r="D173" s="9">
        <v>34.700000000000003</v>
      </c>
      <c r="E173" s="9">
        <v>17.2</v>
      </c>
      <c r="F173" s="9">
        <v>10.1</v>
      </c>
      <c r="G173" s="10"/>
    </row>
    <row r="174" spans="1:7" x14ac:dyDescent="0.25">
      <c r="A174" s="8" t="s">
        <v>333</v>
      </c>
      <c r="B174" s="9">
        <v>9.9</v>
      </c>
      <c r="C174" s="9">
        <v>27.5</v>
      </c>
      <c r="D174" s="9">
        <v>33.6</v>
      </c>
      <c r="E174" s="9">
        <v>17</v>
      </c>
      <c r="F174" s="9">
        <v>7.6</v>
      </c>
      <c r="G174" s="10"/>
    </row>
    <row r="175" spans="1:7" x14ac:dyDescent="0.25">
      <c r="A175" s="8" t="s">
        <v>334</v>
      </c>
      <c r="B175" s="9">
        <v>9.8000000000000007</v>
      </c>
      <c r="C175" s="9">
        <v>27.4</v>
      </c>
      <c r="D175" s="9">
        <v>33.4</v>
      </c>
      <c r="E175" s="9">
        <v>17</v>
      </c>
      <c r="F175" s="9">
        <v>8.3000000000000007</v>
      </c>
      <c r="G175" s="10"/>
    </row>
    <row r="176" spans="1:7" x14ac:dyDescent="0.25">
      <c r="A176" s="8" t="s">
        <v>335</v>
      </c>
      <c r="B176" s="9">
        <v>10</v>
      </c>
      <c r="C176" s="9">
        <v>28.2</v>
      </c>
      <c r="D176" s="9">
        <v>34.299999999999997</v>
      </c>
      <c r="E176" s="9">
        <v>17.5</v>
      </c>
      <c r="F176" s="9">
        <v>8.3000000000000007</v>
      </c>
      <c r="G176" s="10"/>
    </row>
    <row r="177" spans="1:7" x14ac:dyDescent="0.25">
      <c r="A177" s="8" t="s">
        <v>336</v>
      </c>
      <c r="B177" s="9">
        <v>10</v>
      </c>
      <c r="C177" s="9">
        <v>28.3</v>
      </c>
      <c r="D177" s="9">
        <v>34.700000000000003</v>
      </c>
      <c r="E177" s="9">
        <v>17.399999999999999</v>
      </c>
      <c r="F177" s="9">
        <v>9.6999999999999993</v>
      </c>
      <c r="G177" s="10"/>
    </row>
    <row r="178" spans="1:7" x14ac:dyDescent="0.25">
      <c r="A178" s="8" t="s">
        <v>337</v>
      </c>
      <c r="B178" s="9">
        <v>9.8000000000000007</v>
      </c>
      <c r="C178" s="9">
        <v>28.2</v>
      </c>
      <c r="D178" s="9">
        <v>34.4</v>
      </c>
      <c r="E178" s="9">
        <v>17.100000000000001</v>
      </c>
      <c r="F178" s="9">
        <v>9.8000000000000007</v>
      </c>
      <c r="G178" s="10"/>
    </row>
    <row r="179" spans="1:7" x14ac:dyDescent="0.25">
      <c r="A179" s="8" t="s">
        <v>338</v>
      </c>
      <c r="B179" s="9">
        <v>10</v>
      </c>
      <c r="C179" s="9">
        <v>28.6</v>
      </c>
      <c r="D179" s="9">
        <v>35.1</v>
      </c>
      <c r="E179" s="9">
        <v>17</v>
      </c>
      <c r="F179" s="9">
        <v>9.6999999999999993</v>
      </c>
      <c r="G179" s="10"/>
    </row>
    <row r="180" spans="1:7" x14ac:dyDescent="0.25">
      <c r="A180" s="8" t="s">
        <v>339</v>
      </c>
      <c r="B180" s="9">
        <v>9.6</v>
      </c>
      <c r="C180" s="9">
        <v>27.4</v>
      </c>
      <c r="D180" s="9">
        <v>33.299999999999997</v>
      </c>
      <c r="E180" s="9">
        <v>16.8</v>
      </c>
      <c r="F180" s="9">
        <v>10.199999999999999</v>
      </c>
      <c r="G180" s="10"/>
    </row>
    <row r="181" spans="1:7" x14ac:dyDescent="0.25">
      <c r="A181" s="8" t="s">
        <v>340</v>
      </c>
      <c r="B181" s="9">
        <v>9.1</v>
      </c>
      <c r="C181" s="9">
        <v>25.9</v>
      </c>
      <c r="D181" s="9">
        <v>31.4</v>
      </c>
      <c r="E181" s="9">
        <v>16</v>
      </c>
      <c r="F181" s="9">
        <v>12.3</v>
      </c>
      <c r="G181" s="10"/>
    </row>
    <row r="182" spans="1:7" x14ac:dyDescent="0.25">
      <c r="A182" s="8" t="s">
        <v>341</v>
      </c>
      <c r="B182" s="9">
        <v>9.1999999999999993</v>
      </c>
      <c r="C182" s="9">
        <v>25.7</v>
      </c>
      <c r="D182" s="9">
        <v>31.1</v>
      </c>
      <c r="E182" s="9">
        <v>16.3</v>
      </c>
      <c r="F182" s="9">
        <v>11.4</v>
      </c>
      <c r="G182" s="10"/>
    </row>
    <row r="183" spans="1:7" x14ac:dyDescent="0.25">
      <c r="A183" s="8" t="s">
        <v>342</v>
      </c>
      <c r="B183" s="9">
        <v>10</v>
      </c>
      <c r="C183" s="9">
        <v>28.6</v>
      </c>
      <c r="D183" s="9">
        <v>35.1</v>
      </c>
      <c r="E183" s="9">
        <v>17</v>
      </c>
      <c r="F183" s="9">
        <v>9.6999999999999993</v>
      </c>
      <c r="G183" s="10"/>
    </row>
    <row r="184" spans="1:7" x14ac:dyDescent="0.25">
      <c r="A184" s="8" t="s">
        <v>343</v>
      </c>
      <c r="B184" s="9">
        <v>10.1</v>
      </c>
      <c r="C184" s="9">
        <v>28</v>
      </c>
      <c r="D184" s="9">
        <v>33.799999999999997</v>
      </c>
      <c r="E184" s="9">
        <v>17.600000000000001</v>
      </c>
      <c r="F184" s="9">
        <v>10.1</v>
      </c>
      <c r="G184" s="10"/>
    </row>
    <row r="185" spans="1:7" x14ac:dyDescent="0.25">
      <c r="A185" s="8" t="s">
        <v>344</v>
      </c>
      <c r="B185" s="9">
        <v>9.6999999999999993</v>
      </c>
      <c r="C185" s="9">
        <v>27</v>
      </c>
      <c r="D185" s="9">
        <v>32.6</v>
      </c>
      <c r="E185" s="9">
        <v>16.899999999999999</v>
      </c>
      <c r="F185" s="9">
        <v>11</v>
      </c>
      <c r="G185" s="10"/>
    </row>
    <row r="186" spans="1:7" x14ac:dyDescent="0.25">
      <c r="A186" s="8" t="s">
        <v>345</v>
      </c>
      <c r="B186" s="9">
        <v>9.6</v>
      </c>
      <c r="C186" s="9">
        <v>26.4</v>
      </c>
      <c r="D186" s="9">
        <v>31.9</v>
      </c>
      <c r="E186" s="9">
        <v>16.600000000000001</v>
      </c>
      <c r="F186" s="9">
        <v>10.8</v>
      </c>
      <c r="G186" s="10"/>
    </row>
    <row r="187" spans="1:7" x14ac:dyDescent="0.25">
      <c r="A187" s="8" t="s">
        <v>346</v>
      </c>
      <c r="B187" s="9">
        <v>9.8000000000000007</v>
      </c>
      <c r="C187" s="9">
        <v>26.6</v>
      </c>
      <c r="D187" s="9">
        <v>32.700000000000003</v>
      </c>
      <c r="E187" s="9">
        <v>16.399999999999999</v>
      </c>
      <c r="F187" s="9">
        <v>9.6999999999999993</v>
      </c>
      <c r="G187" s="10"/>
    </row>
    <row r="188" spans="1:7" x14ac:dyDescent="0.25">
      <c r="A188" s="8" t="s">
        <v>347</v>
      </c>
      <c r="B188" s="9">
        <v>10</v>
      </c>
      <c r="C188" s="9">
        <v>27.4</v>
      </c>
      <c r="D188" s="9">
        <v>33.5</v>
      </c>
      <c r="E188" s="9">
        <v>16.5</v>
      </c>
      <c r="F188" s="9">
        <v>10.3</v>
      </c>
      <c r="G188" s="10"/>
    </row>
    <row r="189" spans="1:7" x14ac:dyDescent="0.25">
      <c r="A189" s="8" t="s">
        <v>348</v>
      </c>
      <c r="B189" s="9">
        <v>10</v>
      </c>
      <c r="C189" s="9">
        <v>27.4</v>
      </c>
      <c r="D189" s="9">
        <v>33.6</v>
      </c>
      <c r="E189" s="9">
        <v>16.5</v>
      </c>
      <c r="F189" s="9">
        <v>10.6</v>
      </c>
      <c r="G189" s="10"/>
    </row>
    <row r="190" spans="1:7" x14ac:dyDescent="0.25">
      <c r="A190" s="8" t="s">
        <v>349</v>
      </c>
      <c r="B190" s="9">
        <v>10.1</v>
      </c>
      <c r="C190" s="9">
        <v>27.6</v>
      </c>
      <c r="D190" s="9">
        <v>33.5</v>
      </c>
      <c r="E190" s="9">
        <v>17</v>
      </c>
      <c r="F190" s="9">
        <v>10.5</v>
      </c>
      <c r="G190" s="10"/>
    </row>
    <row r="191" spans="1:7" x14ac:dyDescent="0.25">
      <c r="A191" s="8" t="s">
        <v>350</v>
      </c>
      <c r="B191" s="9">
        <v>10.1</v>
      </c>
      <c r="C191" s="9">
        <v>27.7</v>
      </c>
      <c r="D191" s="9">
        <v>33.4</v>
      </c>
      <c r="E191" s="9">
        <v>17.2</v>
      </c>
      <c r="F191" s="9">
        <v>10.6</v>
      </c>
      <c r="G191" s="10"/>
    </row>
    <row r="192" spans="1:7" x14ac:dyDescent="0.25">
      <c r="A192" s="8" t="s">
        <v>351</v>
      </c>
      <c r="B192" s="9">
        <v>9.6999999999999993</v>
      </c>
      <c r="C192" s="9">
        <v>26.5</v>
      </c>
      <c r="D192" s="9">
        <v>31.9</v>
      </c>
      <c r="E192" s="9">
        <v>17.100000000000001</v>
      </c>
      <c r="F192" s="9">
        <v>10.3</v>
      </c>
      <c r="G192" s="10"/>
    </row>
    <row r="193" spans="1:7" x14ac:dyDescent="0.25">
      <c r="A193" s="8" t="s">
        <v>352</v>
      </c>
      <c r="B193" s="9">
        <v>9.1</v>
      </c>
      <c r="C193" s="9">
        <v>25.1</v>
      </c>
      <c r="D193" s="9">
        <v>30.6</v>
      </c>
      <c r="E193" s="9">
        <v>15.8</v>
      </c>
      <c r="F193" s="9">
        <v>8.9</v>
      </c>
      <c r="G193" s="10"/>
    </row>
    <row r="194" spans="1:7" x14ac:dyDescent="0.25">
      <c r="A194" s="8" t="s">
        <v>353</v>
      </c>
      <c r="B194" s="9">
        <v>9.1999999999999993</v>
      </c>
      <c r="C194" s="9">
        <v>25.1</v>
      </c>
      <c r="D194" s="9">
        <v>30.5</v>
      </c>
      <c r="E194" s="9">
        <v>16</v>
      </c>
      <c r="F194" s="9">
        <v>9</v>
      </c>
      <c r="G194" s="10"/>
    </row>
    <row r="195" spans="1:7" x14ac:dyDescent="0.25">
      <c r="A195" s="8" t="s">
        <v>354</v>
      </c>
      <c r="B195" s="9">
        <v>9.6999999999999993</v>
      </c>
      <c r="C195" s="9">
        <v>26.8</v>
      </c>
      <c r="D195" s="9">
        <v>32.299999999999997</v>
      </c>
      <c r="E195" s="9">
        <v>16.5</v>
      </c>
      <c r="F195" s="9">
        <v>9.1</v>
      </c>
      <c r="G195" s="10"/>
    </row>
    <row r="196" spans="1:7" x14ac:dyDescent="0.25">
      <c r="A196" s="8" t="s">
        <v>355</v>
      </c>
      <c r="B196" s="9">
        <v>9.9</v>
      </c>
      <c r="C196" s="9">
        <v>27.7</v>
      </c>
      <c r="D196" s="9">
        <v>33.5</v>
      </c>
      <c r="E196" s="9">
        <v>17.7</v>
      </c>
      <c r="F196" s="9">
        <v>9.3000000000000007</v>
      </c>
      <c r="G196" s="10"/>
    </row>
    <row r="197" spans="1:7" x14ac:dyDescent="0.25">
      <c r="A197" s="8" t="s">
        <v>356</v>
      </c>
      <c r="B197" s="9">
        <v>9.5</v>
      </c>
      <c r="C197" s="9">
        <v>26</v>
      </c>
      <c r="D197" s="9">
        <v>31.3</v>
      </c>
      <c r="E197" s="9">
        <v>16.600000000000001</v>
      </c>
      <c r="F197" s="9">
        <v>9</v>
      </c>
      <c r="G197" s="10"/>
    </row>
    <row r="198" spans="1:7" x14ac:dyDescent="0.25">
      <c r="A198" s="8" t="s">
        <v>357</v>
      </c>
      <c r="B198" s="9">
        <v>9.6999999999999993</v>
      </c>
      <c r="C198" s="9">
        <v>26.6</v>
      </c>
      <c r="D198" s="9">
        <v>31.9</v>
      </c>
      <c r="E198" s="9">
        <v>16.8</v>
      </c>
      <c r="F198" s="9">
        <v>8.6999999999999993</v>
      </c>
      <c r="G198" s="10"/>
    </row>
    <row r="199" spans="1:7" x14ac:dyDescent="0.25">
      <c r="A199" s="8" t="s">
        <v>358</v>
      </c>
      <c r="B199" s="9">
        <v>9.6999999999999993</v>
      </c>
      <c r="C199" s="9">
        <v>26.4</v>
      </c>
      <c r="D199" s="9">
        <v>32</v>
      </c>
      <c r="E199" s="9">
        <v>16.600000000000001</v>
      </c>
      <c r="F199" s="9">
        <v>8.5</v>
      </c>
      <c r="G199" s="10"/>
    </row>
    <row r="200" spans="1:7" x14ac:dyDescent="0.25">
      <c r="A200" s="8" t="s">
        <v>359</v>
      </c>
      <c r="B200" s="9">
        <v>10.3</v>
      </c>
      <c r="C200" s="9">
        <v>27.6</v>
      </c>
      <c r="D200" s="9">
        <v>33.700000000000003</v>
      </c>
      <c r="E200" s="9">
        <v>17.2</v>
      </c>
      <c r="F200" s="9">
        <v>8.3000000000000007</v>
      </c>
      <c r="G200" s="10"/>
    </row>
    <row r="201" spans="1:7" x14ac:dyDescent="0.25">
      <c r="A201" s="8" t="s">
        <v>360</v>
      </c>
      <c r="B201" s="9">
        <v>10.1</v>
      </c>
      <c r="C201" s="9">
        <v>26.9</v>
      </c>
      <c r="D201" s="9">
        <v>32.9</v>
      </c>
      <c r="E201" s="9">
        <v>17.100000000000001</v>
      </c>
      <c r="F201" s="9">
        <v>8.1999999999999993</v>
      </c>
      <c r="G201" s="10"/>
    </row>
    <row r="202" spans="1:7" x14ac:dyDescent="0.25">
      <c r="A202" s="8" t="s">
        <v>361</v>
      </c>
      <c r="B202" s="9">
        <v>10.5</v>
      </c>
      <c r="C202" s="9">
        <v>27.4</v>
      </c>
      <c r="D202" s="9">
        <v>33.200000000000003</v>
      </c>
      <c r="E202" s="9">
        <v>17.8</v>
      </c>
      <c r="F202" s="9">
        <v>9.6999999999999993</v>
      </c>
      <c r="G202" s="10"/>
    </row>
    <row r="203" spans="1:7" x14ac:dyDescent="0.25">
      <c r="A203" s="8" t="s">
        <v>362</v>
      </c>
      <c r="B203" s="9">
        <v>10.6</v>
      </c>
      <c r="C203" s="9">
        <v>27.8</v>
      </c>
      <c r="D203" s="9">
        <v>33.6</v>
      </c>
      <c r="E203" s="9">
        <v>18.3</v>
      </c>
      <c r="F203" s="9">
        <v>9.5</v>
      </c>
      <c r="G203" s="10"/>
    </row>
    <row r="204" spans="1:7" x14ac:dyDescent="0.25">
      <c r="A204" s="8" t="s">
        <v>363</v>
      </c>
      <c r="B204" s="9">
        <v>10.1</v>
      </c>
      <c r="C204" s="9">
        <v>26.4</v>
      </c>
      <c r="D204" s="9">
        <v>31.9</v>
      </c>
      <c r="E204" s="9">
        <v>17.5</v>
      </c>
      <c r="F204" s="9">
        <v>9</v>
      </c>
      <c r="G204" s="10"/>
    </row>
    <row r="205" spans="1:7" x14ac:dyDescent="0.25">
      <c r="A205" s="8" t="s">
        <v>364</v>
      </c>
      <c r="B205" s="9">
        <v>9.6999999999999993</v>
      </c>
      <c r="C205" s="9">
        <v>25.2</v>
      </c>
      <c r="D205" s="9">
        <v>30.7</v>
      </c>
      <c r="E205" s="9">
        <v>16.2</v>
      </c>
      <c r="F205" s="9">
        <v>8.8000000000000007</v>
      </c>
      <c r="G205" s="10"/>
    </row>
    <row r="206" spans="1:7" x14ac:dyDescent="0.25">
      <c r="A206" s="8" t="s">
        <v>365</v>
      </c>
      <c r="B206" s="9">
        <v>9.6999999999999993</v>
      </c>
      <c r="C206" s="9">
        <v>25.4</v>
      </c>
      <c r="D206" s="9">
        <v>31</v>
      </c>
      <c r="E206" s="9">
        <v>16.100000000000001</v>
      </c>
      <c r="F206" s="9">
        <v>8.9</v>
      </c>
      <c r="G206" s="10"/>
    </row>
    <row r="207" spans="1:7" x14ac:dyDescent="0.25">
      <c r="A207" s="8" t="s">
        <v>366</v>
      </c>
      <c r="B207" s="9">
        <v>10.3</v>
      </c>
      <c r="C207" s="9">
        <v>26.9</v>
      </c>
      <c r="D207" s="9">
        <v>33.1</v>
      </c>
      <c r="E207" s="9">
        <v>16.5</v>
      </c>
      <c r="F207" s="9">
        <v>9.5</v>
      </c>
      <c r="G207" s="10"/>
    </row>
    <row r="208" spans="1:7" x14ac:dyDescent="0.25">
      <c r="A208" s="8" t="s">
        <v>367</v>
      </c>
      <c r="B208" s="9">
        <v>10.7</v>
      </c>
      <c r="C208" s="9">
        <v>27.8</v>
      </c>
      <c r="D208" s="9">
        <v>34.299999999999997</v>
      </c>
      <c r="E208" s="9">
        <v>16.899999999999999</v>
      </c>
      <c r="F208" s="9">
        <v>11.4</v>
      </c>
      <c r="G208" s="10"/>
    </row>
    <row r="209" spans="1:7" x14ac:dyDescent="0.25">
      <c r="A209" s="8" t="s">
        <v>368</v>
      </c>
      <c r="B209" s="9">
        <v>9.9</v>
      </c>
      <c r="C209" s="9">
        <v>26</v>
      </c>
      <c r="D209" s="9">
        <v>31.9</v>
      </c>
      <c r="E209" s="9">
        <v>16</v>
      </c>
      <c r="F209" s="9">
        <v>11.5</v>
      </c>
      <c r="G209" s="10"/>
    </row>
    <row r="210" spans="1:7" x14ac:dyDescent="0.25">
      <c r="A210" s="8" t="s">
        <v>369</v>
      </c>
      <c r="B210" s="9">
        <v>9.9</v>
      </c>
      <c r="C210" s="9">
        <v>26.1</v>
      </c>
      <c r="D210" s="9">
        <v>32.1</v>
      </c>
      <c r="E210" s="9">
        <v>16.5</v>
      </c>
      <c r="F210" s="9">
        <v>11.7</v>
      </c>
      <c r="G210" s="10"/>
    </row>
    <row r="211" spans="1:7" x14ac:dyDescent="0.25">
      <c r="A211" s="8" t="s">
        <v>370</v>
      </c>
      <c r="B211" s="9">
        <v>10.199999999999999</v>
      </c>
      <c r="C211" s="9">
        <v>26.8</v>
      </c>
      <c r="D211" s="9">
        <v>32.700000000000003</v>
      </c>
      <c r="E211" s="9">
        <v>16.8</v>
      </c>
      <c r="F211" s="9">
        <v>10.1</v>
      </c>
      <c r="G211" s="10"/>
    </row>
    <row r="212" spans="1:7" x14ac:dyDescent="0.25">
      <c r="A212" s="8" t="s">
        <v>371</v>
      </c>
      <c r="B212" s="9">
        <v>10.7</v>
      </c>
      <c r="C212" s="9">
        <v>28</v>
      </c>
      <c r="D212" s="9">
        <v>34.4</v>
      </c>
      <c r="E212" s="9">
        <v>17.2</v>
      </c>
      <c r="F212" s="9">
        <v>10.6</v>
      </c>
      <c r="G212" s="10"/>
    </row>
    <row r="213" spans="1:7" x14ac:dyDescent="0.25">
      <c r="A213" s="8" t="s">
        <v>372</v>
      </c>
      <c r="B213" s="9">
        <v>10.5</v>
      </c>
      <c r="C213" s="9">
        <v>27.8</v>
      </c>
      <c r="D213" s="9">
        <v>34.4</v>
      </c>
      <c r="E213" s="9">
        <v>17.3</v>
      </c>
      <c r="F213" s="9">
        <v>12.2</v>
      </c>
      <c r="G213" s="10"/>
    </row>
    <row r="214" spans="1:7" x14ac:dyDescent="0.25">
      <c r="A214" s="8" t="s">
        <v>373</v>
      </c>
      <c r="B214" s="9">
        <v>10.6</v>
      </c>
      <c r="C214" s="9">
        <v>28</v>
      </c>
      <c r="D214" s="9">
        <v>34.5</v>
      </c>
      <c r="E214" s="9">
        <v>17.600000000000001</v>
      </c>
      <c r="F214" s="9">
        <v>11.2</v>
      </c>
      <c r="G214" s="10"/>
    </row>
    <row r="215" spans="1:7" x14ac:dyDescent="0.25">
      <c r="A215" s="8" t="s">
        <v>374</v>
      </c>
      <c r="B215" s="9">
        <v>10.7</v>
      </c>
      <c r="C215" s="9">
        <v>28.4</v>
      </c>
      <c r="D215" s="9">
        <v>34.9</v>
      </c>
      <c r="E215" s="9">
        <v>17.8</v>
      </c>
      <c r="F215" s="9">
        <v>10.8</v>
      </c>
      <c r="G215" s="10"/>
    </row>
    <row r="216" spans="1:7" x14ac:dyDescent="0.25">
      <c r="A216" s="8" t="s">
        <v>375</v>
      </c>
      <c r="B216" s="9">
        <v>10.5</v>
      </c>
      <c r="C216" s="9">
        <v>27.9</v>
      </c>
      <c r="D216" s="9">
        <v>34.4</v>
      </c>
      <c r="E216" s="9">
        <v>17.3</v>
      </c>
      <c r="F216" s="9">
        <v>10.3</v>
      </c>
      <c r="G216" s="10"/>
    </row>
    <row r="217" spans="1:7" x14ac:dyDescent="0.25">
      <c r="A217" s="8" t="s">
        <v>376</v>
      </c>
      <c r="B217" s="9">
        <v>10.199999999999999</v>
      </c>
      <c r="C217" s="9">
        <v>27</v>
      </c>
      <c r="D217" s="9">
        <v>33</v>
      </c>
      <c r="E217" s="9">
        <v>16.899999999999999</v>
      </c>
      <c r="F217" s="9">
        <v>10.1</v>
      </c>
      <c r="G217" s="10"/>
    </row>
    <row r="218" spans="1:7" x14ac:dyDescent="0.25">
      <c r="A218" s="8" t="s">
        <v>377</v>
      </c>
      <c r="B218" s="9">
        <v>10.3</v>
      </c>
      <c r="C218" s="9">
        <v>26.9</v>
      </c>
      <c r="D218" s="9">
        <v>33.200000000000003</v>
      </c>
      <c r="E218" s="9">
        <v>16.5</v>
      </c>
      <c r="F218" s="9">
        <v>10</v>
      </c>
      <c r="G218" s="10"/>
    </row>
    <row r="219" spans="1:7" x14ac:dyDescent="0.25">
      <c r="A219" s="8" t="s">
        <v>378</v>
      </c>
      <c r="B219" s="9">
        <v>10.8</v>
      </c>
      <c r="C219" s="9">
        <v>28.1</v>
      </c>
      <c r="D219" s="9">
        <v>34.5</v>
      </c>
      <c r="E219" s="9">
        <v>17.399999999999999</v>
      </c>
      <c r="F219" s="9">
        <v>9.6</v>
      </c>
      <c r="G219" s="10"/>
    </row>
    <row r="220" spans="1:7" x14ac:dyDescent="0.25">
      <c r="A220" s="8" t="s">
        <v>379</v>
      </c>
      <c r="B220" s="9">
        <v>10.9</v>
      </c>
      <c r="C220" s="9">
        <v>28.6</v>
      </c>
      <c r="D220" s="9">
        <v>35.1</v>
      </c>
      <c r="E220" s="9">
        <v>17.5</v>
      </c>
      <c r="F220" s="9">
        <v>9.6999999999999993</v>
      </c>
      <c r="G220" s="10"/>
    </row>
    <row r="221" spans="1:7" x14ac:dyDescent="0.25">
      <c r="A221" s="8" t="s">
        <v>380</v>
      </c>
      <c r="B221" s="9">
        <v>10.4</v>
      </c>
      <c r="C221" s="9">
        <v>27.4</v>
      </c>
      <c r="D221" s="9">
        <v>33.1</v>
      </c>
      <c r="E221" s="9">
        <v>17.399999999999999</v>
      </c>
      <c r="F221" s="9">
        <v>9.4</v>
      </c>
      <c r="G221" s="10"/>
    </row>
    <row r="222" spans="1:7" x14ac:dyDescent="0.25">
      <c r="A222" s="8" t="s">
        <v>381</v>
      </c>
      <c r="B222" s="9">
        <v>10</v>
      </c>
      <c r="C222" s="9">
        <v>26.9</v>
      </c>
      <c r="D222" s="9">
        <v>32.5</v>
      </c>
      <c r="E222" s="9">
        <v>17.7</v>
      </c>
      <c r="F222" s="9">
        <v>9.4</v>
      </c>
      <c r="G222" s="10"/>
    </row>
    <row r="223" spans="1:7" x14ac:dyDescent="0.25">
      <c r="A223" s="8" t="s">
        <v>382</v>
      </c>
      <c r="B223" s="9">
        <v>9.9</v>
      </c>
      <c r="C223" s="9">
        <v>26.6</v>
      </c>
      <c r="D223" s="9">
        <v>32.4</v>
      </c>
      <c r="E223" s="9">
        <v>17.600000000000001</v>
      </c>
      <c r="F223" s="9">
        <v>8.3000000000000007</v>
      </c>
      <c r="G223" s="10"/>
    </row>
    <row r="224" spans="1:7" x14ac:dyDescent="0.25">
      <c r="A224" s="8" t="s">
        <v>383</v>
      </c>
      <c r="B224" s="9">
        <v>10.5</v>
      </c>
      <c r="C224" s="9">
        <v>27.6</v>
      </c>
      <c r="D224" s="9">
        <v>33.5</v>
      </c>
      <c r="E224" s="9">
        <v>18.3</v>
      </c>
      <c r="F224" s="9">
        <v>8.3000000000000007</v>
      </c>
      <c r="G224" s="10"/>
    </row>
    <row r="225" spans="1:7" x14ac:dyDescent="0.25">
      <c r="A225" s="8" t="s">
        <v>384</v>
      </c>
      <c r="B225" s="9">
        <v>10.6</v>
      </c>
      <c r="C225" s="9">
        <v>27.4</v>
      </c>
      <c r="D225" s="9">
        <v>33.5</v>
      </c>
      <c r="E225" s="9">
        <v>18</v>
      </c>
      <c r="F225" s="9">
        <v>7.2</v>
      </c>
      <c r="G225" s="10"/>
    </row>
    <row r="226" spans="1:7" x14ac:dyDescent="0.25">
      <c r="A226" s="8" t="s">
        <v>385</v>
      </c>
      <c r="B226" s="9">
        <v>10.5</v>
      </c>
      <c r="C226" s="9">
        <v>27.8</v>
      </c>
      <c r="D226" s="9">
        <v>34</v>
      </c>
      <c r="E226" s="9">
        <v>18.3</v>
      </c>
      <c r="F226" s="9">
        <v>8.3000000000000007</v>
      </c>
      <c r="G226" s="10"/>
    </row>
    <row r="227" spans="1:7" x14ac:dyDescent="0.25">
      <c r="A227" s="8" t="s">
        <v>386</v>
      </c>
      <c r="B227" s="9">
        <v>10.4</v>
      </c>
      <c r="C227" s="9">
        <v>27.9</v>
      </c>
      <c r="D227" s="9">
        <v>34.200000000000003</v>
      </c>
      <c r="E227" s="9">
        <v>18.3</v>
      </c>
      <c r="F227" s="9">
        <v>7.6</v>
      </c>
      <c r="G227" s="10"/>
    </row>
    <row r="228" spans="1:7" x14ac:dyDescent="0.25">
      <c r="A228" s="8" t="s">
        <v>387</v>
      </c>
      <c r="B228" s="9">
        <v>10.4</v>
      </c>
      <c r="C228" s="9">
        <v>27.3</v>
      </c>
      <c r="D228" s="9">
        <v>33.6</v>
      </c>
      <c r="E228" s="9">
        <v>17.100000000000001</v>
      </c>
      <c r="F228" s="9">
        <v>6.9</v>
      </c>
      <c r="G228" s="10"/>
    </row>
    <row r="229" spans="1:7" x14ac:dyDescent="0.25">
      <c r="A229" s="8" t="s">
        <v>388</v>
      </c>
      <c r="B229" s="9">
        <v>10</v>
      </c>
      <c r="C229" s="9">
        <v>26.7</v>
      </c>
      <c r="D229" s="9">
        <v>32.700000000000003</v>
      </c>
      <c r="E229" s="9">
        <v>16.600000000000001</v>
      </c>
      <c r="F229" s="9">
        <v>6.9</v>
      </c>
      <c r="G229" s="10"/>
    </row>
    <row r="230" spans="1:7" x14ac:dyDescent="0.25">
      <c r="A230" s="8" t="s">
        <v>389</v>
      </c>
      <c r="B230" s="9">
        <v>10.3</v>
      </c>
      <c r="C230" s="9">
        <v>27</v>
      </c>
      <c r="D230" s="9">
        <v>33.200000000000003</v>
      </c>
      <c r="E230" s="9">
        <v>16.8</v>
      </c>
      <c r="F230" s="9">
        <v>6.3</v>
      </c>
      <c r="G230" s="10"/>
    </row>
    <row r="231" spans="1:7" x14ac:dyDescent="0.25">
      <c r="A231" s="8" t="s">
        <v>390</v>
      </c>
      <c r="B231" s="9">
        <v>10.7</v>
      </c>
      <c r="C231" s="9">
        <v>28.2</v>
      </c>
      <c r="D231" s="9">
        <v>34.5</v>
      </c>
      <c r="E231" s="9">
        <v>17.600000000000001</v>
      </c>
      <c r="F231" s="9">
        <v>7.4</v>
      </c>
      <c r="G231" s="10"/>
    </row>
    <row r="232" spans="1:7" x14ac:dyDescent="0.25">
      <c r="A232" s="8" t="s">
        <v>391</v>
      </c>
      <c r="B232" s="9">
        <v>10.8</v>
      </c>
      <c r="C232" s="9">
        <v>28.4</v>
      </c>
      <c r="D232" s="9">
        <v>34.799999999999997</v>
      </c>
      <c r="E232" s="9">
        <v>17.899999999999999</v>
      </c>
      <c r="F232" s="9">
        <v>6.4</v>
      </c>
      <c r="G232" s="10"/>
    </row>
    <row r="233" spans="1:7" x14ac:dyDescent="0.25">
      <c r="A233" s="8" t="s">
        <v>392</v>
      </c>
      <c r="B233" s="9">
        <v>10.5</v>
      </c>
      <c r="C233" s="9">
        <v>27.4</v>
      </c>
      <c r="D233" s="9">
        <v>33.799999999999997</v>
      </c>
      <c r="E233" s="9">
        <v>17.2</v>
      </c>
      <c r="F233" s="9">
        <v>7</v>
      </c>
      <c r="G233" s="10"/>
    </row>
    <row r="234" spans="1:7" x14ac:dyDescent="0.25">
      <c r="A234" s="8" t="s">
        <v>393</v>
      </c>
      <c r="B234" s="9">
        <v>10.3</v>
      </c>
      <c r="C234" s="9">
        <v>26.8</v>
      </c>
      <c r="D234" s="9">
        <v>33.200000000000003</v>
      </c>
      <c r="E234" s="9">
        <v>17.100000000000001</v>
      </c>
      <c r="F234" s="9">
        <v>7</v>
      </c>
      <c r="G234" s="10"/>
    </row>
    <row r="235" spans="1:7" x14ac:dyDescent="0.25">
      <c r="A235" s="8" t="s">
        <v>394</v>
      </c>
      <c r="B235" s="9">
        <v>10.5</v>
      </c>
      <c r="C235" s="9">
        <v>27</v>
      </c>
      <c r="D235" s="9">
        <v>33.4</v>
      </c>
      <c r="E235" s="9">
        <v>17.2</v>
      </c>
      <c r="F235" s="9">
        <v>6.9</v>
      </c>
      <c r="G235" s="10"/>
    </row>
    <row r="236" spans="1:7" x14ac:dyDescent="0.25">
      <c r="A236" s="8" t="s">
        <v>395</v>
      </c>
      <c r="B236" s="9">
        <v>10.9</v>
      </c>
      <c r="C236" s="9">
        <v>27.9</v>
      </c>
      <c r="D236" s="9">
        <v>34.5</v>
      </c>
      <c r="E236" s="9">
        <v>17.3</v>
      </c>
      <c r="F236" s="9">
        <v>7.7</v>
      </c>
      <c r="G236" s="10"/>
    </row>
    <row r="237" spans="1:7" x14ac:dyDescent="0.25">
      <c r="A237" s="8" t="s">
        <v>396</v>
      </c>
      <c r="B237" s="9">
        <v>10.6</v>
      </c>
      <c r="C237" s="9">
        <v>27.3</v>
      </c>
      <c r="D237" s="9">
        <v>34.1</v>
      </c>
      <c r="E237" s="9">
        <v>16.600000000000001</v>
      </c>
      <c r="F237" s="9">
        <v>8.8000000000000007</v>
      </c>
      <c r="G237" s="10"/>
    </row>
    <row r="238" spans="1:7" x14ac:dyDescent="0.25">
      <c r="A238" s="8" t="s">
        <v>397</v>
      </c>
      <c r="B238" s="9">
        <v>10.7</v>
      </c>
      <c r="C238" s="9">
        <v>27.6</v>
      </c>
      <c r="D238" s="9">
        <v>34.299999999999997</v>
      </c>
      <c r="E238" s="9">
        <v>17.100000000000001</v>
      </c>
      <c r="F238" s="9">
        <v>8.6999999999999993</v>
      </c>
      <c r="G238" s="10"/>
    </row>
    <row r="239" spans="1:7" x14ac:dyDescent="0.25">
      <c r="A239" s="8" t="s">
        <v>398</v>
      </c>
      <c r="B239" s="9">
        <v>10.6</v>
      </c>
      <c r="C239" s="9">
        <v>27.4</v>
      </c>
      <c r="D239" s="9">
        <v>33.9</v>
      </c>
      <c r="E239" s="9">
        <v>17.3</v>
      </c>
      <c r="F239" s="9">
        <v>9.8000000000000007</v>
      </c>
      <c r="G239" s="10"/>
    </row>
    <row r="240" spans="1:7" x14ac:dyDescent="0.25">
      <c r="A240" s="8" t="s">
        <v>399</v>
      </c>
      <c r="B240" s="9">
        <v>10.4</v>
      </c>
      <c r="C240" s="9">
        <v>27.2</v>
      </c>
      <c r="D240" s="9">
        <v>33.5</v>
      </c>
      <c r="E240" s="9">
        <v>17.100000000000001</v>
      </c>
      <c r="F240" s="9">
        <v>10.3</v>
      </c>
      <c r="G240" s="10"/>
    </row>
    <row r="241" spans="1:7" x14ac:dyDescent="0.25">
      <c r="A241" s="8" t="s">
        <v>400</v>
      </c>
      <c r="B241" s="9">
        <v>10.3</v>
      </c>
      <c r="C241" s="9">
        <v>26.3</v>
      </c>
      <c r="D241" s="9">
        <v>32.1</v>
      </c>
      <c r="E241" s="9">
        <v>16.600000000000001</v>
      </c>
      <c r="F241" s="9">
        <v>10.6</v>
      </c>
      <c r="G241" s="10"/>
    </row>
    <row r="242" spans="1:7" x14ac:dyDescent="0.25">
      <c r="A242" s="8" t="s">
        <v>401</v>
      </c>
      <c r="B242" s="9">
        <v>10.3</v>
      </c>
      <c r="C242" s="9">
        <v>26.3</v>
      </c>
      <c r="D242" s="9">
        <v>32</v>
      </c>
      <c r="E242" s="9">
        <v>16.2</v>
      </c>
      <c r="F242" s="9">
        <v>11.6</v>
      </c>
      <c r="G242" s="10"/>
    </row>
    <row r="243" spans="1:7" x14ac:dyDescent="0.25">
      <c r="A243" s="8" t="s">
        <v>402</v>
      </c>
      <c r="B243" s="9">
        <v>10.4</v>
      </c>
      <c r="C243" s="9">
        <v>27.1</v>
      </c>
      <c r="D243" s="9">
        <v>32.799999999999997</v>
      </c>
      <c r="E243" s="9">
        <v>17</v>
      </c>
      <c r="F243" s="9">
        <v>11.6</v>
      </c>
      <c r="G243" s="10"/>
    </row>
    <row r="244" spans="1:7" x14ac:dyDescent="0.25">
      <c r="A244" s="8" t="s">
        <v>403</v>
      </c>
      <c r="B244" s="9">
        <v>10.5</v>
      </c>
      <c r="C244" s="9">
        <v>27.5</v>
      </c>
      <c r="D244" s="9">
        <v>33.4</v>
      </c>
      <c r="E244" s="9">
        <v>17.100000000000001</v>
      </c>
      <c r="F244" s="9">
        <v>12.1</v>
      </c>
      <c r="G244" s="10"/>
    </row>
    <row r="245" spans="1:7" x14ac:dyDescent="0.25">
      <c r="A245" s="8" t="s">
        <v>404</v>
      </c>
      <c r="B245" s="9">
        <v>10.3</v>
      </c>
      <c r="C245" s="9">
        <v>27.4</v>
      </c>
      <c r="D245" s="9">
        <v>32.9</v>
      </c>
      <c r="E245" s="9">
        <v>17</v>
      </c>
      <c r="F245" s="9">
        <v>11.8</v>
      </c>
      <c r="G245" s="10"/>
    </row>
    <row r="246" spans="1:7" x14ac:dyDescent="0.25">
      <c r="A246" s="8" t="s">
        <v>405</v>
      </c>
      <c r="B246" s="9">
        <v>10.1</v>
      </c>
      <c r="C246" s="9">
        <v>26.9</v>
      </c>
      <c r="D246" s="9">
        <v>32.1</v>
      </c>
      <c r="E246" s="9">
        <v>17</v>
      </c>
      <c r="F246" s="9">
        <v>11.8</v>
      </c>
      <c r="G246" s="10"/>
    </row>
    <row r="247" spans="1:7" x14ac:dyDescent="0.25">
      <c r="A247" s="8" t="s">
        <v>406</v>
      </c>
      <c r="B247" s="9">
        <v>10.6</v>
      </c>
      <c r="C247" s="9">
        <v>27.2</v>
      </c>
      <c r="D247" s="9">
        <v>32.700000000000003</v>
      </c>
      <c r="E247" s="9">
        <v>16.899999999999999</v>
      </c>
      <c r="F247" s="9">
        <v>12.5</v>
      </c>
      <c r="G247" s="10"/>
    </row>
    <row r="248" spans="1:7" x14ac:dyDescent="0.25">
      <c r="A248" s="8" t="s">
        <v>407</v>
      </c>
      <c r="B248" s="9">
        <v>10.6</v>
      </c>
      <c r="C248" s="9">
        <v>27.3</v>
      </c>
      <c r="D248" s="9">
        <v>33</v>
      </c>
      <c r="E248" s="9">
        <v>17.100000000000001</v>
      </c>
      <c r="F248" s="9">
        <v>12.3</v>
      </c>
      <c r="G248" s="10"/>
    </row>
    <row r="249" spans="1:7" x14ac:dyDescent="0.25">
      <c r="A249" s="8" t="s">
        <v>408</v>
      </c>
      <c r="B249" s="9">
        <v>10.5</v>
      </c>
      <c r="C249" s="9">
        <v>27.3</v>
      </c>
      <c r="D249" s="9">
        <v>33.1</v>
      </c>
      <c r="E249" s="9">
        <v>17.2</v>
      </c>
      <c r="F249" s="9">
        <v>11.4</v>
      </c>
      <c r="G249" s="10"/>
    </row>
    <row r="250" spans="1:7" x14ac:dyDescent="0.25">
      <c r="A250" s="8" t="s">
        <v>409</v>
      </c>
      <c r="B250" s="9">
        <v>10.4</v>
      </c>
      <c r="C250" s="9">
        <v>27.4</v>
      </c>
      <c r="D250" s="9">
        <v>33.299999999999997</v>
      </c>
      <c r="E250" s="9">
        <v>17.100000000000001</v>
      </c>
      <c r="F250" s="9">
        <v>10.5</v>
      </c>
      <c r="G250" s="10"/>
    </row>
    <row r="251" spans="1:7" x14ac:dyDescent="0.25">
      <c r="A251" s="8" t="s">
        <v>410</v>
      </c>
      <c r="B251" s="9">
        <v>10.5</v>
      </c>
      <c r="C251" s="9">
        <v>27.7</v>
      </c>
      <c r="D251" s="9">
        <v>33.799999999999997</v>
      </c>
      <c r="E251" s="9">
        <v>17.3</v>
      </c>
      <c r="F251" s="9">
        <v>8.1</v>
      </c>
      <c r="G251" s="10"/>
    </row>
    <row r="252" spans="1:7" x14ac:dyDescent="0.25">
      <c r="A252" s="8" t="s">
        <v>411</v>
      </c>
      <c r="B252" s="9">
        <v>10.4</v>
      </c>
      <c r="C252" s="9">
        <v>27.5</v>
      </c>
      <c r="D252" s="9">
        <v>33.299999999999997</v>
      </c>
      <c r="E252" s="9">
        <v>16.899999999999999</v>
      </c>
      <c r="F252" s="9">
        <v>7.1</v>
      </c>
      <c r="G252" s="10"/>
    </row>
    <row r="253" spans="1:7" x14ac:dyDescent="0.25">
      <c r="A253" s="8" t="s">
        <v>412</v>
      </c>
      <c r="B253" s="9">
        <v>9.8000000000000007</v>
      </c>
      <c r="C253" s="9">
        <v>26.2</v>
      </c>
      <c r="D253" s="9">
        <v>32.200000000000003</v>
      </c>
      <c r="E253" s="9">
        <v>16</v>
      </c>
      <c r="F253" s="9">
        <v>8</v>
      </c>
      <c r="G253" s="10"/>
    </row>
    <row r="254" spans="1:7" x14ac:dyDescent="0.25">
      <c r="A254" s="8" t="s">
        <v>413</v>
      </c>
      <c r="B254" s="9">
        <v>9.8000000000000007</v>
      </c>
      <c r="C254" s="9">
        <v>26</v>
      </c>
      <c r="D254" s="9">
        <v>31.8</v>
      </c>
      <c r="E254" s="9">
        <v>16</v>
      </c>
      <c r="F254" s="9">
        <v>7.5</v>
      </c>
      <c r="G254" s="10"/>
    </row>
    <row r="255" spans="1:7" x14ac:dyDescent="0.25">
      <c r="A255" s="8" t="s">
        <v>414</v>
      </c>
      <c r="B255" s="9">
        <v>10.199999999999999</v>
      </c>
      <c r="C255" s="9">
        <v>27.1</v>
      </c>
      <c r="D255" s="9">
        <v>33.5</v>
      </c>
      <c r="E255" s="9">
        <v>16.600000000000001</v>
      </c>
      <c r="F255" s="9">
        <v>8.1999999999999993</v>
      </c>
      <c r="G255" s="10"/>
    </row>
    <row r="256" spans="1:7" x14ac:dyDescent="0.25">
      <c r="A256" s="8" t="s">
        <v>415</v>
      </c>
      <c r="B256" s="9">
        <v>10.7</v>
      </c>
      <c r="C256" s="9">
        <v>28.5</v>
      </c>
      <c r="D256" s="9">
        <v>34.9</v>
      </c>
      <c r="E256" s="9">
        <v>17.600000000000001</v>
      </c>
      <c r="F256" s="9">
        <v>8.6</v>
      </c>
      <c r="G256" s="10"/>
    </row>
    <row r="257" spans="1:7" x14ac:dyDescent="0.25">
      <c r="A257" s="8" t="s">
        <v>416</v>
      </c>
      <c r="B257" s="9">
        <v>9.9</v>
      </c>
      <c r="C257" s="9">
        <v>26.4</v>
      </c>
      <c r="D257" s="9">
        <v>32.5</v>
      </c>
      <c r="E257" s="9">
        <v>16.100000000000001</v>
      </c>
      <c r="F257" s="9">
        <v>9</v>
      </c>
      <c r="G257" s="10"/>
    </row>
    <row r="258" spans="1:7" x14ac:dyDescent="0.25">
      <c r="A258" s="8" t="s">
        <v>417</v>
      </c>
      <c r="B258" s="9">
        <v>10</v>
      </c>
      <c r="C258" s="9">
        <v>26.4</v>
      </c>
      <c r="D258" s="9">
        <v>32.799999999999997</v>
      </c>
      <c r="E258" s="9">
        <v>15.7</v>
      </c>
      <c r="F258" s="9">
        <v>10.3</v>
      </c>
      <c r="G258" s="10"/>
    </row>
    <row r="259" spans="1:7" x14ac:dyDescent="0.25">
      <c r="A259" s="8" t="s">
        <v>418</v>
      </c>
      <c r="B259" s="9">
        <v>9.9</v>
      </c>
      <c r="C259" s="9">
        <v>26</v>
      </c>
      <c r="D259" s="9">
        <v>32.200000000000003</v>
      </c>
      <c r="E259" s="9">
        <v>16.2</v>
      </c>
      <c r="F259" s="9">
        <v>9.9</v>
      </c>
      <c r="G259" s="10"/>
    </row>
    <row r="260" spans="1:7" x14ac:dyDescent="0.25">
      <c r="A260" s="8" t="s">
        <v>419</v>
      </c>
      <c r="B260" s="9">
        <v>10.199999999999999</v>
      </c>
      <c r="C260" s="9">
        <v>26.6</v>
      </c>
      <c r="D260" s="9">
        <v>33.1</v>
      </c>
      <c r="E260" s="9">
        <v>16.100000000000001</v>
      </c>
      <c r="F260" s="9">
        <v>10.8</v>
      </c>
      <c r="G260" s="10"/>
    </row>
    <row r="261" spans="1:7" x14ac:dyDescent="0.25">
      <c r="A261" s="8" t="s">
        <v>420</v>
      </c>
      <c r="B261" s="9">
        <v>10.6</v>
      </c>
      <c r="C261" s="9">
        <v>27.1</v>
      </c>
      <c r="D261" s="9">
        <v>33.5</v>
      </c>
      <c r="E261" s="9">
        <v>16.5</v>
      </c>
      <c r="F261" s="9">
        <v>10.6</v>
      </c>
      <c r="G261" s="10"/>
    </row>
    <row r="262" spans="1:7" x14ac:dyDescent="0.25">
      <c r="A262" s="8" t="s">
        <v>421</v>
      </c>
      <c r="B262" s="9">
        <v>10.4</v>
      </c>
      <c r="C262" s="9">
        <v>27.1</v>
      </c>
      <c r="D262" s="9">
        <v>33.299999999999997</v>
      </c>
      <c r="E262" s="9">
        <v>16.5</v>
      </c>
      <c r="F262" s="9">
        <v>8.5</v>
      </c>
      <c r="G262" s="10"/>
    </row>
    <row r="263" spans="1:7" x14ac:dyDescent="0.25">
      <c r="A263" s="8" t="s">
        <v>422</v>
      </c>
      <c r="B263" s="9">
        <v>11.1</v>
      </c>
      <c r="C263" s="9">
        <v>28.7</v>
      </c>
      <c r="D263" s="9">
        <v>35.1</v>
      </c>
      <c r="E263" s="9">
        <v>17.100000000000001</v>
      </c>
      <c r="F263" s="9">
        <v>7.8</v>
      </c>
      <c r="G263" s="10"/>
    </row>
    <row r="264" spans="1:7" x14ac:dyDescent="0.25">
      <c r="A264" s="8" t="s">
        <v>423</v>
      </c>
      <c r="B264" s="9">
        <v>10.4</v>
      </c>
      <c r="C264" s="9">
        <v>26.4</v>
      </c>
      <c r="D264" s="9">
        <v>32.4</v>
      </c>
      <c r="E264" s="9">
        <v>16.399999999999999</v>
      </c>
      <c r="F264" s="9">
        <v>7.7</v>
      </c>
      <c r="G264" s="10"/>
    </row>
    <row r="265" spans="1:7" x14ac:dyDescent="0.25">
      <c r="A265" s="8" t="s">
        <v>424</v>
      </c>
      <c r="B265" s="9">
        <v>10.199999999999999</v>
      </c>
      <c r="C265" s="9">
        <v>25.3</v>
      </c>
      <c r="D265" s="9">
        <v>31.6</v>
      </c>
      <c r="E265" s="9">
        <v>15.1</v>
      </c>
      <c r="F265" s="9">
        <v>7.1</v>
      </c>
      <c r="G265" s="10"/>
    </row>
    <row r="266" spans="1:7" x14ac:dyDescent="0.25">
      <c r="A266" s="8" t="s">
        <v>425</v>
      </c>
      <c r="B266" s="9">
        <v>10.1</v>
      </c>
      <c r="C266" s="9">
        <v>25</v>
      </c>
      <c r="D266" s="9">
        <v>31.4</v>
      </c>
      <c r="E266" s="9">
        <v>15.5</v>
      </c>
      <c r="F266" s="9">
        <v>7.2</v>
      </c>
      <c r="G266" s="10"/>
    </row>
    <row r="267" spans="1:7" x14ac:dyDescent="0.25">
      <c r="A267" s="8" t="s">
        <v>426</v>
      </c>
      <c r="B267" s="9">
        <v>10.5</v>
      </c>
      <c r="C267" s="9">
        <v>26.5</v>
      </c>
      <c r="D267" s="9">
        <v>33.5</v>
      </c>
      <c r="E267" s="9">
        <v>15.7</v>
      </c>
      <c r="F267" s="9">
        <v>7.4</v>
      </c>
      <c r="G267" s="10"/>
    </row>
    <row r="268" spans="1:7" x14ac:dyDescent="0.25">
      <c r="A268" s="8" t="s">
        <v>427</v>
      </c>
      <c r="B268" s="9">
        <v>10.9</v>
      </c>
      <c r="C268" s="9">
        <v>27.5</v>
      </c>
      <c r="D268" s="9">
        <v>34.5</v>
      </c>
      <c r="E268" s="9">
        <v>16.5</v>
      </c>
      <c r="F268" s="9">
        <v>7.3</v>
      </c>
      <c r="G268" s="10"/>
    </row>
    <row r="269" spans="1:7" x14ac:dyDescent="0.25">
      <c r="A269" s="8" t="s">
        <v>428</v>
      </c>
      <c r="B269" s="9">
        <v>10.8</v>
      </c>
      <c r="C269" s="9">
        <v>27.2</v>
      </c>
      <c r="D269" s="9">
        <v>33.9</v>
      </c>
      <c r="E269" s="9">
        <v>16.600000000000001</v>
      </c>
      <c r="F269" s="9">
        <v>7</v>
      </c>
      <c r="G269" s="10"/>
    </row>
    <row r="270" spans="1:7" x14ac:dyDescent="0.25">
      <c r="A270" s="8" t="s">
        <v>429</v>
      </c>
      <c r="B270" s="9">
        <v>10.7</v>
      </c>
      <c r="C270" s="9">
        <v>27.1</v>
      </c>
      <c r="D270" s="9">
        <v>33.799999999999997</v>
      </c>
      <c r="E270" s="9">
        <v>16.8</v>
      </c>
      <c r="F270" s="9">
        <v>6.8</v>
      </c>
      <c r="G270" s="10"/>
    </row>
    <row r="271" spans="1:7" x14ac:dyDescent="0.25">
      <c r="A271" s="8" t="s">
        <v>430</v>
      </c>
      <c r="B271" s="9">
        <v>10.8</v>
      </c>
      <c r="C271" s="9">
        <v>27.3</v>
      </c>
      <c r="D271" s="9">
        <v>34</v>
      </c>
      <c r="E271" s="9">
        <v>16.7</v>
      </c>
      <c r="F271" s="9">
        <v>6.7</v>
      </c>
      <c r="G271" s="10"/>
    </row>
    <row r="272" spans="1:7" x14ac:dyDescent="0.25">
      <c r="A272" s="8" t="s">
        <v>431</v>
      </c>
      <c r="B272" s="9">
        <v>10.9</v>
      </c>
      <c r="C272" s="9">
        <v>27.7</v>
      </c>
      <c r="D272" s="9">
        <v>34.700000000000003</v>
      </c>
      <c r="E272" s="9">
        <v>16.7</v>
      </c>
      <c r="F272" s="9">
        <v>6.6</v>
      </c>
      <c r="G272" s="10"/>
    </row>
    <row r="273" spans="1:7" x14ac:dyDescent="0.25">
      <c r="A273" s="8" t="s">
        <v>432</v>
      </c>
      <c r="B273" s="9">
        <v>10.7</v>
      </c>
      <c r="C273" s="9">
        <v>27.4</v>
      </c>
      <c r="D273" s="9">
        <v>34.4</v>
      </c>
      <c r="E273" s="9">
        <v>16.600000000000001</v>
      </c>
      <c r="F273" s="9">
        <v>7.4</v>
      </c>
      <c r="G273" s="10"/>
    </row>
    <row r="274" spans="1:7" x14ac:dyDescent="0.25">
      <c r="A274" s="8" t="s">
        <v>433</v>
      </c>
      <c r="B274" s="9">
        <v>10.7</v>
      </c>
      <c r="C274" s="9">
        <v>27.4</v>
      </c>
      <c r="D274" s="9">
        <v>34.5</v>
      </c>
      <c r="E274" s="9">
        <v>16.3</v>
      </c>
      <c r="F274" s="9">
        <v>8.3000000000000007</v>
      </c>
      <c r="G274" s="10"/>
    </row>
    <row r="275" spans="1:7" x14ac:dyDescent="0.25">
      <c r="A275" s="8" t="s">
        <v>434</v>
      </c>
      <c r="B275" s="9">
        <v>11</v>
      </c>
      <c r="C275" s="9">
        <v>27.7</v>
      </c>
      <c r="D275" s="9">
        <v>34.700000000000003</v>
      </c>
      <c r="E275" s="9">
        <v>17.2</v>
      </c>
      <c r="F275" s="9">
        <v>8.8000000000000007</v>
      </c>
      <c r="G275" s="10"/>
    </row>
    <row r="276" spans="1:7" x14ac:dyDescent="0.25">
      <c r="A276" s="8" t="s">
        <v>435</v>
      </c>
      <c r="B276" s="9">
        <v>10.6</v>
      </c>
      <c r="C276" s="9">
        <v>27.1</v>
      </c>
      <c r="D276" s="9">
        <v>33.799999999999997</v>
      </c>
      <c r="E276" s="9">
        <v>16.899999999999999</v>
      </c>
      <c r="F276" s="9">
        <v>8.8000000000000007</v>
      </c>
      <c r="G276" s="10"/>
    </row>
    <row r="277" spans="1:7" x14ac:dyDescent="0.25">
      <c r="A277" s="8" t="s">
        <v>436</v>
      </c>
      <c r="B277" s="9">
        <v>10.5</v>
      </c>
      <c r="C277" s="9">
        <v>26.9</v>
      </c>
      <c r="D277" s="9">
        <v>33.299999999999997</v>
      </c>
      <c r="E277" s="9">
        <v>16.899999999999999</v>
      </c>
      <c r="F277" s="9">
        <v>9.5</v>
      </c>
      <c r="G277" s="10"/>
    </row>
    <row r="278" spans="1:7" x14ac:dyDescent="0.25">
      <c r="A278" s="8" t="s">
        <v>437</v>
      </c>
      <c r="B278" s="9">
        <v>10.6</v>
      </c>
      <c r="C278" s="9">
        <v>27.1</v>
      </c>
      <c r="D278" s="9">
        <v>33.299999999999997</v>
      </c>
      <c r="E278" s="9">
        <v>17</v>
      </c>
      <c r="F278" s="9">
        <v>9.6</v>
      </c>
      <c r="G278" s="10"/>
    </row>
    <row r="279" spans="1:7" x14ac:dyDescent="0.25">
      <c r="A279" s="8" t="s">
        <v>438</v>
      </c>
      <c r="B279" s="9">
        <v>11.1</v>
      </c>
      <c r="C279" s="9">
        <v>28.3</v>
      </c>
      <c r="D279" s="9">
        <v>34.9</v>
      </c>
      <c r="E279" s="9">
        <v>17.399999999999999</v>
      </c>
      <c r="F279" s="9">
        <v>10</v>
      </c>
      <c r="G279" s="10"/>
    </row>
    <row r="280" spans="1:7" x14ac:dyDescent="0.25">
      <c r="A280" s="8" t="s">
        <v>439</v>
      </c>
      <c r="B280" s="9">
        <v>11.3</v>
      </c>
      <c r="C280" s="9">
        <v>28.6</v>
      </c>
      <c r="D280" s="9">
        <v>34.9</v>
      </c>
      <c r="E280" s="9">
        <v>18.2</v>
      </c>
      <c r="F280" s="9">
        <v>9.6</v>
      </c>
      <c r="G280" s="10"/>
    </row>
    <row r="281" spans="1:7" x14ac:dyDescent="0.25">
      <c r="A281" s="8" t="s">
        <v>440</v>
      </c>
      <c r="B281" s="9">
        <v>11.1</v>
      </c>
      <c r="C281" s="9">
        <v>28</v>
      </c>
      <c r="D281" s="9">
        <v>33.700000000000003</v>
      </c>
      <c r="E281" s="9">
        <v>17.7</v>
      </c>
      <c r="F281" s="9">
        <v>11.6</v>
      </c>
      <c r="G281" s="10"/>
    </row>
    <row r="282" spans="1:7" x14ac:dyDescent="0.25">
      <c r="A282" s="8" t="s">
        <v>441</v>
      </c>
      <c r="B282" s="9">
        <v>11.1</v>
      </c>
      <c r="C282" s="9">
        <v>27.6</v>
      </c>
      <c r="D282" s="9">
        <v>33.4</v>
      </c>
      <c r="E282" s="9">
        <v>17.7</v>
      </c>
      <c r="F282" s="9">
        <v>10.3</v>
      </c>
      <c r="G282" s="10"/>
    </row>
    <row r="283" spans="1:7" x14ac:dyDescent="0.25">
      <c r="A283" s="8" t="s">
        <v>443</v>
      </c>
      <c r="B283" s="9">
        <v>11.1</v>
      </c>
      <c r="C283" s="9">
        <v>27.6</v>
      </c>
      <c r="D283" s="9">
        <v>33.700000000000003</v>
      </c>
      <c r="E283" s="9">
        <v>17.5</v>
      </c>
      <c r="F283" s="9">
        <v>10.7</v>
      </c>
      <c r="G283" s="10"/>
    </row>
    <row r="284" spans="1:7" x14ac:dyDescent="0.25">
      <c r="A284" s="8" t="s">
        <v>444</v>
      </c>
      <c r="B284" s="9">
        <v>11.2</v>
      </c>
      <c r="C284" s="9">
        <v>27.5</v>
      </c>
      <c r="D284" s="9">
        <v>33.799999999999997</v>
      </c>
      <c r="E284" s="9">
        <v>17.5</v>
      </c>
      <c r="F284" s="9">
        <v>9.4</v>
      </c>
      <c r="G284" s="10"/>
    </row>
    <row r="285" spans="1:7" x14ac:dyDescent="0.25">
      <c r="A285" s="8" t="s">
        <v>445</v>
      </c>
      <c r="B285" s="9">
        <v>11.2</v>
      </c>
      <c r="C285" s="9">
        <v>27.4</v>
      </c>
      <c r="D285" s="9">
        <v>33.799999999999997</v>
      </c>
      <c r="E285" s="9">
        <v>17.600000000000001</v>
      </c>
      <c r="F285" s="9">
        <v>9.3000000000000007</v>
      </c>
      <c r="G285" s="10"/>
    </row>
    <row r="286" spans="1:7" x14ac:dyDescent="0.25">
      <c r="A286" s="8" t="s">
        <v>446</v>
      </c>
      <c r="B286" s="9">
        <v>11.5</v>
      </c>
      <c r="C286" s="9">
        <v>27.9</v>
      </c>
      <c r="D286" s="9">
        <v>34.299999999999997</v>
      </c>
      <c r="E286" s="9">
        <v>18</v>
      </c>
      <c r="F286" s="9">
        <v>10</v>
      </c>
      <c r="G286" s="10"/>
    </row>
    <row r="287" spans="1:7" x14ac:dyDescent="0.25">
      <c r="A287" s="8" t="s">
        <v>447</v>
      </c>
      <c r="B287" s="9">
        <v>11.6</v>
      </c>
      <c r="C287" s="9">
        <v>28.4</v>
      </c>
      <c r="D287" s="9">
        <v>35.4</v>
      </c>
      <c r="E287" s="9">
        <v>18</v>
      </c>
      <c r="F287" s="9">
        <v>10.1</v>
      </c>
      <c r="G287" s="10"/>
    </row>
    <row r="288" spans="1:7" x14ac:dyDescent="0.25">
      <c r="A288" s="8" t="s">
        <v>448</v>
      </c>
      <c r="B288" s="9">
        <v>11.8</v>
      </c>
      <c r="C288" s="9">
        <v>28.4</v>
      </c>
      <c r="D288" s="9">
        <v>35.299999999999997</v>
      </c>
      <c r="E288" s="9">
        <v>18.2</v>
      </c>
      <c r="F288" s="9">
        <v>11.6</v>
      </c>
      <c r="G288" s="10"/>
    </row>
    <row r="289" spans="1:7" x14ac:dyDescent="0.25">
      <c r="A289" s="8" t="s">
        <v>449</v>
      </c>
      <c r="B289" s="9">
        <v>11.3</v>
      </c>
      <c r="C289" s="9">
        <v>27.5</v>
      </c>
      <c r="D289" s="9">
        <v>34.6</v>
      </c>
      <c r="E289" s="9">
        <v>17.3</v>
      </c>
      <c r="F289" s="9">
        <v>11.9</v>
      </c>
      <c r="G289" s="10"/>
    </row>
    <row r="290" spans="1:7" x14ac:dyDescent="0.25">
      <c r="A290" s="8" t="s">
        <v>450</v>
      </c>
      <c r="B290" s="9">
        <v>11</v>
      </c>
      <c r="C290" s="9">
        <v>27.4</v>
      </c>
      <c r="D290" s="9">
        <v>33.9</v>
      </c>
      <c r="E290" s="9">
        <v>17.5</v>
      </c>
      <c r="F290" s="9">
        <v>11.6</v>
      </c>
      <c r="G290" s="10"/>
    </row>
    <row r="291" spans="1:7" x14ac:dyDescent="0.25">
      <c r="A291" s="8" t="s">
        <v>451</v>
      </c>
      <c r="B291" s="9">
        <v>11</v>
      </c>
      <c r="C291" s="9">
        <v>27.6</v>
      </c>
      <c r="D291" s="9">
        <v>34.299999999999997</v>
      </c>
      <c r="E291" s="9">
        <v>17.100000000000001</v>
      </c>
      <c r="F291" s="9">
        <v>10.9</v>
      </c>
      <c r="G291" s="10"/>
    </row>
    <row r="292" spans="1:7" x14ac:dyDescent="0.25">
      <c r="A292" s="8" t="s">
        <v>452</v>
      </c>
      <c r="B292" s="9">
        <v>11.1</v>
      </c>
      <c r="C292" s="9">
        <v>27.9</v>
      </c>
      <c r="D292" s="9">
        <v>34.799999999999997</v>
      </c>
      <c r="E292" s="9">
        <v>17.399999999999999</v>
      </c>
      <c r="F292" s="9">
        <v>11.5</v>
      </c>
      <c r="G292" s="10"/>
    </row>
    <row r="293" spans="1:7" x14ac:dyDescent="0.25">
      <c r="A293" s="8" t="s">
        <v>453</v>
      </c>
      <c r="B293" s="9">
        <v>11.2</v>
      </c>
      <c r="C293" s="9">
        <v>27.5</v>
      </c>
      <c r="D293" s="9">
        <v>34.4</v>
      </c>
      <c r="E293" s="9">
        <v>16.899999999999999</v>
      </c>
      <c r="F293" s="9">
        <v>10.7</v>
      </c>
      <c r="G293" s="10"/>
    </row>
    <row r="294" spans="1:7" x14ac:dyDescent="0.25">
      <c r="A294" s="8" t="s">
        <v>454</v>
      </c>
      <c r="B294" s="9">
        <v>11.3</v>
      </c>
      <c r="C294" s="9">
        <v>27.4</v>
      </c>
      <c r="D294" s="9">
        <v>34</v>
      </c>
      <c r="E294" s="9">
        <v>16.899999999999999</v>
      </c>
      <c r="F294" s="9">
        <v>9.4</v>
      </c>
      <c r="G294" s="10"/>
    </row>
    <row r="295" spans="1:7" x14ac:dyDescent="0.25">
      <c r="A295" s="8" t="s">
        <v>455</v>
      </c>
      <c r="B295" s="9">
        <v>11.4</v>
      </c>
      <c r="C295" s="9">
        <v>27.5</v>
      </c>
      <c r="D295" s="9">
        <v>34.4</v>
      </c>
      <c r="E295" s="9">
        <v>16.5</v>
      </c>
      <c r="F295" s="9">
        <v>9.6</v>
      </c>
      <c r="G295" s="10"/>
    </row>
    <row r="296" spans="1:7" x14ac:dyDescent="0.25">
      <c r="A296" s="8" t="s">
        <v>456</v>
      </c>
      <c r="B296" s="9">
        <v>11.7</v>
      </c>
      <c r="C296" s="9">
        <v>28.5</v>
      </c>
      <c r="D296" s="9">
        <v>35.299999999999997</v>
      </c>
      <c r="E296" s="9">
        <v>17.2</v>
      </c>
      <c r="F296" s="9">
        <v>9.8000000000000007</v>
      </c>
      <c r="G296" s="10"/>
    </row>
    <row r="297" spans="1:7" x14ac:dyDescent="0.25">
      <c r="A297" s="8" t="s">
        <v>457</v>
      </c>
      <c r="B297" s="9">
        <v>11.8</v>
      </c>
      <c r="C297" s="9">
        <v>28.6</v>
      </c>
      <c r="D297" s="9">
        <v>35</v>
      </c>
      <c r="E297" s="9">
        <v>17.3</v>
      </c>
      <c r="F297" s="9">
        <v>11.2</v>
      </c>
      <c r="G297" s="10"/>
    </row>
    <row r="298" spans="1:7" x14ac:dyDescent="0.25">
      <c r="A298" s="8" t="s">
        <v>458</v>
      </c>
      <c r="B298" s="9">
        <v>12</v>
      </c>
      <c r="C298" s="9">
        <v>28.8</v>
      </c>
      <c r="D298" s="9">
        <v>35.200000000000003</v>
      </c>
      <c r="E298" s="9">
        <v>17.5</v>
      </c>
      <c r="F298" s="9">
        <v>11.1</v>
      </c>
      <c r="G298" s="10"/>
    </row>
    <row r="299" spans="1:7" x14ac:dyDescent="0.25">
      <c r="A299" s="8" t="s">
        <v>459</v>
      </c>
      <c r="B299" s="9">
        <v>12</v>
      </c>
      <c r="C299" s="9">
        <v>28.8</v>
      </c>
      <c r="D299" s="9">
        <v>35.299999999999997</v>
      </c>
      <c r="E299" s="9">
        <v>17.3</v>
      </c>
      <c r="F299" s="9">
        <v>10.9</v>
      </c>
      <c r="G299" s="10"/>
    </row>
    <row r="300" spans="1:7" x14ac:dyDescent="0.25">
      <c r="A300" s="8" t="s">
        <v>460</v>
      </c>
      <c r="B300" s="9">
        <v>11.7</v>
      </c>
      <c r="C300" s="9">
        <v>28.4</v>
      </c>
      <c r="D300" s="9">
        <v>34.5</v>
      </c>
      <c r="E300" s="9">
        <v>17.3</v>
      </c>
      <c r="F300" s="9">
        <v>10.8</v>
      </c>
      <c r="G300" s="10"/>
    </row>
    <row r="301" spans="1:7" x14ac:dyDescent="0.25">
      <c r="A301" s="8" t="s">
        <v>461</v>
      </c>
      <c r="B301" s="9">
        <v>11.3</v>
      </c>
      <c r="C301" s="9">
        <v>27.7</v>
      </c>
      <c r="D301" s="9">
        <v>33.299999999999997</v>
      </c>
      <c r="E301" s="9">
        <v>17.100000000000001</v>
      </c>
      <c r="F301" s="9">
        <v>10.8</v>
      </c>
      <c r="G301" s="10"/>
    </row>
    <row r="302" spans="1:7" x14ac:dyDescent="0.25">
      <c r="A302" s="8" t="s">
        <v>462</v>
      </c>
      <c r="B302" s="9">
        <v>11.5</v>
      </c>
      <c r="C302" s="9">
        <v>27.6</v>
      </c>
      <c r="D302" s="9">
        <v>33.200000000000003</v>
      </c>
      <c r="E302" s="9">
        <v>16.899999999999999</v>
      </c>
      <c r="F302" s="9">
        <v>10.199999999999999</v>
      </c>
      <c r="G302" s="10"/>
    </row>
    <row r="303" spans="1:7" x14ac:dyDescent="0.25">
      <c r="A303" s="8" t="s">
        <v>463</v>
      </c>
      <c r="B303" s="9">
        <v>11.8</v>
      </c>
      <c r="C303" s="9">
        <v>28.4</v>
      </c>
      <c r="D303" s="9">
        <v>34.5</v>
      </c>
      <c r="E303" s="9">
        <v>17.2</v>
      </c>
      <c r="F303" s="9">
        <v>10.7</v>
      </c>
      <c r="G303" s="10"/>
    </row>
    <row r="304" spans="1:7" x14ac:dyDescent="0.25">
      <c r="A304" s="8" t="s">
        <v>464</v>
      </c>
      <c r="B304" s="9">
        <v>12.2</v>
      </c>
      <c r="C304" s="9">
        <v>29.3</v>
      </c>
      <c r="D304" s="9">
        <v>35.6</v>
      </c>
      <c r="E304" s="9">
        <v>17.5</v>
      </c>
      <c r="F304" s="9">
        <v>11.6</v>
      </c>
      <c r="G304" s="10"/>
    </row>
    <row r="305" spans="1:7" x14ac:dyDescent="0.25">
      <c r="A305" s="8" t="s">
        <v>465</v>
      </c>
      <c r="B305" s="9">
        <v>11.9</v>
      </c>
      <c r="C305" s="9">
        <v>28.4</v>
      </c>
      <c r="D305" s="9">
        <v>34.4</v>
      </c>
      <c r="E305" s="9">
        <v>17.399999999999999</v>
      </c>
      <c r="F305" s="9">
        <v>11.9</v>
      </c>
      <c r="G305" s="10"/>
    </row>
    <row r="306" spans="1:7" x14ac:dyDescent="0.25">
      <c r="A306" s="8" t="s">
        <v>466</v>
      </c>
      <c r="B306" s="9">
        <v>11.7</v>
      </c>
      <c r="C306" s="9">
        <v>27.9</v>
      </c>
      <c r="D306" s="9">
        <v>33.700000000000003</v>
      </c>
      <c r="E306" s="9">
        <v>17.3</v>
      </c>
      <c r="F306" s="9">
        <v>10.4</v>
      </c>
      <c r="G306" s="10"/>
    </row>
    <row r="307" spans="1:7" x14ac:dyDescent="0.25">
      <c r="A307" s="8" t="s">
        <v>467</v>
      </c>
      <c r="B307" s="9">
        <v>11.6</v>
      </c>
      <c r="C307" s="9">
        <v>27.8</v>
      </c>
      <c r="D307" s="9">
        <v>33.799999999999997</v>
      </c>
      <c r="E307" s="9">
        <v>17.2</v>
      </c>
      <c r="F307" s="9">
        <v>10.8</v>
      </c>
      <c r="G307" s="10"/>
    </row>
    <row r="308" spans="1:7" x14ac:dyDescent="0.25">
      <c r="A308" s="8" t="s">
        <v>468</v>
      </c>
      <c r="B308" s="9">
        <v>11.5811074851783</v>
      </c>
      <c r="C308" s="9">
        <v>28.0180176007411</v>
      </c>
      <c r="D308" s="9">
        <v>34.176171335259397</v>
      </c>
      <c r="E308" s="9">
        <v>16.857510801465502</v>
      </c>
      <c r="F308" s="9">
        <v>11.095257591265799</v>
      </c>
      <c r="G308" s="10"/>
    </row>
    <row r="309" spans="1:7" x14ac:dyDescent="0.25">
      <c r="A309" s="8" t="s">
        <v>469</v>
      </c>
      <c r="B309" s="9">
        <v>10.549795394341199</v>
      </c>
      <c r="C309" s="9">
        <v>26.204096349341398</v>
      </c>
      <c r="D309" s="9">
        <v>32.515888268156402</v>
      </c>
      <c r="E309" s="9">
        <v>15.1610465609917</v>
      </c>
      <c r="F309" s="9">
        <v>10.7162879087814</v>
      </c>
      <c r="G309" s="10"/>
    </row>
    <row r="310" spans="1:7" x14ac:dyDescent="0.25">
      <c r="A310" s="8" t="s">
        <v>470</v>
      </c>
      <c r="B310" s="9">
        <v>9.3419351198129501</v>
      </c>
      <c r="C310" s="9">
        <v>23.397303906122001</v>
      </c>
      <c r="D310" s="9">
        <v>29.191409209015202</v>
      </c>
      <c r="E310" s="9">
        <v>13.220632116604801</v>
      </c>
      <c r="F310" s="9">
        <v>9.6291832339297603</v>
      </c>
      <c r="G310" s="10"/>
    </row>
    <row r="311" spans="1:7" x14ac:dyDescent="0.25">
      <c r="A311" s="8" t="s">
        <v>471</v>
      </c>
      <c r="B311" s="9">
        <v>8.8075843437360799</v>
      </c>
      <c r="C311" s="9">
        <v>22.435132568485599</v>
      </c>
      <c r="D311" s="9">
        <v>28.476534614754001</v>
      </c>
      <c r="E311" s="9">
        <v>12.327332220804299</v>
      </c>
      <c r="F311" s="9">
        <v>9.4271983995824993</v>
      </c>
      <c r="G311" s="10"/>
    </row>
    <row r="312" spans="1:7" x14ac:dyDescent="0.25">
      <c r="A312" s="8" t="s">
        <v>472</v>
      </c>
      <c r="B312" s="9">
        <v>8.9458137466368495</v>
      </c>
      <c r="C312" s="9">
        <v>22.500267228649001</v>
      </c>
      <c r="D312" s="9">
        <v>28.437316600076201</v>
      </c>
      <c r="E312" s="9">
        <v>12.5682436709893</v>
      </c>
      <c r="F312" s="9">
        <v>8.9570767807585607</v>
      </c>
      <c r="G312" s="10"/>
    </row>
    <row r="313" spans="1:7" x14ac:dyDescent="0.25">
      <c r="A313" s="8" t="s">
        <v>473</v>
      </c>
      <c r="B313" s="9">
        <v>9.5627261583695802</v>
      </c>
      <c r="C313" s="9">
        <v>23.260974440581201</v>
      </c>
      <c r="D313" s="9">
        <v>29.2211590397451</v>
      </c>
      <c r="E313" s="9">
        <v>13.0384715396417</v>
      </c>
      <c r="F313" s="9">
        <v>8.4645913693346202</v>
      </c>
      <c r="G313" s="10"/>
    </row>
    <row r="314" spans="1:7" x14ac:dyDescent="0.25">
      <c r="A314" s="8" t="s">
        <v>474</v>
      </c>
      <c r="B314" s="9">
        <v>10.127387952572899</v>
      </c>
      <c r="C314" s="9">
        <v>24.931839382212601</v>
      </c>
      <c r="D314" s="9">
        <v>30.705782724413201</v>
      </c>
      <c r="E314" s="9">
        <v>14.035510630881801</v>
      </c>
      <c r="F314" s="9">
        <v>8.8795901215412503</v>
      </c>
      <c r="G314" s="10"/>
    </row>
    <row r="315" spans="1:7" x14ac:dyDescent="0.25">
      <c r="A315" s="8" t="s">
        <v>475</v>
      </c>
      <c r="B315" s="9">
        <v>10.651245418500601</v>
      </c>
      <c r="C315" s="9">
        <v>26.3232898497909</v>
      </c>
      <c r="D315" s="9">
        <v>32.491986773765397</v>
      </c>
      <c r="E315" s="9">
        <v>14.418692416352201</v>
      </c>
      <c r="F315" s="9">
        <v>11.221432714617199</v>
      </c>
      <c r="G315" s="10"/>
    </row>
    <row r="316" spans="1:7" x14ac:dyDescent="0.25">
      <c r="A316" s="8" t="s">
        <v>476</v>
      </c>
      <c r="B316" s="9">
        <v>11.078579329006001</v>
      </c>
      <c r="C316" s="9">
        <v>27.7984687026537</v>
      </c>
      <c r="D316" s="9">
        <v>34.0084101792852</v>
      </c>
      <c r="E316" s="9">
        <v>16.200063518949801</v>
      </c>
      <c r="F316" s="9">
        <v>10.767687162335999</v>
      </c>
      <c r="G316" s="10"/>
    </row>
    <row r="317" spans="1:7" x14ac:dyDescent="0.25">
      <c r="A317" s="8" t="s">
        <v>477</v>
      </c>
      <c r="B317" s="9">
        <v>10.222020491031801</v>
      </c>
      <c r="C317" s="9">
        <v>26.085965847490598</v>
      </c>
      <c r="D317" s="9">
        <v>31.873587809946901</v>
      </c>
      <c r="E317" s="9">
        <v>15.434648782209701</v>
      </c>
      <c r="F317" s="9">
        <v>10.0352965967759</v>
      </c>
      <c r="G317" s="10"/>
    </row>
    <row r="318" spans="1:7" x14ac:dyDescent="0.25">
      <c r="A318" s="8" t="s">
        <v>478</v>
      </c>
      <c r="B318" s="9">
        <v>10.1965170278812</v>
      </c>
      <c r="C318" s="9">
        <v>25.756585399316101</v>
      </c>
      <c r="D318" s="9">
        <v>31.8298491480605</v>
      </c>
      <c r="E318" s="9">
        <v>15.1379331372894</v>
      </c>
      <c r="F318" s="9">
        <v>6.3626137512638996</v>
      </c>
      <c r="G318" s="10"/>
    </row>
    <row r="319" spans="1:7" x14ac:dyDescent="0.25">
      <c r="A319" s="8" t="s">
        <v>479</v>
      </c>
      <c r="B319" s="9">
        <v>10.1416332477546</v>
      </c>
      <c r="C319" s="9">
        <v>25.643210315695899</v>
      </c>
      <c r="D319" s="9">
        <v>31.986040291234598</v>
      </c>
      <c r="E319" s="9">
        <v>13.7198107015786</v>
      </c>
      <c r="F319" s="9">
        <v>9.1269595333576401</v>
      </c>
      <c r="G319" s="10"/>
    </row>
    <row r="320" spans="1:7" x14ac:dyDescent="0.25">
      <c r="A320" s="8" t="s">
        <v>480</v>
      </c>
      <c r="B320" s="9">
        <v>10.491500111094799</v>
      </c>
      <c r="C320" s="9">
        <v>26.350621904043301</v>
      </c>
      <c r="D320" s="9">
        <v>33.1528239067435</v>
      </c>
      <c r="E320" s="9">
        <v>14.1683738367812</v>
      </c>
      <c r="F320" s="9">
        <v>9.6180439575121905</v>
      </c>
      <c r="G320" s="10"/>
    </row>
    <row r="321" spans="1:7" x14ac:dyDescent="0.25">
      <c r="A321" s="8" t="s">
        <v>481</v>
      </c>
      <c r="B321" s="9">
        <v>10.8797510968919</v>
      </c>
      <c r="C321" s="9">
        <v>27.157826268039599</v>
      </c>
      <c r="D321" s="9">
        <v>33.233859436975898</v>
      </c>
      <c r="E321" s="9">
        <v>14.946925543781401</v>
      </c>
      <c r="F321" s="9">
        <v>12.2286420194082</v>
      </c>
      <c r="G321" s="10"/>
    </row>
    <row r="322" spans="1:7" x14ac:dyDescent="0.25">
      <c r="A322" s="8" t="s">
        <v>482</v>
      </c>
      <c r="B322" s="9">
        <v>11.0112342726646</v>
      </c>
      <c r="C322" s="9">
        <v>27.5214117393148</v>
      </c>
      <c r="D322" s="9">
        <v>33.662636785014499</v>
      </c>
      <c r="E322" s="9">
        <v>15.720636441402901</v>
      </c>
      <c r="F322" s="9">
        <v>11.288311279143</v>
      </c>
      <c r="G322" s="10"/>
    </row>
    <row r="323" spans="1:7" x14ac:dyDescent="0.25">
      <c r="A323" s="8" t="s">
        <v>483</v>
      </c>
      <c r="B323" s="9">
        <v>11.550443770522699</v>
      </c>
      <c r="C323" s="9">
        <v>27.9651448333601</v>
      </c>
      <c r="D323" s="9">
        <v>34.082302379599703</v>
      </c>
      <c r="E323" s="9">
        <v>16.2917808669362</v>
      </c>
      <c r="F323" s="9">
        <v>11.2623528726256</v>
      </c>
      <c r="G323" s="10"/>
    </row>
    <row r="324" spans="1:7" x14ac:dyDescent="0.25">
      <c r="A324" s="8" t="s">
        <v>484</v>
      </c>
      <c r="B324" s="9">
        <v>11.367810875488299</v>
      </c>
      <c r="C324" s="9">
        <v>27.283837454670099</v>
      </c>
      <c r="D324" s="9">
        <v>33.391628591342098</v>
      </c>
      <c r="E324" s="9">
        <v>16.007105934866502</v>
      </c>
      <c r="F324" s="9">
        <v>10.871687796671299</v>
      </c>
      <c r="G324" s="10"/>
    </row>
    <row r="325" spans="1:7" x14ac:dyDescent="0.25">
      <c r="A325" s="8" t="s">
        <v>485</v>
      </c>
      <c r="B325" s="9">
        <v>11.2424990548617</v>
      </c>
      <c r="C325" s="9">
        <v>26.777545813869899</v>
      </c>
      <c r="D325" s="9">
        <v>32.2871956272189</v>
      </c>
      <c r="E325" s="9">
        <v>16.3339617019071</v>
      </c>
      <c r="F325" s="9">
        <v>10.7918463477742</v>
      </c>
      <c r="G325" s="10"/>
    </row>
    <row r="326" spans="1:7" x14ac:dyDescent="0.25">
      <c r="A326" s="8" t="s">
        <v>486</v>
      </c>
      <c r="B326" s="9">
        <v>11.0630592392486</v>
      </c>
      <c r="C326" s="9">
        <v>26.592294307430201</v>
      </c>
      <c r="D326" s="9">
        <v>31.8627296438023</v>
      </c>
      <c r="E326" s="9">
        <v>16.4161561362885</v>
      </c>
      <c r="F326" s="9">
        <v>11.0919146789652</v>
      </c>
      <c r="G326" s="10"/>
    </row>
    <row r="327" spans="1:7" x14ac:dyDescent="0.25">
      <c r="A327" s="8" t="s">
        <v>487</v>
      </c>
      <c r="B327" s="9">
        <v>11.480682451962901</v>
      </c>
      <c r="C327" s="9">
        <v>27.9821452644324</v>
      </c>
      <c r="D327" s="9">
        <v>33.6782188924075</v>
      </c>
      <c r="E327" s="9">
        <v>17.0996128737915</v>
      </c>
      <c r="F327" s="9">
        <v>12.417046605876401</v>
      </c>
      <c r="G327" s="10"/>
    </row>
    <row r="328" spans="1:7" x14ac:dyDescent="0.25">
      <c r="A328" s="8" t="s">
        <v>488</v>
      </c>
      <c r="B328" s="9">
        <v>11.6389921714482</v>
      </c>
      <c r="C328" s="9">
        <v>28.757850217551098</v>
      </c>
      <c r="D328" s="9">
        <v>34.451999810929799</v>
      </c>
      <c r="E328" s="9">
        <v>18.067699442166798</v>
      </c>
      <c r="F328" s="9">
        <v>12.320785180149599</v>
      </c>
      <c r="G328" s="10"/>
    </row>
    <row r="329" spans="1:7" x14ac:dyDescent="0.25">
      <c r="A329" s="8" t="s">
        <v>489</v>
      </c>
      <c r="B329" s="9">
        <v>11.041910613424101</v>
      </c>
      <c r="C329" s="9">
        <v>27.3517726366711</v>
      </c>
      <c r="D329" s="9">
        <v>32.741767246630801</v>
      </c>
      <c r="E329" s="9">
        <v>17.0141951647933</v>
      </c>
      <c r="F329" s="9">
        <v>12.479506088149501</v>
      </c>
      <c r="G329" s="10"/>
    </row>
    <row r="330" spans="1:7" x14ac:dyDescent="0.25">
      <c r="A330" s="8" t="s">
        <v>490</v>
      </c>
      <c r="B330" s="9">
        <v>11.020301420472</v>
      </c>
      <c r="C330" s="9">
        <v>27.494733032626101</v>
      </c>
      <c r="D330" s="9">
        <v>32.824159545506497</v>
      </c>
      <c r="E330" s="9">
        <v>17.207482500603401</v>
      </c>
      <c r="F330" s="9">
        <v>11.916875594363299</v>
      </c>
      <c r="G330" s="10"/>
    </row>
    <row r="331" spans="1:7" x14ac:dyDescent="0.25">
      <c r="A331" s="8" t="s">
        <v>491</v>
      </c>
      <c r="B331" s="9">
        <v>11.1658237923081</v>
      </c>
      <c r="C331" s="9">
        <v>27.655839105934302</v>
      </c>
      <c r="D331" s="9">
        <v>33.068525314093797</v>
      </c>
      <c r="E331" s="9">
        <v>17.001775548554701</v>
      </c>
      <c r="F331" s="9">
        <v>11.553227060653199</v>
      </c>
      <c r="G331" s="10"/>
    </row>
    <row r="332" spans="1:7" x14ac:dyDescent="0.25">
      <c r="A332" s="8" t="s">
        <v>492</v>
      </c>
      <c r="B332" s="9">
        <v>11.882403275683499</v>
      </c>
      <c r="C332" s="9">
        <v>29.363338034347901</v>
      </c>
      <c r="D332" s="9">
        <v>35.1637930041136</v>
      </c>
      <c r="E332" s="9">
        <v>17.889145109219701</v>
      </c>
      <c r="F332" s="9">
        <v>11.3087478559177</v>
      </c>
      <c r="G332" s="10"/>
    </row>
    <row r="333" spans="1:7" x14ac:dyDescent="0.25">
      <c r="A333" s="8" t="s">
        <v>493</v>
      </c>
      <c r="B333" s="9">
        <v>11.6918798978075</v>
      </c>
      <c r="C333" s="9">
        <v>28.874043711107198</v>
      </c>
      <c r="D333" s="9">
        <v>34.368255003934102</v>
      </c>
      <c r="E333" s="9">
        <v>17.827954507302302</v>
      </c>
      <c r="F333" s="9">
        <v>12.3597122302158</v>
      </c>
      <c r="G333" s="10"/>
    </row>
    <row r="334" spans="1:7" x14ac:dyDescent="0.25">
      <c r="A334" s="8" t="s">
        <v>494</v>
      </c>
      <c r="B334" s="9">
        <v>11.438513511106301</v>
      </c>
      <c r="C334" s="9">
        <v>28.4514658167585</v>
      </c>
      <c r="D334" s="9">
        <v>34.012369409498802</v>
      </c>
      <c r="E334" s="9">
        <v>17.189086276250102</v>
      </c>
      <c r="F334" s="9">
        <v>10.3443777611069</v>
      </c>
      <c r="G334" s="10"/>
    </row>
    <row r="335" spans="1:7" x14ac:dyDescent="0.25">
      <c r="A335" s="8" t="s">
        <v>495</v>
      </c>
      <c r="B335" s="9">
        <v>11.220146512611899</v>
      </c>
      <c r="C335" s="9">
        <v>28.001503657647199</v>
      </c>
      <c r="D335" s="9">
        <v>33.640122988304398</v>
      </c>
      <c r="E335" s="9">
        <v>16.886446343940399</v>
      </c>
      <c r="F335" s="9">
        <v>10.7455450313052</v>
      </c>
      <c r="G335" s="10"/>
    </row>
    <row r="336" spans="1:7" x14ac:dyDescent="0.25">
      <c r="A336" s="8" t="s">
        <v>496</v>
      </c>
      <c r="B336" s="9">
        <v>11.029235236671701</v>
      </c>
      <c r="C336" s="9">
        <v>27.223269083950498</v>
      </c>
      <c r="D336" s="9">
        <v>32.627459780432197</v>
      </c>
      <c r="E336" s="9">
        <v>16.491423315381901</v>
      </c>
      <c r="F336" s="9">
        <v>10.746828977611299</v>
      </c>
      <c r="G336" s="10"/>
    </row>
    <row r="337" spans="1:7" x14ac:dyDescent="0.25">
      <c r="A337" s="8" t="s">
        <v>497</v>
      </c>
      <c r="B337" s="9">
        <v>10.7336012160953</v>
      </c>
      <c r="C337" s="9">
        <v>26.071540828702702</v>
      </c>
      <c r="D337" s="9">
        <v>31.042251993477301</v>
      </c>
      <c r="E337" s="9">
        <v>16.096029216187102</v>
      </c>
      <c r="F337" s="9">
        <v>10.193445632221099</v>
      </c>
      <c r="G337" s="10"/>
    </row>
    <row r="338" spans="1:7" x14ac:dyDescent="0.25">
      <c r="A338" s="8" t="s">
        <v>498</v>
      </c>
      <c r="B338" s="9">
        <v>10.665036475237301</v>
      </c>
      <c r="C338" s="9">
        <v>25.804089142327999</v>
      </c>
      <c r="D338" s="9">
        <v>30.823971405758002</v>
      </c>
      <c r="E338" s="9">
        <v>15.8860161341654</v>
      </c>
      <c r="F338" s="9">
        <v>9.2652899126290702</v>
      </c>
      <c r="G338" s="10"/>
    </row>
    <row r="339" spans="1:7" x14ac:dyDescent="0.25">
      <c r="A339" s="8" t="s">
        <v>499</v>
      </c>
      <c r="B339" s="9">
        <v>11.178850321250399</v>
      </c>
      <c r="C339" s="9">
        <v>26.998010735712</v>
      </c>
      <c r="D339" s="9">
        <v>32.437995685071002</v>
      </c>
      <c r="E339" s="9">
        <v>16.6731271644693</v>
      </c>
      <c r="F339" s="9">
        <v>8.8544600938967104</v>
      </c>
      <c r="G339" s="10"/>
    </row>
    <row r="340" spans="1:7" x14ac:dyDescent="0.25">
      <c r="A340" s="8" t="s">
        <v>500</v>
      </c>
      <c r="B340" s="9">
        <v>11.525527163967601</v>
      </c>
      <c r="C340" s="9">
        <v>27.9190135263981</v>
      </c>
      <c r="D340" s="9">
        <v>33.581967119945098</v>
      </c>
      <c r="E340" s="9">
        <v>17.008309394689402</v>
      </c>
      <c r="F340" s="9">
        <v>8.9873904964162499</v>
      </c>
      <c r="G340" s="10"/>
    </row>
    <row r="341" spans="1:7" x14ac:dyDescent="0.25">
      <c r="A341" s="10"/>
      <c r="B341" s="9"/>
      <c r="C341" s="9"/>
      <c r="D341" s="9"/>
      <c r="E341" s="9"/>
      <c r="F341" s="9"/>
      <c r="G341" s="10"/>
    </row>
    <row r="342" spans="1:7" x14ac:dyDescent="0.25">
      <c r="B342" s="9"/>
      <c r="C342" s="9"/>
      <c r="D342" s="9"/>
      <c r="E342" s="9"/>
      <c r="F342" s="9"/>
    </row>
    <row r="343" spans="1:7" x14ac:dyDescent="0.25">
      <c r="B343" s="9"/>
      <c r="C343" s="9"/>
      <c r="D343" s="9"/>
      <c r="E343" s="9"/>
      <c r="F343" s="9"/>
    </row>
    <row r="344" spans="1:7" x14ac:dyDescent="0.25">
      <c r="B344" s="9"/>
      <c r="C344" s="9"/>
      <c r="D344" s="9"/>
      <c r="E344" s="9"/>
      <c r="F344" s="9"/>
    </row>
    <row r="345" spans="1:7" x14ac:dyDescent="0.25">
      <c r="B345" s="9"/>
      <c r="C345" s="9"/>
      <c r="D345" s="9"/>
      <c r="E345" s="9"/>
      <c r="F345" s="9"/>
    </row>
    <row r="346" spans="1:7" x14ac:dyDescent="0.25">
      <c r="B346" s="9"/>
      <c r="C346" s="9"/>
      <c r="D346" s="9"/>
      <c r="E346" s="9"/>
      <c r="F346" s="9"/>
    </row>
    <row r="347" spans="1:7" x14ac:dyDescent="0.25">
      <c r="B347" s="9"/>
      <c r="C347" s="9"/>
      <c r="D347" s="9"/>
      <c r="E347" s="9"/>
      <c r="F347" s="9"/>
    </row>
    <row r="348" spans="1:7" x14ac:dyDescent="0.25">
      <c r="A348" s="11"/>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786</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787</v>
      </c>
    </row>
    <row r="7" spans="1:16" ht="70.05" customHeight="1" x14ac:dyDescent="0.3">
      <c r="A7" s="5" t="s">
        <v>135</v>
      </c>
      <c r="B7" s="6" t="s">
        <v>788</v>
      </c>
      <c r="C7" s="6" t="s">
        <v>789</v>
      </c>
      <c r="D7" s="6" t="s">
        <v>790</v>
      </c>
      <c r="E7" s="6" t="s">
        <v>791</v>
      </c>
      <c r="F7" s="6" t="s">
        <v>792</v>
      </c>
      <c r="G7" s="6" t="s">
        <v>793</v>
      </c>
      <c r="H7" s="6" t="s">
        <v>794</v>
      </c>
      <c r="I7" s="6" t="s">
        <v>795</v>
      </c>
      <c r="J7" s="6" t="s">
        <v>796</v>
      </c>
      <c r="K7" s="6" t="s">
        <v>797</v>
      </c>
      <c r="L7" s="6" t="s">
        <v>798</v>
      </c>
      <c r="M7" s="6" t="s">
        <v>799</v>
      </c>
      <c r="N7" s="6" t="s">
        <v>800</v>
      </c>
      <c r="O7" s="6" t="s">
        <v>801</v>
      </c>
      <c r="P7" s="6" t="s">
        <v>163</v>
      </c>
    </row>
    <row r="8" spans="1:16" x14ac:dyDescent="0.25">
      <c r="A8" s="8" t="s">
        <v>164</v>
      </c>
      <c r="B8" s="10">
        <v>619000</v>
      </c>
      <c r="C8" s="10">
        <v>606000</v>
      </c>
      <c r="D8" s="10">
        <v>104000</v>
      </c>
      <c r="E8" s="10">
        <v>175000</v>
      </c>
      <c r="F8" s="10">
        <v>218000</v>
      </c>
      <c r="G8" s="10">
        <v>108000</v>
      </c>
      <c r="H8" s="10">
        <v>13000</v>
      </c>
      <c r="I8" s="9">
        <v>51.3</v>
      </c>
      <c r="J8" s="9">
        <v>60.4</v>
      </c>
      <c r="K8" s="9">
        <v>48.1</v>
      </c>
      <c r="L8" s="9">
        <v>70.099999999999994</v>
      </c>
      <c r="M8" s="9">
        <v>71.099999999999994</v>
      </c>
      <c r="N8" s="9">
        <v>47</v>
      </c>
      <c r="O8" s="9">
        <v>6.5</v>
      </c>
      <c r="P8" s="10"/>
    </row>
    <row r="9" spans="1:16" x14ac:dyDescent="0.25">
      <c r="A9" s="8" t="s">
        <v>165</v>
      </c>
      <c r="B9" s="10">
        <v>627000</v>
      </c>
      <c r="C9" s="10">
        <v>613000</v>
      </c>
      <c r="D9" s="10">
        <v>107000</v>
      </c>
      <c r="E9" s="10">
        <v>177000</v>
      </c>
      <c r="F9" s="10">
        <v>216000</v>
      </c>
      <c r="G9" s="10">
        <v>113000</v>
      </c>
      <c r="H9" s="10">
        <v>14000</v>
      </c>
      <c r="I9" s="9">
        <v>52</v>
      </c>
      <c r="J9" s="9">
        <v>61</v>
      </c>
      <c r="K9" s="9">
        <v>49.6</v>
      </c>
      <c r="L9" s="9">
        <v>70.599999999999994</v>
      </c>
      <c r="M9" s="9">
        <v>70.3</v>
      </c>
      <c r="N9" s="9">
        <v>49</v>
      </c>
      <c r="O9" s="9">
        <v>7</v>
      </c>
      <c r="P9" s="10"/>
    </row>
    <row r="10" spans="1:16" x14ac:dyDescent="0.25">
      <c r="A10" s="8" t="s">
        <v>166</v>
      </c>
      <c r="B10" s="10">
        <v>629000</v>
      </c>
      <c r="C10" s="10">
        <v>614000</v>
      </c>
      <c r="D10" s="10">
        <v>107000</v>
      </c>
      <c r="E10" s="10">
        <v>176000</v>
      </c>
      <c r="F10" s="10">
        <v>218000</v>
      </c>
      <c r="G10" s="10">
        <v>114000</v>
      </c>
      <c r="H10" s="10">
        <v>14000</v>
      </c>
      <c r="I10" s="9">
        <v>52.1</v>
      </c>
      <c r="J10" s="9">
        <v>61.2</v>
      </c>
      <c r="K10" s="9">
        <v>49.5</v>
      </c>
      <c r="L10" s="9">
        <v>70.099999999999994</v>
      </c>
      <c r="M10" s="9">
        <v>70.900000000000006</v>
      </c>
      <c r="N10" s="9">
        <v>49.3</v>
      </c>
      <c r="O10" s="9">
        <v>7.1</v>
      </c>
      <c r="P10" s="10"/>
    </row>
    <row r="11" spans="1:16" x14ac:dyDescent="0.25">
      <c r="A11" s="8" t="s">
        <v>167</v>
      </c>
      <c r="B11" s="10">
        <v>628000</v>
      </c>
      <c r="C11" s="10">
        <v>614000</v>
      </c>
      <c r="D11" s="10">
        <v>105000</v>
      </c>
      <c r="E11" s="10">
        <v>178000</v>
      </c>
      <c r="F11" s="10">
        <v>219000</v>
      </c>
      <c r="G11" s="10">
        <v>112000</v>
      </c>
      <c r="H11" s="10">
        <v>14000</v>
      </c>
      <c r="I11" s="9">
        <v>52</v>
      </c>
      <c r="J11" s="9">
        <v>61.1</v>
      </c>
      <c r="K11" s="9">
        <v>48.5</v>
      </c>
      <c r="L11" s="9">
        <v>71.099999999999994</v>
      </c>
      <c r="M11" s="9">
        <v>71.099999999999994</v>
      </c>
      <c r="N11" s="9">
        <v>48.6</v>
      </c>
      <c r="O11" s="9">
        <v>7.1</v>
      </c>
      <c r="P11" s="10"/>
    </row>
    <row r="12" spans="1:16" x14ac:dyDescent="0.25">
      <c r="A12" s="8" t="s">
        <v>168</v>
      </c>
      <c r="B12" s="10">
        <v>635000</v>
      </c>
      <c r="C12" s="10">
        <v>622000</v>
      </c>
      <c r="D12" s="10">
        <v>111000</v>
      </c>
      <c r="E12" s="10">
        <v>180000</v>
      </c>
      <c r="F12" s="10">
        <v>220000</v>
      </c>
      <c r="G12" s="10">
        <v>111000</v>
      </c>
      <c r="H12" s="10">
        <v>13000</v>
      </c>
      <c r="I12" s="9">
        <v>52.6</v>
      </c>
      <c r="J12" s="9">
        <v>61.9</v>
      </c>
      <c r="K12" s="9">
        <v>51.5</v>
      </c>
      <c r="L12" s="9">
        <v>71.900000000000006</v>
      </c>
      <c r="M12" s="9">
        <v>71</v>
      </c>
      <c r="N12" s="9">
        <v>48.3</v>
      </c>
      <c r="O12" s="9">
        <v>6.3</v>
      </c>
      <c r="P12" s="10"/>
    </row>
    <row r="13" spans="1:16" x14ac:dyDescent="0.25">
      <c r="A13" s="8" t="s">
        <v>169</v>
      </c>
      <c r="B13" s="10">
        <v>634000</v>
      </c>
      <c r="C13" s="10">
        <v>622000</v>
      </c>
      <c r="D13" s="10">
        <v>112000</v>
      </c>
      <c r="E13" s="10">
        <v>178000</v>
      </c>
      <c r="F13" s="10">
        <v>218000</v>
      </c>
      <c r="G13" s="10">
        <v>114000</v>
      </c>
      <c r="H13" s="10">
        <v>12000</v>
      </c>
      <c r="I13" s="9">
        <v>52.5</v>
      </c>
      <c r="J13" s="9">
        <v>61.8</v>
      </c>
      <c r="K13" s="9">
        <v>52.3</v>
      </c>
      <c r="L13" s="9">
        <v>70.900000000000006</v>
      </c>
      <c r="M13" s="9">
        <v>70.400000000000006</v>
      </c>
      <c r="N13" s="9">
        <v>49.4</v>
      </c>
      <c r="O13" s="9">
        <v>6.2</v>
      </c>
      <c r="P13" s="10"/>
    </row>
    <row r="14" spans="1:16" x14ac:dyDescent="0.25">
      <c r="A14" s="8" t="s">
        <v>170</v>
      </c>
      <c r="B14" s="10">
        <v>638000</v>
      </c>
      <c r="C14" s="10">
        <v>626000</v>
      </c>
      <c r="D14" s="10">
        <v>112000</v>
      </c>
      <c r="E14" s="10">
        <v>176000</v>
      </c>
      <c r="F14" s="10">
        <v>220000</v>
      </c>
      <c r="G14" s="10">
        <v>119000</v>
      </c>
      <c r="H14" s="10">
        <v>12000</v>
      </c>
      <c r="I14" s="9">
        <v>52.7</v>
      </c>
      <c r="J14" s="9">
        <v>62.2</v>
      </c>
      <c r="K14" s="9">
        <v>52.1</v>
      </c>
      <c r="L14" s="9">
        <v>69.900000000000006</v>
      </c>
      <c r="M14" s="9">
        <v>71</v>
      </c>
      <c r="N14" s="9">
        <v>51.3</v>
      </c>
      <c r="O14" s="9">
        <v>6</v>
      </c>
      <c r="P14" s="10"/>
    </row>
    <row r="15" spans="1:16" x14ac:dyDescent="0.25">
      <c r="A15" s="8" t="s">
        <v>171</v>
      </c>
      <c r="B15" s="10">
        <v>641000</v>
      </c>
      <c r="C15" s="10">
        <v>629000</v>
      </c>
      <c r="D15" s="10">
        <v>113000</v>
      </c>
      <c r="E15" s="10">
        <v>174000</v>
      </c>
      <c r="F15" s="10">
        <v>223000</v>
      </c>
      <c r="G15" s="10">
        <v>118000</v>
      </c>
      <c r="H15" s="10">
        <v>13000</v>
      </c>
      <c r="I15" s="9">
        <v>53</v>
      </c>
      <c r="J15" s="9">
        <v>62.4</v>
      </c>
      <c r="K15" s="9">
        <v>52.9</v>
      </c>
      <c r="L15" s="9">
        <v>69.400000000000006</v>
      </c>
      <c r="M15" s="9">
        <v>71.7</v>
      </c>
      <c r="N15" s="9">
        <v>51.1</v>
      </c>
      <c r="O15" s="9">
        <v>6.3</v>
      </c>
      <c r="P15" s="10"/>
    </row>
    <row r="16" spans="1:16" x14ac:dyDescent="0.25">
      <c r="A16" s="8" t="s">
        <v>172</v>
      </c>
      <c r="B16" s="10">
        <v>649000</v>
      </c>
      <c r="C16" s="10">
        <v>635000</v>
      </c>
      <c r="D16" s="10">
        <v>114000</v>
      </c>
      <c r="E16" s="10">
        <v>179000</v>
      </c>
      <c r="F16" s="10">
        <v>223000</v>
      </c>
      <c r="G16" s="10">
        <v>120000</v>
      </c>
      <c r="H16" s="10">
        <v>14000</v>
      </c>
      <c r="I16" s="9">
        <v>53.6</v>
      </c>
      <c r="J16" s="9">
        <v>63</v>
      </c>
      <c r="K16" s="9">
        <v>53.1</v>
      </c>
      <c r="L16" s="9">
        <v>71</v>
      </c>
      <c r="M16" s="9">
        <v>71.8</v>
      </c>
      <c r="N16" s="9">
        <v>51.6</v>
      </c>
      <c r="O16" s="9">
        <v>6.7</v>
      </c>
      <c r="P16" s="10"/>
    </row>
    <row r="17" spans="1:16" x14ac:dyDescent="0.25">
      <c r="A17" s="8" t="s">
        <v>174</v>
      </c>
      <c r="B17" s="10">
        <v>656000</v>
      </c>
      <c r="C17" s="10">
        <v>642000</v>
      </c>
      <c r="D17" s="10">
        <v>115000</v>
      </c>
      <c r="E17" s="10">
        <v>181000</v>
      </c>
      <c r="F17" s="10">
        <v>227000</v>
      </c>
      <c r="G17" s="10">
        <v>119000</v>
      </c>
      <c r="H17" s="10">
        <v>14000</v>
      </c>
      <c r="I17" s="9">
        <v>54.1</v>
      </c>
      <c r="J17" s="9">
        <v>63.6</v>
      </c>
      <c r="K17" s="9">
        <v>53.7</v>
      </c>
      <c r="L17" s="9">
        <v>71.7</v>
      </c>
      <c r="M17" s="9">
        <v>72.8</v>
      </c>
      <c r="N17" s="9">
        <v>51.4</v>
      </c>
      <c r="O17" s="9">
        <v>6.8</v>
      </c>
      <c r="P17" s="10"/>
    </row>
    <row r="18" spans="1:16" x14ac:dyDescent="0.25">
      <c r="A18" s="8" t="s">
        <v>175</v>
      </c>
      <c r="B18" s="10">
        <v>664000</v>
      </c>
      <c r="C18" s="10">
        <v>650000</v>
      </c>
      <c r="D18" s="10">
        <v>116000</v>
      </c>
      <c r="E18" s="10">
        <v>183000</v>
      </c>
      <c r="F18" s="10">
        <v>230000</v>
      </c>
      <c r="G18" s="10">
        <v>122000</v>
      </c>
      <c r="H18" s="10">
        <v>14000</v>
      </c>
      <c r="I18" s="9">
        <v>54.7</v>
      </c>
      <c r="J18" s="9">
        <v>64.3</v>
      </c>
      <c r="K18" s="9">
        <v>54</v>
      </c>
      <c r="L18" s="9">
        <v>72.400000000000006</v>
      </c>
      <c r="M18" s="9">
        <v>73.7</v>
      </c>
      <c r="N18" s="9">
        <v>52.3</v>
      </c>
      <c r="O18" s="9">
        <v>7.1</v>
      </c>
      <c r="P18" s="10"/>
    </row>
    <row r="19" spans="1:16" x14ac:dyDescent="0.25">
      <c r="A19" s="8" t="s">
        <v>176</v>
      </c>
      <c r="B19" s="10">
        <v>661000</v>
      </c>
      <c r="C19" s="10">
        <v>646000</v>
      </c>
      <c r="D19" s="10">
        <v>116000</v>
      </c>
      <c r="E19" s="10">
        <v>183000</v>
      </c>
      <c r="F19" s="10">
        <v>229000</v>
      </c>
      <c r="G19" s="10">
        <v>117000</v>
      </c>
      <c r="H19" s="10">
        <v>15000</v>
      </c>
      <c r="I19" s="9">
        <v>54.4</v>
      </c>
      <c r="J19" s="9">
        <v>63.8</v>
      </c>
      <c r="K19" s="9">
        <v>54.1</v>
      </c>
      <c r="L19" s="9">
        <v>72.599999999999994</v>
      </c>
      <c r="M19" s="9">
        <v>73.3</v>
      </c>
      <c r="N19" s="9">
        <v>50.4</v>
      </c>
      <c r="O19" s="9">
        <v>7.5</v>
      </c>
      <c r="P19" s="10"/>
    </row>
    <row r="20" spans="1:16" x14ac:dyDescent="0.25">
      <c r="A20" s="8" t="s">
        <v>177</v>
      </c>
      <c r="B20" s="10">
        <v>662000</v>
      </c>
      <c r="C20" s="10">
        <v>646000</v>
      </c>
      <c r="D20" s="10">
        <v>116000</v>
      </c>
      <c r="E20" s="10">
        <v>184000</v>
      </c>
      <c r="F20" s="10">
        <v>228000</v>
      </c>
      <c r="G20" s="10">
        <v>118000</v>
      </c>
      <c r="H20" s="10">
        <v>16000</v>
      </c>
      <c r="I20" s="9">
        <v>54.4</v>
      </c>
      <c r="J20" s="9">
        <v>63.8</v>
      </c>
      <c r="K20" s="9">
        <v>54.4</v>
      </c>
      <c r="L20" s="9">
        <v>72.7</v>
      </c>
      <c r="M20" s="9">
        <v>72.900000000000006</v>
      </c>
      <c r="N20" s="9">
        <v>50.7</v>
      </c>
      <c r="O20" s="9">
        <v>7.6</v>
      </c>
      <c r="P20" s="10"/>
    </row>
    <row r="21" spans="1:16" x14ac:dyDescent="0.25">
      <c r="A21" s="8" t="s">
        <v>178</v>
      </c>
      <c r="B21" s="10">
        <v>654000</v>
      </c>
      <c r="C21" s="10">
        <v>640000</v>
      </c>
      <c r="D21" s="10">
        <v>114000</v>
      </c>
      <c r="E21" s="10">
        <v>185000</v>
      </c>
      <c r="F21" s="10">
        <v>226000</v>
      </c>
      <c r="G21" s="10">
        <v>115000</v>
      </c>
      <c r="H21" s="10">
        <v>14000</v>
      </c>
      <c r="I21" s="9">
        <v>53.7</v>
      </c>
      <c r="J21" s="9">
        <v>63.1</v>
      </c>
      <c r="K21" s="9">
        <v>53.6</v>
      </c>
      <c r="L21" s="9">
        <v>73</v>
      </c>
      <c r="M21" s="9">
        <v>72</v>
      </c>
      <c r="N21" s="9">
        <v>49.3</v>
      </c>
      <c r="O21" s="9">
        <v>6.8</v>
      </c>
      <c r="P21" s="10"/>
    </row>
    <row r="22" spans="1:16" x14ac:dyDescent="0.25">
      <c r="A22" s="8" t="s">
        <v>179</v>
      </c>
      <c r="B22" s="10">
        <v>651000</v>
      </c>
      <c r="C22" s="10">
        <v>639000</v>
      </c>
      <c r="D22" s="10">
        <v>115000</v>
      </c>
      <c r="E22" s="10">
        <v>185000</v>
      </c>
      <c r="F22" s="10">
        <v>225000</v>
      </c>
      <c r="G22" s="10">
        <v>114000</v>
      </c>
      <c r="H22" s="10">
        <v>12000</v>
      </c>
      <c r="I22" s="9">
        <v>53.4</v>
      </c>
      <c r="J22" s="9">
        <v>63</v>
      </c>
      <c r="K22" s="9">
        <v>53.8</v>
      </c>
      <c r="L22" s="9">
        <v>73.099999999999994</v>
      </c>
      <c r="M22" s="9">
        <v>71.5</v>
      </c>
      <c r="N22" s="9">
        <v>48.9</v>
      </c>
      <c r="O22" s="9">
        <v>6</v>
      </c>
      <c r="P22" s="10"/>
    </row>
    <row r="23" spans="1:16" x14ac:dyDescent="0.25">
      <c r="A23" s="8" t="s">
        <v>180</v>
      </c>
      <c r="B23" s="10">
        <v>643000</v>
      </c>
      <c r="C23" s="10">
        <v>631000</v>
      </c>
      <c r="D23" s="10">
        <v>111000</v>
      </c>
      <c r="E23" s="10">
        <v>185000</v>
      </c>
      <c r="F23" s="10">
        <v>223000</v>
      </c>
      <c r="G23" s="10">
        <v>113000</v>
      </c>
      <c r="H23" s="10">
        <v>12000</v>
      </c>
      <c r="I23" s="9">
        <v>52.7</v>
      </c>
      <c r="J23" s="9">
        <v>62.1</v>
      </c>
      <c r="K23" s="9">
        <v>52</v>
      </c>
      <c r="L23" s="9">
        <v>73.099999999999994</v>
      </c>
      <c r="M23" s="9">
        <v>70.7</v>
      </c>
      <c r="N23" s="9">
        <v>48.1</v>
      </c>
      <c r="O23" s="9">
        <v>5.7</v>
      </c>
      <c r="P23" s="10"/>
    </row>
    <row r="24" spans="1:16" x14ac:dyDescent="0.25">
      <c r="A24" s="8" t="s">
        <v>181</v>
      </c>
      <c r="B24" s="10">
        <v>651000</v>
      </c>
      <c r="C24" s="10">
        <v>639000</v>
      </c>
      <c r="D24" s="10">
        <v>112000</v>
      </c>
      <c r="E24" s="10">
        <v>185000</v>
      </c>
      <c r="F24" s="10">
        <v>226000</v>
      </c>
      <c r="G24" s="10">
        <v>116000</v>
      </c>
      <c r="H24" s="10">
        <v>12000</v>
      </c>
      <c r="I24" s="9">
        <v>53.3</v>
      </c>
      <c r="J24" s="9">
        <v>62.8</v>
      </c>
      <c r="K24" s="9">
        <v>52.5</v>
      </c>
      <c r="L24" s="9">
        <v>73.099999999999994</v>
      </c>
      <c r="M24" s="9">
        <v>71.5</v>
      </c>
      <c r="N24" s="9">
        <v>49.6</v>
      </c>
      <c r="O24" s="9">
        <v>5.9</v>
      </c>
      <c r="P24" s="10"/>
    </row>
    <row r="25" spans="1:16" x14ac:dyDescent="0.25">
      <c r="A25" s="8" t="s">
        <v>182</v>
      </c>
      <c r="B25" s="10">
        <v>656000</v>
      </c>
      <c r="C25" s="10">
        <v>644000</v>
      </c>
      <c r="D25" s="10">
        <v>117000</v>
      </c>
      <c r="E25" s="10">
        <v>187000</v>
      </c>
      <c r="F25" s="10">
        <v>225000</v>
      </c>
      <c r="G25" s="10">
        <v>115000</v>
      </c>
      <c r="H25" s="10">
        <v>12000</v>
      </c>
      <c r="I25" s="9">
        <v>53.7</v>
      </c>
      <c r="J25" s="9">
        <v>63.3</v>
      </c>
      <c r="K25" s="9">
        <v>54.9</v>
      </c>
      <c r="L25" s="9">
        <v>73.8</v>
      </c>
      <c r="M25" s="9">
        <v>71.2</v>
      </c>
      <c r="N25" s="9">
        <v>48.9</v>
      </c>
      <c r="O25" s="9">
        <v>5.8</v>
      </c>
      <c r="P25" s="10"/>
    </row>
    <row r="26" spans="1:16" x14ac:dyDescent="0.25">
      <c r="A26" s="8" t="s">
        <v>183</v>
      </c>
      <c r="B26" s="10">
        <v>658000</v>
      </c>
      <c r="C26" s="10">
        <v>645000</v>
      </c>
      <c r="D26" s="10">
        <v>116000</v>
      </c>
      <c r="E26" s="10">
        <v>186000</v>
      </c>
      <c r="F26" s="10">
        <v>226000</v>
      </c>
      <c r="G26" s="10">
        <v>117000</v>
      </c>
      <c r="H26" s="10">
        <v>13000</v>
      </c>
      <c r="I26" s="9">
        <v>53.8</v>
      </c>
      <c r="J26" s="9">
        <v>63.3</v>
      </c>
      <c r="K26" s="9">
        <v>54.8</v>
      </c>
      <c r="L26" s="9">
        <v>73.2</v>
      </c>
      <c r="M26" s="9">
        <v>71.2</v>
      </c>
      <c r="N26" s="9">
        <v>49.8</v>
      </c>
      <c r="O26" s="9">
        <v>6.2</v>
      </c>
      <c r="P26" s="10"/>
    </row>
    <row r="27" spans="1:16" x14ac:dyDescent="0.25">
      <c r="A27" s="8" t="s">
        <v>184</v>
      </c>
      <c r="B27" s="10">
        <v>659000</v>
      </c>
      <c r="C27" s="10">
        <v>645000</v>
      </c>
      <c r="D27" s="10">
        <v>117000</v>
      </c>
      <c r="E27" s="10">
        <v>186000</v>
      </c>
      <c r="F27" s="10">
        <v>225000</v>
      </c>
      <c r="G27" s="10">
        <v>119000</v>
      </c>
      <c r="H27" s="10">
        <v>14000</v>
      </c>
      <c r="I27" s="9">
        <v>53.8</v>
      </c>
      <c r="J27" s="9">
        <v>63.3</v>
      </c>
      <c r="K27" s="9">
        <v>54.9</v>
      </c>
      <c r="L27" s="9">
        <v>73</v>
      </c>
      <c r="M27" s="9">
        <v>70.8</v>
      </c>
      <c r="N27" s="9">
        <v>50.3</v>
      </c>
      <c r="O27" s="9">
        <v>6.6</v>
      </c>
      <c r="P27" s="10"/>
    </row>
    <row r="28" spans="1:16" x14ac:dyDescent="0.25">
      <c r="A28" s="8" t="s">
        <v>185</v>
      </c>
      <c r="B28" s="10">
        <v>657000</v>
      </c>
      <c r="C28" s="10">
        <v>643000</v>
      </c>
      <c r="D28" s="10">
        <v>115000</v>
      </c>
      <c r="E28" s="10">
        <v>188000</v>
      </c>
      <c r="F28" s="10">
        <v>224000</v>
      </c>
      <c r="G28" s="10">
        <v>116000</v>
      </c>
      <c r="H28" s="10">
        <v>14000</v>
      </c>
      <c r="I28" s="9">
        <v>53.6</v>
      </c>
      <c r="J28" s="9">
        <v>63</v>
      </c>
      <c r="K28" s="9">
        <v>54.1</v>
      </c>
      <c r="L28" s="9">
        <v>73.900000000000006</v>
      </c>
      <c r="M28" s="9">
        <v>70.599999999999994</v>
      </c>
      <c r="N28" s="9">
        <v>48.9</v>
      </c>
      <c r="O28" s="9">
        <v>6.9</v>
      </c>
      <c r="P28" s="10"/>
    </row>
    <row r="29" spans="1:16" x14ac:dyDescent="0.25">
      <c r="A29" s="8" t="s">
        <v>186</v>
      </c>
      <c r="B29" s="10">
        <v>663000</v>
      </c>
      <c r="C29" s="10">
        <v>648000</v>
      </c>
      <c r="D29" s="10">
        <v>119000</v>
      </c>
      <c r="E29" s="10">
        <v>189000</v>
      </c>
      <c r="F29" s="10">
        <v>225000</v>
      </c>
      <c r="G29" s="10">
        <v>115000</v>
      </c>
      <c r="H29" s="10">
        <v>15000</v>
      </c>
      <c r="I29" s="9">
        <v>54.1</v>
      </c>
      <c r="J29" s="9">
        <v>63.4</v>
      </c>
      <c r="K29" s="9">
        <v>55.9</v>
      </c>
      <c r="L29" s="9">
        <v>74.3</v>
      </c>
      <c r="M29" s="9">
        <v>70.8</v>
      </c>
      <c r="N29" s="9">
        <v>48.6</v>
      </c>
      <c r="O29" s="9">
        <v>7.3</v>
      </c>
      <c r="P29" s="10"/>
    </row>
    <row r="30" spans="1:16" x14ac:dyDescent="0.25">
      <c r="A30" s="8" t="s">
        <v>187</v>
      </c>
      <c r="B30" s="10">
        <v>667000</v>
      </c>
      <c r="C30" s="10">
        <v>653000</v>
      </c>
      <c r="D30" s="10">
        <v>119000</v>
      </c>
      <c r="E30" s="10">
        <v>189000</v>
      </c>
      <c r="F30" s="10">
        <v>228000</v>
      </c>
      <c r="G30" s="10">
        <v>118000</v>
      </c>
      <c r="H30" s="10">
        <v>14000</v>
      </c>
      <c r="I30" s="9">
        <v>54.4</v>
      </c>
      <c r="J30" s="9">
        <v>63.9</v>
      </c>
      <c r="K30" s="9">
        <v>56.3</v>
      </c>
      <c r="L30" s="9">
        <v>74.2</v>
      </c>
      <c r="M30" s="9">
        <v>71.5</v>
      </c>
      <c r="N30" s="9">
        <v>49.6</v>
      </c>
      <c r="O30" s="9">
        <v>6.8</v>
      </c>
      <c r="P30" s="10"/>
    </row>
    <row r="31" spans="1:16" x14ac:dyDescent="0.25">
      <c r="A31" s="8" t="s">
        <v>188</v>
      </c>
      <c r="B31" s="10">
        <v>666000</v>
      </c>
      <c r="C31" s="10">
        <v>653000</v>
      </c>
      <c r="D31" s="10">
        <v>117000</v>
      </c>
      <c r="E31" s="10">
        <v>192000</v>
      </c>
      <c r="F31" s="10">
        <v>227000</v>
      </c>
      <c r="G31" s="10">
        <v>118000</v>
      </c>
      <c r="H31" s="10">
        <v>13000</v>
      </c>
      <c r="I31" s="9">
        <v>54.2</v>
      </c>
      <c r="J31" s="9">
        <v>63.8</v>
      </c>
      <c r="K31" s="9">
        <v>55</v>
      </c>
      <c r="L31" s="9">
        <v>75.599999999999994</v>
      </c>
      <c r="M31" s="9">
        <v>71</v>
      </c>
      <c r="N31" s="9">
        <v>49.5</v>
      </c>
      <c r="O31" s="9">
        <v>6.2</v>
      </c>
      <c r="P31" s="10"/>
    </row>
    <row r="32" spans="1:16" x14ac:dyDescent="0.25">
      <c r="A32" s="8" t="s">
        <v>189</v>
      </c>
      <c r="B32" s="10">
        <v>670000</v>
      </c>
      <c r="C32" s="10">
        <v>657000</v>
      </c>
      <c r="D32" s="10">
        <v>116000</v>
      </c>
      <c r="E32" s="10">
        <v>197000</v>
      </c>
      <c r="F32" s="10">
        <v>226000</v>
      </c>
      <c r="G32" s="10">
        <v>119000</v>
      </c>
      <c r="H32" s="10">
        <v>12000</v>
      </c>
      <c r="I32" s="9">
        <v>54.5</v>
      </c>
      <c r="J32" s="9">
        <v>64.2</v>
      </c>
      <c r="K32" s="9">
        <v>54.6</v>
      </c>
      <c r="L32" s="9">
        <v>77.3</v>
      </c>
      <c r="M32" s="9">
        <v>70.7</v>
      </c>
      <c r="N32" s="9">
        <v>50</v>
      </c>
      <c r="O32" s="9">
        <v>6</v>
      </c>
      <c r="P32" s="10"/>
    </row>
    <row r="33" spans="1:16" x14ac:dyDescent="0.25">
      <c r="A33" s="8" t="s">
        <v>190</v>
      </c>
      <c r="B33" s="10">
        <v>673000</v>
      </c>
      <c r="C33" s="10">
        <v>661000</v>
      </c>
      <c r="D33" s="10">
        <v>115000</v>
      </c>
      <c r="E33" s="10">
        <v>199000</v>
      </c>
      <c r="F33" s="10">
        <v>229000</v>
      </c>
      <c r="G33" s="10">
        <v>118000</v>
      </c>
      <c r="H33" s="10">
        <v>12000</v>
      </c>
      <c r="I33" s="9">
        <v>54.7</v>
      </c>
      <c r="J33" s="9">
        <v>64.5</v>
      </c>
      <c r="K33" s="9">
        <v>54.3</v>
      </c>
      <c r="L33" s="9">
        <v>78.400000000000006</v>
      </c>
      <c r="M33" s="9">
        <v>71.400000000000006</v>
      </c>
      <c r="N33" s="9">
        <v>49.3</v>
      </c>
      <c r="O33" s="9">
        <v>5.9</v>
      </c>
      <c r="P33" s="10"/>
    </row>
    <row r="34" spans="1:16" x14ac:dyDescent="0.25">
      <c r="A34" s="8" t="s">
        <v>191</v>
      </c>
      <c r="B34" s="10">
        <v>676000</v>
      </c>
      <c r="C34" s="10">
        <v>665000</v>
      </c>
      <c r="D34" s="10">
        <v>112000</v>
      </c>
      <c r="E34" s="10">
        <v>198000</v>
      </c>
      <c r="F34" s="10">
        <v>232000</v>
      </c>
      <c r="G34" s="10">
        <v>122000</v>
      </c>
      <c r="H34" s="10">
        <v>12000</v>
      </c>
      <c r="I34" s="9">
        <v>55</v>
      </c>
      <c r="J34" s="9">
        <v>64.8</v>
      </c>
      <c r="K34" s="9">
        <v>53.2</v>
      </c>
      <c r="L34" s="9">
        <v>77.900000000000006</v>
      </c>
      <c r="M34" s="9">
        <v>72.5</v>
      </c>
      <c r="N34" s="9">
        <v>50.9</v>
      </c>
      <c r="O34" s="9">
        <v>5.8</v>
      </c>
      <c r="P34" s="10"/>
    </row>
    <row r="35" spans="1:16" x14ac:dyDescent="0.25">
      <c r="A35" s="8" t="s">
        <v>192</v>
      </c>
      <c r="B35" s="10">
        <v>681000</v>
      </c>
      <c r="C35" s="10">
        <v>669000</v>
      </c>
      <c r="D35" s="10">
        <v>113000</v>
      </c>
      <c r="E35" s="10">
        <v>199000</v>
      </c>
      <c r="F35" s="10">
        <v>233000</v>
      </c>
      <c r="G35" s="10">
        <v>124000</v>
      </c>
      <c r="H35" s="10">
        <v>12000</v>
      </c>
      <c r="I35" s="9">
        <v>55.3</v>
      </c>
      <c r="J35" s="9">
        <v>65.2</v>
      </c>
      <c r="K35" s="9">
        <v>53.7</v>
      </c>
      <c r="L35" s="9">
        <v>78.3</v>
      </c>
      <c r="M35" s="9">
        <v>72.5</v>
      </c>
      <c r="N35" s="9">
        <v>51.6</v>
      </c>
      <c r="O35" s="9">
        <v>5.7</v>
      </c>
      <c r="P35" s="10"/>
    </row>
    <row r="36" spans="1:16" x14ac:dyDescent="0.25">
      <c r="A36" s="8" t="s">
        <v>193</v>
      </c>
      <c r="B36" s="10">
        <v>683000</v>
      </c>
      <c r="C36" s="10">
        <v>671000</v>
      </c>
      <c r="D36" s="10">
        <v>116000</v>
      </c>
      <c r="E36" s="10">
        <v>199000</v>
      </c>
      <c r="F36" s="10">
        <v>232000</v>
      </c>
      <c r="G36" s="10">
        <v>123000</v>
      </c>
      <c r="H36" s="10">
        <v>12000</v>
      </c>
      <c r="I36" s="9">
        <v>55.4</v>
      </c>
      <c r="J36" s="9">
        <v>65.3</v>
      </c>
      <c r="K36" s="9">
        <v>55.1</v>
      </c>
      <c r="L36" s="9">
        <v>78.3</v>
      </c>
      <c r="M36" s="9">
        <v>72.2</v>
      </c>
      <c r="N36" s="9">
        <v>51.2</v>
      </c>
      <c r="O36" s="9">
        <v>5.7</v>
      </c>
      <c r="P36" s="10"/>
    </row>
    <row r="37" spans="1:16" x14ac:dyDescent="0.25">
      <c r="A37" s="8" t="s">
        <v>194</v>
      </c>
      <c r="B37" s="10">
        <v>690000</v>
      </c>
      <c r="C37" s="10">
        <v>676000</v>
      </c>
      <c r="D37" s="10">
        <v>120000</v>
      </c>
      <c r="E37" s="10">
        <v>195000</v>
      </c>
      <c r="F37" s="10">
        <v>237000</v>
      </c>
      <c r="G37" s="10">
        <v>124000</v>
      </c>
      <c r="H37" s="10">
        <v>13000</v>
      </c>
      <c r="I37" s="9">
        <v>55.9</v>
      </c>
      <c r="J37" s="9">
        <v>65.8</v>
      </c>
      <c r="K37" s="9">
        <v>56.9</v>
      </c>
      <c r="L37" s="9">
        <v>76.8</v>
      </c>
      <c r="M37" s="9">
        <v>73.599999999999994</v>
      </c>
      <c r="N37" s="9">
        <v>51.5</v>
      </c>
      <c r="O37" s="9">
        <v>6.5</v>
      </c>
      <c r="P37" s="10"/>
    </row>
    <row r="38" spans="1:16" x14ac:dyDescent="0.25">
      <c r="A38" s="8" t="s">
        <v>195</v>
      </c>
      <c r="B38" s="10">
        <v>689000</v>
      </c>
      <c r="C38" s="10">
        <v>677000</v>
      </c>
      <c r="D38" s="10">
        <v>121000</v>
      </c>
      <c r="E38" s="10">
        <v>191000</v>
      </c>
      <c r="F38" s="10">
        <v>242000</v>
      </c>
      <c r="G38" s="10">
        <v>123000</v>
      </c>
      <c r="H38" s="10">
        <v>12000</v>
      </c>
      <c r="I38" s="9">
        <v>55.9</v>
      </c>
      <c r="J38" s="9">
        <v>65.8</v>
      </c>
      <c r="K38" s="9">
        <v>57.2</v>
      </c>
      <c r="L38" s="9">
        <v>75</v>
      </c>
      <c r="M38" s="9">
        <v>75.099999999999994</v>
      </c>
      <c r="N38" s="9">
        <v>51.2</v>
      </c>
      <c r="O38" s="9">
        <v>5.9</v>
      </c>
      <c r="P38" s="10"/>
    </row>
    <row r="39" spans="1:16" x14ac:dyDescent="0.25">
      <c r="A39" s="8" t="s">
        <v>196</v>
      </c>
      <c r="B39" s="10">
        <v>689000</v>
      </c>
      <c r="C39" s="10">
        <v>676000</v>
      </c>
      <c r="D39" s="10">
        <v>122000</v>
      </c>
      <c r="E39" s="10">
        <v>190000</v>
      </c>
      <c r="F39" s="10">
        <v>240000</v>
      </c>
      <c r="G39" s="10">
        <v>125000</v>
      </c>
      <c r="H39" s="10">
        <v>13000</v>
      </c>
      <c r="I39" s="9">
        <v>55.8</v>
      </c>
      <c r="J39" s="9">
        <v>65.7</v>
      </c>
      <c r="K39" s="9">
        <v>58</v>
      </c>
      <c r="L39" s="9">
        <v>74.599999999999994</v>
      </c>
      <c r="M39" s="9">
        <v>74.2</v>
      </c>
      <c r="N39" s="9">
        <v>51.7</v>
      </c>
      <c r="O39" s="9">
        <v>6.4</v>
      </c>
      <c r="P39" s="10"/>
    </row>
    <row r="40" spans="1:16" x14ac:dyDescent="0.25">
      <c r="A40" s="8" t="s">
        <v>197</v>
      </c>
      <c r="B40" s="10">
        <v>693000</v>
      </c>
      <c r="C40" s="10">
        <v>681000</v>
      </c>
      <c r="D40" s="10">
        <v>126000</v>
      </c>
      <c r="E40" s="10">
        <v>192000</v>
      </c>
      <c r="F40" s="10">
        <v>239000</v>
      </c>
      <c r="G40" s="10">
        <v>124000</v>
      </c>
      <c r="H40" s="10">
        <v>12000</v>
      </c>
      <c r="I40" s="9">
        <v>56.1</v>
      </c>
      <c r="J40" s="9">
        <v>66.099999999999994</v>
      </c>
      <c r="K40" s="9">
        <v>60</v>
      </c>
      <c r="L40" s="9">
        <v>75.400000000000006</v>
      </c>
      <c r="M40" s="9">
        <v>73.8</v>
      </c>
      <c r="N40" s="9">
        <v>51.5</v>
      </c>
      <c r="O40" s="9">
        <v>6</v>
      </c>
      <c r="P40" s="10"/>
    </row>
    <row r="41" spans="1:16" x14ac:dyDescent="0.25">
      <c r="A41" s="8" t="s">
        <v>198</v>
      </c>
      <c r="B41" s="10">
        <v>692000</v>
      </c>
      <c r="C41" s="10">
        <v>679000</v>
      </c>
      <c r="D41" s="10">
        <v>126000</v>
      </c>
      <c r="E41" s="10">
        <v>192000</v>
      </c>
      <c r="F41" s="10">
        <v>238000</v>
      </c>
      <c r="G41" s="10">
        <v>123000</v>
      </c>
      <c r="H41" s="10">
        <v>13000</v>
      </c>
      <c r="I41" s="9">
        <v>56</v>
      </c>
      <c r="J41" s="9">
        <v>65.900000000000006</v>
      </c>
      <c r="K41" s="9">
        <v>59.9</v>
      </c>
      <c r="L41" s="9">
        <v>75.599999999999994</v>
      </c>
      <c r="M41" s="9">
        <v>73.5</v>
      </c>
      <c r="N41" s="9">
        <v>50.8</v>
      </c>
      <c r="O41" s="9">
        <v>6.2</v>
      </c>
      <c r="P41" s="10"/>
    </row>
    <row r="42" spans="1:16" x14ac:dyDescent="0.25">
      <c r="A42" s="8" t="s">
        <v>199</v>
      </c>
      <c r="B42" s="10">
        <v>691000</v>
      </c>
      <c r="C42" s="10">
        <v>677000</v>
      </c>
      <c r="D42" s="10">
        <v>124000</v>
      </c>
      <c r="E42" s="10">
        <v>194000</v>
      </c>
      <c r="F42" s="10">
        <v>239000</v>
      </c>
      <c r="G42" s="10">
        <v>120000</v>
      </c>
      <c r="H42" s="10">
        <v>14000</v>
      </c>
      <c r="I42" s="9">
        <v>55.9</v>
      </c>
      <c r="J42" s="9">
        <v>65.7</v>
      </c>
      <c r="K42" s="9">
        <v>59.2</v>
      </c>
      <c r="L42" s="9">
        <v>76.400000000000006</v>
      </c>
      <c r="M42" s="9">
        <v>73.7</v>
      </c>
      <c r="N42" s="9">
        <v>49.3</v>
      </c>
      <c r="O42" s="9">
        <v>6.6</v>
      </c>
      <c r="P42" s="10"/>
    </row>
    <row r="43" spans="1:16" x14ac:dyDescent="0.25">
      <c r="A43" s="8" t="s">
        <v>200</v>
      </c>
      <c r="B43" s="10">
        <v>686000</v>
      </c>
      <c r="C43" s="10">
        <v>673000</v>
      </c>
      <c r="D43" s="10">
        <v>124000</v>
      </c>
      <c r="E43" s="10">
        <v>192000</v>
      </c>
      <c r="F43" s="10">
        <v>238000</v>
      </c>
      <c r="G43" s="10">
        <v>120000</v>
      </c>
      <c r="H43" s="10">
        <v>13000</v>
      </c>
      <c r="I43" s="9">
        <v>55.5</v>
      </c>
      <c r="J43" s="9">
        <v>65.3</v>
      </c>
      <c r="K43" s="9">
        <v>59.1</v>
      </c>
      <c r="L43" s="9">
        <v>75.5</v>
      </c>
      <c r="M43" s="9">
        <v>73.2</v>
      </c>
      <c r="N43" s="9">
        <v>49.3</v>
      </c>
      <c r="O43" s="9">
        <v>6.4</v>
      </c>
      <c r="P43" s="10"/>
    </row>
    <row r="44" spans="1:16" x14ac:dyDescent="0.25">
      <c r="A44" s="8" t="s">
        <v>201</v>
      </c>
      <c r="B44" s="10">
        <v>680000</v>
      </c>
      <c r="C44" s="10">
        <v>669000</v>
      </c>
      <c r="D44" s="10">
        <v>124000</v>
      </c>
      <c r="E44" s="10">
        <v>192000</v>
      </c>
      <c r="F44" s="10">
        <v>235000</v>
      </c>
      <c r="G44" s="10">
        <v>117000</v>
      </c>
      <c r="H44" s="10">
        <v>12000</v>
      </c>
      <c r="I44" s="9">
        <v>54.9</v>
      </c>
      <c r="J44" s="9">
        <v>64.8</v>
      </c>
      <c r="K44" s="9">
        <v>59.4</v>
      </c>
      <c r="L44" s="9">
        <v>75.599999999999994</v>
      </c>
      <c r="M44" s="9">
        <v>72.3</v>
      </c>
      <c r="N44" s="9">
        <v>48.2</v>
      </c>
      <c r="O44" s="9">
        <v>5.6</v>
      </c>
      <c r="P44" s="10"/>
    </row>
    <row r="45" spans="1:16" x14ac:dyDescent="0.25">
      <c r="A45" s="8" t="s">
        <v>202</v>
      </c>
      <c r="B45" s="10">
        <v>676000</v>
      </c>
      <c r="C45" s="10">
        <v>666000</v>
      </c>
      <c r="D45" s="10">
        <v>123000</v>
      </c>
      <c r="E45" s="10">
        <v>191000</v>
      </c>
      <c r="F45" s="10">
        <v>235000</v>
      </c>
      <c r="G45" s="10">
        <v>117000</v>
      </c>
      <c r="H45" s="10">
        <v>10000</v>
      </c>
      <c r="I45" s="9">
        <v>54.6</v>
      </c>
      <c r="J45" s="9">
        <v>64.5</v>
      </c>
      <c r="K45" s="9">
        <v>58.6</v>
      </c>
      <c r="L45" s="9">
        <v>75.2</v>
      </c>
      <c r="M45" s="9">
        <v>72.2</v>
      </c>
      <c r="N45" s="9">
        <v>48</v>
      </c>
      <c r="O45" s="9">
        <v>4.9000000000000004</v>
      </c>
      <c r="P45" s="10"/>
    </row>
    <row r="46" spans="1:16" x14ac:dyDescent="0.25">
      <c r="A46" s="8" t="s">
        <v>203</v>
      </c>
      <c r="B46" s="10">
        <v>681000</v>
      </c>
      <c r="C46" s="10">
        <v>672000</v>
      </c>
      <c r="D46" s="10">
        <v>123000</v>
      </c>
      <c r="E46" s="10">
        <v>192000</v>
      </c>
      <c r="F46" s="10">
        <v>239000</v>
      </c>
      <c r="G46" s="10">
        <v>118000</v>
      </c>
      <c r="H46" s="10">
        <v>9000</v>
      </c>
      <c r="I46" s="9">
        <v>54.9</v>
      </c>
      <c r="J46" s="9">
        <v>65.099999999999994</v>
      </c>
      <c r="K46" s="9">
        <v>58.9</v>
      </c>
      <c r="L46" s="9">
        <v>75.7</v>
      </c>
      <c r="M46" s="9">
        <v>73.3</v>
      </c>
      <c r="N46" s="9">
        <v>48.2</v>
      </c>
      <c r="O46" s="9">
        <v>4.0999999999999996</v>
      </c>
      <c r="P46" s="10"/>
    </row>
    <row r="47" spans="1:16" x14ac:dyDescent="0.25">
      <c r="A47" s="8" t="s">
        <v>204</v>
      </c>
      <c r="B47" s="10">
        <v>684000</v>
      </c>
      <c r="C47" s="10">
        <v>675000</v>
      </c>
      <c r="D47" s="10">
        <v>125000</v>
      </c>
      <c r="E47" s="10">
        <v>191000</v>
      </c>
      <c r="F47" s="10">
        <v>241000</v>
      </c>
      <c r="G47" s="10">
        <v>118000</v>
      </c>
      <c r="H47" s="10">
        <v>9000</v>
      </c>
      <c r="I47" s="9">
        <v>55.1</v>
      </c>
      <c r="J47" s="9">
        <v>65.3</v>
      </c>
      <c r="K47" s="9">
        <v>60</v>
      </c>
      <c r="L47" s="9">
        <v>75.3</v>
      </c>
      <c r="M47" s="9">
        <v>73.8</v>
      </c>
      <c r="N47" s="9">
        <v>48.1</v>
      </c>
      <c r="O47" s="9">
        <v>4.4000000000000004</v>
      </c>
      <c r="P47" s="10"/>
    </row>
    <row r="48" spans="1:16" x14ac:dyDescent="0.25">
      <c r="A48" s="8" t="s">
        <v>205</v>
      </c>
      <c r="B48" s="10">
        <v>686000</v>
      </c>
      <c r="C48" s="10">
        <v>678000</v>
      </c>
      <c r="D48" s="10">
        <v>125000</v>
      </c>
      <c r="E48" s="10">
        <v>191000</v>
      </c>
      <c r="F48" s="10">
        <v>244000</v>
      </c>
      <c r="G48" s="10">
        <v>119000</v>
      </c>
      <c r="H48" s="10">
        <v>9000</v>
      </c>
      <c r="I48" s="9">
        <v>55.3</v>
      </c>
      <c r="J48" s="9">
        <v>65.5</v>
      </c>
      <c r="K48" s="9">
        <v>59.8</v>
      </c>
      <c r="L48" s="9">
        <v>75.2</v>
      </c>
      <c r="M48" s="9">
        <v>74.5</v>
      </c>
      <c r="N48" s="9">
        <v>48.3</v>
      </c>
      <c r="O48" s="9">
        <v>4.2</v>
      </c>
      <c r="P48" s="10"/>
    </row>
    <row r="49" spans="1:16" x14ac:dyDescent="0.25">
      <c r="A49" s="8" t="s">
        <v>206</v>
      </c>
      <c r="B49" s="10">
        <v>681000</v>
      </c>
      <c r="C49" s="10">
        <v>672000</v>
      </c>
      <c r="D49" s="10">
        <v>125000</v>
      </c>
      <c r="E49" s="10">
        <v>188000</v>
      </c>
      <c r="F49" s="10">
        <v>242000</v>
      </c>
      <c r="G49" s="10">
        <v>118000</v>
      </c>
      <c r="H49" s="10">
        <v>9000</v>
      </c>
      <c r="I49" s="9">
        <v>54.8</v>
      </c>
      <c r="J49" s="9">
        <v>65</v>
      </c>
      <c r="K49" s="9">
        <v>60</v>
      </c>
      <c r="L49" s="9">
        <v>74.2</v>
      </c>
      <c r="M49" s="9">
        <v>73.7</v>
      </c>
      <c r="N49" s="9">
        <v>47.9</v>
      </c>
      <c r="O49" s="9">
        <v>4.2</v>
      </c>
      <c r="P49" s="10"/>
    </row>
    <row r="50" spans="1:16" x14ac:dyDescent="0.25">
      <c r="A50" s="8" t="s">
        <v>207</v>
      </c>
      <c r="B50" s="10">
        <v>679000</v>
      </c>
      <c r="C50" s="10">
        <v>669000</v>
      </c>
      <c r="D50" s="10">
        <v>123000</v>
      </c>
      <c r="E50" s="10">
        <v>189000</v>
      </c>
      <c r="F50" s="10">
        <v>240000</v>
      </c>
      <c r="G50" s="10">
        <v>117000</v>
      </c>
      <c r="H50" s="10">
        <v>10000</v>
      </c>
      <c r="I50" s="9">
        <v>54.6</v>
      </c>
      <c r="J50" s="9">
        <v>64.599999999999994</v>
      </c>
      <c r="K50" s="9">
        <v>59</v>
      </c>
      <c r="L50" s="9">
        <v>74.8</v>
      </c>
      <c r="M50" s="9">
        <v>73.2</v>
      </c>
      <c r="N50" s="9">
        <v>47.5</v>
      </c>
      <c r="O50" s="9">
        <v>4.7</v>
      </c>
      <c r="P50" s="10"/>
    </row>
    <row r="51" spans="1:16" x14ac:dyDescent="0.25">
      <c r="A51" s="8" t="s">
        <v>208</v>
      </c>
      <c r="B51" s="10">
        <v>681000</v>
      </c>
      <c r="C51" s="10">
        <v>670000</v>
      </c>
      <c r="D51" s="10">
        <v>118000</v>
      </c>
      <c r="E51" s="10">
        <v>191000</v>
      </c>
      <c r="F51" s="10">
        <v>244000</v>
      </c>
      <c r="G51" s="10">
        <v>117000</v>
      </c>
      <c r="H51" s="10">
        <v>10000</v>
      </c>
      <c r="I51" s="9">
        <v>54.7</v>
      </c>
      <c r="J51" s="9">
        <v>64.7</v>
      </c>
      <c r="K51" s="9">
        <v>56.7</v>
      </c>
      <c r="L51" s="9">
        <v>75.7</v>
      </c>
      <c r="M51" s="9">
        <v>74.3</v>
      </c>
      <c r="N51" s="9">
        <v>47.3</v>
      </c>
      <c r="O51" s="9">
        <v>4.9000000000000004</v>
      </c>
      <c r="P51" s="10"/>
    </row>
    <row r="52" spans="1:16" x14ac:dyDescent="0.25">
      <c r="A52" s="8" t="s">
        <v>209</v>
      </c>
      <c r="B52" s="10">
        <v>686000</v>
      </c>
      <c r="C52" s="10">
        <v>675000</v>
      </c>
      <c r="D52" s="10">
        <v>115000</v>
      </c>
      <c r="E52" s="10">
        <v>191000</v>
      </c>
      <c r="F52" s="10">
        <v>250000</v>
      </c>
      <c r="G52" s="10">
        <v>119000</v>
      </c>
      <c r="H52" s="10">
        <v>11000</v>
      </c>
      <c r="I52" s="9">
        <v>55.2</v>
      </c>
      <c r="J52" s="9">
        <v>65.099999999999994</v>
      </c>
      <c r="K52" s="9">
        <v>55.6</v>
      </c>
      <c r="L52" s="9">
        <v>75.599999999999994</v>
      </c>
      <c r="M52" s="9">
        <v>75.8</v>
      </c>
      <c r="N52" s="9">
        <v>48.1</v>
      </c>
      <c r="O52" s="9">
        <v>5.4</v>
      </c>
      <c r="P52" s="10"/>
    </row>
    <row r="53" spans="1:16" x14ac:dyDescent="0.25">
      <c r="A53" s="8" t="s">
        <v>210</v>
      </c>
      <c r="B53" s="10">
        <v>694000</v>
      </c>
      <c r="C53" s="10">
        <v>682000</v>
      </c>
      <c r="D53" s="10">
        <v>119000</v>
      </c>
      <c r="E53" s="10">
        <v>190000</v>
      </c>
      <c r="F53" s="10">
        <v>252000</v>
      </c>
      <c r="G53" s="10">
        <v>120000</v>
      </c>
      <c r="H53" s="10">
        <v>12000</v>
      </c>
      <c r="I53" s="9">
        <v>55.7</v>
      </c>
      <c r="J53" s="9">
        <v>65.7</v>
      </c>
      <c r="K53" s="9">
        <v>57.3</v>
      </c>
      <c r="L53" s="9">
        <v>75.599999999999994</v>
      </c>
      <c r="M53" s="9">
        <v>76.400000000000006</v>
      </c>
      <c r="N53" s="9">
        <v>48.5</v>
      </c>
      <c r="O53" s="9">
        <v>5.7</v>
      </c>
      <c r="P53" s="10"/>
    </row>
    <row r="54" spans="1:16" x14ac:dyDescent="0.25">
      <c r="A54" s="8" t="s">
        <v>211</v>
      </c>
      <c r="B54" s="10">
        <v>697000</v>
      </c>
      <c r="C54" s="10">
        <v>685000</v>
      </c>
      <c r="D54" s="10">
        <v>119000</v>
      </c>
      <c r="E54" s="10">
        <v>191000</v>
      </c>
      <c r="F54" s="10">
        <v>253000</v>
      </c>
      <c r="G54" s="10">
        <v>122000</v>
      </c>
      <c r="H54" s="10">
        <v>13000</v>
      </c>
      <c r="I54" s="9">
        <v>56</v>
      </c>
      <c r="J54" s="9">
        <v>66</v>
      </c>
      <c r="K54" s="9">
        <v>57.3</v>
      </c>
      <c r="L54" s="9">
        <v>75.900000000000006</v>
      </c>
      <c r="M54" s="9">
        <v>76.5</v>
      </c>
      <c r="N54" s="9">
        <v>49.1</v>
      </c>
      <c r="O54" s="9">
        <v>6.1</v>
      </c>
      <c r="P54" s="10"/>
    </row>
    <row r="55" spans="1:16" x14ac:dyDescent="0.25">
      <c r="A55" s="8" t="s">
        <v>212</v>
      </c>
      <c r="B55" s="10">
        <v>697000</v>
      </c>
      <c r="C55" s="10">
        <v>683000</v>
      </c>
      <c r="D55" s="10">
        <v>116000</v>
      </c>
      <c r="E55" s="10">
        <v>192000</v>
      </c>
      <c r="F55" s="10">
        <v>252000</v>
      </c>
      <c r="G55" s="10">
        <v>124000</v>
      </c>
      <c r="H55" s="10">
        <v>14000</v>
      </c>
      <c r="I55" s="9">
        <v>56</v>
      </c>
      <c r="J55" s="9">
        <v>65.8</v>
      </c>
      <c r="K55" s="9">
        <v>56</v>
      </c>
      <c r="L55" s="9">
        <v>76.3</v>
      </c>
      <c r="M55" s="9">
        <v>76</v>
      </c>
      <c r="N55" s="9">
        <v>49.8</v>
      </c>
      <c r="O55" s="9">
        <v>6.7</v>
      </c>
      <c r="P55" s="10"/>
    </row>
    <row r="56" spans="1:16" x14ac:dyDescent="0.25">
      <c r="A56" s="8" t="s">
        <v>213</v>
      </c>
      <c r="B56" s="10">
        <v>688000</v>
      </c>
      <c r="C56" s="10">
        <v>674000</v>
      </c>
      <c r="D56" s="10">
        <v>112000</v>
      </c>
      <c r="E56" s="10">
        <v>189000</v>
      </c>
      <c r="F56" s="10">
        <v>249000</v>
      </c>
      <c r="G56" s="10">
        <v>124000</v>
      </c>
      <c r="H56" s="10">
        <v>14000</v>
      </c>
      <c r="I56" s="9">
        <v>55.2</v>
      </c>
      <c r="J56" s="9">
        <v>64.900000000000006</v>
      </c>
      <c r="K56" s="9">
        <v>54.1</v>
      </c>
      <c r="L56" s="9">
        <v>75.400000000000006</v>
      </c>
      <c r="M56" s="9">
        <v>74.900000000000006</v>
      </c>
      <c r="N56" s="9">
        <v>49.9</v>
      </c>
      <c r="O56" s="9">
        <v>6.9</v>
      </c>
      <c r="P56" s="10"/>
    </row>
    <row r="57" spans="1:16" x14ac:dyDescent="0.25">
      <c r="A57" s="8" t="s">
        <v>214</v>
      </c>
      <c r="B57" s="10">
        <v>689000</v>
      </c>
      <c r="C57" s="10">
        <v>675000</v>
      </c>
      <c r="D57" s="10">
        <v>114000</v>
      </c>
      <c r="E57" s="10">
        <v>187000</v>
      </c>
      <c r="F57" s="10">
        <v>246000</v>
      </c>
      <c r="G57" s="10">
        <v>127000</v>
      </c>
      <c r="H57" s="10">
        <v>15000</v>
      </c>
      <c r="I57" s="9">
        <v>55.3</v>
      </c>
      <c r="J57" s="9">
        <v>64.900000000000006</v>
      </c>
      <c r="K57" s="9">
        <v>55.2</v>
      </c>
      <c r="L57" s="9">
        <v>74.8</v>
      </c>
      <c r="M57" s="9">
        <v>74.099999999999994</v>
      </c>
      <c r="N57" s="9">
        <v>50.8</v>
      </c>
      <c r="O57" s="9">
        <v>7</v>
      </c>
      <c r="P57" s="10"/>
    </row>
    <row r="58" spans="1:16" x14ac:dyDescent="0.25">
      <c r="A58" s="8" t="s">
        <v>215</v>
      </c>
      <c r="B58" s="10">
        <v>687000</v>
      </c>
      <c r="C58" s="10">
        <v>674000</v>
      </c>
      <c r="D58" s="10">
        <v>112000</v>
      </c>
      <c r="E58" s="10">
        <v>185000</v>
      </c>
      <c r="F58" s="10">
        <v>248000</v>
      </c>
      <c r="G58" s="10">
        <v>129000</v>
      </c>
      <c r="H58" s="10">
        <v>13000</v>
      </c>
      <c r="I58" s="9">
        <v>55.1</v>
      </c>
      <c r="J58" s="9">
        <v>64.8</v>
      </c>
      <c r="K58" s="9">
        <v>54</v>
      </c>
      <c r="L58" s="9">
        <v>74</v>
      </c>
      <c r="M58" s="9">
        <v>74.400000000000006</v>
      </c>
      <c r="N58" s="9">
        <v>51.9</v>
      </c>
      <c r="O58" s="9">
        <v>6.4</v>
      </c>
      <c r="P58" s="10"/>
    </row>
    <row r="59" spans="1:16" x14ac:dyDescent="0.25">
      <c r="A59" s="8" t="s">
        <v>216</v>
      </c>
      <c r="B59" s="10">
        <v>687000</v>
      </c>
      <c r="C59" s="10">
        <v>672000</v>
      </c>
      <c r="D59" s="10">
        <v>113000</v>
      </c>
      <c r="E59" s="10">
        <v>182000</v>
      </c>
      <c r="F59" s="10">
        <v>247000</v>
      </c>
      <c r="G59" s="10">
        <v>130000</v>
      </c>
      <c r="H59" s="10">
        <v>15000</v>
      </c>
      <c r="I59" s="9">
        <v>55.1</v>
      </c>
      <c r="J59" s="9">
        <v>64.599999999999994</v>
      </c>
      <c r="K59" s="9">
        <v>54.7</v>
      </c>
      <c r="L59" s="9">
        <v>72.8</v>
      </c>
      <c r="M59" s="9">
        <v>74</v>
      </c>
      <c r="N59" s="9">
        <v>52.2</v>
      </c>
      <c r="O59" s="9">
        <v>7.2</v>
      </c>
      <c r="P59" s="10"/>
    </row>
    <row r="60" spans="1:16" x14ac:dyDescent="0.25">
      <c r="A60" s="8" t="s">
        <v>217</v>
      </c>
      <c r="B60" s="10">
        <v>691000</v>
      </c>
      <c r="C60" s="10">
        <v>676000</v>
      </c>
      <c r="D60" s="10">
        <v>114000</v>
      </c>
      <c r="E60" s="10">
        <v>186000</v>
      </c>
      <c r="F60" s="10">
        <v>246000</v>
      </c>
      <c r="G60" s="10">
        <v>130000</v>
      </c>
      <c r="H60" s="10">
        <v>15000</v>
      </c>
      <c r="I60" s="9">
        <v>55.4</v>
      </c>
      <c r="J60" s="9">
        <v>65</v>
      </c>
      <c r="K60" s="9">
        <v>55.2</v>
      </c>
      <c r="L60" s="9">
        <v>74.7</v>
      </c>
      <c r="M60" s="9">
        <v>73.7</v>
      </c>
      <c r="N60" s="9">
        <v>51.8</v>
      </c>
      <c r="O60" s="9">
        <v>7.1</v>
      </c>
      <c r="P60" s="10"/>
    </row>
    <row r="61" spans="1:16" x14ac:dyDescent="0.25">
      <c r="A61" s="8" t="s">
        <v>218</v>
      </c>
      <c r="B61" s="10">
        <v>693000</v>
      </c>
      <c r="C61" s="10">
        <v>678000</v>
      </c>
      <c r="D61" s="10">
        <v>117000</v>
      </c>
      <c r="E61" s="10">
        <v>187000</v>
      </c>
      <c r="F61" s="10">
        <v>246000</v>
      </c>
      <c r="G61" s="10">
        <v>129000</v>
      </c>
      <c r="H61" s="10">
        <v>15000</v>
      </c>
      <c r="I61" s="9">
        <v>55.5</v>
      </c>
      <c r="J61" s="9">
        <v>65.2</v>
      </c>
      <c r="K61" s="9">
        <v>56.8</v>
      </c>
      <c r="L61" s="9">
        <v>75</v>
      </c>
      <c r="M61" s="9">
        <v>73.400000000000006</v>
      </c>
      <c r="N61" s="9">
        <v>51.3</v>
      </c>
      <c r="O61" s="9">
        <v>7.1</v>
      </c>
      <c r="P61" s="10"/>
    </row>
    <row r="62" spans="1:16" x14ac:dyDescent="0.25">
      <c r="A62" s="8" t="s">
        <v>219</v>
      </c>
      <c r="B62" s="10">
        <v>698000</v>
      </c>
      <c r="C62" s="10">
        <v>683000</v>
      </c>
      <c r="D62" s="10">
        <v>117000</v>
      </c>
      <c r="E62" s="10">
        <v>189000</v>
      </c>
      <c r="F62" s="10">
        <v>248000</v>
      </c>
      <c r="G62" s="10">
        <v>130000</v>
      </c>
      <c r="H62" s="10">
        <v>15000</v>
      </c>
      <c r="I62" s="9">
        <v>55.9</v>
      </c>
      <c r="J62" s="9">
        <v>65.599999999999994</v>
      </c>
      <c r="K62" s="9">
        <v>56.6</v>
      </c>
      <c r="L62" s="9">
        <v>75.8</v>
      </c>
      <c r="M62" s="9">
        <v>73.900000000000006</v>
      </c>
      <c r="N62" s="9">
        <v>51.8</v>
      </c>
      <c r="O62" s="9">
        <v>7.1</v>
      </c>
      <c r="P62" s="10"/>
    </row>
    <row r="63" spans="1:16" x14ac:dyDescent="0.25">
      <c r="A63" s="8" t="s">
        <v>220</v>
      </c>
      <c r="B63" s="10">
        <v>694000</v>
      </c>
      <c r="C63" s="10">
        <v>680000</v>
      </c>
      <c r="D63" s="10">
        <v>116000</v>
      </c>
      <c r="E63" s="10">
        <v>185000</v>
      </c>
      <c r="F63" s="10">
        <v>245000</v>
      </c>
      <c r="G63" s="10">
        <v>133000</v>
      </c>
      <c r="H63" s="10">
        <v>14000</v>
      </c>
      <c r="I63" s="9">
        <v>55.5</v>
      </c>
      <c r="J63" s="9">
        <v>65.2</v>
      </c>
      <c r="K63" s="9">
        <v>56.4</v>
      </c>
      <c r="L63" s="9">
        <v>74.599999999999994</v>
      </c>
      <c r="M63" s="9">
        <v>73</v>
      </c>
      <c r="N63" s="9">
        <v>52.9</v>
      </c>
      <c r="O63" s="9">
        <v>6.9</v>
      </c>
      <c r="P63" s="10"/>
    </row>
    <row r="64" spans="1:16" x14ac:dyDescent="0.25">
      <c r="A64" s="8" t="s">
        <v>221</v>
      </c>
      <c r="B64" s="10">
        <v>694000</v>
      </c>
      <c r="C64" s="10">
        <v>681000</v>
      </c>
      <c r="D64" s="10">
        <v>115000</v>
      </c>
      <c r="E64" s="10">
        <v>188000</v>
      </c>
      <c r="F64" s="10">
        <v>247000</v>
      </c>
      <c r="G64" s="10">
        <v>131000</v>
      </c>
      <c r="H64" s="10">
        <v>13000</v>
      </c>
      <c r="I64" s="9">
        <v>55.5</v>
      </c>
      <c r="J64" s="9">
        <v>65.3</v>
      </c>
      <c r="K64" s="9">
        <v>55.5</v>
      </c>
      <c r="L64" s="9">
        <v>75.8</v>
      </c>
      <c r="M64" s="9">
        <v>73.400000000000006</v>
      </c>
      <c r="N64" s="9">
        <v>52.1</v>
      </c>
      <c r="O64" s="9">
        <v>6.3</v>
      </c>
      <c r="P64" s="10"/>
    </row>
    <row r="65" spans="1:16" x14ac:dyDescent="0.25">
      <c r="A65" s="8" t="s">
        <v>222</v>
      </c>
      <c r="B65" s="10">
        <v>696000</v>
      </c>
      <c r="C65" s="10">
        <v>684000</v>
      </c>
      <c r="D65" s="10">
        <v>116000</v>
      </c>
      <c r="E65" s="10">
        <v>188000</v>
      </c>
      <c r="F65" s="10">
        <v>248000</v>
      </c>
      <c r="G65" s="10">
        <v>132000</v>
      </c>
      <c r="H65" s="10">
        <v>12000</v>
      </c>
      <c r="I65" s="9">
        <v>55.6</v>
      </c>
      <c r="J65" s="9">
        <v>65.5</v>
      </c>
      <c r="K65" s="9">
        <v>56</v>
      </c>
      <c r="L65" s="9">
        <v>76.099999999999994</v>
      </c>
      <c r="M65" s="9">
        <v>73.5</v>
      </c>
      <c r="N65" s="9">
        <v>52.3</v>
      </c>
      <c r="O65" s="9">
        <v>5.8</v>
      </c>
      <c r="P65" s="10"/>
    </row>
    <row r="66" spans="1:16" x14ac:dyDescent="0.25">
      <c r="A66" s="8" t="s">
        <v>223</v>
      </c>
      <c r="B66" s="10">
        <v>696000</v>
      </c>
      <c r="C66" s="10">
        <v>685000</v>
      </c>
      <c r="D66" s="10">
        <v>117000</v>
      </c>
      <c r="E66" s="10">
        <v>186000</v>
      </c>
      <c r="F66" s="10">
        <v>249000</v>
      </c>
      <c r="G66" s="10">
        <v>134000</v>
      </c>
      <c r="H66" s="10">
        <v>11000</v>
      </c>
      <c r="I66" s="9">
        <v>55.6</v>
      </c>
      <c r="J66" s="9">
        <v>65.599999999999994</v>
      </c>
      <c r="K66" s="9">
        <v>56.5</v>
      </c>
      <c r="L66" s="9">
        <v>75.099999999999994</v>
      </c>
      <c r="M66" s="9">
        <v>73.599999999999994</v>
      </c>
      <c r="N66" s="9">
        <v>53.2</v>
      </c>
      <c r="O66" s="9">
        <v>5.4</v>
      </c>
      <c r="P66" s="10"/>
    </row>
    <row r="67" spans="1:16" x14ac:dyDescent="0.25">
      <c r="A67" s="8" t="s">
        <v>225</v>
      </c>
      <c r="B67" s="10">
        <v>690000</v>
      </c>
      <c r="C67" s="10">
        <v>679000</v>
      </c>
      <c r="D67" s="10">
        <v>113000</v>
      </c>
      <c r="E67" s="10">
        <v>182000</v>
      </c>
      <c r="F67" s="10">
        <v>249000</v>
      </c>
      <c r="G67" s="10">
        <v>134000</v>
      </c>
      <c r="H67" s="10">
        <v>11000</v>
      </c>
      <c r="I67" s="9">
        <v>55.1</v>
      </c>
      <c r="J67" s="9">
        <v>65</v>
      </c>
      <c r="K67" s="9">
        <v>54.9</v>
      </c>
      <c r="L67" s="9">
        <v>73.900000000000006</v>
      </c>
      <c r="M67" s="9">
        <v>73.7</v>
      </c>
      <c r="N67" s="9">
        <v>53</v>
      </c>
      <c r="O67" s="9">
        <v>5.2</v>
      </c>
      <c r="P67" s="10"/>
    </row>
    <row r="68" spans="1:16" x14ac:dyDescent="0.25">
      <c r="A68" s="8" t="s">
        <v>226</v>
      </c>
      <c r="B68" s="10">
        <v>688000</v>
      </c>
      <c r="C68" s="10">
        <v>677000</v>
      </c>
      <c r="D68" s="10">
        <v>111000</v>
      </c>
      <c r="E68" s="10">
        <v>187000</v>
      </c>
      <c r="F68" s="10">
        <v>249000</v>
      </c>
      <c r="G68" s="10">
        <v>131000</v>
      </c>
      <c r="H68" s="10">
        <v>11000</v>
      </c>
      <c r="I68" s="9">
        <v>54.9</v>
      </c>
      <c r="J68" s="9">
        <v>64.8</v>
      </c>
      <c r="K68" s="9">
        <v>53.6</v>
      </c>
      <c r="L68" s="9">
        <v>75.7</v>
      </c>
      <c r="M68" s="9">
        <v>73.5</v>
      </c>
      <c r="N68" s="9">
        <v>51.6</v>
      </c>
      <c r="O68" s="9">
        <v>5.2</v>
      </c>
      <c r="P68" s="10"/>
    </row>
    <row r="69" spans="1:16" x14ac:dyDescent="0.25">
      <c r="A69" s="8" t="s">
        <v>227</v>
      </c>
      <c r="B69" s="10">
        <v>673000</v>
      </c>
      <c r="C69" s="10">
        <v>661000</v>
      </c>
      <c r="D69" s="10">
        <v>106000</v>
      </c>
      <c r="E69" s="10">
        <v>183000</v>
      </c>
      <c r="F69" s="10">
        <v>246000</v>
      </c>
      <c r="G69" s="10">
        <v>127000</v>
      </c>
      <c r="H69" s="10">
        <v>12000</v>
      </c>
      <c r="I69" s="9">
        <v>53.7</v>
      </c>
      <c r="J69" s="9">
        <v>63.2</v>
      </c>
      <c r="K69" s="9">
        <v>51.1</v>
      </c>
      <c r="L69" s="9">
        <v>74.5</v>
      </c>
      <c r="M69" s="9">
        <v>72.400000000000006</v>
      </c>
      <c r="N69" s="9">
        <v>49.9</v>
      </c>
      <c r="O69" s="9">
        <v>5.6</v>
      </c>
      <c r="P69" s="10"/>
    </row>
    <row r="70" spans="1:16" x14ac:dyDescent="0.25">
      <c r="A70" s="8" t="s">
        <v>228</v>
      </c>
      <c r="B70" s="10">
        <v>673000</v>
      </c>
      <c r="C70" s="10">
        <v>661000</v>
      </c>
      <c r="D70" s="10">
        <v>106000</v>
      </c>
      <c r="E70" s="10">
        <v>180000</v>
      </c>
      <c r="F70" s="10">
        <v>246000</v>
      </c>
      <c r="G70" s="10">
        <v>130000</v>
      </c>
      <c r="H70" s="10">
        <v>12000</v>
      </c>
      <c r="I70" s="9">
        <v>53.6</v>
      </c>
      <c r="J70" s="9">
        <v>63.2</v>
      </c>
      <c r="K70" s="9">
        <v>51.1</v>
      </c>
      <c r="L70" s="9">
        <v>73.3</v>
      </c>
      <c r="M70" s="9">
        <v>72.2</v>
      </c>
      <c r="N70" s="9">
        <v>51.1</v>
      </c>
      <c r="O70" s="9">
        <v>5.8</v>
      </c>
      <c r="P70" s="10"/>
    </row>
    <row r="71" spans="1:16" x14ac:dyDescent="0.25">
      <c r="A71" s="8" t="s">
        <v>229</v>
      </c>
      <c r="B71" s="10">
        <v>673000</v>
      </c>
      <c r="C71" s="10">
        <v>661000</v>
      </c>
      <c r="D71" s="10">
        <v>105000</v>
      </c>
      <c r="E71" s="10">
        <v>180000</v>
      </c>
      <c r="F71" s="10">
        <v>246000</v>
      </c>
      <c r="G71" s="10">
        <v>130000</v>
      </c>
      <c r="H71" s="10">
        <v>12000</v>
      </c>
      <c r="I71" s="9">
        <v>53.6</v>
      </c>
      <c r="J71" s="9">
        <v>63.2</v>
      </c>
      <c r="K71" s="9">
        <v>50.6</v>
      </c>
      <c r="L71" s="9">
        <v>73.5</v>
      </c>
      <c r="M71" s="9">
        <v>72.3</v>
      </c>
      <c r="N71" s="9">
        <v>51.1</v>
      </c>
      <c r="O71" s="9">
        <v>5.6</v>
      </c>
      <c r="P71" s="10"/>
    </row>
    <row r="72" spans="1:16" x14ac:dyDescent="0.25">
      <c r="A72" s="8" t="s">
        <v>230</v>
      </c>
      <c r="B72" s="10">
        <v>679000</v>
      </c>
      <c r="C72" s="10">
        <v>667000</v>
      </c>
      <c r="D72" s="10">
        <v>105000</v>
      </c>
      <c r="E72" s="10">
        <v>182000</v>
      </c>
      <c r="F72" s="10">
        <v>247000</v>
      </c>
      <c r="G72" s="10">
        <v>132000</v>
      </c>
      <c r="H72" s="10">
        <v>12000</v>
      </c>
      <c r="I72" s="9">
        <v>54</v>
      </c>
      <c r="J72" s="9">
        <v>63.7</v>
      </c>
      <c r="K72" s="9">
        <v>51</v>
      </c>
      <c r="L72" s="9">
        <v>74.5</v>
      </c>
      <c r="M72" s="9">
        <v>72.400000000000006</v>
      </c>
      <c r="N72" s="9">
        <v>51.9</v>
      </c>
      <c r="O72" s="9">
        <v>5.7</v>
      </c>
      <c r="P72" s="10"/>
    </row>
    <row r="73" spans="1:16" x14ac:dyDescent="0.25">
      <c r="A73" s="8" t="s">
        <v>231</v>
      </c>
      <c r="B73" s="10">
        <v>688000</v>
      </c>
      <c r="C73" s="10">
        <v>676000</v>
      </c>
      <c r="D73" s="10">
        <v>107000</v>
      </c>
      <c r="E73" s="10">
        <v>189000</v>
      </c>
      <c r="F73" s="10">
        <v>250000</v>
      </c>
      <c r="G73" s="10">
        <v>130000</v>
      </c>
      <c r="H73" s="10">
        <v>12000</v>
      </c>
      <c r="I73" s="9">
        <v>54.7</v>
      </c>
      <c r="J73" s="9">
        <v>64.5</v>
      </c>
      <c r="K73" s="9">
        <v>51.7</v>
      </c>
      <c r="L73" s="9">
        <v>77.3</v>
      </c>
      <c r="M73" s="9">
        <v>73.099999999999994</v>
      </c>
      <c r="N73" s="9">
        <v>51</v>
      </c>
      <c r="O73" s="9">
        <v>5.9</v>
      </c>
      <c r="P73" s="10"/>
    </row>
    <row r="74" spans="1:16" x14ac:dyDescent="0.25">
      <c r="A74" s="8" t="s">
        <v>232</v>
      </c>
      <c r="B74" s="10">
        <v>694000</v>
      </c>
      <c r="C74" s="10">
        <v>684000</v>
      </c>
      <c r="D74" s="10">
        <v>110000</v>
      </c>
      <c r="E74" s="10">
        <v>190000</v>
      </c>
      <c r="F74" s="10">
        <v>252000</v>
      </c>
      <c r="G74" s="10">
        <v>132000</v>
      </c>
      <c r="H74" s="10">
        <v>11000</v>
      </c>
      <c r="I74" s="9">
        <v>55.2</v>
      </c>
      <c r="J74" s="9">
        <v>65.2</v>
      </c>
      <c r="K74" s="9">
        <v>53.1</v>
      </c>
      <c r="L74" s="9">
        <v>77.900000000000006</v>
      </c>
      <c r="M74" s="9">
        <v>73.599999999999994</v>
      </c>
      <c r="N74" s="9">
        <v>51.5</v>
      </c>
      <c r="O74" s="9">
        <v>5.0999999999999996</v>
      </c>
      <c r="P74" s="10"/>
    </row>
    <row r="75" spans="1:16" x14ac:dyDescent="0.25">
      <c r="A75" s="8" t="s">
        <v>234</v>
      </c>
      <c r="B75" s="10">
        <v>695000</v>
      </c>
      <c r="C75" s="10">
        <v>684000</v>
      </c>
      <c r="D75" s="10">
        <v>108000</v>
      </c>
      <c r="E75" s="10">
        <v>188000</v>
      </c>
      <c r="F75" s="10">
        <v>258000</v>
      </c>
      <c r="G75" s="10">
        <v>130000</v>
      </c>
      <c r="H75" s="10">
        <v>11000</v>
      </c>
      <c r="I75" s="9">
        <v>55.2</v>
      </c>
      <c r="J75" s="9">
        <v>65.099999999999994</v>
      </c>
      <c r="K75" s="9">
        <v>52.1</v>
      </c>
      <c r="L75" s="9">
        <v>77.099999999999994</v>
      </c>
      <c r="M75" s="9">
        <v>75.099999999999994</v>
      </c>
      <c r="N75" s="9">
        <v>50.9</v>
      </c>
      <c r="O75" s="9">
        <v>5.4</v>
      </c>
      <c r="P75" s="10"/>
    </row>
    <row r="76" spans="1:16" x14ac:dyDescent="0.25">
      <c r="A76" s="8" t="s">
        <v>235</v>
      </c>
      <c r="B76" s="10">
        <v>701000</v>
      </c>
      <c r="C76" s="10">
        <v>690000</v>
      </c>
      <c r="D76" s="10">
        <v>112000</v>
      </c>
      <c r="E76" s="10">
        <v>186000</v>
      </c>
      <c r="F76" s="10">
        <v>259000</v>
      </c>
      <c r="G76" s="10">
        <v>133000</v>
      </c>
      <c r="H76" s="10">
        <v>11000</v>
      </c>
      <c r="I76" s="9">
        <v>55.6</v>
      </c>
      <c r="J76" s="9">
        <v>65.7</v>
      </c>
      <c r="K76" s="9">
        <v>54</v>
      </c>
      <c r="L76" s="9">
        <v>76.2</v>
      </c>
      <c r="M76" s="9">
        <v>75.5</v>
      </c>
      <c r="N76" s="9">
        <v>52</v>
      </c>
      <c r="O76" s="9">
        <v>5.0999999999999996</v>
      </c>
      <c r="P76" s="10"/>
    </row>
    <row r="77" spans="1:16" x14ac:dyDescent="0.25">
      <c r="A77" s="8" t="s">
        <v>236</v>
      </c>
      <c r="B77" s="10">
        <v>702000</v>
      </c>
      <c r="C77" s="10">
        <v>692000</v>
      </c>
      <c r="D77" s="10">
        <v>111000</v>
      </c>
      <c r="E77" s="10">
        <v>188000</v>
      </c>
      <c r="F77" s="10">
        <v>258000</v>
      </c>
      <c r="G77" s="10">
        <v>134000</v>
      </c>
      <c r="H77" s="10">
        <v>11000</v>
      </c>
      <c r="I77" s="9">
        <v>55.7</v>
      </c>
      <c r="J77" s="9">
        <v>65.7</v>
      </c>
      <c r="K77" s="9">
        <v>53.4</v>
      </c>
      <c r="L77" s="9">
        <v>77.400000000000006</v>
      </c>
      <c r="M77" s="9">
        <v>74.900000000000006</v>
      </c>
      <c r="N77" s="9">
        <v>52.3</v>
      </c>
      <c r="O77" s="9">
        <v>5.2</v>
      </c>
      <c r="P77" s="10"/>
    </row>
    <row r="78" spans="1:16" x14ac:dyDescent="0.25">
      <c r="A78" s="8" t="s">
        <v>237</v>
      </c>
      <c r="B78" s="10">
        <v>707000</v>
      </c>
      <c r="C78" s="10">
        <v>695000</v>
      </c>
      <c r="D78" s="10">
        <v>113000</v>
      </c>
      <c r="E78" s="10">
        <v>189000</v>
      </c>
      <c r="F78" s="10">
        <v>260000</v>
      </c>
      <c r="G78" s="10">
        <v>133000</v>
      </c>
      <c r="H78" s="10">
        <v>12000</v>
      </c>
      <c r="I78" s="9">
        <v>56</v>
      </c>
      <c r="J78" s="9">
        <v>66</v>
      </c>
      <c r="K78" s="9">
        <v>54.5</v>
      </c>
      <c r="L78" s="9">
        <v>77.8</v>
      </c>
      <c r="M78" s="9">
        <v>75.400000000000006</v>
      </c>
      <c r="N78" s="9">
        <v>51.6</v>
      </c>
      <c r="O78" s="9">
        <v>5.7</v>
      </c>
      <c r="P78" s="10"/>
    </row>
    <row r="79" spans="1:16" x14ac:dyDescent="0.25">
      <c r="A79" s="8" t="s">
        <v>238</v>
      </c>
      <c r="B79" s="10">
        <v>699000</v>
      </c>
      <c r="C79" s="10">
        <v>687000</v>
      </c>
      <c r="D79" s="10">
        <v>111000</v>
      </c>
      <c r="E79" s="10">
        <v>187000</v>
      </c>
      <c r="F79" s="10">
        <v>258000</v>
      </c>
      <c r="G79" s="10">
        <v>131000</v>
      </c>
      <c r="H79" s="10">
        <v>12000</v>
      </c>
      <c r="I79" s="9">
        <v>55.3</v>
      </c>
      <c r="J79" s="9">
        <v>65.2</v>
      </c>
      <c r="K79" s="9">
        <v>53.1</v>
      </c>
      <c r="L79" s="9">
        <v>77</v>
      </c>
      <c r="M79" s="9">
        <v>74.7</v>
      </c>
      <c r="N79" s="9">
        <v>50.9</v>
      </c>
      <c r="O79" s="9">
        <v>5.8</v>
      </c>
      <c r="P79" s="10"/>
    </row>
    <row r="80" spans="1:16" x14ac:dyDescent="0.25">
      <c r="A80" s="8" t="s">
        <v>239</v>
      </c>
      <c r="B80" s="10">
        <v>695000</v>
      </c>
      <c r="C80" s="10">
        <v>684000</v>
      </c>
      <c r="D80" s="10">
        <v>110000</v>
      </c>
      <c r="E80" s="10">
        <v>186000</v>
      </c>
      <c r="F80" s="10">
        <v>259000</v>
      </c>
      <c r="G80" s="10">
        <v>129000</v>
      </c>
      <c r="H80" s="10">
        <v>12000</v>
      </c>
      <c r="I80" s="9">
        <v>55</v>
      </c>
      <c r="J80" s="9">
        <v>64.8</v>
      </c>
      <c r="K80" s="9">
        <v>52.7</v>
      </c>
      <c r="L80" s="9">
        <v>76.900000000000006</v>
      </c>
      <c r="M80" s="9">
        <v>74.8</v>
      </c>
      <c r="N80" s="9">
        <v>49.9</v>
      </c>
      <c r="O80" s="9">
        <v>5.5</v>
      </c>
      <c r="P80" s="10"/>
    </row>
    <row r="81" spans="1:16" x14ac:dyDescent="0.25">
      <c r="A81" s="8" t="s">
        <v>240</v>
      </c>
      <c r="B81" s="10">
        <v>696000</v>
      </c>
      <c r="C81" s="10">
        <v>685000</v>
      </c>
      <c r="D81" s="10">
        <v>111000</v>
      </c>
      <c r="E81" s="10">
        <v>186000</v>
      </c>
      <c r="F81" s="10">
        <v>259000</v>
      </c>
      <c r="G81" s="10">
        <v>129000</v>
      </c>
      <c r="H81" s="10">
        <v>11000</v>
      </c>
      <c r="I81" s="9">
        <v>55</v>
      </c>
      <c r="J81" s="9">
        <v>64.900000000000006</v>
      </c>
      <c r="K81" s="9">
        <v>53.1</v>
      </c>
      <c r="L81" s="9">
        <v>77.099999999999994</v>
      </c>
      <c r="M81" s="9">
        <v>74.7</v>
      </c>
      <c r="N81" s="9">
        <v>50</v>
      </c>
      <c r="O81" s="9">
        <v>5.2</v>
      </c>
      <c r="P81" s="10"/>
    </row>
    <row r="82" spans="1:16" x14ac:dyDescent="0.25">
      <c r="A82" s="8" t="s">
        <v>241</v>
      </c>
      <c r="B82" s="10">
        <v>701000</v>
      </c>
      <c r="C82" s="10">
        <v>690000</v>
      </c>
      <c r="D82" s="10">
        <v>114000</v>
      </c>
      <c r="E82" s="10">
        <v>183000</v>
      </c>
      <c r="F82" s="10">
        <v>262000</v>
      </c>
      <c r="G82" s="10">
        <v>132000</v>
      </c>
      <c r="H82" s="10">
        <v>10000</v>
      </c>
      <c r="I82" s="9">
        <v>55.3</v>
      </c>
      <c r="J82" s="9">
        <v>65.400000000000006</v>
      </c>
      <c r="K82" s="9">
        <v>54.4</v>
      </c>
      <c r="L82" s="9">
        <v>75.7</v>
      </c>
      <c r="M82" s="9">
        <v>75.5</v>
      </c>
      <c r="N82" s="9">
        <v>51</v>
      </c>
      <c r="O82" s="9">
        <v>4.8</v>
      </c>
      <c r="P82" s="10"/>
    </row>
    <row r="83" spans="1:16" x14ac:dyDescent="0.25">
      <c r="A83" s="8" t="s">
        <v>242</v>
      </c>
      <c r="B83" s="10">
        <v>701000</v>
      </c>
      <c r="C83" s="10">
        <v>691000</v>
      </c>
      <c r="D83" s="10">
        <v>114000</v>
      </c>
      <c r="E83" s="10">
        <v>182000</v>
      </c>
      <c r="F83" s="10">
        <v>263000</v>
      </c>
      <c r="G83" s="10">
        <v>132000</v>
      </c>
      <c r="H83" s="10">
        <v>10000</v>
      </c>
      <c r="I83" s="9">
        <v>55.3</v>
      </c>
      <c r="J83" s="9">
        <v>65.400000000000006</v>
      </c>
      <c r="K83" s="9">
        <v>54.4</v>
      </c>
      <c r="L83" s="9">
        <v>75.599999999999994</v>
      </c>
      <c r="M83" s="9">
        <v>75.7</v>
      </c>
      <c r="N83" s="9">
        <v>51</v>
      </c>
      <c r="O83" s="9">
        <v>4.5999999999999996</v>
      </c>
      <c r="P83" s="10"/>
    </row>
    <row r="84" spans="1:16" x14ac:dyDescent="0.25">
      <c r="A84" s="8" t="s">
        <v>243</v>
      </c>
      <c r="B84" s="10">
        <v>714000</v>
      </c>
      <c r="C84" s="10">
        <v>705000</v>
      </c>
      <c r="D84" s="10">
        <v>118000</v>
      </c>
      <c r="E84" s="10">
        <v>184000</v>
      </c>
      <c r="F84" s="10">
        <v>267000</v>
      </c>
      <c r="G84" s="10">
        <v>136000</v>
      </c>
      <c r="H84" s="10">
        <v>9000</v>
      </c>
      <c r="I84" s="9">
        <v>56.2</v>
      </c>
      <c r="J84" s="9">
        <v>66.599999999999994</v>
      </c>
      <c r="K84" s="9">
        <v>56.3</v>
      </c>
      <c r="L84" s="9">
        <v>76.5</v>
      </c>
      <c r="M84" s="9">
        <v>76.400000000000006</v>
      </c>
      <c r="N84" s="9">
        <v>52.5</v>
      </c>
      <c r="O84" s="9">
        <v>4.3</v>
      </c>
      <c r="P84" s="10"/>
    </row>
    <row r="85" spans="1:16" x14ac:dyDescent="0.25">
      <c r="A85" s="8" t="s">
        <v>244</v>
      </c>
      <c r="B85" s="10">
        <v>718000</v>
      </c>
      <c r="C85" s="10">
        <v>709000</v>
      </c>
      <c r="D85" s="10">
        <v>116000</v>
      </c>
      <c r="E85" s="10">
        <v>188000</v>
      </c>
      <c r="F85" s="10">
        <v>270000</v>
      </c>
      <c r="G85" s="10">
        <v>135000</v>
      </c>
      <c r="H85" s="10">
        <v>10000</v>
      </c>
      <c r="I85" s="9">
        <v>56.5</v>
      </c>
      <c r="J85" s="9">
        <v>66.900000000000006</v>
      </c>
      <c r="K85" s="9">
        <v>55.4</v>
      </c>
      <c r="L85" s="9">
        <v>78.5</v>
      </c>
      <c r="M85" s="9">
        <v>77</v>
      </c>
      <c r="N85" s="9">
        <v>52</v>
      </c>
      <c r="O85" s="9">
        <v>4.5</v>
      </c>
      <c r="P85" s="10"/>
    </row>
    <row r="86" spans="1:16" x14ac:dyDescent="0.25">
      <c r="A86" s="8" t="s">
        <v>245</v>
      </c>
      <c r="B86" s="10">
        <v>720000</v>
      </c>
      <c r="C86" s="10">
        <v>710000</v>
      </c>
      <c r="D86" s="10">
        <v>114000</v>
      </c>
      <c r="E86" s="10">
        <v>188000</v>
      </c>
      <c r="F86" s="10">
        <v>272000</v>
      </c>
      <c r="G86" s="10">
        <v>136000</v>
      </c>
      <c r="H86" s="10">
        <v>10000</v>
      </c>
      <c r="I86" s="9">
        <v>56.6</v>
      </c>
      <c r="J86" s="9">
        <v>67</v>
      </c>
      <c r="K86" s="9">
        <v>54.1</v>
      </c>
      <c r="L86" s="9">
        <v>78.7</v>
      </c>
      <c r="M86" s="9">
        <v>77.7</v>
      </c>
      <c r="N86" s="9">
        <v>52.3</v>
      </c>
      <c r="O86" s="9">
        <v>4.5999999999999996</v>
      </c>
      <c r="P86" s="10"/>
    </row>
    <row r="87" spans="1:16" x14ac:dyDescent="0.25">
      <c r="A87" s="8" t="s">
        <v>246</v>
      </c>
      <c r="B87" s="10">
        <v>713000</v>
      </c>
      <c r="C87" s="10">
        <v>704000</v>
      </c>
      <c r="D87" s="10">
        <v>111000</v>
      </c>
      <c r="E87" s="10">
        <v>188000</v>
      </c>
      <c r="F87" s="10">
        <v>270000</v>
      </c>
      <c r="G87" s="10">
        <v>135000</v>
      </c>
      <c r="H87" s="10">
        <v>9000</v>
      </c>
      <c r="I87" s="9">
        <v>56</v>
      </c>
      <c r="J87" s="9">
        <v>66.400000000000006</v>
      </c>
      <c r="K87" s="9">
        <v>52.6</v>
      </c>
      <c r="L87" s="9">
        <v>78.7</v>
      </c>
      <c r="M87" s="9">
        <v>76.900000000000006</v>
      </c>
      <c r="N87" s="9">
        <v>52</v>
      </c>
      <c r="O87" s="9">
        <v>4.3</v>
      </c>
      <c r="P87" s="10"/>
    </row>
    <row r="88" spans="1:16" x14ac:dyDescent="0.25">
      <c r="A88" s="8" t="s">
        <v>247</v>
      </c>
      <c r="B88" s="10">
        <v>708000</v>
      </c>
      <c r="C88" s="10">
        <v>699000</v>
      </c>
      <c r="D88" s="10">
        <v>113000</v>
      </c>
      <c r="E88" s="10">
        <v>185000</v>
      </c>
      <c r="F88" s="10">
        <v>267000</v>
      </c>
      <c r="G88" s="10">
        <v>134000</v>
      </c>
      <c r="H88" s="10">
        <v>9000</v>
      </c>
      <c r="I88" s="9">
        <v>55.5</v>
      </c>
      <c r="J88" s="9">
        <v>65.8</v>
      </c>
      <c r="K88" s="9">
        <v>53.6</v>
      </c>
      <c r="L88" s="9">
        <v>77.5</v>
      </c>
      <c r="M88" s="9">
        <v>75.900000000000006</v>
      </c>
      <c r="N88" s="9">
        <v>51.5</v>
      </c>
      <c r="O88" s="9">
        <v>4.0999999999999996</v>
      </c>
      <c r="P88" s="10"/>
    </row>
    <row r="89" spans="1:16" x14ac:dyDescent="0.25">
      <c r="A89" s="8" t="s">
        <v>248</v>
      </c>
      <c r="B89" s="10">
        <v>707000</v>
      </c>
      <c r="C89" s="10">
        <v>698000</v>
      </c>
      <c r="D89" s="10">
        <v>113000</v>
      </c>
      <c r="E89" s="10">
        <v>184000</v>
      </c>
      <c r="F89" s="10">
        <v>266000</v>
      </c>
      <c r="G89" s="10">
        <v>136000</v>
      </c>
      <c r="H89" s="10">
        <v>9000</v>
      </c>
      <c r="I89" s="9">
        <v>55.4</v>
      </c>
      <c r="J89" s="9">
        <v>65.599999999999994</v>
      </c>
      <c r="K89" s="9">
        <v>53.3</v>
      </c>
      <c r="L89" s="9">
        <v>77.099999999999994</v>
      </c>
      <c r="M89" s="9">
        <v>75.5</v>
      </c>
      <c r="N89" s="9">
        <v>51.9</v>
      </c>
      <c r="O89" s="9">
        <v>4.3</v>
      </c>
      <c r="P89" s="10"/>
    </row>
    <row r="90" spans="1:16" x14ac:dyDescent="0.25">
      <c r="A90" s="8" t="s">
        <v>249</v>
      </c>
      <c r="B90" s="10">
        <v>700000</v>
      </c>
      <c r="C90" s="10">
        <v>690000</v>
      </c>
      <c r="D90" s="10">
        <v>108000</v>
      </c>
      <c r="E90" s="10">
        <v>180000</v>
      </c>
      <c r="F90" s="10">
        <v>267000</v>
      </c>
      <c r="G90" s="10">
        <v>134000</v>
      </c>
      <c r="H90" s="10">
        <v>10000</v>
      </c>
      <c r="I90" s="9">
        <v>54.8</v>
      </c>
      <c r="J90" s="9">
        <v>64.8</v>
      </c>
      <c r="K90" s="9">
        <v>51.2</v>
      </c>
      <c r="L90" s="9">
        <v>75.7</v>
      </c>
      <c r="M90" s="9">
        <v>75.8</v>
      </c>
      <c r="N90" s="9">
        <v>51.2</v>
      </c>
      <c r="O90" s="9">
        <v>4.9000000000000004</v>
      </c>
      <c r="P90" s="10"/>
    </row>
    <row r="91" spans="1:16" x14ac:dyDescent="0.25">
      <c r="A91" s="8" t="s">
        <v>250</v>
      </c>
      <c r="B91" s="10">
        <v>702000</v>
      </c>
      <c r="C91" s="10">
        <v>692000</v>
      </c>
      <c r="D91" s="10">
        <v>108000</v>
      </c>
      <c r="E91" s="10">
        <v>182000</v>
      </c>
      <c r="F91" s="10">
        <v>268000</v>
      </c>
      <c r="G91" s="10">
        <v>134000</v>
      </c>
      <c r="H91" s="10">
        <v>10000</v>
      </c>
      <c r="I91" s="9">
        <v>55</v>
      </c>
      <c r="J91" s="9">
        <v>65</v>
      </c>
      <c r="K91" s="9">
        <v>51</v>
      </c>
      <c r="L91" s="9">
        <v>76.7</v>
      </c>
      <c r="M91" s="9">
        <v>75.900000000000006</v>
      </c>
      <c r="N91" s="9">
        <v>51.1</v>
      </c>
      <c r="O91" s="9">
        <v>4.7</v>
      </c>
      <c r="P91" s="10"/>
    </row>
    <row r="92" spans="1:16" x14ac:dyDescent="0.25">
      <c r="A92" s="8" t="s">
        <v>251</v>
      </c>
      <c r="B92" s="10">
        <v>706000</v>
      </c>
      <c r="C92" s="10">
        <v>695000</v>
      </c>
      <c r="D92" s="10">
        <v>108000</v>
      </c>
      <c r="E92" s="10">
        <v>181000</v>
      </c>
      <c r="F92" s="10">
        <v>269000</v>
      </c>
      <c r="G92" s="10">
        <v>138000</v>
      </c>
      <c r="H92" s="10">
        <v>11000</v>
      </c>
      <c r="I92" s="9">
        <v>55.2</v>
      </c>
      <c r="J92" s="9">
        <v>65.2</v>
      </c>
      <c r="K92" s="9">
        <v>50.7</v>
      </c>
      <c r="L92" s="9">
        <v>76.099999999999994</v>
      </c>
      <c r="M92" s="9">
        <v>76.099999999999994</v>
      </c>
      <c r="N92" s="9">
        <v>52.5</v>
      </c>
      <c r="O92" s="9">
        <v>4.9000000000000004</v>
      </c>
      <c r="P92" s="10"/>
    </row>
    <row r="93" spans="1:16" x14ac:dyDescent="0.25">
      <c r="A93" s="8" t="s">
        <v>252</v>
      </c>
      <c r="B93" s="10">
        <v>714000</v>
      </c>
      <c r="C93" s="10">
        <v>702000</v>
      </c>
      <c r="D93" s="10">
        <v>109000</v>
      </c>
      <c r="E93" s="10">
        <v>186000</v>
      </c>
      <c r="F93" s="10">
        <v>268000</v>
      </c>
      <c r="G93" s="10">
        <v>139000</v>
      </c>
      <c r="H93" s="10">
        <v>12000</v>
      </c>
      <c r="I93" s="9">
        <v>55.7</v>
      </c>
      <c r="J93" s="9">
        <v>65.8</v>
      </c>
      <c r="K93" s="9">
        <v>51.3</v>
      </c>
      <c r="L93" s="9">
        <v>78.400000000000006</v>
      </c>
      <c r="M93" s="9">
        <v>75.5</v>
      </c>
      <c r="N93" s="9">
        <v>53.1</v>
      </c>
      <c r="O93" s="9">
        <v>5.5</v>
      </c>
      <c r="P93" s="10"/>
    </row>
    <row r="94" spans="1:16" x14ac:dyDescent="0.25">
      <c r="A94" s="8" t="s">
        <v>253</v>
      </c>
      <c r="B94" s="10">
        <v>714000</v>
      </c>
      <c r="C94" s="10">
        <v>702000</v>
      </c>
      <c r="D94" s="10">
        <v>105000</v>
      </c>
      <c r="E94" s="10">
        <v>188000</v>
      </c>
      <c r="F94" s="10">
        <v>266000</v>
      </c>
      <c r="G94" s="10">
        <v>143000</v>
      </c>
      <c r="H94" s="10">
        <v>12000</v>
      </c>
      <c r="I94" s="9">
        <v>55.7</v>
      </c>
      <c r="J94" s="9">
        <v>65.7</v>
      </c>
      <c r="K94" s="9">
        <v>49.4</v>
      </c>
      <c r="L94" s="9">
        <v>79.3</v>
      </c>
      <c r="M94" s="9">
        <v>75</v>
      </c>
      <c r="N94" s="9">
        <v>54.3</v>
      </c>
      <c r="O94" s="9">
        <v>5.8</v>
      </c>
      <c r="P94" s="10"/>
    </row>
    <row r="95" spans="1:16" x14ac:dyDescent="0.25">
      <c r="A95" s="8" t="s">
        <v>254</v>
      </c>
      <c r="B95" s="10">
        <v>717000</v>
      </c>
      <c r="C95" s="10">
        <v>702000</v>
      </c>
      <c r="D95" s="10">
        <v>107000</v>
      </c>
      <c r="E95" s="10">
        <v>185000</v>
      </c>
      <c r="F95" s="10">
        <v>267000</v>
      </c>
      <c r="G95" s="10">
        <v>144000</v>
      </c>
      <c r="H95" s="10">
        <v>14000</v>
      </c>
      <c r="I95" s="9">
        <v>55.9</v>
      </c>
      <c r="J95" s="9">
        <v>65.7</v>
      </c>
      <c r="K95" s="9">
        <v>49.9</v>
      </c>
      <c r="L95" s="9">
        <v>78.099999999999994</v>
      </c>
      <c r="M95" s="9">
        <v>75.2</v>
      </c>
      <c r="N95" s="9">
        <v>54.6</v>
      </c>
      <c r="O95" s="9">
        <v>6.7</v>
      </c>
      <c r="P95" s="10"/>
    </row>
    <row r="96" spans="1:16" x14ac:dyDescent="0.25">
      <c r="A96" s="8" t="s">
        <v>255</v>
      </c>
      <c r="B96" s="10">
        <v>719000</v>
      </c>
      <c r="C96" s="10">
        <v>705000</v>
      </c>
      <c r="D96" s="10">
        <v>110000</v>
      </c>
      <c r="E96" s="10">
        <v>182000</v>
      </c>
      <c r="F96" s="10">
        <v>268000</v>
      </c>
      <c r="G96" s="10">
        <v>145000</v>
      </c>
      <c r="H96" s="10">
        <v>14000</v>
      </c>
      <c r="I96" s="9">
        <v>56</v>
      </c>
      <c r="J96" s="9">
        <v>65.900000000000006</v>
      </c>
      <c r="K96" s="9">
        <v>51.3</v>
      </c>
      <c r="L96" s="9">
        <v>77.099999999999994</v>
      </c>
      <c r="M96" s="9">
        <v>75.2</v>
      </c>
      <c r="N96" s="9">
        <v>55</v>
      </c>
      <c r="O96" s="9">
        <v>6.4</v>
      </c>
      <c r="P96" s="10"/>
    </row>
    <row r="97" spans="1:16" x14ac:dyDescent="0.25">
      <c r="A97" s="8" t="s">
        <v>256</v>
      </c>
      <c r="B97" s="10">
        <v>723000</v>
      </c>
      <c r="C97" s="10">
        <v>707000</v>
      </c>
      <c r="D97" s="10">
        <v>109000</v>
      </c>
      <c r="E97" s="10">
        <v>181000</v>
      </c>
      <c r="F97" s="10">
        <v>267000</v>
      </c>
      <c r="G97" s="10">
        <v>150000</v>
      </c>
      <c r="H97" s="10">
        <v>16000</v>
      </c>
      <c r="I97" s="9">
        <v>56.2</v>
      </c>
      <c r="J97" s="9">
        <v>66</v>
      </c>
      <c r="K97" s="9">
        <v>50.9</v>
      </c>
      <c r="L97" s="9">
        <v>76.7</v>
      </c>
      <c r="M97" s="9">
        <v>74.8</v>
      </c>
      <c r="N97" s="9">
        <v>57</v>
      </c>
      <c r="O97" s="9">
        <v>7.4</v>
      </c>
      <c r="P97" s="10"/>
    </row>
    <row r="98" spans="1:16" x14ac:dyDescent="0.25">
      <c r="A98" s="8" t="s">
        <v>257</v>
      </c>
      <c r="B98" s="10">
        <v>726000</v>
      </c>
      <c r="C98" s="10">
        <v>711000</v>
      </c>
      <c r="D98" s="10">
        <v>108000</v>
      </c>
      <c r="E98" s="10">
        <v>181000</v>
      </c>
      <c r="F98" s="10">
        <v>268000</v>
      </c>
      <c r="G98" s="10">
        <v>153000</v>
      </c>
      <c r="H98" s="10">
        <v>16000</v>
      </c>
      <c r="I98" s="9">
        <v>56.5</v>
      </c>
      <c r="J98" s="9">
        <v>66.3</v>
      </c>
      <c r="K98" s="9">
        <v>50.4</v>
      </c>
      <c r="L98" s="9">
        <v>76.900000000000006</v>
      </c>
      <c r="M98" s="9">
        <v>75</v>
      </c>
      <c r="N98" s="9">
        <v>58.1</v>
      </c>
      <c r="O98" s="9">
        <v>7.2</v>
      </c>
      <c r="P98" s="10"/>
    </row>
    <row r="99" spans="1:16" x14ac:dyDescent="0.25">
      <c r="A99" s="8" t="s">
        <v>258</v>
      </c>
      <c r="B99" s="10">
        <v>727000</v>
      </c>
      <c r="C99" s="10">
        <v>711000</v>
      </c>
      <c r="D99" s="10">
        <v>109000</v>
      </c>
      <c r="E99" s="10">
        <v>183000</v>
      </c>
      <c r="F99" s="10">
        <v>269000</v>
      </c>
      <c r="G99" s="10">
        <v>151000</v>
      </c>
      <c r="H99" s="10">
        <v>16000</v>
      </c>
      <c r="I99" s="9">
        <v>56.5</v>
      </c>
      <c r="J99" s="9">
        <v>66.3</v>
      </c>
      <c r="K99" s="9">
        <v>50.6</v>
      </c>
      <c r="L99" s="9">
        <v>77.5</v>
      </c>
      <c r="M99" s="9">
        <v>75.2</v>
      </c>
      <c r="N99" s="9">
        <v>57.1</v>
      </c>
      <c r="O99" s="9">
        <v>7.6</v>
      </c>
      <c r="P99" s="10"/>
    </row>
    <row r="100" spans="1:16" x14ac:dyDescent="0.25">
      <c r="A100" s="8" t="s">
        <v>259</v>
      </c>
      <c r="B100" s="10">
        <v>734000</v>
      </c>
      <c r="C100" s="10">
        <v>717000</v>
      </c>
      <c r="D100" s="10">
        <v>112000</v>
      </c>
      <c r="E100" s="10">
        <v>185000</v>
      </c>
      <c r="F100" s="10">
        <v>269000</v>
      </c>
      <c r="G100" s="10">
        <v>151000</v>
      </c>
      <c r="H100" s="10">
        <v>17000</v>
      </c>
      <c r="I100" s="9">
        <v>56.9</v>
      </c>
      <c r="J100" s="9">
        <v>66.8</v>
      </c>
      <c r="K100" s="9">
        <v>52</v>
      </c>
      <c r="L100" s="9">
        <v>78.599999999999994</v>
      </c>
      <c r="M100" s="9">
        <v>75.099999999999994</v>
      </c>
      <c r="N100" s="9">
        <v>57.1</v>
      </c>
      <c r="O100" s="9">
        <v>7.7</v>
      </c>
      <c r="P100" s="10"/>
    </row>
    <row r="101" spans="1:16" x14ac:dyDescent="0.25">
      <c r="A101" s="8" t="s">
        <v>260</v>
      </c>
      <c r="B101" s="10">
        <v>737000</v>
      </c>
      <c r="C101" s="10">
        <v>722000</v>
      </c>
      <c r="D101" s="10">
        <v>118000</v>
      </c>
      <c r="E101" s="10">
        <v>185000</v>
      </c>
      <c r="F101" s="10">
        <v>268000</v>
      </c>
      <c r="G101" s="10">
        <v>151000</v>
      </c>
      <c r="H101" s="10">
        <v>15000</v>
      </c>
      <c r="I101" s="9">
        <v>57.1</v>
      </c>
      <c r="J101" s="9">
        <v>67.2</v>
      </c>
      <c r="K101" s="9">
        <v>54.6</v>
      </c>
      <c r="L101" s="9">
        <v>78.8</v>
      </c>
      <c r="M101" s="9">
        <v>74.8</v>
      </c>
      <c r="N101" s="9">
        <v>57.1</v>
      </c>
      <c r="O101" s="9">
        <v>6.9</v>
      </c>
      <c r="P101" s="10"/>
    </row>
    <row r="102" spans="1:16" x14ac:dyDescent="0.25">
      <c r="A102" s="8" t="s">
        <v>261</v>
      </c>
      <c r="B102" s="10">
        <v>741000</v>
      </c>
      <c r="C102" s="10">
        <v>726000</v>
      </c>
      <c r="D102" s="10">
        <v>118000</v>
      </c>
      <c r="E102" s="10">
        <v>185000</v>
      </c>
      <c r="F102" s="10">
        <v>269000</v>
      </c>
      <c r="G102" s="10">
        <v>154000</v>
      </c>
      <c r="H102" s="10">
        <v>15000</v>
      </c>
      <c r="I102" s="9">
        <v>57.4</v>
      </c>
      <c r="J102" s="9">
        <v>67.5</v>
      </c>
      <c r="K102" s="9">
        <v>54.8</v>
      </c>
      <c r="L102" s="9">
        <v>78.7</v>
      </c>
      <c r="M102" s="9">
        <v>75.099999999999994</v>
      </c>
      <c r="N102" s="9">
        <v>57.8</v>
      </c>
      <c r="O102" s="9">
        <v>7</v>
      </c>
      <c r="P102" s="10"/>
    </row>
    <row r="103" spans="1:16" x14ac:dyDescent="0.25">
      <c r="A103" s="8" t="s">
        <v>262</v>
      </c>
      <c r="B103" s="10">
        <v>746000</v>
      </c>
      <c r="C103" s="10">
        <v>731000</v>
      </c>
      <c r="D103" s="10">
        <v>123000</v>
      </c>
      <c r="E103" s="10">
        <v>186000</v>
      </c>
      <c r="F103" s="10">
        <v>269000</v>
      </c>
      <c r="G103" s="10">
        <v>152000</v>
      </c>
      <c r="H103" s="10">
        <v>16000</v>
      </c>
      <c r="I103" s="9">
        <v>57.8</v>
      </c>
      <c r="J103" s="9">
        <v>67.900000000000006</v>
      </c>
      <c r="K103" s="9">
        <v>57.1</v>
      </c>
      <c r="L103" s="9">
        <v>79.400000000000006</v>
      </c>
      <c r="M103" s="9">
        <v>75</v>
      </c>
      <c r="N103" s="9">
        <v>57</v>
      </c>
      <c r="O103" s="9">
        <v>7.3</v>
      </c>
      <c r="P103" s="10"/>
    </row>
    <row r="104" spans="1:16" x14ac:dyDescent="0.25">
      <c r="A104" s="8" t="s">
        <v>263</v>
      </c>
      <c r="B104" s="10">
        <v>755000</v>
      </c>
      <c r="C104" s="10">
        <v>739000</v>
      </c>
      <c r="D104" s="10">
        <v>127000</v>
      </c>
      <c r="E104" s="10">
        <v>187000</v>
      </c>
      <c r="F104" s="10">
        <v>274000</v>
      </c>
      <c r="G104" s="10">
        <v>150000</v>
      </c>
      <c r="H104" s="10">
        <v>15000</v>
      </c>
      <c r="I104" s="9">
        <v>58.3</v>
      </c>
      <c r="J104" s="9">
        <v>68.7</v>
      </c>
      <c r="K104" s="9">
        <v>58.8</v>
      </c>
      <c r="L104" s="9">
        <v>79.900000000000006</v>
      </c>
      <c r="M104" s="9">
        <v>76.3</v>
      </c>
      <c r="N104" s="9">
        <v>56.5</v>
      </c>
      <c r="O104" s="9">
        <v>7</v>
      </c>
      <c r="P104" s="10"/>
    </row>
    <row r="105" spans="1:16" x14ac:dyDescent="0.25">
      <c r="A105" s="8" t="s">
        <v>264</v>
      </c>
      <c r="B105" s="10">
        <v>753000</v>
      </c>
      <c r="C105" s="10">
        <v>739000</v>
      </c>
      <c r="D105" s="10">
        <v>126000</v>
      </c>
      <c r="E105" s="10">
        <v>186000</v>
      </c>
      <c r="F105" s="10">
        <v>275000</v>
      </c>
      <c r="G105" s="10">
        <v>154000</v>
      </c>
      <c r="H105" s="10">
        <v>14000</v>
      </c>
      <c r="I105" s="9">
        <v>58.2</v>
      </c>
      <c r="J105" s="9">
        <v>68.599999999999994</v>
      </c>
      <c r="K105" s="9">
        <v>57.9</v>
      </c>
      <c r="L105" s="9">
        <v>79.3</v>
      </c>
      <c r="M105" s="9">
        <v>76.3</v>
      </c>
      <c r="N105" s="9">
        <v>57.6</v>
      </c>
      <c r="O105" s="9">
        <v>6.4</v>
      </c>
      <c r="P105" s="10"/>
    </row>
    <row r="106" spans="1:16" x14ac:dyDescent="0.25">
      <c r="A106" s="8" t="s">
        <v>265</v>
      </c>
      <c r="B106" s="10">
        <v>746000</v>
      </c>
      <c r="C106" s="10">
        <v>732000</v>
      </c>
      <c r="D106" s="10">
        <v>124000</v>
      </c>
      <c r="E106" s="10">
        <v>182000</v>
      </c>
      <c r="F106" s="10">
        <v>273000</v>
      </c>
      <c r="G106" s="10">
        <v>153000</v>
      </c>
      <c r="H106" s="10">
        <v>14000</v>
      </c>
      <c r="I106" s="9">
        <v>57.6</v>
      </c>
      <c r="J106" s="9">
        <v>67.8</v>
      </c>
      <c r="K106" s="9">
        <v>57.2</v>
      </c>
      <c r="L106" s="9">
        <v>77.8</v>
      </c>
      <c r="M106" s="9">
        <v>75.599999999999994</v>
      </c>
      <c r="N106" s="9">
        <v>57.2</v>
      </c>
      <c r="O106" s="9">
        <v>6.5</v>
      </c>
      <c r="P106" s="10"/>
    </row>
    <row r="107" spans="1:16" x14ac:dyDescent="0.25">
      <c r="A107" s="8" t="s">
        <v>266</v>
      </c>
      <c r="B107" s="10">
        <v>740000</v>
      </c>
      <c r="C107" s="10">
        <v>727000</v>
      </c>
      <c r="D107" s="10">
        <v>120000</v>
      </c>
      <c r="E107" s="10">
        <v>181000</v>
      </c>
      <c r="F107" s="10">
        <v>273000</v>
      </c>
      <c r="G107" s="10">
        <v>152000</v>
      </c>
      <c r="H107" s="10">
        <v>13000</v>
      </c>
      <c r="I107" s="9">
        <v>57.1</v>
      </c>
      <c r="J107" s="9">
        <v>67.3</v>
      </c>
      <c r="K107" s="9">
        <v>55.3</v>
      </c>
      <c r="L107" s="9">
        <v>77.7</v>
      </c>
      <c r="M107" s="9">
        <v>75.7</v>
      </c>
      <c r="N107" s="9">
        <v>56.8</v>
      </c>
      <c r="O107" s="9">
        <v>6</v>
      </c>
      <c r="P107" s="10"/>
    </row>
    <row r="108" spans="1:16" x14ac:dyDescent="0.25">
      <c r="A108" s="8" t="s">
        <v>267</v>
      </c>
      <c r="B108" s="10">
        <v>738000</v>
      </c>
      <c r="C108" s="10">
        <v>725000</v>
      </c>
      <c r="D108" s="10">
        <v>122000</v>
      </c>
      <c r="E108" s="10">
        <v>182000</v>
      </c>
      <c r="F108" s="10">
        <v>272000</v>
      </c>
      <c r="G108" s="10">
        <v>150000</v>
      </c>
      <c r="H108" s="10">
        <v>12000</v>
      </c>
      <c r="I108" s="9">
        <v>56.9</v>
      </c>
      <c r="J108" s="9">
        <v>67.099999999999994</v>
      </c>
      <c r="K108" s="9">
        <v>55.9</v>
      </c>
      <c r="L108" s="9">
        <v>78.099999999999994</v>
      </c>
      <c r="M108" s="9">
        <v>75.2</v>
      </c>
      <c r="N108" s="9">
        <v>55.9</v>
      </c>
      <c r="O108" s="9">
        <v>5.7</v>
      </c>
      <c r="P108" s="10"/>
    </row>
    <row r="109" spans="1:16" x14ac:dyDescent="0.25">
      <c r="A109" s="8" t="s">
        <v>268</v>
      </c>
      <c r="B109" s="10">
        <v>733000</v>
      </c>
      <c r="C109" s="10">
        <v>721000</v>
      </c>
      <c r="D109" s="10">
        <v>122000</v>
      </c>
      <c r="E109" s="10">
        <v>179000</v>
      </c>
      <c r="F109" s="10">
        <v>270000</v>
      </c>
      <c r="G109" s="10">
        <v>149000</v>
      </c>
      <c r="H109" s="10">
        <v>12000</v>
      </c>
      <c r="I109" s="9">
        <v>56.5</v>
      </c>
      <c r="J109" s="9">
        <v>66.7</v>
      </c>
      <c r="K109" s="9">
        <v>56</v>
      </c>
      <c r="L109" s="9">
        <v>77</v>
      </c>
      <c r="M109" s="9">
        <v>74.599999999999994</v>
      </c>
      <c r="N109" s="9">
        <v>55.6</v>
      </c>
      <c r="O109" s="9">
        <v>5.7</v>
      </c>
      <c r="P109" s="10"/>
    </row>
    <row r="110" spans="1:16" x14ac:dyDescent="0.25">
      <c r="A110" s="8" t="s">
        <v>269</v>
      </c>
      <c r="B110" s="10">
        <v>736000</v>
      </c>
      <c r="C110" s="10">
        <v>725000</v>
      </c>
      <c r="D110" s="10">
        <v>120000</v>
      </c>
      <c r="E110" s="10">
        <v>183000</v>
      </c>
      <c r="F110" s="10">
        <v>269000</v>
      </c>
      <c r="G110" s="10">
        <v>154000</v>
      </c>
      <c r="H110" s="10">
        <v>12000</v>
      </c>
      <c r="I110" s="9">
        <v>56.6</v>
      </c>
      <c r="J110" s="9">
        <v>67</v>
      </c>
      <c r="K110" s="9">
        <v>54.8</v>
      </c>
      <c r="L110" s="9">
        <v>78.400000000000006</v>
      </c>
      <c r="M110" s="9">
        <v>74.2</v>
      </c>
      <c r="N110" s="9">
        <v>57.2</v>
      </c>
      <c r="O110" s="9">
        <v>5.4</v>
      </c>
      <c r="P110" s="10"/>
    </row>
    <row r="111" spans="1:16" x14ac:dyDescent="0.25">
      <c r="A111" s="8" t="s">
        <v>270</v>
      </c>
      <c r="B111" s="10">
        <v>728000</v>
      </c>
      <c r="C111" s="10">
        <v>717000</v>
      </c>
      <c r="D111" s="10">
        <v>119000</v>
      </c>
      <c r="E111" s="10">
        <v>180000</v>
      </c>
      <c r="F111" s="10">
        <v>267000</v>
      </c>
      <c r="G111" s="10">
        <v>152000</v>
      </c>
      <c r="H111" s="10">
        <v>11000</v>
      </c>
      <c r="I111" s="9">
        <v>56</v>
      </c>
      <c r="J111" s="9">
        <v>66.2</v>
      </c>
      <c r="K111" s="9">
        <v>54.2</v>
      </c>
      <c r="L111" s="9">
        <v>77.2</v>
      </c>
      <c r="M111" s="9">
        <v>73.599999999999994</v>
      </c>
      <c r="N111" s="9">
        <v>56.5</v>
      </c>
      <c r="O111" s="9">
        <v>5.0999999999999996</v>
      </c>
      <c r="P111" s="10"/>
    </row>
    <row r="112" spans="1:16" x14ac:dyDescent="0.25">
      <c r="A112" s="8" t="s">
        <v>271</v>
      </c>
      <c r="B112" s="10">
        <v>725000</v>
      </c>
      <c r="C112" s="10">
        <v>715000</v>
      </c>
      <c r="D112" s="10">
        <v>120000</v>
      </c>
      <c r="E112" s="10">
        <v>175000</v>
      </c>
      <c r="F112" s="10">
        <v>266000</v>
      </c>
      <c r="G112" s="10">
        <v>154000</v>
      </c>
      <c r="H112" s="10">
        <v>10000</v>
      </c>
      <c r="I112" s="9">
        <v>55.7</v>
      </c>
      <c r="J112" s="9">
        <v>66</v>
      </c>
      <c r="K112" s="9">
        <v>54.9</v>
      </c>
      <c r="L112" s="9">
        <v>75.2</v>
      </c>
      <c r="M112" s="9">
        <v>73.2</v>
      </c>
      <c r="N112" s="9">
        <v>57.2</v>
      </c>
      <c r="O112" s="9">
        <v>4.7</v>
      </c>
      <c r="P112" s="10"/>
    </row>
    <row r="113" spans="1:16" x14ac:dyDescent="0.25">
      <c r="A113" s="8" t="s">
        <v>272</v>
      </c>
      <c r="B113" s="10">
        <v>721000</v>
      </c>
      <c r="C113" s="10">
        <v>709000</v>
      </c>
      <c r="D113" s="10">
        <v>117000</v>
      </c>
      <c r="E113" s="10">
        <v>174000</v>
      </c>
      <c r="F113" s="10">
        <v>265000</v>
      </c>
      <c r="G113" s="10">
        <v>153000</v>
      </c>
      <c r="H113" s="10">
        <v>11000</v>
      </c>
      <c r="I113" s="9">
        <v>55.3</v>
      </c>
      <c r="J113" s="9">
        <v>65.400000000000006</v>
      </c>
      <c r="K113" s="9">
        <v>53.4</v>
      </c>
      <c r="L113" s="9">
        <v>75.099999999999994</v>
      </c>
      <c r="M113" s="9">
        <v>72.900000000000006</v>
      </c>
      <c r="N113" s="9">
        <v>56.5</v>
      </c>
      <c r="O113" s="9">
        <v>5.2</v>
      </c>
      <c r="P113" s="10"/>
    </row>
    <row r="114" spans="1:16" x14ac:dyDescent="0.25">
      <c r="A114" s="8" t="s">
        <v>273</v>
      </c>
      <c r="B114" s="10">
        <v>729000</v>
      </c>
      <c r="C114" s="10">
        <v>717000</v>
      </c>
      <c r="D114" s="10">
        <v>118000</v>
      </c>
      <c r="E114" s="10">
        <v>174000</v>
      </c>
      <c r="F114" s="10">
        <v>270000</v>
      </c>
      <c r="G114" s="10">
        <v>155000</v>
      </c>
      <c r="H114" s="10">
        <v>12000</v>
      </c>
      <c r="I114" s="9">
        <v>55.9</v>
      </c>
      <c r="J114" s="9">
        <v>66</v>
      </c>
      <c r="K114" s="9">
        <v>53.8</v>
      </c>
      <c r="L114" s="9">
        <v>75</v>
      </c>
      <c r="M114" s="9">
        <v>74</v>
      </c>
      <c r="N114" s="9">
        <v>57.4</v>
      </c>
      <c r="O114" s="9">
        <v>5.4</v>
      </c>
      <c r="P114" s="10"/>
    </row>
    <row r="115" spans="1:16" x14ac:dyDescent="0.25">
      <c r="A115" s="8" t="s">
        <v>274</v>
      </c>
      <c r="B115" s="10">
        <v>735000</v>
      </c>
      <c r="C115" s="10">
        <v>723000</v>
      </c>
      <c r="D115" s="10">
        <v>116000</v>
      </c>
      <c r="E115" s="10">
        <v>180000</v>
      </c>
      <c r="F115" s="10">
        <v>271000</v>
      </c>
      <c r="G115" s="10">
        <v>156000</v>
      </c>
      <c r="H115" s="10">
        <v>12000</v>
      </c>
      <c r="I115" s="9">
        <v>56.3</v>
      </c>
      <c r="J115" s="9">
        <v>66.5</v>
      </c>
      <c r="K115" s="9">
        <v>53</v>
      </c>
      <c r="L115" s="9">
        <v>77.599999999999994</v>
      </c>
      <c r="M115" s="9">
        <v>74.2</v>
      </c>
      <c r="N115" s="9">
        <v>57.6</v>
      </c>
      <c r="O115" s="9">
        <v>5.4</v>
      </c>
      <c r="P115" s="10"/>
    </row>
    <row r="116" spans="1:16" x14ac:dyDescent="0.25">
      <c r="A116" s="8" t="s">
        <v>275</v>
      </c>
      <c r="B116" s="10">
        <v>726000</v>
      </c>
      <c r="C116" s="10">
        <v>713000</v>
      </c>
      <c r="D116" s="10">
        <v>117000</v>
      </c>
      <c r="E116" s="10">
        <v>177000</v>
      </c>
      <c r="F116" s="10">
        <v>270000</v>
      </c>
      <c r="G116" s="10">
        <v>150000</v>
      </c>
      <c r="H116" s="10">
        <v>12000</v>
      </c>
      <c r="I116" s="9">
        <v>55.5</v>
      </c>
      <c r="J116" s="9">
        <v>65.599999999999994</v>
      </c>
      <c r="K116" s="9">
        <v>53</v>
      </c>
      <c r="L116" s="9">
        <v>76.400000000000006</v>
      </c>
      <c r="M116" s="9">
        <v>73.8</v>
      </c>
      <c r="N116" s="9">
        <v>55.4</v>
      </c>
      <c r="O116" s="9">
        <v>5.7</v>
      </c>
      <c r="P116" s="10"/>
    </row>
    <row r="117" spans="1:16" x14ac:dyDescent="0.25">
      <c r="A117" s="8" t="s">
        <v>276</v>
      </c>
      <c r="B117" s="10">
        <v>725000</v>
      </c>
      <c r="C117" s="10">
        <v>714000</v>
      </c>
      <c r="D117" s="10">
        <v>117000</v>
      </c>
      <c r="E117" s="10">
        <v>178000</v>
      </c>
      <c r="F117" s="10">
        <v>268000</v>
      </c>
      <c r="G117" s="10">
        <v>151000</v>
      </c>
      <c r="H117" s="10">
        <v>11000</v>
      </c>
      <c r="I117" s="9">
        <v>55.4</v>
      </c>
      <c r="J117" s="9">
        <v>65.599999999999994</v>
      </c>
      <c r="K117" s="9">
        <v>53.1</v>
      </c>
      <c r="L117" s="9">
        <v>76.900000000000006</v>
      </c>
      <c r="M117" s="9">
        <v>73.3</v>
      </c>
      <c r="N117" s="9">
        <v>55.7</v>
      </c>
      <c r="O117" s="9">
        <v>4.8</v>
      </c>
      <c r="P117" s="10"/>
    </row>
    <row r="118" spans="1:16" x14ac:dyDescent="0.25">
      <c r="A118" s="8" t="s">
        <v>277</v>
      </c>
      <c r="B118" s="10">
        <v>718000</v>
      </c>
      <c r="C118" s="10">
        <v>710000</v>
      </c>
      <c r="D118" s="10">
        <v>111000</v>
      </c>
      <c r="E118" s="10">
        <v>178000</v>
      </c>
      <c r="F118" s="10">
        <v>272000</v>
      </c>
      <c r="G118" s="10">
        <v>149000</v>
      </c>
      <c r="H118" s="10">
        <v>8000</v>
      </c>
      <c r="I118" s="9">
        <v>54.9</v>
      </c>
      <c r="J118" s="9">
        <v>65.099999999999994</v>
      </c>
      <c r="K118" s="9">
        <v>50.3</v>
      </c>
      <c r="L118" s="9">
        <v>76.900000000000006</v>
      </c>
      <c r="M118" s="9">
        <v>74.2</v>
      </c>
      <c r="N118" s="9">
        <v>55</v>
      </c>
      <c r="O118" s="9">
        <v>3.9</v>
      </c>
      <c r="P118" s="10"/>
    </row>
    <row r="119" spans="1:16" x14ac:dyDescent="0.25">
      <c r="A119" s="8" t="s">
        <v>278</v>
      </c>
      <c r="B119" s="10">
        <v>719000</v>
      </c>
      <c r="C119" s="10">
        <v>710000</v>
      </c>
      <c r="D119" s="10">
        <v>110000</v>
      </c>
      <c r="E119" s="10">
        <v>179000</v>
      </c>
      <c r="F119" s="10">
        <v>271000</v>
      </c>
      <c r="G119" s="10">
        <v>151000</v>
      </c>
      <c r="H119" s="10">
        <v>9000</v>
      </c>
      <c r="I119" s="9">
        <v>54.9</v>
      </c>
      <c r="J119" s="9">
        <v>65.099999999999994</v>
      </c>
      <c r="K119" s="9">
        <v>49.7</v>
      </c>
      <c r="L119" s="9">
        <v>77.400000000000006</v>
      </c>
      <c r="M119" s="9">
        <v>73.900000000000006</v>
      </c>
      <c r="N119" s="9">
        <v>55.6</v>
      </c>
      <c r="O119" s="9">
        <v>4.0999999999999996</v>
      </c>
      <c r="P119" s="10"/>
    </row>
    <row r="120" spans="1:16" x14ac:dyDescent="0.25">
      <c r="A120" s="8" t="s">
        <v>279</v>
      </c>
      <c r="B120" s="10">
        <v>724000</v>
      </c>
      <c r="C120" s="10">
        <v>715000</v>
      </c>
      <c r="D120" s="10">
        <v>110000</v>
      </c>
      <c r="E120" s="10">
        <v>182000</v>
      </c>
      <c r="F120" s="10">
        <v>272000</v>
      </c>
      <c r="G120" s="10">
        <v>151000</v>
      </c>
      <c r="H120" s="10">
        <v>9000</v>
      </c>
      <c r="I120" s="9">
        <v>55.2</v>
      </c>
      <c r="J120" s="9">
        <v>65.5</v>
      </c>
      <c r="K120" s="9">
        <v>49.7</v>
      </c>
      <c r="L120" s="9">
        <v>79.099999999999994</v>
      </c>
      <c r="M120" s="9">
        <v>74.2</v>
      </c>
      <c r="N120" s="9">
        <v>55.3</v>
      </c>
      <c r="O120" s="9">
        <v>4</v>
      </c>
      <c r="P120" s="10"/>
    </row>
    <row r="121" spans="1:16" x14ac:dyDescent="0.25">
      <c r="A121" s="8" t="s">
        <v>280</v>
      </c>
      <c r="B121" s="10">
        <v>728000</v>
      </c>
      <c r="C121" s="10">
        <v>718000</v>
      </c>
      <c r="D121" s="10">
        <v>113000</v>
      </c>
      <c r="E121" s="10">
        <v>182000</v>
      </c>
      <c r="F121" s="10">
        <v>272000</v>
      </c>
      <c r="G121" s="10">
        <v>151000</v>
      </c>
      <c r="H121" s="10">
        <v>9000</v>
      </c>
      <c r="I121" s="9">
        <v>55.4</v>
      </c>
      <c r="J121" s="9">
        <v>65.7</v>
      </c>
      <c r="K121" s="9">
        <v>51.1</v>
      </c>
      <c r="L121" s="9">
        <v>78.8</v>
      </c>
      <c r="M121" s="9">
        <v>74.099999999999994</v>
      </c>
      <c r="N121" s="9">
        <v>55.3</v>
      </c>
      <c r="O121" s="9">
        <v>4.3</v>
      </c>
      <c r="P121" s="10"/>
    </row>
    <row r="122" spans="1:16" x14ac:dyDescent="0.25">
      <c r="A122" s="8" t="s">
        <v>281</v>
      </c>
      <c r="B122" s="10">
        <v>729000</v>
      </c>
      <c r="C122" s="10">
        <v>719000</v>
      </c>
      <c r="D122" s="10">
        <v>114000</v>
      </c>
      <c r="E122" s="10">
        <v>179000</v>
      </c>
      <c r="F122" s="10">
        <v>275000</v>
      </c>
      <c r="G122" s="10">
        <v>151000</v>
      </c>
      <c r="H122" s="10">
        <v>9000</v>
      </c>
      <c r="I122" s="9">
        <v>55.5</v>
      </c>
      <c r="J122" s="9">
        <v>65.8</v>
      </c>
      <c r="K122" s="9">
        <v>51.7</v>
      </c>
      <c r="L122" s="9">
        <v>77.7</v>
      </c>
      <c r="M122" s="9">
        <v>74.7</v>
      </c>
      <c r="N122" s="9">
        <v>55.2</v>
      </c>
      <c r="O122" s="9">
        <v>4.2</v>
      </c>
      <c r="P122" s="10"/>
    </row>
    <row r="123" spans="1:16" x14ac:dyDescent="0.25">
      <c r="A123" s="8" t="s">
        <v>282</v>
      </c>
      <c r="B123" s="10">
        <v>734000</v>
      </c>
      <c r="C123" s="10">
        <v>724000</v>
      </c>
      <c r="D123" s="10">
        <v>113000</v>
      </c>
      <c r="E123" s="10">
        <v>180000</v>
      </c>
      <c r="F123" s="10">
        <v>279000</v>
      </c>
      <c r="G123" s="10">
        <v>152000</v>
      </c>
      <c r="H123" s="10">
        <v>10000</v>
      </c>
      <c r="I123" s="9">
        <v>55.8</v>
      </c>
      <c r="J123" s="9">
        <v>66.099999999999994</v>
      </c>
      <c r="K123" s="9">
        <v>51</v>
      </c>
      <c r="L123" s="9">
        <v>78</v>
      </c>
      <c r="M123" s="9">
        <v>75.599999999999994</v>
      </c>
      <c r="N123" s="9">
        <v>55.5</v>
      </c>
      <c r="O123" s="9">
        <v>4.7</v>
      </c>
      <c r="P123" s="10"/>
    </row>
    <row r="124" spans="1:16" x14ac:dyDescent="0.25">
      <c r="A124" s="8" t="s">
        <v>283</v>
      </c>
      <c r="B124" s="10">
        <v>741000</v>
      </c>
      <c r="C124" s="10">
        <v>730000</v>
      </c>
      <c r="D124" s="10">
        <v>114000</v>
      </c>
      <c r="E124" s="10">
        <v>183000</v>
      </c>
      <c r="F124" s="10">
        <v>282000</v>
      </c>
      <c r="G124" s="10">
        <v>152000</v>
      </c>
      <c r="H124" s="10">
        <v>10000</v>
      </c>
      <c r="I124" s="9">
        <v>56.2</v>
      </c>
      <c r="J124" s="9">
        <v>66.599999999999994</v>
      </c>
      <c r="K124" s="9">
        <v>51.5</v>
      </c>
      <c r="L124" s="9">
        <v>79.099999999999994</v>
      </c>
      <c r="M124" s="9">
        <v>76.3</v>
      </c>
      <c r="N124" s="9">
        <v>55.3</v>
      </c>
      <c r="O124" s="9">
        <v>4.7</v>
      </c>
      <c r="P124" s="10"/>
    </row>
    <row r="125" spans="1:16" x14ac:dyDescent="0.25">
      <c r="A125" s="8" t="s">
        <v>284</v>
      </c>
      <c r="B125" s="10">
        <v>753000</v>
      </c>
      <c r="C125" s="10">
        <v>742000</v>
      </c>
      <c r="D125" s="10">
        <v>118000</v>
      </c>
      <c r="E125" s="10">
        <v>187000</v>
      </c>
      <c r="F125" s="10">
        <v>286000</v>
      </c>
      <c r="G125" s="10">
        <v>152000</v>
      </c>
      <c r="H125" s="10">
        <v>11000</v>
      </c>
      <c r="I125" s="9">
        <v>57.1</v>
      </c>
      <c r="J125" s="9">
        <v>67.599999999999994</v>
      </c>
      <c r="K125" s="9">
        <v>53.1</v>
      </c>
      <c r="L125" s="9">
        <v>80.8</v>
      </c>
      <c r="M125" s="9">
        <v>77.2</v>
      </c>
      <c r="N125" s="9">
        <v>55.3</v>
      </c>
      <c r="O125" s="9">
        <v>4.9000000000000004</v>
      </c>
      <c r="P125" s="10"/>
    </row>
    <row r="126" spans="1:16" x14ac:dyDescent="0.25">
      <c r="A126" s="8" t="s">
        <v>285</v>
      </c>
      <c r="B126" s="10">
        <v>749000</v>
      </c>
      <c r="C126" s="10">
        <v>736000</v>
      </c>
      <c r="D126" s="10">
        <v>117000</v>
      </c>
      <c r="E126" s="10">
        <v>184000</v>
      </c>
      <c r="F126" s="10">
        <v>282000</v>
      </c>
      <c r="G126" s="10">
        <v>153000</v>
      </c>
      <c r="H126" s="10">
        <v>13000</v>
      </c>
      <c r="I126" s="9">
        <v>56.7</v>
      </c>
      <c r="J126" s="9">
        <v>67</v>
      </c>
      <c r="K126" s="9">
        <v>52.5</v>
      </c>
      <c r="L126" s="9">
        <v>79.599999999999994</v>
      </c>
      <c r="M126" s="9">
        <v>76.3</v>
      </c>
      <c r="N126" s="9">
        <v>55.7</v>
      </c>
      <c r="O126" s="9">
        <v>5.7</v>
      </c>
      <c r="P126" s="10"/>
    </row>
    <row r="127" spans="1:16" x14ac:dyDescent="0.25">
      <c r="A127" s="8" t="s">
        <v>286</v>
      </c>
      <c r="B127" s="10">
        <v>752000</v>
      </c>
      <c r="C127" s="10">
        <v>739000</v>
      </c>
      <c r="D127" s="10">
        <v>115000</v>
      </c>
      <c r="E127" s="10">
        <v>185000</v>
      </c>
      <c r="F127" s="10">
        <v>284000</v>
      </c>
      <c r="G127" s="10">
        <v>155000</v>
      </c>
      <c r="H127" s="10">
        <v>13000</v>
      </c>
      <c r="I127" s="9">
        <v>56.9</v>
      </c>
      <c r="J127" s="9">
        <v>67.2</v>
      </c>
      <c r="K127" s="9">
        <v>51.8</v>
      </c>
      <c r="L127" s="9">
        <v>79.900000000000006</v>
      </c>
      <c r="M127" s="9">
        <v>76.599999999999994</v>
      </c>
      <c r="N127" s="9">
        <v>56.2</v>
      </c>
      <c r="O127" s="9">
        <v>5.8</v>
      </c>
      <c r="P127" s="10"/>
    </row>
    <row r="128" spans="1:16" x14ac:dyDescent="0.25">
      <c r="A128" s="8" t="s">
        <v>287</v>
      </c>
      <c r="B128" s="10">
        <v>754000</v>
      </c>
      <c r="C128" s="10">
        <v>741000</v>
      </c>
      <c r="D128" s="10">
        <v>111000</v>
      </c>
      <c r="E128" s="10">
        <v>184000</v>
      </c>
      <c r="F128" s="10">
        <v>288000</v>
      </c>
      <c r="G128" s="10">
        <v>157000</v>
      </c>
      <c r="H128" s="10">
        <v>13000</v>
      </c>
      <c r="I128" s="9">
        <v>57</v>
      </c>
      <c r="J128" s="9">
        <v>67.3</v>
      </c>
      <c r="K128" s="9">
        <v>50</v>
      </c>
      <c r="L128" s="9">
        <v>79.599999999999994</v>
      </c>
      <c r="M128" s="9">
        <v>77.7</v>
      </c>
      <c r="N128" s="9">
        <v>57</v>
      </c>
      <c r="O128" s="9">
        <v>5.9</v>
      </c>
      <c r="P128" s="10"/>
    </row>
    <row r="129" spans="1:16" x14ac:dyDescent="0.25">
      <c r="A129" s="8" t="s">
        <v>288</v>
      </c>
      <c r="B129" s="10">
        <v>747000</v>
      </c>
      <c r="C129" s="10">
        <v>734000</v>
      </c>
      <c r="D129" s="10">
        <v>108000</v>
      </c>
      <c r="E129" s="10">
        <v>185000</v>
      </c>
      <c r="F129" s="10">
        <v>288000</v>
      </c>
      <c r="G129" s="10">
        <v>153000</v>
      </c>
      <c r="H129" s="10">
        <v>13000</v>
      </c>
      <c r="I129" s="9">
        <v>56.4</v>
      </c>
      <c r="J129" s="9">
        <v>66.7</v>
      </c>
      <c r="K129" s="9">
        <v>48.3</v>
      </c>
      <c r="L129" s="9">
        <v>80.2</v>
      </c>
      <c r="M129" s="9">
        <v>77.5</v>
      </c>
      <c r="N129" s="9">
        <v>55.5</v>
      </c>
      <c r="O129" s="9">
        <v>5.8</v>
      </c>
      <c r="P129" s="10"/>
    </row>
    <row r="130" spans="1:16" x14ac:dyDescent="0.25">
      <c r="A130" s="8" t="s">
        <v>289</v>
      </c>
      <c r="B130" s="10">
        <v>747000</v>
      </c>
      <c r="C130" s="10">
        <v>734000</v>
      </c>
      <c r="D130" s="10">
        <v>108000</v>
      </c>
      <c r="E130" s="10">
        <v>186000</v>
      </c>
      <c r="F130" s="10">
        <v>287000</v>
      </c>
      <c r="G130" s="10">
        <v>153000</v>
      </c>
      <c r="H130" s="10">
        <v>13000</v>
      </c>
      <c r="I130" s="9">
        <v>56.4</v>
      </c>
      <c r="J130" s="9">
        <v>66.599999999999994</v>
      </c>
      <c r="K130" s="9">
        <v>48.7</v>
      </c>
      <c r="L130" s="9">
        <v>80.599999999999994</v>
      </c>
      <c r="M130" s="9">
        <v>77.099999999999994</v>
      </c>
      <c r="N130" s="9">
        <v>55.2</v>
      </c>
      <c r="O130" s="9">
        <v>5.7</v>
      </c>
      <c r="P130" s="10"/>
    </row>
    <row r="131" spans="1:16" x14ac:dyDescent="0.25">
      <c r="A131" s="8" t="s">
        <v>290</v>
      </c>
      <c r="B131" s="10">
        <v>750000</v>
      </c>
      <c r="C131" s="10">
        <v>737000</v>
      </c>
      <c r="D131" s="10">
        <v>112000</v>
      </c>
      <c r="E131" s="10">
        <v>186000</v>
      </c>
      <c r="F131" s="10">
        <v>286000</v>
      </c>
      <c r="G131" s="10">
        <v>153000</v>
      </c>
      <c r="H131" s="10">
        <v>13000</v>
      </c>
      <c r="I131" s="9">
        <v>56.5</v>
      </c>
      <c r="J131" s="9">
        <v>66.8</v>
      </c>
      <c r="K131" s="9">
        <v>50.4</v>
      </c>
      <c r="L131" s="9">
        <v>80.400000000000006</v>
      </c>
      <c r="M131" s="9">
        <v>76.7</v>
      </c>
      <c r="N131" s="9">
        <v>55.2</v>
      </c>
      <c r="O131" s="9">
        <v>5.8</v>
      </c>
      <c r="P131" s="10"/>
    </row>
    <row r="132" spans="1:16" x14ac:dyDescent="0.25">
      <c r="A132" s="8" t="s">
        <v>291</v>
      </c>
      <c r="B132" s="10">
        <v>762000</v>
      </c>
      <c r="C132" s="10">
        <v>747000</v>
      </c>
      <c r="D132" s="10">
        <v>118000</v>
      </c>
      <c r="E132" s="10">
        <v>187000</v>
      </c>
      <c r="F132" s="10">
        <v>288000</v>
      </c>
      <c r="G132" s="10">
        <v>154000</v>
      </c>
      <c r="H132" s="10">
        <v>14000</v>
      </c>
      <c r="I132" s="9">
        <v>57.4</v>
      </c>
      <c r="J132" s="9">
        <v>67.599999999999994</v>
      </c>
      <c r="K132" s="9">
        <v>52.9</v>
      </c>
      <c r="L132" s="9">
        <v>81.099999999999994</v>
      </c>
      <c r="M132" s="9">
        <v>77.2</v>
      </c>
      <c r="N132" s="9">
        <v>55.4</v>
      </c>
      <c r="O132" s="9">
        <v>6.4</v>
      </c>
      <c r="P132" s="10"/>
    </row>
    <row r="133" spans="1:16" x14ac:dyDescent="0.25">
      <c r="A133" s="8" t="s">
        <v>292</v>
      </c>
      <c r="B133" s="10">
        <v>768000</v>
      </c>
      <c r="C133" s="10">
        <v>754000</v>
      </c>
      <c r="D133" s="10">
        <v>123000</v>
      </c>
      <c r="E133" s="10">
        <v>186000</v>
      </c>
      <c r="F133" s="10">
        <v>291000</v>
      </c>
      <c r="G133" s="10">
        <v>153000</v>
      </c>
      <c r="H133" s="10">
        <v>14000</v>
      </c>
      <c r="I133" s="9">
        <v>57.8</v>
      </c>
      <c r="J133" s="9">
        <v>68.099999999999994</v>
      </c>
      <c r="K133" s="9">
        <v>55.1</v>
      </c>
      <c r="L133" s="9">
        <v>80.7</v>
      </c>
      <c r="M133" s="9">
        <v>77.900000000000006</v>
      </c>
      <c r="N133" s="9">
        <v>55.1</v>
      </c>
      <c r="O133" s="9">
        <v>6.3</v>
      </c>
      <c r="P133" s="10"/>
    </row>
    <row r="134" spans="1:16" x14ac:dyDescent="0.25">
      <c r="A134" s="8" t="s">
        <v>293</v>
      </c>
      <c r="B134" s="10">
        <v>773000</v>
      </c>
      <c r="C134" s="10">
        <v>759000</v>
      </c>
      <c r="D134" s="10">
        <v>124000</v>
      </c>
      <c r="E134" s="10">
        <v>189000</v>
      </c>
      <c r="F134" s="10">
        <v>289000</v>
      </c>
      <c r="G134" s="10">
        <v>156000</v>
      </c>
      <c r="H134" s="10">
        <v>14000</v>
      </c>
      <c r="I134" s="9">
        <v>58.1</v>
      </c>
      <c r="J134" s="9">
        <v>68.5</v>
      </c>
      <c r="K134" s="9">
        <v>55.3</v>
      </c>
      <c r="L134" s="9">
        <v>81.900000000000006</v>
      </c>
      <c r="M134" s="9">
        <v>77.400000000000006</v>
      </c>
      <c r="N134" s="9">
        <v>56.1</v>
      </c>
      <c r="O134" s="9">
        <v>6.3</v>
      </c>
      <c r="P134" s="10"/>
    </row>
    <row r="135" spans="1:16" x14ac:dyDescent="0.25">
      <c r="A135" s="8" t="s">
        <v>294</v>
      </c>
      <c r="B135" s="10">
        <v>766000</v>
      </c>
      <c r="C135" s="10">
        <v>752000</v>
      </c>
      <c r="D135" s="10">
        <v>125000</v>
      </c>
      <c r="E135" s="10">
        <v>187000</v>
      </c>
      <c r="F135" s="10">
        <v>287000</v>
      </c>
      <c r="G135" s="10">
        <v>153000</v>
      </c>
      <c r="H135" s="10">
        <v>14000</v>
      </c>
      <c r="I135" s="9">
        <v>57.5</v>
      </c>
      <c r="J135" s="9">
        <v>67.8</v>
      </c>
      <c r="K135" s="9">
        <v>55.7</v>
      </c>
      <c r="L135" s="9">
        <v>80.900000000000006</v>
      </c>
      <c r="M135" s="9">
        <v>76.8</v>
      </c>
      <c r="N135" s="9">
        <v>54.7</v>
      </c>
      <c r="O135" s="9">
        <v>6.4</v>
      </c>
      <c r="P135" s="10"/>
    </row>
    <row r="136" spans="1:16" x14ac:dyDescent="0.25">
      <c r="A136" s="8" t="s">
        <v>295</v>
      </c>
      <c r="B136" s="10">
        <v>764000</v>
      </c>
      <c r="C136" s="10">
        <v>749000</v>
      </c>
      <c r="D136" s="10">
        <v>122000</v>
      </c>
      <c r="E136" s="10">
        <v>185000</v>
      </c>
      <c r="F136" s="10">
        <v>288000</v>
      </c>
      <c r="G136" s="10">
        <v>154000</v>
      </c>
      <c r="H136" s="10">
        <v>15000</v>
      </c>
      <c r="I136" s="9">
        <v>57.3</v>
      </c>
      <c r="J136" s="9">
        <v>67.5</v>
      </c>
      <c r="K136" s="9">
        <v>54.6</v>
      </c>
      <c r="L136" s="9">
        <v>80</v>
      </c>
      <c r="M136" s="9">
        <v>76.8</v>
      </c>
      <c r="N136" s="9">
        <v>55</v>
      </c>
      <c r="O136" s="9">
        <v>6.6</v>
      </c>
      <c r="P136" s="10"/>
    </row>
    <row r="137" spans="1:16" x14ac:dyDescent="0.25">
      <c r="A137" s="8" t="s">
        <v>296</v>
      </c>
      <c r="B137" s="10">
        <v>761000</v>
      </c>
      <c r="C137" s="10">
        <v>746000</v>
      </c>
      <c r="D137" s="10">
        <v>123000</v>
      </c>
      <c r="E137" s="10">
        <v>187000</v>
      </c>
      <c r="F137" s="10">
        <v>283000</v>
      </c>
      <c r="G137" s="10">
        <v>154000</v>
      </c>
      <c r="H137" s="10">
        <v>15000</v>
      </c>
      <c r="I137" s="9">
        <v>57</v>
      </c>
      <c r="J137" s="9">
        <v>67.099999999999994</v>
      </c>
      <c r="K137" s="9">
        <v>54.9</v>
      </c>
      <c r="L137" s="9">
        <v>80.599999999999994</v>
      </c>
      <c r="M137" s="9">
        <v>75.400000000000006</v>
      </c>
      <c r="N137" s="9">
        <v>54.8</v>
      </c>
      <c r="O137" s="9">
        <v>6.7</v>
      </c>
      <c r="P137" s="10"/>
    </row>
    <row r="138" spans="1:16" x14ac:dyDescent="0.25">
      <c r="A138" s="8" t="s">
        <v>297</v>
      </c>
      <c r="B138" s="10">
        <v>770000</v>
      </c>
      <c r="C138" s="10">
        <v>754000</v>
      </c>
      <c r="D138" s="10">
        <v>124000</v>
      </c>
      <c r="E138" s="10">
        <v>188000</v>
      </c>
      <c r="F138" s="10">
        <v>287000</v>
      </c>
      <c r="G138" s="10">
        <v>156000</v>
      </c>
      <c r="H138" s="10">
        <v>16000</v>
      </c>
      <c r="I138" s="9">
        <v>57.6</v>
      </c>
      <c r="J138" s="9">
        <v>67.8</v>
      </c>
      <c r="K138" s="9">
        <v>55.3</v>
      </c>
      <c r="L138" s="9">
        <v>81</v>
      </c>
      <c r="M138" s="9">
        <v>76.3</v>
      </c>
      <c r="N138" s="9">
        <v>55.4</v>
      </c>
      <c r="O138" s="9">
        <v>7.2</v>
      </c>
      <c r="P138" s="10"/>
    </row>
    <row r="139" spans="1:16" x14ac:dyDescent="0.25">
      <c r="A139" s="8" t="s">
        <v>298</v>
      </c>
      <c r="B139" s="10">
        <v>776000</v>
      </c>
      <c r="C139" s="10">
        <v>760000</v>
      </c>
      <c r="D139" s="10">
        <v>122000</v>
      </c>
      <c r="E139" s="10">
        <v>191000</v>
      </c>
      <c r="F139" s="10">
        <v>290000</v>
      </c>
      <c r="G139" s="10">
        <v>157000</v>
      </c>
      <c r="H139" s="10">
        <v>16000</v>
      </c>
      <c r="I139" s="9">
        <v>58</v>
      </c>
      <c r="J139" s="9">
        <v>68.3</v>
      </c>
      <c r="K139" s="9">
        <v>54.5</v>
      </c>
      <c r="L139" s="9">
        <v>82.7</v>
      </c>
      <c r="M139" s="9">
        <v>77</v>
      </c>
      <c r="N139" s="9">
        <v>55.7</v>
      </c>
      <c r="O139" s="9">
        <v>7.3</v>
      </c>
      <c r="P139" s="10"/>
    </row>
    <row r="140" spans="1:16" x14ac:dyDescent="0.25">
      <c r="A140" s="8" t="s">
        <v>299</v>
      </c>
      <c r="B140" s="10">
        <v>771000</v>
      </c>
      <c r="C140" s="10">
        <v>753000</v>
      </c>
      <c r="D140" s="10">
        <v>121000</v>
      </c>
      <c r="E140" s="10">
        <v>189000</v>
      </c>
      <c r="F140" s="10">
        <v>288000</v>
      </c>
      <c r="G140" s="10">
        <v>156000</v>
      </c>
      <c r="H140" s="10">
        <v>17000</v>
      </c>
      <c r="I140" s="9">
        <v>57.5</v>
      </c>
      <c r="J140" s="9">
        <v>67.599999999999994</v>
      </c>
      <c r="K140" s="9">
        <v>53.8</v>
      </c>
      <c r="L140" s="9">
        <v>81.5</v>
      </c>
      <c r="M140" s="9">
        <v>76.5</v>
      </c>
      <c r="N140" s="9">
        <v>55.2</v>
      </c>
      <c r="O140" s="9">
        <v>7.7</v>
      </c>
      <c r="P140" s="10"/>
    </row>
    <row r="141" spans="1:16" x14ac:dyDescent="0.25">
      <c r="A141" s="8" t="s">
        <v>300</v>
      </c>
      <c r="B141" s="10">
        <v>763000</v>
      </c>
      <c r="C141" s="10">
        <v>747000</v>
      </c>
      <c r="D141" s="10">
        <v>118000</v>
      </c>
      <c r="E141" s="10">
        <v>190000</v>
      </c>
      <c r="F141" s="10">
        <v>286000</v>
      </c>
      <c r="G141" s="10">
        <v>153000</v>
      </c>
      <c r="H141" s="10">
        <v>15000</v>
      </c>
      <c r="I141" s="9">
        <v>56.9</v>
      </c>
      <c r="J141" s="9">
        <v>67</v>
      </c>
      <c r="K141" s="9">
        <v>52.4</v>
      </c>
      <c r="L141" s="9">
        <v>82</v>
      </c>
      <c r="M141" s="9">
        <v>75.900000000000006</v>
      </c>
      <c r="N141" s="9">
        <v>54.3</v>
      </c>
      <c r="O141" s="9">
        <v>6.9</v>
      </c>
      <c r="P141" s="10"/>
    </row>
    <row r="142" spans="1:16" x14ac:dyDescent="0.25">
      <c r="A142" s="8" t="s">
        <v>301</v>
      </c>
      <c r="B142" s="10">
        <v>765000</v>
      </c>
      <c r="C142" s="10">
        <v>750000</v>
      </c>
      <c r="D142" s="10">
        <v>118000</v>
      </c>
      <c r="E142" s="10">
        <v>192000</v>
      </c>
      <c r="F142" s="10">
        <v>287000</v>
      </c>
      <c r="G142" s="10">
        <v>153000</v>
      </c>
      <c r="H142" s="10">
        <v>15000</v>
      </c>
      <c r="I142" s="9">
        <v>57</v>
      </c>
      <c r="J142" s="9">
        <v>67.2</v>
      </c>
      <c r="K142" s="9">
        <v>52.5</v>
      </c>
      <c r="L142" s="9">
        <v>82.6</v>
      </c>
      <c r="M142" s="9">
        <v>76.099999999999994</v>
      </c>
      <c r="N142" s="9">
        <v>54.3</v>
      </c>
      <c r="O142" s="9">
        <v>6.4</v>
      </c>
      <c r="P142" s="10"/>
    </row>
    <row r="143" spans="1:16" x14ac:dyDescent="0.25">
      <c r="A143" s="8" t="s">
        <v>302</v>
      </c>
      <c r="B143" s="10">
        <v>777000</v>
      </c>
      <c r="C143" s="10">
        <v>762000</v>
      </c>
      <c r="D143" s="10">
        <v>119000</v>
      </c>
      <c r="E143" s="10">
        <v>195000</v>
      </c>
      <c r="F143" s="10">
        <v>289000</v>
      </c>
      <c r="G143" s="10">
        <v>159000</v>
      </c>
      <c r="H143" s="10">
        <v>15000</v>
      </c>
      <c r="I143" s="9">
        <v>57.8</v>
      </c>
      <c r="J143" s="9">
        <v>68.2</v>
      </c>
      <c r="K143" s="9">
        <v>52.8</v>
      </c>
      <c r="L143" s="9">
        <v>84.1</v>
      </c>
      <c r="M143" s="9">
        <v>76.5</v>
      </c>
      <c r="N143" s="9">
        <v>56.1</v>
      </c>
      <c r="O143" s="9">
        <v>6.6</v>
      </c>
      <c r="P143" s="10"/>
    </row>
    <row r="144" spans="1:16" x14ac:dyDescent="0.25">
      <c r="A144" s="8" t="s">
        <v>303</v>
      </c>
      <c r="B144" s="10">
        <v>780000</v>
      </c>
      <c r="C144" s="10">
        <v>766000</v>
      </c>
      <c r="D144" s="10">
        <v>122000</v>
      </c>
      <c r="E144" s="10">
        <v>193000</v>
      </c>
      <c r="F144" s="10">
        <v>290000</v>
      </c>
      <c r="G144" s="10">
        <v>160000</v>
      </c>
      <c r="H144" s="10">
        <v>14000</v>
      </c>
      <c r="I144" s="9">
        <v>58</v>
      </c>
      <c r="J144" s="9">
        <v>68.400000000000006</v>
      </c>
      <c r="K144" s="9">
        <v>54.2</v>
      </c>
      <c r="L144" s="9">
        <v>83.2</v>
      </c>
      <c r="M144" s="9">
        <v>76.8</v>
      </c>
      <c r="N144" s="9">
        <v>56.5</v>
      </c>
      <c r="O144" s="9">
        <v>6.2</v>
      </c>
      <c r="P144" s="10"/>
    </row>
    <row r="145" spans="1:16" x14ac:dyDescent="0.25">
      <c r="A145" s="8" t="s">
        <v>304</v>
      </c>
      <c r="B145" s="10">
        <v>781000</v>
      </c>
      <c r="C145" s="10">
        <v>766000</v>
      </c>
      <c r="D145" s="10">
        <v>122000</v>
      </c>
      <c r="E145" s="10">
        <v>193000</v>
      </c>
      <c r="F145" s="10">
        <v>291000</v>
      </c>
      <c r="G145" s="10">
        <v>161000</v>
      </c>
      <c r="H145" s="10">
        <v>15000</v>
      </c>
      <c r="I145" s="9">
        <v>58</v>
      </c>
      <c r="J145" s="9">
        <v>68.400000000000006</v>
      </c>
      <c r="K145" s="9">
        <v>54.2</v>
      </c>
      <c r="L145" s="9">
        <v>82.9</v>
      </c>
      <c r="M145" s="9">
        <v>76.8</v>
      </c>
      <c r="N145" s="9">
        <v>56.7</v>
      </c>
      <c r="O145" s="9">
        <v>6.6</v>
      </c>
      <c r="P145" s="10"/>
    </row>
    <row r="146" spans="1:16" x14ac:dyDescent="0.25">
      <c r="A146" s="8" t="s">
        <v>305</v>
      </c>
      <c r="B146" s="10">
        <v>773000</v>
      </c>
      <c r="C146" s="10">
        <v>759000</v>
      </c>
      <c r="D146" s="10">
        <v>118000</v>
      </c>
      <c r="E146" s="10">
        <v>191000</v>
      </c>
      <c r="F146" s="10">
        <v>292000</v>
      </c>
      <c r="G146" s="10">
        <v>158000</v>
      </c>
      <c r="H146" s="10">
        <v>15000</v>
      </c>
      <c r="I146" s="9">
        <v>57.4</v>
      </c>
      <c r="J146" s="9">
        <v>67.7</v>
      </c>
      <c r="K146" s="9">
        <v>52.5</v>
      </c>
      <c r="L146" s="9">
        <v>82</v>
      </c>
      <c r="M146" s="9">
        <v>77.099999999999994</v>
      </c>
      <c r="N146" s="9">
        <v>55.3</v>
      </c>
      <c r="O146" s="9">
        <v>6.5</v>
      </c>
      <c r="P146" s="10"/>
    </row>
    <row r="147" spans="1:16" x14ac:dyDescent="0.25">
      <c r="A147" s="8" t="s">
        <v>306</v>
      </c>
      <c r="B147" s="10">
        <v>769000</v>
      </c>
      <c r="C147" s="10">
        <v>756000</v>
      </c>
      <c r="D147" s="10">
        <v>116000</v>
      </c>
      <c r="E147" s="10">
        <v>189000</v>
      </c>
      <c r="F147" s="10">
        <v>291000</v>
      </c>
      <c r="G147" s="10">
        <v>161000</v>
      </c>
      <c r="H147" s="10">
        <v>13000</v>
      </c>
      <c r="I147" s="9">
        <v>57</v>
      </c>
      <c r="J147" s="9">
        <v>67.3</v>
      </c>
      <c r="K147" s="9">
        <v>51.3</v>
      </c>
      <c r="L147" s="9">
        <v>81</v>
      </c>
      <c r="M147" s="9">
        <v>76.7</v>
      </c>
      <c r="N147" s="9">
        <v>56.3</v>
      </c>
      <c r="O147" s="9">
        <v>5.9</v>
      </c>
      <c r="P147" s="10"/>
    </row>
    <row r="148" spans="1:16" x14ac:dyDescent="0.25">
      <c r="A148" s="8" t="s">
        <v>307</v>
      </c>
      <c r="B148" s="10">
        <v>776000</v>
      </c>
      <c r="C148" s="10">
        <v>762000</v>
      </c>
      <c r="D148" s="10">
        <v>119000</v>
      </c>
      <c r="E148" s="10">
        <v>191000</v>
      </c>
      <c r="F148" s="10">
        <v>292000</v>
      </c>
      <c r="G148" s="10">
        <v>160000</v>
      </c>
      <c r="H148" s="10">
        <v>14000</v>
      </c>
      <c r="I148" s="9">
        <v>57.4</v>
      </c>
      <c r="J148" s="9">
        <v>67.8</v>
      </c>
      <c r="K148" s="9">
        <v>52.5</v>
      </c>
      <c r="L148" s="9">
        <v>82.1</v>
      </c>
      <c r="M148" s="9">
        <v>77</v>
      </c>
      <c r="N148" s="9">
        <v>55.9</v>
      </c>
      <c r="O148" s="9">
        <v>6.2</v>
      </c>
      <c r="P148" s="10"/>
    </row>
    <row r="149" spans="1:16" x14ac:dyDescent="0.25">
      <c r="A149" s="8" t="s">
        <v>308</v>
      </c>
      <c r="B149" s="10">
        <v>780000</v>
      </c>
      <c r="C149" s="10">
        <v>765000</v>
      </c>
      <c r="D149" s="10">
        <v>117000</v>
      </c>
      <c r="E149" s="10">
        <v>191000</v>
      </c>
      <c r="F149" s="10">
        <v>296000</v>
      </c>
      <c r="G149" s="10">
        <v>161000</v>
      </c>
      <c r="H149" s="10">
        <v>15000</v>
      </c>
      <c r="I149" s="9">
        <v>57.7</v>
      </c>
      <c r="J149" s="9">
        <v>68</v>
      </c>
      <c r="K149" s="9">
        <v>52</v>
      </c>
      <c r="L149" s="9">
        <v>81.599999999999994</v>
      </c>
      <c r="M149" s="9">
        <v>78</v>
      </c>
      <c r="N149" s="9">
        <v>56.3</v>
      </c>
      <c r="O149" s="9">
        <v>6.6</v>
      </c>
      <c r="P149" s="10"/>
    </row>
    <row r="150" spans="1:16" x14ac:dyDescent="0.25">
      <c r="A150" s="8" t="s">
        <v>309</v>
      </c>
      <c r="B150" s="10">
        <v>785000</v>
      </c>
      <c r="C150" s="10">
        <v>771000</v>
      </c>
      <c r="D150" s="10">
        <v>119000</v>
      </c>
      <c r="E150" s="10">
        <v>191000</v>
      </c>
      <c r="F150" s="10">
        <v>301000</v>
      </c>
      <c r="G150" s="10">
        <v>159000</v>
      </c>
      <c r="H150" s="10">
        <v>14000</v>
      </c>
      <c r="I150" s="9">
        <v>57.9</v>
      </c>
      <c r="J150" s="9">
        <v>68.400000000000006</v>
      </c>
      <c r="K150" s="9">
        <v>52.6</v>
      </c>
      <c r="L150" s="9">
        <v>81.900000000000006</v>
      </c>
      <c r="M150" s="9">
        <v>79.2</v>
      </c>
      <c r="N150" s="9">
        <v>55.6</v>
      </c>
      <c r="O150" s="9">
        <v>6.1</v>
      </c>
      <c r="P150" s="10"/>
    </row>
    <row r="151" spans="1:16" x14ac:dyDescent="0.25">
      <c r="A151" s="8" t="s">
        <v>310</v>
      </c>
      <c r="B151" s="10">
        <v>783000</v>
      </c>
      <c r="C151" s="10">
        <v>769000</v>
      </c>
      <c r="D151" s="10">
        <v>120000</v>
      </c>
      <c r="E151" s="10">
        <v>190000</v>
      </c>
      <c r="F151" s="10">
        <v>301000</v>
      </c>
      <c r="G151" s="10">
        <v>158000</v>
      </c>
      <c r="H151" s="10">
        <v>14000</v>
      </c>
      <c r="I151" s="9">
        <v>57.7</v>
      </c>
      <c r="J151" s="9">
        <v>68.2</v>
      </c>
      <c r="K151" s="9">
        <v>53</v>
      </c>
      <c r="L151" s="9">
        <v>81.2</v>
      </c>
      <c r="M151" s="9">
        <v>79</v>
      </c>
      <c r="N151" s="9">
        <v>55.2</v>
      </c>
      <c r="O151" s="9">
        <v>6.3</v>
      </c>
      <c r="P151" s="10"/>
    </row>
    <row r="152" spans="1:16" x14ac:dyDescent="0.25">
      <c r="A152" s="8" t="s">
        <v>311</v>
      </c>
      <c r="B152" s="10">
        <v>791000</v>
      </c>
      <c r="C152" s="10">
        <v>777000</v>
      </c>
      <c r="D152" s="10">
        <v>123000</v>
      </c>
      <c r="E152" s="10">
        <v>191000</v>
      </c>
      <c r="F152" s="10">
        <v>307000</v>
      </c>
      <c r="G152" s="10">
        <v>156000</v>
      </c>
      <c r="H152" s="10">
        <v>14000</v>
      </c>
      <c r="I152" s="9">
        <v>58.3</v>
      </c>
      <c r="J152" s="9">
        <v>68.8</v>
      </c>
      <c r="K152" s="9">
        <v>54.5</v>
      </c>
      <c r="L152" s="9">
        <v>81.5</v>
      </c>
      <c r="M152" s="9">
        <v>80.5</v>
      </c>
      <c r="N152" s="9">
        <v>54.4</v>
      </c>
      <c r="O152" s="9">
        <v>6.1</v>
      </c>
      <c r="P152" s="10"/>
    </row>
    <row r="153" spans="1:16" x14ac:dyDescent="0.25">
      <c r="A153" s="8" t="s">
        <v>312</v>
      </c>
      <c r="B153" s="10">
        <v>799000</v>
      </c>
      <c r="C153" s="10">
        <v>784000</v>
      </c>
      <c r="D153" s="10">
        <v>126000</v>
      </c>
      <c r="E153" s="10">
        <v>192000</v>
      </c>
      <c r="F153" s="10">
        <v>307000</v>
      </c>
      <c r="G153" s="10">
        <v>159000</v>
      </c>
      <c r="H153" s="10">
        <v>15000</v>
      </c>
      <c r="I153" s="9">
        <v>58.8</v>
      </c>
      <c r="J153" s="9">
        <v>69.400000000000006</v>
      </c>
      <c r="K153" s="9">
        <v>55.6</v>
      </c>
      <c r="L153" s="9">
        <v>81.8</v>
      </c>
      <c r="M153" s="9">
        <v>80.5</v>
      </c>
      <c r="N153" s="9">
        <v>55.3</v>
      </c>
      <c r="O153" s="9">
        <v>6.5</v>
      </c>
      <c r="P153" s="10"/>
    </row>
    <row r="154" spans="1:16" x14ac:dyDescent="0.25">
      <c r="A154" s="8" t="s">
        <v>313</v>
      </c>
      <c r="B154" s="10">
        <v>795000</v>
      </c>
      <c r="C154" s="10">
        <v>779000</v>
      </c>
      <c r="D154" s="10">
        <v>122000</v>
      </c>
      <c r="E154" s="10">
        <v>192000</v>
      </c>
      <c r="F154" s="10">
        <v>307000</v>
      </c>
      <c r="G154" s="10">
        <v>159000</v>
      </c>
      <c r="H154" s="10">
        <v>16000</v>
      </c>
      <c r="I154" s="9">
        <v>58.4</v>
      </c>
      <c r="J154" s="9">
        <v>68.900000000000006</v>
      </c>
      <c r="K154" s="9">
        <v>53.7</v>
      </c>
      <c r="L154" s="9">
        <v>81.7</v>
      </c>
      <c r="M154" s="9">
        <v>80.3</v>
      </c>
      <c r="N154" s="9">
        <v>55.1</v>
      </c>
      <c r="O154" s="9">
        <v>6.8</v>
      </c>
      <c r="P154" s="10"/>
    </row>
    <row r="155" spans="1:16" x14ac:dyDescent="0.25">
      <c r="A155" s="8" t="s">
        <v>314</v>
      </c>
      <c r="B155" s="10">
        <v>794000</v>
      </c>
      <c r="C155" s="10">
        <v>779000</v>
      </c>
      <c r="D155" s="10">
        <v>120000</v>
      </c>
      <c r="E155" s="10">
        <v>196000</v>
      </c>
      <c r="F155" s="10">
        <v>307000</v>
      </c>
      <c r="G155" s="10">
        <v>156000</v>
      </c>
      <c r="H155" s="10">
        <v>15000</v>
      </c>
      <c r="I155" s="9">
        <v>58.3</v>
      </c>
      <c r="J155" s="9">
        <v>68.8</v>
      </c>
      <c r="K155" s="9">
        <v>53</v>
      </c>
      <c r="L155" s="9">
        <v>83.5</v>
      </c>
      <c r="M155" s="9">
        <v>80.400000000000006</v>
      </c>
      <c r="N155" s="9">
        <v>53.9</v>
      </c>
      <c r="O155" s="9">
        <v>6.5</v>
      </c>
      <c r="P155" s="10"/>
    </row>
    <row r="156" spans="1:16" x14ac:dyDescent="0.25">
      <c r="A156" s="8" t="s">
        <v>315</v>
      </c>
      <c r="B156" s="10">
        <v>794000</v>
      </c>
      <c r="C156" s="10">
        <v>778000</v>
      </c>
      <c r="D156" s="10">
        <v>117000</v>
      </c>
      <c r="E156" s="10">
        <v>195000</v>
      </c>
      <c r="F156" s="10">
        <v>309000</v>
      </c>
      <c r="G156" s="10">
        <v>157000</v>
      </c>
      <c r="H156" s="10">
        <v>15000</v>
      </c>
      <c r="I156" s="9">
        <v>58.2</v>
      </c>
      <c r="J156" s="9">
        <v>68.7</v>
      </c>
      <c r="K156" s="9">
        <v>51.6</v>
      </c>
      <c r="L156" s="9">
        <v>82.8</v>
      </c>
      <c r="M156" s="9">
        <v>80.900000000000006</v>
      </c>
      <c r="N156" s="9">
        <v>54.3</v>
      </c>
      <c r="O156" s="9">
        <v>6.7</v>
      </c>
      <c r="P156" s="10"/>
    </row>
    <row r="157" spans="1:16" x14ac:dyDescent="0.25">
      <c r="A157" s="8" t="s">
        <v>316</v>
      </c>
      <c r="B157" s="10">
        <v>784000</v>
      </c>
      <c r="C157" s="10">
        <v>772000</v>
      </c>
      <c r="D157" s="10">
        <v>119000</v>
      </c>
      <c r="E157" s="10">
        <v>193000</v>
      </c>
      <c r="F157" s="10">
        <v>305000</v>
      </c>
      <c r="G157" s="10">
        <v>155000</v>
      </c>
      <c r="H157" s="10">
        <v>13000</v>
      </c>
      <c r="I157" s="9">
        <v>57.4</v>
      </c>
      <c r="J157" s="9">
        <v>68</v>
      </c>
      <c r="K157" s="9">
        <v>52.2</v>
      </c>
      <c r="L157" s="9">
        <v>81.8</v>
      </c>
      <c r="M157" s="9">
        <v>79.900000000000006</v>
      </c>
      <c r="N157" s="9">
        <v>53.4</v>
      </c>
      <c r="O157" s="9">
        <v>5.5</v>
      </c>
      <c r="P157" s="10"/>
    </row>
    <row r="158" spans="1:16" x14ac:dyDescent="0.25">
      <c r="A158" s="8" t="s">
        <v>317</v>
      </c>
      <c r="B158" s="10">
        <v>789000</v>
      </c>
      <c r="C158" s="10">
        <v>775000</v>
      </c>
      <c r="D158" s="10">
        <v>121000</v>
      </c>
      <c r="E158" s="10">
        <v>192000</v>
      </c>
      <c r="F158" s="10">
        <v>306000</v>
      </c>
      <c r="G158" s="10">
        <v>157000</v>
      </c>
      <c r="H158" s="10">
        <v>14000</v>
      </c>
      <c r="I158" s="9">
        <v>57.7</v>
      </c>
      <c r="J158" s="9">
        <v>68.3</v>
      </c>
      <c r="K158" s="9">
        <v>53.4</v>
      </c>
      <c r="L158" s="9">
        <v>81.3</v>
      </c>
      <c r="M158" s="9">
        <v>79.900000000000006</v>
      </c>
      <c r="N158" s="9">
        <v>54</v>
      </c>
      <c r="O158" s="9">
        <v>5.9</v>
      </c>
      <c r="P158" s="10"/>
    </row>
    <row r="159" spans="1:16" x14ac:dyDescent="0.25">
      <c r="A159" s="8" t="s">
        <v>318</v>
      </c>
      <c r="B159" s="10">
        <v>786000</v>
      </c>
      <c r="C159" s="10">
        <v>773000</v>
      </c>
      <c r="D159" s="10">
        <v>121000</v>
      </c>
      <c r="E159" s="10">
        <v>192000</v>
      </c>
      <c r="F159" s="10">
        <v>303000</v>
      </c>
      <c r="G159" s="10">
        <v>157000</v>
      </c>
      <c r="H159" s="10">
        <v>13000</v>
      </c>
      <c r="I159" s="9">
        <v>57.4</v>
      </c>
      <c r="J159" s="9">
        <v>68</v>
      </c>
      <c r="K159" s="9">
        <v>53.3</v>
      </c>
      <c r="L159" s="9">
        <v>81.3</v>
      </c>
      <c r="M159" s="9">
        <v>79</v>
      </c>
      <c r="N159" s="9">
        <v>54.1</v>
      </c>
      <c r="O159" s="9">
        <v>5.5</v>
      </c>
      <c r="P159" s="10"/>
    </row>
    <row r="160" spans="1:16" x14ac:dyDescent="0.25">
      <c r="A160" s="8" t="s">
        <v>319</v>
      </c>
      <c r="B160" s="10">
        <v>787000</v>
      </c>
      <c r="C160" s="10">
        <v>774000</v>
      </c>
      <c r="D160" s="10">
        <v>120000</v>
      </c>
      <c r="E160" s="10">
        <v>192000</v>
      </c>
      <c r="F160" s="10">
        <v>303000</v>
      </c>
      <c r="G160" s="10">
        <v>158000</v>
      </c>
      <c r="H160" s="10">
        <v>13000</v>
      </c>
      <c r="I160" s="9">
        <v>57.5</v>
      </c>
      <c r="J160" s="9">
        <v>68</v>
      </c>
      <c r="K160" s="9">
        <v>53</v>
      </c>
      <c r="L160" s="9">
        <v>81.099999999999994</v>
      </c>
      <c r="M160" s="9">
        <v>79.099999999999994</v>
      </c>
      <c r="N160" s="9">
        <v>54.5</v>
      </c>
      <c r="O160" s="9">
        <v>5.7</v>
      </c>
      <c r="P160" s="10"/>
    </row>
    <row r="161" spans="1:16" x14ac:dyDescent="0.25">
      <c r="A161" s="8" t="s">
        <v>320</v>
      </c>
      <c r="B161" s="10">
        <v>788000</v>
      </c>
      <c r="C161" s="10">
        <v>774000</v>
      </c>
      <c r="D161" s="10">
        <v>120000</v>
      </c>
      <c r="E161" s="10">
        <v>192000</v>
      </c>
      <c r="F161" s="10">
        <v>302000</v>
      </c>
      <c r="G161" s="10">
        <v>160000</v>
      </c>
      <c r="H161" s="10">
        <v>14000</v>
      </c>
      <c r="I161" s="9">
        <v>57.5</v>
      </c>
      <c r="J161" s="9">
        <v>68</v>
      </c>
      <c r="K161" s="9">
        <v>53.1</v>
      </c>
      <c r="L161" s="9">
        <v>81.099999999999994</v>
      </c>
      <c r="M161" s="9">
        <v>78.8</v>
      </c>
      <c r="N161" s="9">
        <v>54.8</v>
      </c>
      <c r="O161" s="9">
        <v>6</v>
      </c>
      <c r="P161" s="10"/>
    </row>
    <row r="162" spans="1:16" x14ac:dyDescent="0.25">
      <c r="A162" s="8" t="s">
        <v>321</v>
      </c>
      <c r="B162" s="10">
        <v>792000</v>
      </c>
      <c r="C162" s="10">
        <v>775000</v>
      </c>
      <c r="D162" s="10">
        <v>119000</v>
      </c>
      <c r="E162" s="10">
        <v>194000</v>
      </c>
      <c r="F162" s="10">
        <v>303000</v>
      </c>
      <c r="G162" s="10">
        <v>160000</v>
      </c>
      <c r="H162" s="10">
        <v>16000</v>
      </c>
      <c r="I162" s="9">
        <v>57.7</v>
      </c>
      <c r="J162" s="9">
        <v>68.099999999999994</v>
      </c>
      <c r="K162" s="9">
        <v>52.5</v>
      </c>
      <c r="L162" s="9">
        <v>81.8</v>
      </c>
      <c r="M162" s="9">
        <v>78.900000000000006</v>
      </c>
      <c r="N162" s="9">
        <v>54.7</v>
      </c>
      <c r="O162" s="9">
        <v>7</v>
      </c>
      <c r="P162" s="10"/>
    </row>
    <row r="163" spans="1:16" x14ac:dyDescent="0.25">
      <c r="A163" s="8" t="s">
        <v>322</v>
      </c>
      <c r="B163" s="10">
        <v>798000</v>
      </c>
      <c r="C163" s="10">
        <v>780000</v>
      </c>
      <c r="D163" s="10">
        <v>120000</v>
      </c>
      <c r="E163" s="10">
        <v>194000</v>
      </c>
      <c r="F163" s="10">
        <v>303000</v>
      </c>
      <c r="G163" s="10">
        <v>164000</v>
      </c>
      <c r="H163" s="10">
        <v>18000</v>
      </c>
      <c r="I163" s="9">
        <v>58.1</v>
      </c>
      <c r="J163" s="9">
        <v>68.400000000000006</v>
      </c>
      <c r="K163" s="9">
        <v>52.9</v>
      </c>
      <c r="L163" s="9">
        <v>81.599999999999994</v>
      </c>
      <c r="M163" s="9">
        <v>78.900000000000006</v>
      </c>
      <c r="N163" s="9">
        <v>56.1</v>
      </c>
      <c r="O163" s="9">
        <v>7.6</v>
      </c>
      <c r="P163" s="10"/>
    </row>
    <row r="164" spans="1:16" x14ac:dyDescent="0.25">
      <c r="A164" s="8" t="s">
        <v>323</v>
      </c>
      <c r="B164" s="10">
        <v>796000</v>
      </c>
      <c r="C164" s="10">
        <v>779000</v>
      </c>
      <c r="D164" s="10">
        <v>121000</v>
      </c>
      <c r="E164" s="10">
        <v>193000</v>
      </c>
      <c r="F164" s="10">
        <v>303000</v>
      </c>
      <c r="G164" s="10">
        <v>163000</v>
      </c>
      <c r="H164" s="10">
        <v>16000</v>
      </c>
      <c r="I164" s="9">
        <v>57.9</v>
      </c>
      <c r="J164" s="9">
        <v>68.3</v>
      </c>
      <c r="K164" s="9">
        <v>53.3</v>
      </c>
      <c r="L164" s="9">
        <v>81.2</v>
      </c>
      <c r="M164" s="9">
        <v>78.8</v>
      </c>
      <c r="N164" s="9">
        <v>55.8</v>
      </c>
      <c r="O164" s="9">
        <v>7</v>
      </c>
      <c r="P164" s="10"/>
    </row>
    <row r="165" spans="1:16" x14ac:dyDescent="0.25">
      <c r="A165" s="8" t="s">
        <v>324</v>
      </c>
      <c r="B165" s="10">
        <v>802000</v>
      </c>
      <c r="C165" s="10">
        <v>788000</v>
      </c>
      <c r="D165" s="10">
        <v>122000</v>
      </c>
      <c r="E165" s="10">
        <v>195000</v>
      </c>
      <c r="F165" s="10">
        <v>308000</v>
      </c>
      <c r="G165" s="10">
        <v>163000</v>
      </c>
      <c r="H165" s="10">
        <v>14000</v>
      </c>
      <c r="I165" s="9">
        <v>58.3</v>
      </c>
      <c r="J165" s="9">
        <v>69</v>
      </c>
      <c r="K165" s="9">
        <v>53.8</v>
      </c>
      <c r="L165" s="9">
        <v>82.1</v>
      </c>
      <c r="M165" s="9">
        <v>80.099999999999994</v>
      </c>
      <c r="N165" s="9">
        <v>55.6</v>
      </c>
      <c r="O165" s="9">
        <v>6.1</v>
      </c>
      <c r="P165" s="10"/>
    </row>
    <row r="166" spans="1:16" x14ac:dyDescent="0.25">
      <c r="A166" s="8" t="s">
        <v>325</v>
      </c>
      <c r="B166" s="10">
        <v>804000</v>
      </c>
      <c r="C166" s="10">
        <v>789000</v>
      </c>
      <c r="D166" s="10">
        <v>119000</v>
      </c>
      <c r="E166" s="10">
        <v>196000</v>
      </c>
      <c r="F166" s="10">
        <v>311000</v>
      </c>
      <c r="G166" s="10">
        <v>162000</v>
      </c>
      <c r="H166" s="10">
        <v>16000</v>
      </c>
      <c r="I166" s="9">
        <v>58.4</v>
      </c>
      <c r="J166" s="9">
        <v>69</v>
      </c>
      <c r="K166" s="9">
        <v>52.6</v>
      </c>
      <c r="L166" s="9">
        <v>82.5</v>
      </c>
      <c r="M166" s="9">
        <v>80.900000000000006</v>
      </c>
      <c r="N166" s="9">
        <v>55.3</v>
      </c>
      <c r="O166" s="9">
        <v>6.7</v>
      </c>
      <c r="P166" s="10"/>
    </row>
    <row r="167" spans="1:16" x14ac:dyDescent="0.25">
      <c r="A167" s="8" t="s">
        <v>326</v>
      </c>
      <c r="B167" s="10">
        <v>799000</v>
      </c>
      <c r="C167" s="10">
        <v>784000</v>
      </c>
      <c r="D167" s="10">
        <v>115000</v>
      </c>
      <c r="E167" s="10">
        <v>194000</v>
      </c>
      <c r="F167" s="10">
        <v>315000</v>
      </c>
      <c r="G167" s="10">
        <v>161000</v>
      </c>
      <c r="H167" s="10">
        <v>15000</v>
      </c>
      <c r="I167" s="9">
        <v>58</v>
      </c>
      <c r="J167" s="9">
        <v>68.599999999999994</v>
      </c>
      <c r="K167" s="9">
        <v>50.5</v>
      </c>
      <c r="L167" s="9">
        <v>81.5</v>
      </c>
      <c r="M167" s="9">
        <v>81.7</v>
      </c>
      <c r="N167" s="9">
        <v>54.8</v>
      </c>
      <c r="O167" s="9">
        <v>6.3</v>
      </c>
      <c r="P167" s="10"/>
    </row>
    <row r="168" spans="1:16" x14ac:dyDescent="0.25">
      <c r="A168" s="8" t="s">
        <v>327</v>
      </c>
      <c r="B168" s="10">
        <v>797000</v>
      </c>
      <c r="C168" s="10">
        <v>781000</v>
      </c>
      <c r="D168" s="10">
        <v>116000</v>
      </c>
      <c r="E168" s="10">
        <v>194000</v>
      </c>
      <c r="F168" s="10">
        <v>313000</v>
      </c>
      <c r="G168" s="10">
        <v>158000</v>
      </c>
      <c r="H168" s="10">
        <v>16000</v>
      </c>
      <c r="I168" s="9">
        <v>57.7</v>
      </c>
      <c r="J168" s="9">
        <v>68.3</v>
      </c>
      <c r="K168" s="9">
        <v>51.1</v>
      </c>
      <c r="L168" s="9">
        <v>81.3</v>
      </c>
      <c r="M168" s="9">
        <v>81.400000000000006</v>
      </c>
      <c r="N168" s="9">
        <v>53.7</v>
      </c>
      <c r="O168" s="9">
        <v>6.6</v>
      </c>
      <c r="P168" s="10"/>
    </row>
    <row r="169" spans="1:16" x14ac:dyDescent="0.25">
      <c r="A169" s="8" t="s">
        <v>328</v>
      </c>
      <c r="B169" s="10">
        <v>799000</v>
      </c>
      <c r="C169" s="10">
        <v>785000</v>
      </c>
      <c r="D169" s="10">
        <v>119000</v>
      </c>
      <c r="E169" s="10">
        <v>195000</v>
      </c>
      <c r="F169" s="10">
        <v>311000</v>
      </c>
      <c r="G169" s="10">
        <v>159000</v>
      </c>
      <c r="H169" s="10">
        <v>14000</v>
      </c>
      <c r="I169" s="9">
        <v>57.8</v>
      </c>
      <c r="J169" s="9">
        <v>68.5</v>
      </c>
      <c r="K169" s="9">
        <v>52.4</v>
      </c>
      <c r="L169" s="9">
        <v>81.7</v>
      </c>
      <c r="M169" s="9">
        <v>80.8</v>
      </c>
      <c r="N169" s="9">
        <v>54.1</v>
      </c>
      <c r="O169" s="9">
        <v>5.9</v>
      </c>
      <c r="P169" s="10"/>
    </row>
    <row r="170" spans="1:16" x14ac:dyDescent="0.25">
      <c r="A170" s="8" t="s">
        <v>329</v>
      </c>
      <c r="B170" s="10">
        <v>796000</v>
      </c>
      <c r="C170" s="10">
        <v>782000</v>
      </c>
      <c r="D170" s="10">
        <v>119000</v>
      </c>
      <c r="E170" s="10">
        <v>195000</v>
      </c>
      <c r="F170" s="10">
        <v>310000</v>
      </c>
      <c r="G170" s="10">
        <v>158000</v>
      </c>
      <c r="H170" s="10">
        <v>14000</v>
      </c>
      <c r="I170" s="9">
        <v>57.6</v>
      </c>
      <c r="J170" s="9">
        <v>68.3</v>
      </c>
      <c r="K170" s="9">
        <v>52.3</v>
      </c>
      <c r="L170" s="9">
        <v>81.5</v>
      </c>
      <c r="M170" s="9">
        <v>80.599999999999994</v>
      </c>
      <c r="N170" s="9">
        <v>53.7</v>
      </c>
      <c r="O170" s="9">
        <v>5.8</v>
      </c>
      <c r="P170" s="10"/>
    </row>
    <row r="171" spans="1:16" x14ac:dyDescent="0.25">
      <c r="A171" s="8" t="s">
        <v>330</v>
      </c>
      <c r="B171" s="10">
        <v>792000</v>
      </c>
      <c r="C171" s="10">
        <v>777000</v>
      </c>
      <c r="D171" s="10">
        <v>118000</v>
      </c>
      <c r="E171" s="10">
        <v>194000</v>
      </c>
      <c r="F171" s="10">
        <v>304000</v>
      </c>
      <c r="G171" s="10">
        <v>161000</v>
      </c>
      <c r="H171" s="10">
        <v>15000</v>
      </c>
      <c r="I171" s="9">
        <v>57.3</v>
      </c>
      <c r="J171" s="9">
        <v>67.8</v>
      </c>
      <c r="K171" s="9">
        <v>52.3</v>
      </c>
      <c r="L171" s="9">
        <v>81.2</v>
      </c>
      <c r="M171" s="9">
        <v>78.8</v>
      </c>
      <c r="N171" s="9">
        <v>54.5</v>
      </c>
      <c r="O171" s="9">
        <v>6.3</v>
      </c>
      <c r="P171" s="10"/>
    </row>
    <row r="172" spans="1:16" x14ac:dyDescent="0.25">
      <c r="A172" s="8" t="s">
        <v>331</v>
      </c>
      <c r="B172" s="10">
        <v>788000</v>
      </c>
      <c r="C172" s="10">
        <v>774000</v>
      </c>
      <c r="D172" s="10">
        <v>119000</v>
      </c>
      <c r="E172" s="10">
        <v>192000</v>
      </c>
      <c r="F172" s="10">
        <v>303000</v>
      </c>
      <c r="G172" s="10">
        <v>160000</v>
      </c>
      <c r="H172" s="10">
        <v>14000</v>
      </c>
      <c r="I172" s="9">
        <v>56.9</v>
      </c>
      <c r="J172" s="9">
        <v>67.5</v>
      </c>
      <c r="K172" s="9">
        <v>52.6</v>
      </c>
      <c r="L172" s="9">
        <v>80</v>
      </c>
      <c r="M172" s="9">
        <v>78.7</v>
      </c>
      <c r="N172" s="9">
        <v>54</v>
      </c>
      <c r="O172" s="9">
        <v>5.9</v>
      </c>
      <c r="P172" s="10"/>
    </row>
    <row r="173" spans="1:16" x14ac:dyDescent="0.25">
      <c r="A173" s="8" t="s">
        <v>332</v>
      </c>
      <c r="B173" s="10">
        <v>779000</v>
      </c>
      <c r="C173" s="10">
        <v>765000</v>
      </c>
      <c r="D173" s="10">
        <v>115000</v>
      </c>
      <c r="E173" s="10">
        <v>187000</v>
      </c>
      <c r="F173" s="10">
        <v>304000</v>
      </c>
      <c r="G173" s="10">
        <v>159000</v>
      </c>
      <c r="H173" s="10">
        <v>14000</v>
      </c>
      <c r="I173" s="9">
        <v>56.2</v>
      </c>
      <c r="J173" s="9">
        <v>66.7</v>
      </c>
      <c r="K173" s="9">
        <v>50.9</v>
      </c>
      <c r="L173" s="9">
        <v>78</v>
      </c>
      <c r="M173" s="9">
        <v>78.8</v>
      </c>
      <c r="N173" s="9">
        <v>53.8</v>
      </c>
      <c r="O173" s="9">
        <v>6</v>
      </c>
      <c r="P173" s="10"/>
    </row>
    <row r="174" spans="1:16" x14ac:dyDescent="0.25">
      <c r="A174" s="8" t="s">
        <v>333</v>
      </c>
      <c r="B174" s="10">
        <v>772000</v>
      </c>
      <c r="C174" s="10">
        <v>757000</v>
      </c>
      <c r="D174" s="10">
        <v>111000</v>
      </c>
      <c r="E174" s="10">
        <v>182000</v>
      </c>
      <c r="F174" s="10">
        <v>305000</v>
      </c>
      <c r="G174" s="10">
        <v>159000</v>
      </c>
      <c r="H174" s="10">
        <v>15000</v>
      </c>
      <c r="I174" s="9">
        <v>55.7</v>
      </c>
      <c r="J174" s="9">
        <v>65.900000000000006</v>
      </c>
      <c r="K174" s="9">
        <v>48.9</v>
      </c>
      <c r="L174" s="9">
        <v>75.7</v>
      </c>
      <c r="M174" s="9">
        <v>79</v>
      </c>
      <c r="N174" s="9">
        <v>53.8</v>
      </c>
      <c r="O174" s="9">
        <v>6.4</v>
      </c>
      <c r="P174" s="10"/>
    </row>
    <row r="175" spans="1:16" x14ac:dyDescent="0.25">
      <c r="A175" s="8" t="s">
        <v>334</v>
      </c>
      <c r="B175" s="10">
        <v>765000</v>
      </c>
      <c r="C175" s="10">
        <v>749000</v>
      </c>
      <c r="D175" s="10">
        <v>108000</v>
      </c>
      <c r="E175" s="10">
        <v>179000</v>
      </c>
      <c r="F175" s="10">
        <v>306000</v>
      </c>
      <c r="G175" s="10">
        <v>157000</v>
      </c>
      <c r="H175" s="10">
        <v>16000</v>
      </c>
      <c r="I175" s="9">
        <v>55.1</v>
      </c>
      <c r="J175" s="9">
        <v>65.2</v>
      </c>
      <c r="K175" s="9">
        <v>47.6</v>
      </c>
      <c r="L175" s="9">
        <v>74.5</v>
      </c>
      <c r="M175" s="9">
        <v>79.3</v>
      </c>
      <c r="N175" s="9">
        <v>52.9</v>
      </c>
      <c r="O175" s="9">
        <v>6.7</v>
      </c>
      <c r="P175" s="10"/>
    </row>
    <row r="176" spans="1:16" x14ac:dyDescent="0.25">
      <c r="A176" s="8" t="s">
        <v>335</v>
      </c>
      <c r="B176" s="10">
        <v>763000</v>
      </c>
      <c r="C176" s="10">
        <v>746000</v>
      </c>
      <c r="D176" s="10">
        <v>105000</v>
      </c>
      <c r="E176" s="10">
        <v>180000</v>
      </c>
      <c r="F176" s="10">
        <v>302000</v>
      </c>
      <c r="G176" s="10">
        <v>160000</v>
      </c>
      <c r="H176" s="10">
        <v>17000</v>
      </c>
      <c r="I176" s="9">
        <v>55</v>
      </c>
      <c r="J176" s="9">
        <v>64.900000000000006</v>
      </c>
      <c r="K176" s="9">
        <v>46.3</v>
      </c>
      <c r="L176" s="9">
        <v>74.7</v>
      </c>
      <c r="M176" s="9">
        <v>78.3</v>
      </c>
      <c r="N176" s="9">
        <v>53.8</v>
      </c>
      <c r="O176" s="9">
        <v>7.1</v>
      </c>
      <c r="P176" s="10"/>
    </row>
    <row r="177" spans="1:16" x14ac:dyDescent="0.25">
      <c r="A177" s="8" t="s">
        <v>336</v>
      </c>
      <c r="B177" s="10">
        <v>759000</v>
      </c>
      <c r="C177" s="10">
        <v>743000</v>
      </c>
      <c r="D177" s="10">
        <v>103000</v>
      </c>
      <c r="E177" s="10">
        <v>177000</v>
      </c>
      <c r="F177" s="10">
        <v>304000</v>
      </c>
      <c r="G177" s="10">
        <v>159000</v>
      </c>
      <c r="H177" s="10">
        <v>16000</v>
      </c>
      <c r="I177" s="9">
        <v>54.6</v>
      </c>
      <c r="J177" s="9">
        <v>64.599999999999994</v>
      </c>
      <c r="K177" s="9">
        <v>45.7</v>
      </c>
      <c r="L177" s="9">
        <v>73.7</v>
      </c>
      <c r="M177" s="9">
        <v>78.7</v>
      </c>
      <c r="N177" s="9">
        <v>53.5</v>
      </c>
      <c r="O177" s="9">
        <v>6.5</v>
      </c>
      <c r="P177" s="10"/>
    </row>
    <row r="178" spans="1:16" x14ac:dyDescent="0.25">
      <c r="A178" s="8" t="s">
        <v>337</v>
      </c>
      <c r="B178" s="10">
        <v>750000</v>
      </c>
      <c r="C178" s="10">
        <v>734000</v>
      </c>
      <c r="D178" s="10">
        <v>96000</v>
      </c>
      <c r="E178" s="10">
        <v>177000</v>
      </c>
      <c r="F178" s="10">
        <v>301000</v>
      </c>
      <c r="G178" s="10">
        <v>159000</v>
      </c>
      <c r="H178" s="10">
        <v>17000</v>
      </c>
      <c r="I178" s="9">
        <v>53.9</v>
      </c>
      <c r="J178" s="9">
        <v>63.8</v>
      </c>
      <c r="K178" s="9">
        <v>42.6</v>
      </c>
      <c r="L178" s="9">
        <v>73.599999999999994</v>
      </c>
      <c r="M178" s="9">
        <v>78</v>
      </c>
      <c r="N178" s="9">
        <v>53.5</v>
      </c>
      <c r="O178" s="9">
        <v>6.9</v>
      </c>
      <c r="P178" s="10"/>
    </row>
    <row r="179" spans="1:16" x14ac:dyDescent="0.25">
      <c r="A179" s="8" t="s">
        <v>338</v>
      </c>
      <c r="B179" s="10">
        <v>752000</v>
      </c>
      <c r="C179" s="10">
        <v>736000</v>
      </c>
      <c r="D179" s="10">
        <v>95000</v>
      </c>
      <c r="E179" s="10">
        <v>179000</v>
      </c>
      <c r="F179" s="10">
        <v>301000</v>
      </c>
      <c r="G179" s="10">
        <v>161000</v>
      </c>
      <c r="H179" s="10">
        <v>17000</v>
      </c>
      <c r="I179" s="9">
        <v>54</v>
      </c>
      <c r="J179" s="9">
        <v>63.9</v>
      </c>
      <c r="K179" s="9">
        <v>42.1</v>
      </c>
      <c r="L179" s="9">
        <v>74.3</v>
      </c>
      <c r="M179" s="9">
        <v>78</v>
      </c>
      <c r="N179" s="9">
        <v>53.8</v>
      </c>
      <c r="O179" s="9">
        <v>7</v>
      </c>
      <c r="P179" s="10"/>
    </row>
    <row r="180" spans="1:16" x14ac:dyDescent="0.25">
      <c r="A180" s="8" t="s">
        <v>339</v>
      </c>
      <c r="B180" s="10">
        <v>756000</v>
      </c>
      <c r="C180" s="10">
        <v>738000</v>
      </c>
      <c r="D180" s="10">
        <v>97000</v>
      </c>
      <c r="E180" s="10">
        <v>179000</v>
      </c>
      <c r="F180" s="10">
        <v>302000</v>
      </c>
      <c r="G180" s="10">
        <v>160000</v>
      </c>
      <c r="H180" s="10">
        <v>18000</v>
      </c>
      <c r="I180" s="9">
        <v>54.3</v>
      </c>
      <c r="J180" s="9">
        <v>64.099999999999994</v>
      </c>
      <c r="K180" s="9">
        <v>42.9</v>
      </c>
      <c r="L180" s="9">
        <v>74.400000000000006</v>
      </c>
      <c r="M180" s="9">
        <v>78.099999999999994</v>
      </c>
      <c r="N180" s="9">
        <v>53.8</v>
      </c>
      <c r="O180" s="9">
        <v>7.4</v>
      </c>
      <c r="P180" s="10"/>
    </row>
    <row r="181" spans="1:16" x14ac:dyDescent="0.25">
      <c r="A181" s="8" t="s">
        <v>340</v>
      </c>
      <c r="B181" s="10">
        <v>757000</v>
      </c>
      <c r="C181" s="10">
        <v>740000</v>
      </c>
      <c r="D181" s="10">
        <v>95000</v>
      </c>
      <c r="E181" s="10">
        <v>178000</v>
      </c>
      <c r="F181" s="10">
        <v>305000</v>
      </c>
      <c r="G181" s="10">
        <v>162000</v>
      </c>
      <c r="H181" s="10">
        <v>17000</v>
      </c>
      <c r="I181" s="9">
        <v>54.3</v>
      </c>
      <c r="J181" s="9">
        <v>64.2</v>
      </c>
      <c r="K181" s="9">
        <v>42.2</v>
      </c>
      <c r="L181" s="9">
        <v>73.8</v>
      </c>
      <c r="M181" s="9">
        <v>78.900000000000006</v>
      </c>
      <c r="N181" s="9">
        <v>54.1</v>
      </c>
      <c r="O181" s="9">
        <v>7.1</v>
      </c>
      <c r="P181" s="10"/>
    </row>
    <row r="182" spans="1:16" x14ac:dyDescent="0.25">
      <c r="A182" s="8" t="s">
        <v>341</v>
      </c>
      <c r="B182" s="10">
        <v>761000</v>
      </c>
      <c r="C182" s="10">
        <v>745000</v>
      </c>
      <c r="D182" s="10">
        <v>95000</v>
      </c>
      <c r="E182" s="10">
        <v>178000</v>
      </c>
      <c r="F182" s="10">
        <v>308000</v>
      </c>
      <c r="G182" s="10">
        <v>163000</v>
      </c>
      <c r="H182" s="10">
        <v>16000</v>
      </c>
      <c r="I182" s="9">
        <v>54.5</v>
      </c>
      <c r="J182" s="9">
        <v>64.599999999999994</v>
      </c>
      <c r="K182" s="9">
        <v>42.2</v>
      </c>
      <c r="L182" s="9">
        <v>73.8</v>
      </c>
      <c r="M182" s="9">
        <v>79.7</v>
      </c>
      <c r="N182" s="9">
        <v>54.6</v>
      </c>
      <c r="O182" s="9">
        <v>6.8</v>
      </c>
      <c r="P182" s="10"/>
    </row>
    <row r="183" spans="1:16" x14ac:dyDescent="0.25">
      <c r="A183" s="8" t="s">
        <v>342</v>
      </c>
      <c r="B183" s="10">
        <v>752000</v>
      </c>
      <c r="C183" s="10">
        <v>736000</v>
      </c>
      <c r="D183" s="10">
        <v>95000</v>
      </c>
      <c r="E183" s="10">
        <v>179000</v>
      </c>
      <c r="F183" s="10">
        <v>301000</v>
      </c>
      <c r="G183" s="10">
        <v>161000</v>
      </c>
      <c r="H183" s="10">
        <v>17000</v>
      </c>
      <c r="I183" s="9">
        <v>54</v>
      </c>
      <c r="J183" s="9">
        <v>63.9</v>
      </c>
      <c r="K183" s="9">
        <v>42.1</v>
      </c>
      <c r="L183" s="9">
        <v>74.3</v>
      </c>
      <c r="M183" s="9">
        <v>78</v>
      </c>
      <c r="N183" s="9">
        <v>53.8</v>
      </c>
      <c r="O183" s="9">
        <v>7</v>
      </c>
      <c r="P183" s="10"/>
    </row>
    <row r="184" spans="1:16" x14ac:dyDescent="0.25">
      <c r="A184" s="8" t="s">
        <v>343</v>
      </c>
      <c r="B184" s="10">
        <v>773000</v>
      </c>
      <c r="C184" s="10">
        <v>756000</v>
      </c>
      <c r="D184" s="10">
        <v>96000</v>
      </c>
      <c r="E184" s="10">
        <v>185000</v>
      </c>
      <c r="F184" s="10">
        <v>311000</v>
      </c>
      <c r="G184" s="10">
        <v>164000</v>
      </c>
      <c r="H184" s="10">
        <v>17000</v>
      </c>
      <c r="I184" s="9">
        <v>55.3</v>
      </c>
      <c r="J184" s="9">
        <v>65.599999999999994</v>
      </c>
      <c r="K184" s="9">
        <v>42.3</v>
      </c>
      <c r="L184" s="9">
        <v>76.7</v>
      </c>
      <c r="M184" s="9">
        <v>80.599999999999994</v>
      </c>
      <c r="N184" s="9">
        <v>54.7</v>
      </c>
      <c r="O184" s="9">
        <v>6.8</v>
      </c>
      <c r="P184" s="10"/>
    </row>
    <row r="185" spans="1:16" x14ac:dyDescent="0.25">
      <c r="A185" s="8" t="s">
        <v>344</v>
      </c>
      <c r="B185" s="10">
        <v>773000</v>
      </c>
      <c r="C185" s="10">
        <v>756000</v>
      </c>
      <c r="D185" s="10">
        <v>98000</v>
      </c>
      <c r="E185" s="10">
        <v>187000</v>
      </c>
      <c r="F185" s="10">
        <v>308000</v>
      </c>
      <c r="G185" s="10">
        <v>163000</v>
      </c>
      <c r="H185" s="10">
        <v>17000</v>
      </c>
      <c r="I185" s="9">
        <v>55.3</v>
      </c>
      <c r="J185" s="9">
        <v>65.5</v>
      </c>
      <c r="K185" s="9">
        <v>43.3</v>
      </c>
      <c r="L185" s="9">
        <v>77.400000000000006</v>
      </c>
      <c r="M185" s="9">
        <v>79.900000000000006</v>
      </c>
      <c r="N185" s="9">
        <v>54.1</v>
      </c>
      <c r="O185" s="9">
        <v>7.1</v>
      </c>
      <c r="P185" s="10"/>
    </row>
    <row r="186" spans="1:16" x14ac:dyDescent="0.25">
      <c r="A186" s="8" t="s">
        <v>345</v>
      </c>
      <c r="B186" s="10">
        <v>775000</v>
      </c>
      <c r="C186" s="10">
        <v>755000</v>
      </c>
      <c r="D186" s="10">
        <v>96000</v>
      </c>
      <c r="E186" s="10">
        <v>188000</v>
      </c>
      <c r="F186" s="10">
        <v>304000</v>
      </c>
      <c r="G186" s="10">
        <v>167000</v>
      </c>
      <c r="H186" s="10">
        <v>19000</v>
      </c>
      <c r="I186" s="9">
        <v>55.4</v>
      </c>
      <c r="J186" s="9">
        <v>65.400000000000006</v>
      </c>
      <c r="K186" s="9">
        <v>42.8</v>
      </c>
      <c r="L186" s="9">
        <v>77.599999999999994</v>
      </c>
      <c r="M186" s="9">
        <v>78.8</v>
      </c>
      <c r="N186" s="9">
        <v>55.5</v>
      </c>
      <c r="O186" s="9">
        <v>7.9</v>
      </c>
      <c r="P186" s="10"/>
    </row>
    <row r="187" spans="1:16" x14ac:dyDescent="0.25">
      <c r="A187" s="8" t="s">
        <v>346</v>
      </c>
      <c r="B187" s="10">
        <v>782000</v>
      </c>
      <c r="C187" s="10">
        <v>763000</v>
      </c>
      <c r="D187" s="10">
        <v>100000</v>
      </c>
      <c r="E187" s="10">
        <v>190000</v>
      </c>
      <c r="F187" s="10">
        <v>301000</v>
      </c>
      <c r="G187" s="10">
        <v>172000</v>
      </c>
      <c r="H187" s="10">
        <v>19000</v>
      </c>
      <c r="I187" s="9">
        <v>55.9</v>
      </c>
      <c r="J187" s="9">
        <v>66.099999999999994</v>
      </c>
      <c r="K187" s="9">
        <v>44.3</v>
      </c>
      <c r="L187" s="9">
        <v>78.3</v>
      </c>
      <c r="M187" s="9">
        <v>78.2</v>
      </c>
      <c r="N187" s="9">
        <v>57.1</v>
      </c>
      <c r="O187" s="9">
        <v>7.8</v>
      </c>
      <c r="P187" s="10"/>
    </row>
    <row r="188" spans="1:16" x14ac:dyDescent="0.25">
      <c r="A188" s="8" t="s">
        <v>347</v>
      </c>
      <c r="B188" s="10">
        <v>781000</v>
      </c>
      <c r="C188" s="10">
        <v>763000</v>
      </c>
      <c r="D188" s="10">
        <v>101000</v>
      </c>
      <c r="E188" s="10">
        <v>191000</v>
      </c>
      <c r="F188" s="10">
        <v>299000</v>
      </c>
      <c r="G188" s="10">
        <v>171000</v>
      </c>
      <c r="H188" s="10">
        <v>18000</v>
      </c>
      <c r="I188" s="9">
        <v>55.7</v>
      </c>
      <c r="J188" s="9">
        <v>66</v>
      </c>
      <c r="K188" s="9">
        <v>44.9</v>
      </c>
      <c r="L188" s="9">
        <v>78.599999999999994</v>
      </c>
      <c r="M188" s="9">
        <v>77.599999999999994</v>
      </c>
      <c r="N188" s="9">
        <v>56.8</v>
      </c>
      <c r="O188" s="9">
        <v>7.5</v>
      </c>
      <c r="P188" s="10"/>
    </row>
    <row r="189" spans="1:16" x14ac:dyDescent="0.25">
      <c r="A189" s="8" t="s">
        <v>348</v>
      </c>
      <c r="B189" s="10">
        <v>782000</v>
      </c>
      <c r="C189" s="10">
        <v>765000</v>
      </c>
      <c r="D189" s="10">
        <v>102000</v>
      </c>
      <c r="E189" s="10">
        <v>191000</v>
      </c>
      <c r="F189" s="10">
        <v>304000</v>
      </c>
      <c r="G189" s="10">
        <v>168000</v>
      </c>
      <c r="H189" s="10">
        <v>17000</v>
      </c>
      <c r="I189" s="9">
        <v>55.7</v>
      </c>
      <c r="J189" s="9">
        <v>66.2</v>
      </c>
      <c r="K189" s="9">
        <v>45.3</v>
      </c>
      <c r="L189" s="9">
        <v>78.900000000000006</v>
      </c>
      <c r="M189" s="9">
        <v>78.7</v>
      </c>
      <c r="N189" s="9">
        <v>55.4</v>
      </c>
      <c r="O189" s="9">
        <v>6.8</v>
      </c>
      <c r="P189" s="10"/>
    </row>
    <row r="190" spans="1:16" x14ac:dyDescent="0.25">
      <c r="A190" s="8" t="s">
        <v>349</v>
      </c>
      <c r="B190" s="10">
        <v>779000</v>
      </c>
      <c r="C190" s="10">
        <v>763000</v>
      </c>
      <c r="D190" s="10">
        <v>98000</v>
      </c>
      <c r="E190" s="10">
        <v>195000</v>
      </c>
      <c r="F190" s="10">
        <v>302000</v>
      </c>
      <c r="G190" s="10">
        <v>168000</v>
      </c>
      <c r="H190" s="10">
        <v>16000</v>
      </c>
      <c r="I190" s="9">
        <v>55.5</v>
      </c>
      <c r="J190" s="9">
        <v>66</v>
      </c>
      <c r="K190" s="9">
        <v>43.7</v>
      </c>
      <c r="L190" s="9">
        <v>80.3</v>
      </c>
      <c r="M190" s="9">
        <v>78.3</v>
      </c>
      <c r="N190" s="9">
        <v>55.4</v>
      </c>
      <c r="O190" s="9">
        <v>6.4</v>
      </c>
      <c r="P190" s="10"/>
    </row>
    <row r="191" spans="1:16" x14ac:dyDescent="0.25">
      <c r="A191" s="8" t="s">
        <v>350</v>
      </c>
      <c r="B191" s="10">
        <v>781000</v>
      </c>
      <c r="C191" s="10">
        <v>766000</v>
      </c>
      <c r="D191" s="10">
        <v>100000</v>
      </c>
      <c r="E191" s="10">
        <v>196000</v>
      </c>
      <c r="F191" s="10">
        <v>302000</v>
      </c>
      <c r="G191" s="10">
        <v>168000</v>
      </c>
      <c r="H191" s="10">
        <v>16000</v>
      </c>
      <c r="I191" s="9">
        <v>55.7</v>
      </c>
      <c r="J191" s="9">
        <v>66.2</v>
      </c>
      <c r="K191" s="9">
        <v>44.5</v>
      </c>
      <c r="L191" s="9">
        <v>80.5</v>
      </c>
      <c r="M191" s="9">
        <v>78.400000000000006</v>
      </c>
      <c r="N191" s="9">
        <v>55.3</v>
      </c>
      <c r="O191" s="9">
        <v>6.3</v>
      </c>
      <c r="P191" s="10"/>
    </row>
    <row r="192" spans="1:16" x14ac:dyDescent="0.25">
      <c r="A192" s="8" t="s">
        <v>351</v>
      </c>
      <c r="B192" s="10">
        <v>786000</v>
      </c>
      <c r="C192" s="10">
        <v>767000</v>
      </c>
      <c r="D192" s="10">
        <v>100000</v>
      </c>
      <c r="E192" s="10">
        <v>196000</v>
      </c>
      <c r="F192" s="10">
        <v>303000</v>
      </c>
      <c r="G192" s="10">
        <v>169000</v>
      </c>
      <c r="H192" s="10">
        <v>19000</v>
      </c>
      <c r="I192" s="9">
        <v>56</v>
      </c>
      <c r="J192" s="9">
        <v>66.3</v>
      </c>
      <c r="K192" s="9">
        <v>44.4</v>
      </c>
      <c r="L192" s="9">
        <v>80.5</v>
      </c>
      <c r="M192" s="9">
        <v>78.7</v>
      </c>
      <c r="N192" s="9">
        <v>55.5</v>
      </c>
      <c r="O192" s="9">
        <v>7.7</v>
      </c>
      <c r="P192" s="10"/>
    </row>
    <row r="193" spans="1:16" x14ac:dyDescent="0.25">
      <c r="A193" s="8" t="s">
        <v>352</v>
      </c>
      <c r="B193" s="10">
        <v>785000</v>
      </c>
      <c r="C193" s="10">
        <v>769000</v>
      </c>
      <c r="D193" s="10">
        <v>100000</v>
      </c>
      <c r="E193" s="10">
        <v>198000</v>
      </c>
      <c r="F193" s="10">
        <v>304000</v>
      </c>
      <c r="G193" s="10">
        <v>167000</v>
      </c>
      <c r="H193" s="10">
        <v>17000</v>
      </c>
      <c r="I193" s="9">
        <v>55.9</v>
      </c>
      <c r="J193" s="9">
        <v>66.400000000000006</v>
      </c>
      <c r="K193" s="9">
        <v>44.6</v>
      </c>
      <c r="L193" s="9">
        <v>81.599999999999994</v>
      </c>
      <c r="M193" s="9">
        <v>78.8</v>
      </c>
      <c r="N193" s="9">
        <v>54.8</v>
      </c>
      <c r="O193" s="9">
        <v>6.7</v>
      </c>
      <c r="P193" s="10"/>
    </row>
    <row r="194" spans="1:16" x14ac:dyDescent="0.25">
      <c r="A194" s="8" t="s">
        <v>353</v>
      </c>
      <c r="B194" s="10">
        <v>785000</v>
      </c>
      <c r="C194" s="10">
        <v>768000</v>
      </c>
      <c r="D194" s="10">
        <v>99000</v>
      </c>
      <c r="E194" s="10">
        <v>195000</v>
      </c>
      <c r="F194" s="10">
        <v>306000</v>
      </c>
      <c r="G194" s="10">
        <v>168000</v>
      </c>
      <c r="H194" s="10">
        <v>17000</v>
      </c>
      <c r="I194" s="9">
        <v>55.8</v>
      </c>
      <c r="J194" s="9">
        <v>66.3</v>
      </c>
      <c r="K194" s="9">
        <v>44.1</v>
      </c>
      <c r="L194" s="9">
        <v>80.099999999999994</v>
      </c>
      <c r="M194" s="9">
        <v>79.5</v>
      </c>
      <c r="N194" s="9">
        <v>55.1</v>
      </c>
      <c r="O194" s="9">
        <v>7</v>
      </c>
      <c r="P194" s="10"/>
    </row>
    <row r="195" spans="1:16" x14ac:dyDescent="0.25">
      <c r="A195" s="8" t="s">
        <v>354</v>
      </c>
      <c r="B195" s="10">
        <v>778000</v>
      </c>
      <c r="C195" s="10">
        <v>762000</v>
      </c>
      <c r="D195" s="10">
        <v>95000</v>
      </c>
      <c r="E195" s="10">
        <v>191000</v>
      </c>
      <c r="F195" s="10">
        <v>305000</v>
      </c>
      <c r="G195" s="10">
        <v>171000</v>
      </c>
      <c r="H195" s="10">
        <v>16000</v>
      </c>
      <c r="I195" s="9">
        <v>55.3</v>
      </c>
      <c r="J195" s="9">
        <v>65.8</v>
      </c>
      <c r="K195" s="9">
        <v>42.4</v>
      </c>
      <c r="L195" s="9">
        <v>78.400000000000006</v>
      </c>
      <c r="M195" s="9">
        <v>79.2</v>
      </c>
      <c r="N195" s="9">
        <v>56.1</v>
      </c>
      <c r="O195" s="9">
        <v>6.6</v>
      </c>
      <c r="P195" s="10"/>
    </row>
    <row r="196" spans="1:16" x14ac:dyDescent="0.25">
      <c r="A196" s="8" t="s">
        <v>355</v>
      </c>
      <c r="B196" s="10">
        <v>773000</v>
      </c>
      <c r="C196" s="10">
        <v>757000</v>
      </c>
      <c r="D196" s="10">
        <v>94000</v>
      </c>
      <c r="E196" s="10">
        <v>188000</v>
      </c>
      <c r="F196" s="10">
        <v>306000</v>
      </c>
      <c r="G196" s="10">
        <v>169000</v>
      </c>
      <c r="H196" s="10">
        <v>16000</v>
      </c>
      <c r="I196" s="9">
        <v>54.9</v>
      </c>
      <c r="J196" s="9">
        <v>65.400000000000006</v>
      </c>
      <c r="K196" s="9">
        <v>41.8</v>
      </c>
      <c r="L196" s="9">
        <v>77.2</v>
      </c>
      <c r="M196" s="9">
        <v>79.7</v>
      </c>
      <c r="N196" s="9">
        <v>55.2</v>
      </c>
      <c r="O196" s="9">
        <v>6.4</v>
      </c>
      <c r="P196" s="10"/>
    </row>
    <row r="197" spans="1:16" x14ac:dyDescent="0.25">
      <c r="A197" s="8" t="s">
        <v>356</v>
      </c>
      <c r="B197" s="10">
        <v>778000</v>
      </c>
      <c r="C197" s="10">
        <v>762000</v>
      </c>
      <c r="D197" s="10">
        <v>92000</v>
      </c>
      <c r="E197" s="10">
        <v>192000</v>
      </c>
      <c r="F197" s="10">
        <v>302000</v>
      </c>
      <c r="G197" s="10">
        <v>176000</v>
      </c>
      <c r="H197" s="10">
        <v>16000</v>
      </c>
      <c r="I197" s="9">
        <v>55.2</v>
      </c>
      <c r="J197" s="9">
        <v>65.8</v>
      </c>
      <c r="K197" s="9">
        <v>41.3</v>
      </c>
      <c r="L197" s="9">
        <v>78.599999999999994</v>
      </c>
      <c r="M197" s="9">
        <v>78.599999999999994</v>
      </c>
      <c r="N197" s="9">
        <v>57.4</v>
      </c>
      <c r="O197" s="9">
        <v>6.5</v>
      </c>
      <c r="P197" s="10"/>
    </row>
    <row r="198" spans="1:16" x14ac:dyDescent="0.25">
      <c r="A198" s="8" t="s">
        <v>357</v>
      </c>
      <c r="B198" s="10">
        <v>778000</v>
      </c>
      <c r="C198" s="10">
        <v>763000</v>
      </c>
      <c r="D198" s="10">
        <v>92000</v>
      </c>
      <c r="E198" s="10">
        <v>195000</v>
      </c>
      <c r="F198" s="10">
        <v>300000</v>
      </c>
      <c r="G198" s="10">
        <v>176000</v>
      </c>
      <c r="H198" s="10">
        <v>15000</v>
      </c>
      <c r="I198" s="9">
        <v>55.2</v>
      </c>
      <c r="J198" s="9">
        <v>65.900000000000006</v>
      </c>
      <c r="K198" s="9">
        <v>41.4</v>
      </c>
      <c r="L198" s="9">
        <v>80</v>
      </c>
      <c r="M198" s="9">
        <v>78.099999999999994</v>
      </c>
      <c r="N198" s="9">
        <v>57.3</v>
      </c>
      <c r="O198" s="9">
        <v>5.8</v>
      </c>
      <c r="P198" s="10"/>
    </row>
    <row r="199" spans="1:16" x14ac:dyDescent="0.25">
      <c r="A199" s="8" t="s">
        <v>358</v>
      </c>
      <c r="B199" s="10">
        <v>786000</v>
      </c>
      <c r="C199" s="10">
        <v>770000</v>
      </c>
      <c r="D199" s="10">
        <v>93000</v>
      </c>
      <c r="E199" s="10">
        <v>200000</v>
      </c>
      <c r="F199" s="10">
        <v>299000</v>
      </c>
      <c r="G199" s="10">
        <v>178000</v>
      </c>
      <c r="H199" s="10">
        <v>15000</v>
      </c>
      <c r="I199" s="9">
        <v>55.7</v>
      </c>
      <c r="J199" s="9">
        <v>66.5</v>
      </c>
      <c r="K199" s="9">
        <v>41.9</v>
      </c>
      <c r="L199" s="9">
        <v>81.900000000000006</v>
      </c>
      <c r="M199" s="9">
        <v>77.8</v>
      </c>
      <c r="N199" s="9">
        <v>58</v>
      </c>
      <c r="O199" s="9">
        <v>6.1</v>
      </c>
      <c r="P199" s="10"/>
    </row>
    <row r="200" spans="1:16" x14ac:dyDescent="0.25">
      <c r="A200" s="8" t="s">
        <v>359</v>
      </c>
      <c r="B200" s="10">
        <v>792000</v>
      </c>
      <c r="C200" s="10">
        <v>777000</v>
      </c>
      <c r="D200" s="10">
        <v>98000</v>
      </c>
      <c r="E200" s="10">
        <v>200000</v>
      </c>
      <c r="F200" s="10">
        <v>299000</v>
      </c>
      <c r="G200" s="10">
        <v>180000</v>
      </c>
      <c r="H200" s="10">
        <v>15000</v>
      </c>
      <c r="I200" s="9">
        <v>56.1</v>
      </c>
      <c r="J200" s="9">
        <v>67.099999999999994</v>
      </c>
      <c r="K200" s="9">
        <v>44.1</v>
      </c>
      <c r="L200" s="9">
        <v>82</v>
      </c>
      <c r="M200" s="9">
        <v>77.8</v>
      </c>
      <c r="N200" s="9">
        <v>58.6</v>
      </c>
      <c r="O200" s="9">
        <v>5.8</v>
      </c>
      <c r="P200" s="10"/>
    </row>
    <row r="201" spans="1:16" x14ac:dyDescent="0.25">
      <c r="A201" s="8" t="s">
        <v>360</v>
      </c>
      <c r="B201" s="10">
        <v>792000</v>
      </c>
      <c r="C201" s="10">
        <v>779000</v>
      </c>
      <c r="D201" s="10">
        <v>102000</v>
      </c>
      <c r="E201" s="10">
        <v>201000</v>
      </c>
      <c r="F201" s="10">
        <v>297000</v>
      </c>
      <c r="G201" s="10">
        <v>179000</v>
      </c>
      <c r="H201" s="10">
        <v>13000</v>
      </c>
      <c r="I201" s="9">
        <v>56.1</v>
      </c>
      <c r="J201" s="9">
        <v>67.2</v>
      </c>
      <c r="K201" s="9">
        <v>45.7</v>
      </c>
      <c r="L201" s="9">
        <v>82.3</v>
      </c>
      <c r="M201" s="9">
        <v>77.400000000000006</v>
      </c>
      <c r="N201" s="9">
        <v>58.1</v>
      </c>
      <c r="O201" s="9">
        <v>5.2</v>
      </c>
      <c r="P201" s="10"/>
    </row>
    <row r="202" spans="1:16" x14ac:dyDescent="0.25">
      <c r="A202" s="8" t="s">
        <v>361</v>
      </c>
      <c r="B202" s="10">
        <v>805000</v>
      </c>
      <c r="C202" s="10">
        <v>788000</v>
      </c>
      <c r="D202" s="10">
        <v>103000</v>
      </c>
      <c r="E202" s="10">
        <v>199000</v>
      </c>
      <c r="F202" s="10">
        <v>303000</v>
      </c>
      <c r="G202" s="10">
        <v>182000</v>
      </c>
      <c r="H202" s="10">
        <v>18000</v>
      </c>
      <c r="I202" s="9">
        <v>57</v>
      </c>
      <c r="J202" s="9">
        <v>67.900000000000006</v>
      </c>
      <c r="K202" s="9">
        <v>46.4</v>
      </c>
      <c r="L202" s="9">
        <v>81.7</v>
      </c>
      <c r="M202" s="9">
        <v>79</v>
      </c>
      <c r="N202" s="9">
        <v>59</v>
      </c>
      <c r="O202" s="9">
        <v>7</v>
      </c>
      <c r="P202" s="10"/>
    </row>
    <row r="203" spans="1:16" x14ac:dyDescent="0.25">
      <c r="A203" s="8" t="s">
        <v>362</v>
      </c>
      <c r="B203" s="10">
        <v>804000</v>
      </c>
      <c r="C203" s="10">
        <v>785000</v>
      </c>
      <c r="D203" s="10">
        <v>101000</v>
      </c>
      <c r="E203" s="10">
        <v>198000</v>
      </c>
      <c r="F203" s="10">
        <v>303000</v>
      </c>
      <c r="G203" s="10">
        <v>183000</v>
      </c>
      <c r="H203" s="10">
        <v>19000</v>
      </c>
      <c r="I203" s="9">
        <v>56.9</v>
      </c>
      <c r="J203" s="9">
        <v>67.7</v>
      </c>
      <c r="K203" s="9">
        <v>45.3</v>
      </c>
      <c r="L203" s="9">
        <v>81.099999999999994</v>
      </c>
      <c r="M203" s="9">
        <v>78.900000000000006</v>
      </c>
      <c r="N203" s="9">
        <v>59.3</v>
      </c>
      <c r="O203" s="9">
        <v>7.6</v>
      </c>
      <c r="P203" s="10"/>
    </row>
    <row r="204" spans="1:16" x14ac:dyDescent="0.25">
      <c r="A204" s="8" t="s">
        <v>363</v>
      </c>
      <c r="B204" s="10">
        <v>802000</v>
      </c>
      <c r="C204" s="10">
        <v>778000</v>
      </c>
      <c r="D204" s="10">
        <v>98000</v>
      </c>
      <c r="E204" s="10">
        <v>197000</v>
      </c>
      <c r="F204" s="10">
        <v>300000</v>
      </c>
      <c r="G204" s="10">
        <v>183000</v>
      </c>
      <c r="H204" s="10">
        <v>24000</v>
      </c>
      <c r="I204" s="9">
        <v>56.7</v>
      </c>
      <c r="J204" s="9">
        <v>67.099999999999994</v>
      </c>
      <c r="K204" s="9">
        <v>44.1</v>
      </c>
      <c r="L204" s="9">
        <v>80.599999999999994</v>
      </c>
      <c r="M204" s="9">
        <v>78.3</v>
      </c>
      <c r="N204" s="9">
        <v>59.2</v>
      </c>
      <c r="O204" s="9">
        <v>9.3000000000000007</v>
      </c>
      <c r="P204" s="10"/>
    </row>
    <row r="205" spans="1:16" x14ac:dyDescent="0.25">
      <c r="A205" s="8" t="s">
        <v>364</v>
      </c>
      <c r="B205" s="10">
        <v>803000</v>
      </c>
      <c r="C205" s="10">
        <v>781000</v>
      </c>
      <c r="D205" s="10">
        <v>98000</v>
      </c>
      <c r="E205" s="10">
        <v>199000</v>
      </c>
      <c r="F205" s="10">
        <v>300000</v>
      </c>
      <c r="G205" s="10">
        <v>183000</v>
      </c>
      <c r="H205" s="10">
        <v>23000</v>
      </c>
      <c r="I205" s="9">
        <v>56.8</v>
      </c>
      <c r="J205" s="9">
        <v>67.3</v>
      </c>
      <c r="K205" s="9">
        <v>44.2</v>
      </c>
      <c r="L205" s="9">
        <v>81.599999999999994</v>
      </c>
      <c r="M205" s="9">
        <v>78.5</v>
      </c>
      <c r="N205" s="9">
        <v>58.9</v>
      </c>
      <c r="O205" s="9">
        <v>8.9</v>
      </c>
      <c r="P205" s="10"/>
    </row>
    <row r="206" spans="1:16" x14ac:dyDescent="0.25">
      <c r="A206" s="8" t="s">
        <v>365</v>
      </c>
      <c r="B206" s="10">
        <v>803000</v>
      </c>
      <c r="C206" s="10">
        <v>783000</v>
      </c>
      <c r="D206" s="10">
        <v>94000</v>
      </c>
      <c r="E206" s="10">
        <v>203000</v>
      </c>
      <c r="F206" s="10">
        <v>303000</v>
      </c>
      <c r="G206" s="10">
        <v>184000</v>
      </c>
      <c r="H206" s="10">
        <v>21000</v>
      </c>
      <c r="I206" s="9">
        <v>56.8</v>
      </c>
      <c r="J206" s="9">
        <v>67.5</v>
      </c>
      <c r="K206" s="9">
        <v>42.2</v>
      </c>
      <c r="L206" s="9">
        <v>83</v>
      </c>
      <c r="M206" s="9">
        <v>79.099999999999994</v>
      </c>
      <c r="N206" s="9">
        <v>59.1</v>
      </c>
      <c r="O206" s="9">
        <v>8.1</v>
      </c>
      <c r="P206" s="10"/>
    </row>
    <row r="207" spans="1:16" x14ac:dyDescent="0.25">
      <c r="A207" s="8" t="s">
        <v>366</v>
      </c>
      <c r="B207" s="10">
        <v>807000</v>
      </c>
      <c r="C207" s="10">
        <v>786000</v>
      </c>
      <c r="D207" s="10">
        <v>93000</v>
      </c>
      <c r="E207" s="10">
        <v>203000</v>
      </c>
      <c r="F207" s="10">
        <v>303000</v>
      </c>
      <c r="G207" s="10">
        <v>187000</v>
      </c>
      <c r="H207" s="10">
        <v>20000</v>
      </c>
      <c r="I207" s="9">
        <v>57</v>
      </c>
      <c r="J207" s="9">
        <v>67.8</v>
      </c>
      <c r="K207" s="9">
        <v>41.8</v>
      </c>
      <c r="L207" s="9">
        <v>83.2</v>
      </c>
      <c r="M207" s="9">
        <v>79.3</v>
      </c>
      <c r="N207" s="9">
        <v>60.2</v>
      </c>
      <c r="O207" s="9">
        <v>7.9</v>
      </c>
      <c r="P207" s="10"/>
    </row>
    <row r="208" spans="1:16" x14ac:dyDescent="0.25">
      <c r="A208" s="8" t="s">
        <v>367</v>
      </c>
      <c r="B208" s="10">
        <v>805000</v>
      </c>
      <c r="C208" s="10">
        <v>787000</v>
      </c>
      <c r="D208" s="10">
        <v>89000</v>
      </c>
      <c r="E208" s="10">
        <v>203000</v>
      </c>
      <c r="F208" s="10">
        <v>304000</v>
      </c>
      <c r="G208" s="10">
        <v>190000</v>
      </c>
      <c r="H208" s="10">
        <v>19000</v>
      </c>
      <c r="I208" s="9">
        <v>56.9</v>
      </c>
      <c r="J208" s="9">
        <v>67.900000000000006</v>
      </c>
      <c r="K208" s="9">
        <v>40.4</v>
      </c>
      <c r="L208" s="9">
        <v>82.9</v>
      </c>
      <c r="M208" s="9">
        <v>79.7</v>
      </c>
      <c r="N208" s="9">
        <v>61.1</v>
      </c>
      <c r="O208" s="9">
        <v>7.3</v>
      </c>
      <c r="P208" s="10"/>
    </row>
    <row r="209" spans="1:16" x14ac:dyDescent="0.25">
      <c r="A209" s="8" t="s">
        <v>368</v>
      </c>
      <c r="B209" s="10">
        <v>801000</v>
      </c>
      <c r="C209" s="10">
        <v>781000</v>
      </c>
      <c r="D209" s="10">
        <v>91000</v>
      </c>
      <c r="E209" s="10">
        <v>201000</v>
      </c>
      <c r="F209" s="10">
        <v>303000</v>
      </c>
      <c r="G209" s="10">
        <v>186000</v>
      </c>
      <c r="H209" s="10">
        <v>20000</v>
      </c>
      <c r="I209" s="9">
        <v>56.6</v>
      </c>
      <c r="J209" s="9">
        <v>67.400000000000006</v>
      </c>
      <c r="K209" s="9">
        <v>41.1</v>
      </c>
      <c r="L209" s="9">
        <v>82.2</v>
      </c>
      <c r="M209" s="9">
        <v>79.400000000000006</v>
      </c>
      <c r="N209" s="9">
        <v>59.8</v>
      </c>
      <c r="O209" s="9">
        <v>7.7</v>
      </c>
      <c r="P209" s="10"/>
    </row>
    <row r="210" spans="1:16" x14ac:dyDescent="0.25">
      <c r="A210" s="8" t="s">
        <v>369</v>
      </c>
      <c r="B210" s="10">
        <v>806000</v>
      </c>
      <c r="C210" s="10">
        <v>787000</v>
      </c>
      <c r="D210" s="10">
        <v>90000</v>
      </c>
      <c r="E210" s="10">
        <v>205000</v>
      </c>
      <c r="F210" s="10">
        <v>304000</v>
      </c>
      <c r="G210" s="10">
        <v>188000</v>
      </c>
      <c r="H210" s="10">
        <v>19000</v>
      </c>
      <c r="I210" s="9">
        <v>56.9</v>
      </c>
      <c r="J210" s="9">
        <v>67.900000000000006</v>
      </c>
      <c r="K210" s="9">
        <v>40.9</v>
      </c>
      <c r="L210" s="9">
        <v>83.6</v>
      </c>
      <c r="M210" s="9">
        <v>79.599999999999994</v>
      </c>
      <c r="N210" s="9">
        <v>60.3</v>
      </c>
      <c r="O210" s="9">
        <v>7.4</v>
      </c>
      <c r="P210" s="10"/>
    </row>
    <row r="211" spans="1:16" x14ac:dyDescent="0.25">
      <c r="A211" s="8" t="s">
        <v>370</v>
      </c>
      <c r="B211" s="10">
        <v>803000</v>
      </c>
      <c r="C211" s="10">
        <v>785000</v>
      </c>
      <c r="D211" s="10">
        <v>89000</v>
      </c>
      <c r="E211" s="10">
        <v>202000</v>
      </c>
      <c r="F211" s="10">
        <v>304000</v>
      </c>
      <c r="G211" s="10">
        <v>190000</v>
      </c>
      <c r="H211" s="10">
        <v>18000</v>
      </c>
      <c r="I211" s="9">
        <v>56.6</v>
      </c>
      <c r="J211" s="9">
        <v>67.7</v>
      </c>
      <c r="K211" s="9">
        <v>40.299999999999997</v>
      </c>
      <c r="L211" s="9">
        <v>82.6</v>
      </c>
      <c r="M211" s="9">
        <v>79.7</v>
      </c>
      <c r="N211" s="9">
        <v>60.7</v>
      </c>
      <c r="O211" s="9">
        <v>7</v>
      </c>
      <c r="P211" s="10"/>
    </row>
    <row r="212" spans="1:16" x14ac:dyDescent="0.25">
      <c r="A212" s="8" t="s">
        <v>371</v>
      </c>
      <c r="B212" s="10">
        <v>802000</v>
      </c>
      <c r="C212" s="10">
        <v>784000</v>
      </c>
      <c r="D212" s="10">
        <v>85000</v>
      </c>
      <c r="E212" s="10">
        <v>202000</v>
      </c>
      <c r="F212" s="10">
        <v>306000</v>
      </c>
      <c r="G212" s="10">
        <v>191000</v>
      </c>
      <c r="H212" s="10">
        <v>19000</v>
      </c>
      <c r="I212" s="9">
        <v>56.6</v>
      </c>
      <c r="J212" s="9">
        <v>67.599999999999994</v>
      </c>
      <c r="K212" s="9">
        <v>38.799999999999997</v>
      </c>
      <c r="L212" s="9">
        <v>82.5</v>
      </c>
      <c r="M212" s="9">
        <v>80.3</v>
      </c>
      <c r="N212" s="9">
        <v>60.9</v>
      </c>
      <c r="O212" s="9">
        <v>7.2</v>
      </c>
      <c r="P212" s="10"/>
    </row>
    <row r="213" spans="1:16" x14ac:dyDescent="0.25">
      <c r="A213" s="8" t="s">
        <v>372</v>
      </c>
      <c r="B213" s="10">
        <v>794000</v>
      </c>
      <c r="C213" s="10">
        <v>776000</v>
      </c>
      <c r="D213" s="10">
        <v>81000</v>
      </c>
      <c r="E213" s="10">
        <v>197000</v>
      </c>
      <c r="F213" s="10">
        <v>311000</v>
      </c>
      <c r="G213" s="10">
        <v>188000</v>
      </c>
      <c r="H213" s="10">
        <v>18000</v>
      </c>
      <c r="I213" s="9">
        <v>56</v>
      </c>
      <c r="J213" s="9">
        <v>67</v>
      </c>
      <c r="K213" s="9">
        <v>36.9</v>
      </c>
      <c r="L213" s="9">
        <v>80.099999999999994</v>
      </c>
      <c r="M213" s="9">
        <v>81.7</v>
      </c>
      <c r="N213" s="9">
        <v>59.9</v>
      </c>
      <c r="O213" s="9">
        <v>6.9</v>
      </c>
      <c r="P213" s="10"/>
    </row>
    <row r="214" spans="1:16" x14ac:dyDescent="0.25">
      <c r="A214" s="8" t="s">
        <v>373</v>
      </c>
      <c r="B214" s="10">
        <v>802000</v>
      </c>
      <c r="C214" s="10">
        <v>781000</v>
      </c>
      <c r="D214" s="10">
        <v>79000</v>
      </c>
      <c r="E214" s="10">
        <v>200000</v>
      </c>
      <c r="F214" s="10">
        <v>309000</v>
      </c>
      <c r="G214" s="10">
        <v>192000</v>
      </c>
      <c r="H214" s="10">
        <v>21000</v>
      </c>
      <c r="I214" s="9">
        <v>56.6</v>
      </c>
      <c r="J214" s="9">
        <v>67.400000000000006</v>
      </c>
      <c r="K214" s="9">
        <v>36.299999999999997</v>
      </c>
      <c r="L214" s="9">
        <v>81.5</v>
      </c>
      <c r="M214" s="9">
        <v>81.400000000000006</v>
      </c>
      <c r="N214" s="9">
        <v>61.3</v>
      </c>
      <c r="O214" s="9">
        <v>8.1</v>
      </c>
      <c r="P214" s="10"/>
    </row>
    <row r="215" spans="1:16" x14ac:dyDescent="0.25">
      <c r="A215" s="8" t="s">
        <v>374</v>
      </c>
      <c r="B215" s="10">
        <v>794000</v>
      </c>
      <c r="C215" s="10">
        <v>775000</v>
      </c>
      <c r="D215" s="10">
        <v>80000</v>
      </c>
      <c r="E215" s="10">
        <v>197000</v>
      </c>
      <c r="F215" s="10">
        <v>307000</v>
      </c>
      <c r="G215" s="10">
        <v>192000</v>
      </c>
      <c r="H215" s="10">
        <v>19000</v>
      </c>
      <c r="I215" s="9">
        <v>56</v>
      </c>
      <c r="J215" s="9">
        <v>66.900000000000006</v>
      </c>
      <c r="K215" s="9">
        <v>36.5</v>
      </c>
      <c r="L215" s="9">
        <v>80.099999999999994</v>
      </c>
      <c r="M215" s="9">
        <v>80.7</v>
      </c>
      <c r="N215" s="9">
        <v>61</v>
      </c>
      <c r="O215" s="9">
        <v>7.4</v>
      </c>
      <c r="P215" s="10"/>
    </row>
    <row r="216" spans="1:16" x14ac:dyDescent="0.25">
      <c r="A216" s="8" t="s">
        <v>375</v>
      </c>
      <c r="B216" s="10">
        <v>795000</v>
      </c>
      <c r="C216" s="10">
        <v>775000</v>
      </c>
      <c r="D216" s="10">
        <v>82000</v>
      </c>
      <c r="E216" s="10">
        <v>199000</v>
      </c>
      <c r="F216" s="10">
        <v>302000</v>
      </c>
      <c r="G216" s="10">
        <v>192000</v>
      </c>
      <c r="H216" s="10">
        <v>21000</v>
      </c>
      <c r="I216" s="9">
        <v>56</v>
      </c>
      <c r="J216" s="9">
        <v>66.900000000000006</v>
      </c>
      <c r="K216" s="9">
        <v>37.5</v>
      </c>
      <c r="L216" s="9">
        <v>80.900000000000006</v>
      </c>
      <c r="M216" s="9">
        <v>79.5</v>
      </c>
      <c r="N216" s="9">
        <v>61</v>
      </c>
      <c r="O216" s="9">
        <v>7.9</v>
      </c>
      <c r="P216" s="10"/>
    </row>
    <row r="217" spans="1:16" x14ac:dyDescent="0.25">
      <c r="A217" s="8" t="s">
        <v>376</v>
      </c>
      <c r="B217" s="10">
        <v>795000</v>
      </c>
      <c r="C217" s="10">
        <v>772000</v>
      </c>
      <c r="D217" s="10">
        <v>86000</v>
      </c>
      <c r="E217" s="10">
        <v>195000</v>
      </c>
      <c r="F217" s="10">
        <v>303000</v>
      </c>
      <c r="G217" s="10">
        <v>188000</v>
      </c>
      <c r="H217" s="10">
        <v>23000</v>
      </c>
      <c r="I217" s="9">
        <v>56</v>
      </c>
      <c r="J217" s="9">
        <v>66.599999999999994</v>
      </c>
      <c r="K217" s="9">
        <v>39.6</v>
      </c>
      <c r="L217" s="9">
        <v>79.2</v>
      </c>
      <c r="M217" s="9">
        <v>79.8</v>
      </c>
      <c r="N217" s="9">
        <v>59.7</v>
      </c>
      <c r="O217" s="9">
        <v>8.6999999999999993</v>
      </c>
      <c r="P217" s="10"/>
    </row>
    <row r="218" spans="1:16" x14ac:dyDescent="0.25">
      <c r="A218" s="8" t="s">
        <v>377</v>
      </c>
      <c r="B218" s="10">
        <v>805000</v>
      </c>
      <c r="C218" s="10">
        <v>781000</v>
      </c>
      <c r="D218" s="10">
        <v>88000</v>
      </c>
      <c r="E218" s="10">
        <v>198000</v>
      </c>
      <c r="F218" s="10">
        <v>303000</v>
      </c>
      <c r="G218" s="10">
        <v>193000</v>
      </c>
      <c r="H218" s="10">
        <v>24000</v>
      </c>
      <c r="I218" s="9">
        <v>56.7</v>
      </c>
      <c r="J218" s="9">
        <v>67.400000000000006</v>
      </c>
      <c r="K218" s="9">
        <v>40.200000000000003</v>
      </c>
      <c r="L218" s="9">
        <v>80.599999999999994</v>
      </c>
      <c r="M218" s="9">
        <v>79.900000000000006</v>
      </c>
      <c r="N218" s="9">
        <v>60.9</v>
      </c>
      <c r="O218" s="9">
        <v>9.1</v>
      </c>
      <c r="P218" s="10"/>
    </row>
    <row r="219" spans="1:16" x14ac:dyDescent="0.25">
      <c r="A219" s="8" t="s">
        <v>378</v>
      </c>
      <c r="B219" s="10">
        <v>806000</v>
      </c>
      <c r="C219" s="10">
        <v>782000</v>
      </c>
      <c r="D219" s="10">
        <v>90000</v>
      </c>
      <c r="E219" s="10">
        <v>196000</v>
      </c>
      <c r="F219" s="10">
        <v>301000</v>
      </c>
      <c r="G219" s="10">
        <v>195000</v>
      </c>
      <c r="H219" s="10">
        <v>23000</v>
      </c>
      <c r="I219" s="9">
        <v>56.7</v>
      </c>
      <c r="J219" s="9">
        <v>67.5</v>
      </c>
      <c r="K219" s="9">
        <v>41.3</v>
      </c>
      <c r="L219" s="9">
        <v>79.8</v>
      </c>
      <c r="M219" s="9">
        <v>79.599999999999994</v>
      </c>
      <c r="N219" s="9">
        <v>61.4</v>
      </c>
      <c r="O219" s="9">
        <v>8.9</v>
      </c>
      <c r="P219" s="10"/>
    </row>
    <row r="220" spans="1:16" x14ac:dyDescent="0.25">
      <c r="A220" s="8" t="s">
        <v>379</v>
      </c>
      <c r="B220" s="10">
        <v>804000</v>
      </c>
      <c r="C220" s="10">
        <v>779000</v>
      </c>
      <c r="D220" s="10">
        <v>87000</v>
      </c>
      <c r="E220" s="10">
        <v>195000</v>
      </c>
      <c r="F220" s="10">
        <v>299000</v>
      </c>
      <c r="G220" s="10">
        <v>199000</v>
      </c>
      <c r="H220" s="10">
        <v>25000</v>
      </c>
      <c r="I220" s="9">
        <v>56.6</v>
      </c>
      <c r="J220" s="9">
        <v>67.2</v>
      </c>
      <c r="K220" s="9">
        <v>39.9</v>
      </c>
      <c r="L220" s="9">
        <v>79.2</v>
      </c>
      <c r="M220" s="9">
        <v>78.900000000000006</v>
      </c>
      <c r="N220" s="9">
        <v>62.8</v>
      </c>
      <c r="O220" s="9">
        <v>9.5</v>
      </c>
      <c r="P220" s="10"/>
    </row>
    <row r="221" spans="1:16" x14ac:dyDescent="0.25">
      <c r="A221" s="8" t="s">
        <v>380</v>
      </c>
      <c r="B221" s="10">
        <v>796000</v>
      </c>
      <c r="C221" s="10">
        <v>775000</v>
      </c>
      <c r="D221" s="10">
        <v>84000</v>
      </c>
      <c r="E221" s="10">
        <v>191000</v>
      </c>
      <c r="F221" s="10">
        <v>301000</v>
      </c>
      <c r="G221" s="10">
        <v>199000</v>
      </c>
      <c r="H221" s="10">
        <v>21000</v>
      </c>
      <c r="I221" s="9">
        <v>56</v>
      </c>
      <c r="J221" s="9">
        <v>66.900000000000006</v>
      </c>
      <c r="K221" s="9">
        <v>38.700000000000003</v>
      </c>
      <c r="L221" s="9">
        <v>77.599999999999994</v>
      </c>
      <c r="M221" s="9">
        <v>79.599999999999994</v>
      </c>
      <c r="N221" s="9">
        <v>62.8</v>
      </c>
      <c r="O221" s="9">
        <v>8</v>
      </c>
      <c r="P221" s="10"/>
    </row>
    <row r="222" spans="1:16" x14ac:dyDescent="0.25">
      <c r="A222" s="8" t="s">
        <v>381</v>
      </c>
      <c r="B222" s="10">
        <v>788000</v>
      </c>
      <c r="C222" s="10">
        <v>766000</v>
      </c>
      <c r="D222" s="10">
        <v>79000</v>
      </c>
      <c r="E222" s="10">
        <v>190000</v>
      </c>
      <c r="F222" s="10">
        <v>300000</v>
      </c>
      <c r="G222" s="10">
        <v>197000</v>
      </c>
      <c r="H222" s="10">
        <v>22000</v>
      </c>
      <c r="I222" s="9">
        <v>55.4</v>
      </c>
      <c r="J222" s="9">
        <v>66.099999999999994</v>
      </c>
      <c r="K222" s="9">
        <v>36.5</v>
      </c>
      <c r="L222" s="9">
        <v>77.099999999999994</v>
      </c>
      <c r="M222" s="9">
        <v>79.400000000000006</v>
      </c>
      <c r="N222" s="9">
        <v>62</v>
      </c>
      <c r="O222" s="9">
        <v>8.1999999999999993</v>
      </c>
      <c r="P222" s="10"/>
    </row>
    <row r="223" spans="1:16" x14ac:dyDescent="0.25">
      <c r="A223" s="8" t="s">
        <v>382</v>
      </c>
      <c r="B223" s="10">
        <v>785000</v>
      </c>
      <c r="C223" s="10">
        <v>767000</v>
      </c>
      <c r="D223" s="10">
        <v>82000</v>
      </c>
      <c r="E223" s="10">
        <v>190000</v>
      </c>
      <c r="F223" s="10">
        <v>300000</v>
      </c>
      <c r="G223" s="10">
        <v>195000</v>
      </c>
      <c r="H223" s="10">
        <v>18000</v>
      </c>
      <c r="I223" s="9">
        <v>55.2</v>
      </c>
      <c r="J223" s="9">
        <v>66.2</v>
      </c>
      <c r="K223" s="9">
        <v>37.9</v>
      </c>
      <c r="L223" s="9">
        <v>77.3</v>
      </c>
      <c r="M223" s="9">
        <v>79.599999999999994</v>
      </c>
      <c r="N223" s="9">
        <v>61.2</v>
      </c>
      <c r="O223" s="9">
        <v>6.6</v>
      </c>
      <c r="P223" s="10"/>
    </row>
    <row r="224" spans="1:16" x14ac:dyDescent="0.25">
      <c r="A224" s="8" t="s">
        <v>383</v>
      </c>
      <c r="B224" s="10">
        <v>792000</v>
      </c>
      <c r="C224" s="10">
        <v>772000</v>
      </c>
      <c r="D224" s="10">
        <v>85000</v>
      </c>
      <c r="E224" s="10">
        <v>192000</v>
      </c>
      <c r="F224" s="10">
        <v>300000</v>
      </c>
      <c r="G224" s="10">
        <v>195000</v>
      </c>
      <c r="H224" s="10">
        <v>20000</v>
      </c>
      <c r="I224" s="9">
        <v>55.6</v>
      </c>
      <c r="J224" s="9">
        <v>66.7</v>
      </c>
      <c r="K224" s="9">
        <v>39.299999999999997</v>
      </c>
      <c r="L224" s="9">
        <v>78.099999999999994</v>
      </c>
      <c r="M224" s="9">
        <v>79.5</v>
      </c>
      <c r="N224" s="9">
        <v>61.2</v>
      </c>
      <c r="O224" s="9">
        <v>7.4</v>
      </c>
      <c r="P224" s="10"/>
    </row>
    <row r="225" spans="1:16" x14ac:dyDescent="0.25">
      <c r="A225" s="8" t="s">
        <v>384</v>
      </c>
      <c r="B225" s="10">
        <v>796000</v>
      </c>
      <c r="C225" s="10">
        <v>776000</v>
      </c>
      <c r="D225" s="10">
        <v>89000</v>
      </c>
      <c r="E225" s="10">
        <v>195000</v>
      </c>
      <c r="F225" s="10">
        <v>298000</v>
      </c>
      <c r="G225" s="10">
        <v>195000</v>
      </c>
      <c r="H225" s="10">
        <v>20000</v>
      </c>
      <c r="I225" s="9">
        <v>55.9</v>
      </c>
      <c r="J225" s="9">
        <v>67</v>
      </c>
      <c r="K225" s="9">
        <v>41</v>
      </c>
      <c r="L225" s="9">
        <v>79.3</v>
      </c>
      <c r="M225" s="9">
        <v>79.099999999999994</v>
      </c>
      <c r="N225" s="9">
        <v>60.9</v>
      </c>
      <c r="O225" s="9">
        <v>7.5</v>
      </c>
      <c r="P225" s="10"/>
    </row>
    <row r="226" spans="1:16" x14ac:dyDescent="0.25">
      <c r="A226" s="8" t="s">
        <v>385</v>
      </c>
      <c r="B226" s="10">
        <v>796000</v>
      </c>
      <c r="C226" s="10">
        <v>771000</v>
      </c>
      <c r="D226" s="10">
        <v>92000</v>
      </c>
      <c r="E226" s="10">
        <v>193000</v>
      </c>
      <c r="F226" s="10">
        <v>291000</v>
      </c>
      <c r="G226" s="10">
        <v>195000</v>
      </c>
      <c r="H226" s="10">
        <v>25000</v>
      </c>
      <c r="I226" s="9">
        <v>55.9</v>
      </c>
      <c r="J226" s="9">
        <v>66.599999999999994</v>
      </c>
      <c r="K226" s="9">
        <v>42.7</v>
      </c>
      <c r="L226" s="9">
        <v>78.3</v>
      </c>
      <c r="M226" s="9">
        <v>77.400000000000006</v>
      </c>
      <c r="N226" s="9">
        <v>60.8</v>
      </c>
      <c r="O226" s="9">
        <v>9.4</v>
      </c>
      <c r="P226" s="10"/>
    </row>
    <row r="227" spans="1:16" x14ac:dyDescent="0.25">
      <c r="A227" s="8" t="s">
        <v>386</v>
      </c>
      <c r="B227" s="10">
        <v>791000</v>
      </c>
      <c r="C227" s="10">
        <v>767000</v>
      </c>
      <c r="D227" s="10">
        <v>88000</v>
      </c>
      <c r="E227" s="10">
        <v>195000</v>
      </c>
      <c r="F227" s="10">
        <v>289000</v>
      </c>
      <c r="G227" s="10">
        <v>194000</v>
      </c>
      <c r="H227" s="10">
        <v>25000</v>
      </c>
      <c r="I227" s="9">
        <v>55.5</v>
      </c>
      <c r="J227" s="9">
        <v>66.2</v>
      </c>
      <c r="K227" s="9">
        <v>40.9</v>
      </c>
      <c r="L227" s="9">
        <v>79.5</v>
      </c>
      <c r="M227" s="9">
        <v>76.900000000000006</v>
      </c>
      <c r="N227" s="9">
        <v>60.5</v>
      </c>
      <c r="O227" s="9">
        <v>9.3000000000000007</v>
      </c>
      <c r="P227" s="10"/>
    </row>
    <row r="228" spans="1:16" x14ac:dyDescent="0.25">
      <c r="A228" s="8" t="s">
        <v>387</v>
      </c>
      <c r="B228" s="10">
        <v>808000</v>
      </c>
      <c r="C228" s="10">
        <v>781000</v>
      </c>
      <c r="D228" s="10">
        <v>94000</v>
      </c>
      <c r="E228" s="10">
        <v>198000</v>
      </c>
      <c r="F228" s="10">
        <v>290000</v>
      </c>
      <c r="G228" s="10">
        <v>199000</v>
      </c>
      <c r="H228" s="10">
        <v>27000</v>
      </c>
      <c r="I228" s="9">
        <v>56.7</v>
      </c>
      <c r="J228" s="9">
        <v>67.5</v>
      </c>
      <c r="K228" s="9">
        <v>43.7</v>
      </c>
      <c r="L228" s="9">
        <v>80.599999999999994</v>
      </c>
      <c r="M228" s="9">
        <v>77.3</v>
      </c>
      <c r="N228" s="9">
        <v>61.8</v>
      </c>
      <c r="O228" s="9">
        <v>10.1</v>
      </c>
      <c r="P228" s="10"/>
    </row>
    <row r="229" spans="1:16" x14ac:dyDescent="0.25">
      <c r="A229" s="8" t="s">
        <v>388</v>
      </c>
      <c r="B229" s="10">
        <v>794000</v>
      </c>
      <c r="C229" s="10">
        <v>770000</v>
      </c>
      <c r="D229" s="10">
        <v>88000</v>
      </c>
      <c r="E229" s="10">
        <v>197000</v>
      </c>
      <c r="F229" s="10">
        <v>290000</v>
      </c>
      <c r="G229" s="10">
        <v>196000</v>
      </c>
      <c r="H229" s="10">
        <v>23000</v>
      </c>
      <c r="I229" s="9">
        <v>55.7</v>
      </c>
      <c r="J229" s="9">
        <v>66.5</v>
      </c>
      <c r="K229" s="9">
        <v>40.700000000000003</v>
      </c>
      <c r="L229" s="9">
        <v>80</v>
      </c>
      <c r="M229" s="9">
        <v>77.2</v>
      </c>
      <c r="N229" s="9">
        <v>60.8</v>
      </c>
      <c r="O229" s="9">
        <v>8.6999999999999993</v>
      </c>
      <c r="P229" s="10"/>
    </row>
    <row r="230" spans="1:16" x14ac:dyDescent="0.25">
      <c r="A230" s="8" t="s">
        <v>389</v>
      </c>
      <c r="B230" s="10">
        <v>805000</v>
      </c>
      <c r="C230" s="10">
        <v>778000</v>
      </c>
      <c r="D230" s="10">
        <v>88000</v>
      </c>
      <c r="E230" s="10">
        <v>199000</v>
      </c>
      <c r="F230" s="10">
        <v>292000</v>
      </c>
      <c r="G230" s="10">
        <v>199000</v>
      </c>
      <c r="H230" s="10">
        <v>28000</v>
      </c>
      <c r="I230" s="9">
        <v>56.5</v>
      </c>
      <c r="J230" s="9">
        <v>67.099999999999994</v>
      </c>
      <c r="K230" s="9">
        <v>40.799999999999997</v>
      </c>
      <c r="L230" s="9">
        <v>80.900000000000006</v>
      </c>
      <c r="M230" s="9">
        <v>77.900000000000006</v>
      </c>
      <c r="N230" s="9">
        <v>61.7</v>
      </c>
      <c r="O230" s="9">
        <v>10.3</v>
      </c>
      <c r="P230" s="10"/>
    </row>
    <row r="231" spans="1:16" x14ac:dyDescent="0.25">
      <c r="A231" s="8" t="s">
        <v>390</v>
      </c>
      <c r="B231" s="10">
        <v>800000</v>
      </c>
      <c r="C231" s="10">
        <v>776000</v>
      </c>
      <c r="D231" s="10">
        <v>87000</v>
      </c>
      <c r="E231" s="10">
        <v>198000</v>
      </c>
      <c r="F231" s="10">
        <v>294000</v>
      </c>
      <c r="G231" s="10">
        <v>197000</v>
      </c>
      <c r="H231" s="10">
        <v>24000</v>
      </c>
      <c r="I231" s="9">
        <v>56</v>
      </c>
      <c r="J231" s="9">
        <v>67</v>
      </c>
      <c r="K231" s="9">
        <v>40.5</v>
      </c>
      <c r="L231" s="9">
        <v>80.400000000000006</v>
      </c>
      <c r="M231" s="9">
        <v>78.400000000000006</v>
      </c>
      <c r="N231" s="9">
        <v>61.1</v>
      </c>
      <c r="O231" s="9">
        <v>8.9</v>
      </c>
      <c r="P231" s="10"/>
    </row>
    <row r="232" spans="1:16" x14ac:dyDescent="0.25">
      <c r="A232" s="8" t="s">
        <v>391</v>
      </c>
      <c r="B232" s="10">
        <v>801000</v>
      </c>
      <c r="C232" s="10">
        <v>781000</v>
      </c>
      <c r="D232" s="10">
        <v>90000</v>
      </c>
      <c r="E232" s="10">
        <v>203000</v>
      </c>
      <c r="F232" s="10">
        <v>289000</v>
      </c>
      <c r="G232" s="10">
        <v>199000</v>
      </c>
      <c r="H232" s="10">
        <v>20000</v>
      </c>
      <c r="I232" s="9">
        <v>56.1</v>
      </c>
      <c r="J232" s="9">
        <v>67.400000000000006</v>
      </c>
      <c r="K232" s="9">
        <v>41.6</v>
      </c>
      <c r="L232" s="9">
        <v>82.6</v>
      </c>
      <c r="M232" s="9">
        <v>77.3</v>
      </c>
      <c r="N232" s="9">
        <v>61.5</v>
      </c>
      <c r="O232" s="9">
        <v>7.3</v>
      </c>
      <c r="P232" s="10"/>
    </row>
    <row r="233" spans="1:16" x14ac:dyDescent="0.25">
      <c r="A233" s="8" t="s">
        <v>392</v>
      </c>
      <c r="B233" s="10">
        <v>802000</v>
      </c>
      <c r="C233" s="10">
        <v>781000</v>
      </c>
      <c r="D233" s="10">
        <v>91000</v>
      </c>
      <c r="E233" s="10">
        <v>203000</v>
      </c>
      <c r="F233" s="10">
        <v>286000</v>
      </c>
      <c r="G233" s="10">
        <v>201000</v>
      </c>
      <c r="H233" s="10">
        <v>20000</v>
      </c>
      <c r="I233" s="9">
        <v>56.1</v>
      </c>
      <c r="J233" s="9">
        <v>67.400000000000006</v>
      </c>
      <c r="K233" s="9">
        <v>42.4</v>
      </c>
      <c r="L233" s="9">
        <v>82.3</v>
      </c>
      <c r="M233" s="9">
        <v>76.5</v>
      </c>
      <c r="N233" s="9">
        <v>62.1</v>
      </c>
      <c r="O233" s="9">
        <v>7.6</v>
      </c>
      <c r="P233" s="10"/>
    </row>
    <row r="234" spans="1:16" x14ac:dyDescent="0.25">
      <c r="A234" s="8" t="s">
        <v>393</v>
      </c>
      <c r="B234" s="10">
        <v>801000</v>
      </c>
      <c r="C234" s="10">
        <v>781000</v>
      </c>
      <c r="D234" s="10">
        <v>90000</v>
      </c>
      <c r="E234" s="10">
        <v>199000</v>
      </c>
      <c r="F234" s="10">
        <v>289000</v>
      </c>
      <c r="G234" s="10">
        <v>203000</v>
      </c>
      <c r="H234" s="10">
        <v>20000</v>
      </c>
      <c r="I234" s="9">
        <v>56</v>
      </c>
      <c r="J234" s="9">
        <v>67.400000000000006</v>
      </c>
      <c r="K234" s="9">
        <v>42.1</v>
      </c>
      <c r="L234" s="9">
        <v>80.8</v>
      </c>
      <c r="M234" s="9">
        <v>77.3</v>
      </c>
      <c r="N234" s="9">
        <v>62.5</v>
      </c>
      <c r="O234" s="9">
        <v>7.3</v>
      </c>
      <c r="P234" s="10"/>
    </row>
    <row r="235" spans="1:16" x14ac:dyDescent="0.25">
      <c r="A235" s="8" t="s">
        <v>394</v>
      </c>
      <c r="B235" s="10">
        <v>807000</v>
      </c>
      <c r="C235" s="10">
        <v>786000</v>
      </c>
      <c r="D235" s="10">
        <v>92000</v>
      </c>
      <c r="E235" s="10">
        <v>200000</v>
      </c>
      <c r="F235" s="10">
        <v>290000</v>
      </c>
      <c r="G235" s="10">
        <v>204000</v>
      </c>
      <c r="H235" s="10">
        <v>21000</v>
      </c>
      <c r="I235" s="9">
        <v>56.4</v>
      </c>
      <c r="J235" s="9">
        <v>67.8</v>
      </c>
      <c r="K235" s="9">
        <v>42.8</v>
      </c>
      <c r="L235" s="9">
        <v>81.099999999999994</v>
      </c>
      <c r="M235" s="9">
        <v>77.599999999999994</v>
      </c>
      <c r="N235" s="9">
        <v>62.9</v>
      </c>
      <c r="O235" s="9">
        <v>7.8</v>
      </c>
      <c r="P235" s="10"/>
    </row>
    <row r="236" spans="1:16" x14ac:dyDescent="0.25">
      <c r="A236" s="8" t="s">
        <v>395</v>
      </c>
      <c r="B236" s="10">
        <v>808000</v>
      </c>
      <c r="C236" s="10">
        <v>787000</v>
      </c>
      <c r="D236" s="10">
        <v>93000</v>
      </c>
      <c r="E236" s="10">
        <v>200000</v>
      </c>
      <c r="F236" s="10">
        <v>291000</v>
      </c>
      <c r="G236" s="10">
        <v>203000</v>
      </c>
      <c r="H236" s="10">
        <v>21000</v>
      </c>
      <c r="I236" s="9">
        <v>56.5</v>
      </c>
      <c r="J236" s="9">
        <v>67.900000000000006</v>
      </c>
      <c r="K236" s="9">
        <v>43.5</v>
      </c>
      <c r="L236" s="9">
        <v>81.3</v>
      </c>
      <c r="M236" s="9">
        <v>77.900000000000006</v>
      </c>
      <c r="N236" s="9">
        <v>62.3</v>
      </c>
      <c r="O236" s="9">
        <v>7.6</v>
      </c>
      <c r="P236" s="10"/>
    </row>
    <row r="237" spans="1:16" x14ac:dyDescent="0.25">
      <c r="A237" s="8" t="s">
        <v>396</v>
      </c>
      <c r="B237" s="10">
        <v>815000</v>
      </c>
      <c r="C237" s="10">
        <v>788000</v>
      </c>
      <c r="D237" s="10">
        <v>91000</v>
      </c>
      <c r="E237" s="10">
        <v>202000</v>
      </c>
      <c r="F237" s="10">
        <v>293000</v>
      </c>
      <c r="G237" s="10">
        <v>202000</v>
      </c>
      <c r="H237" s="10">
        <v>27000</v>
      </c>
      <c r="I237" s="9">
        <v>56.9</v>
      </c>
      <c r="J237" s="9">
        <v>67.900000000000006</v>
      </c>
      <c r="K237" s="9">
        <v>42.6</v>
      </c>
      <c r="L237" s="9">
        <v>81.900000000000006</v>
      </c>
      <c r="M237" s="9">
        <v>78.400000000000006</v>
      </c>
      <c r="N237" s="9">
        <v>62</v>
      </c>
      <c r="O237" s="9">
        <v>10.1</v>
      </c>
      <c r="P237" s="10"/>
    </row>
    <row r="238" spans="1:16" x14ac:dyDescent="0.25">
      <c r="A238" s="8" t="s">
        <v>397</v>
      </c>
      <c r="B238" s="10">
        <v>818000</v>
      </c>
      <c r="C238" s="10">
        <v>790000</v>
      </c>
      <c r="D238" s="10">
        <v>88000</v>
      </c>
      <c r="E238" s="10">
        <v>200000</v>
      </c>
      <c r="F238" s="10">
        <v>294000</v>
      </c>
      <c r="G238" s="10">
        <v>208000</v>
      </c>
      <c r="H238" s="10">
        <v>28000</v>
      </c>
      <c r="I238" s="9">
        <v>57.1</v>
      </c>
      <c r="J238" s="9">
        <v>68.099999999999994</v>
      </c>
      <c r="K238" s="9">
        <v>41</v>
      </c>
      <c r="L238" s="9">
        <v>81.3</v>
      </c>
      <c r="M238" s="9">
        <v>78.8</v>
      </c>
      <c r="N238" s="9">
        <v>63.7</v>
      </c>
      <c r="O238" s="9">
        <v>10.3</v>
      </c>
      <c r="P238" s="10"/>
    </row>
    <row r="239" spans="1:16" x14ac:dyDescent="0.25">
      <c r="A239" s="8" t="s">
        <v>398</v>
      </c>
      <c r="B239" s="10">
        <v>818000</v>
      </c>
      <c r="C239" s="10">
        <v>792000</v>
      </c>
      <c r="D239" s="10">
        <v>88000</v>
      </c>
      <c r="E239" s="10">
        <v>203000</v>
      </c>
      <c r="F239" s="10">
        <v>294000</v>
      </c>
      <c r="G239" s="10">
        <v>207000</v>
      </c>
      <c r="H239" s="10">
        <v>26000</v>
      </c>
      <c r="I239" s="9">
        <v>57.1</v>
      </c>
      <c r="J239" s="9">
        <v>68.2</v>
      </c>
      <c r="K239" s="9">
        <v>41</v>
      </c>
      <c r="L239" s="9">
        <v>82.4</v>
      </c>
      <c r="M239" s="9">
        <v>78.900000000000006</v>
      </c>
      <c r="N239" s="9">
        <v>63.2</v>
      </c>
      <c r="O239" s="9">
        <v>9.6999999999999993</v>
      </c>
      <c r="P239" s="10"/>
    </row>
    <row r="240" spans="1:16" x14ac:dyDescent="0.25">
      <c r="A240" s="8" t="s">
        <v>399</v>
      </c>
      <c r="B240" s="10">
        <v>808000</v>
      </c>
      <c r="C240" s="10">
        <v>788000</v>
      </c>
      <c r="D240" s="10">
        <v>86000</v>
      </c>
      <c r="E240" s="10">
        <v>201000</v>
      </c>
      <c r="F240" s="10">
        <v>294000</v>
      </c>
      <c r="G240" s="10">
        <v>208000</v>
      </c>
      <c r="H240" s="10">
        <v>20000</v>
      </c>
      <c r="I240" s="9">
        <v>56.3</v>
      </c>
      <c r="J240" s="9">
        <v>67.900000000000006</v>
      </c>
      <c r="K240" s="9">
        <v>40.1</v>
      </c>
      <c r="L240" s="9">
        <v>81.5</v>
      </c>
      <c r="M240" s="9">
        <v>78.900000000000006</v>
      </c>
      <c r="N240" s="9">
        <v>63.3</v>
      </c>
      <c r="O240" s="9">
        <v>7.3</v>
      </c>
      <c r="P240" s="10"/>
    </row>
    <row r="241" spans="1:16" x14ac:dyDescent="0.25">
      <c r="A241" s="8" t="s">
        <v>400</v>
      </c>
      <c r="B241" s="10">
        <v>814000</v>
      </c>
      <c r="C241" s="10">
        <v>791000</v>
      </c>
      <c r="D241" s="10">
        <v>90000</v>
      </c>
      <c r="E241" s="10">
        <v>200000</v>
      </c>
      <c r="F241" s="10">
        <v>292000</v>
      </c>
      <c r="G241" s="10">
        <v>208000</v>
      </c>
      <c r="H241" s="10">
        <v>24000</v>
      </c>
      <c r="I241" s="9">
        <v>56.7</v>
      </c>
      <c r="J241" s="9">
        <v>68.099999999999994</v>
      </c>
      <c r="K241" s="9">
        <v>41.9</v>
      </c>
      <c r="L241" s="9">
        <v>81.099999999999994</v>
      </c>
      <c r="M241" s="9">
        <v>78.599999999999994</v>
      </c>
      <c r="N241" s="9">
        <v>63.4</v>
      </c>
      <c r="O241" s="9">
        <v>8.6999999999999993</v>
      </c>
      <c r="P241" s="10"/>
    </row>
    <row r="242" spans="1:16" x14ac:dyDescent="0.25">
      <c r="A242" s="8" t="s">
        <v>401</v>
      </c>
      <c r="B242" s="10">
        <v>821000</v>
      </c>
      <c r="C242" s="10">
        <v>795000</v>
      </c>
      <c r="D242" s="10">
        <v>90000</v>
      </c>
      <c r="E242" s="10">
        <v>198000</v>
      </c>
      <c r="F242" s="10">
        <v>299000</v>
      </c>
      <c r="G242" s="10">
        <v>209000</v>
      </c>
      <c r="H242" s="10">
        <v>25000</v>
      </c>
      <c r="I242" s="9">
        <v>57.2</v>
      </c>
      <c r="J242" s="9">
        <v>68.5</v>
      </c>
      <c r="K242" s="9">
        <v>42.1</v>
      </c>
      <c r="L242" s="9">
        <v>80.3</v>
      </c>
      <c r="M242" s="9">
        <v>80.3</v>
      </c>
      <c r="N242" s="9">
        <v>63.5</v>
      </c>
      <c r="O242" s="9">
        <v>9.3000000000000007</v>
      </c>
      <c r="P242" s="10"/>
    </row>
    <row r="243" spans="1:16" x14ac:dyDescent="0.25">
      <c r="A243" s="8" t="s">
        <v>402</v>
      </c>
      <c r="B243" s="10">
        <v>819000</v>
      </c>
      <c r="C243" s="10">
        <v>792000</v>
      </c>
      <c r="D243" s="10">
        <v>91000</v>
      </c>
      <c r="E243" s="10">
        <v>198000</v>
      </c>
      <c r="F243" s="10">
        <v>297000</v>
      </c>
      <c r="G243" s="10">
        <v>206000</v>
      </c>
      <c r="H243" s="10">
        <v>26000</v>
      </c>
      <c r="I243" s="9">
        <v>57</v>
      </c>
      <c r="J243" s="9">
        <v>68.2</v>
      </c>
      <c r="K243" s="9">
        <v>42.4</v>
      </c>
      <c r="L243" s="9">
        <v>80.5</v>
      </c>
      <c r="M243" s="9">
        <v>79.8</v>
      </c>
      <c r="N243" s="9">
        <v>62.6</v>
      </c>
      <c r="O243" s="9">
        <v>9.6</v>
      </c>
      <c r="P243" s="10"/>
    </row>
    <row r="244" spans="1:16" x14ac:dyDescent="0.25">
      <c r="A244" s="8" t="s">
        <v>403</v>
      </c>
      <c r="B244" s="10">
        <v>813000</v>
      </c>
      <c r="C244" s="10">
        <v>787000</v>
      </c>
      <c r="D244" s="10">
        <v>88000</v>
      </c>
      <c r="E244" s="10">
        <v>197000</v>
      </c>
      <c r="F244" s="10">
        <v>299000</v>
      </c>
      <c r="G244" s="10">
        <v>203000</v>
      </c>
      <c r="H244" s="10">
        <v>26000</v>
      </c>
      <c r="I244" s="9">
        <v>56.6</v>
      </c>
      <c r="J244" s="9">
        <v>67.7</v>
      </c>
      <c r="K244" s="9">
        <v>41.1</v>
      </c>
      <c r="L244" s="9">
        <v>80</v>
      </c>
      <c r="M244" s="9">
        <v>80.3</v>
      </c>
      <c r="N244" s="9">
        <v>61.6</v>
      </c>
      <c r="O244" s="9">
        <v>9.5</v>
      </c>
      <c r="P244" s="10"/>
    </row>
    <row r="245" spans="1:16" x14ac:dyDescent="0.25">
      <c r="A245" s="8" t="s">
        <v>404</v>
      </c>
      <c r="B245" s="10">
        <v>809000</v>
      </c>
      <c r="C245" s="10">
        <v>785000</v>
      </c>
      <c r="D245" s="10">
        <v>91000</v>
      </c>
      <c r="E245" s="10">
        <v>195000</v>
      </c>
      <c r="F245" s="10">
        <v>295000</v>
      </c>
      <c r="G245" s="10">
        <v>204000</v>
      </c>
      <c r="H245" s="10">
        <v>24000</v>
      </c>
      <c r="I245" s="9">
        <v>56.3</v>
      </c>
      <c r="J245" s="9">
        <v>67.599999999999994</v>
      </c>
      <c r="K245" s="9">
        <v>42.4</v>
      </c>
      <c r="L245" s="9">
        <v>79.2</v>
      </c>
      <c r="M245" s="9">
        <v>79.5</v>
      </c>
      <c r="N245" s="9">
        <v>61.8</v>
      </c>
      <c r="O245" s="9">
        <v>8.6999999999999993</v>
      </c>
      <c r="P245" s="10"/>
    </row>
    <row r="246" spans="1:16" x14ac:dyDescent="0.25">
      <c r="A246" s="8" t="s">
        <v>405</v>
      </c>
      <c r="B246" s="10">
        <v>809000</v>
      </c>
      <c r="C246" s="10">
        <v>784000</v>
      </c>
      <c r="D246" s="10">
        <v>89000</v>
      </c>
      <c r="E246" s="10">
        <v>196000</v>
      </c>
      <c r="F246" s="10">
        <v>294000</v>
      </c>
      <c r="G246" s="10">
        <v>206000</v>
      </c>
      <c r="H246" s="10">
        <v>24000</v>
      </c>
      <c r="I246" s="9">
        <v>56.2</v>
      </c>
      <c r="J246" s="9">
        <v>67.400000000000006</v>
      </c>
      <c r="K246" s="9">
        <v>41.4</v>
      </c>
      <c r="L246" s="9">
        <v>79.5</v>
      </c>
      <c r="M246" s="9">
        <v>79.2</v>
      </c>
      <c r="N246" s="9">
        <v>62.1</v>
      </c>
      <c r="O246" s="9">
        <v>8.8000000000000007</v>
      </c>
      <c r="P246" s="10"/>
    </row>
    <row r="247" spans="1:16" x14ac:dyDescent="0.25">
      <c r="A247" s="8" t="s">
        <v>406</v>
      </c>
      <c r="B247" s="10">
        <v>831000</v>
      </c>
      <c r="C247" s="10">
        <v>800000</v>
      </c>
      <c r="D247" s="10">
        <v>89000</v>
      </c>
      <c r="E247" s="10">
        <v>199000</v>
      </c>
      <c r="F247" s="10">
        <v>301000</v>
      </c>
      <c r="G247" s="10">
        <v>210000</v>
      </c>
      <c r="H247" s="10">
        <v>32000</v>
      </c>
      <c r="I247" s="9">
        <v>57.7</v>
      </c>
      <c r="J247" s="9">
        <v>68.7</v>
      </c>
      <c r="K247" s="9">
        <v>41.5</v>
      </c>
      <c r="L247" s="9">
        <v>80.900000000000006</v>
      </c>
      <c r="M247" s="9">
        <v>81.099999999999994</v>
      </c>
      <c r="N247" s="9">
        <v>63.4</v>
      </c>
      <c r="O247" s="9">
        <v>11.5</v>
      </c>
      <c r="P247" s="10"/>
    </row>
    <row r="248" spans="1:16" x14ac:dyDescent="0.25">
      <c r="A248" s="8" t="s">
        <v>407</v>
      </c>
      <c r="B248" s="10">
        <v>829000</v>
      </c>
      <c r="C248" s="10">
        <v>796000</v>
      </c>
      <c r="D248" s="10">
        <v>87000</v>
      </c>
      <c r="E248" s="10">
        <v>198000</v>
      </c>
      <c r="F248" s="10">
        <v>303000</v>
      </c>
      <c r="G248" s="10">
        <v>208000</v>
      </c>
      <c r="H248" s="10">
        <v>33000</v>
      </c>
      <c r="I248" s="9">
        <v>57.5</v>
      </c>
      <c r="J248" s="9">
        <v>68.400000000000006</v>
      </c>
      <c r="K248" s="9">
        <v>40.9</v>
      </c>
      <c r="L248" s="9">
        <v>80.2</v>
      </c>
      <c r="M248" s="9">
        <v>81.8</v>
      </c>
      <c r="N248" s="9">
        <v>62.6</v>
      </c>
      <c r="O248" s="9">
        <v>11.7</v>
      </c>
      <c r="P248" s="10"/>
    </row>
    <row r="249" spans="1:16" x14ac:dyDescent="0.25">
      <c r="A249" s="8" t="s">
        <v>408</v>
      </c>
      <c r="B249" s="10">
        <v>825000</v>
      </c>
      <c r="C249" s="10">
        <v>795000</v>
      </c>
      <c r="D249" s="10">
        <v>89000</v>
      </c>
      <c r="E249" s="10">
        <v>198000</v>
      </c>
      <c r="F249" s="10">
        <v>299000</v>
      </c>
      <c r="G249" s="10">
        <v>210000</v>
      </c>
      <c r="H249" s="10">
        <v>30000</v>
      </c>
      <c r="I249" s="9">
        <v>57.2</v>
      </c>
      <c r="J249" s="9">
        <v>68.3</v>
      </c>
      <c r="K249" s="9">
        <v>41.6</v>
      </c>
      <c r="L249" s="9">
        <v>80.099999999999994</v>
      </c>
      <c r="M249" s="9">
        <v>80.7</v>
      </c>
      <c r="N249" s="9">
        <v>63</v>
      </c>
      <c r="O249" s="9">
        <v>10.7</v>
      </c>
      <c r="P249" s="10"/>
    </row>
    <row r="250" spans="1:16" x14ac:dyDescent="0.25">
      <c r="A250" s="8" t="s">
        <v>409</v>
      </c>
      <c r="B250" s="10">
        <v>814000</v>
      </c>
      <c r="C250" s="10">
        <v>788000</v>
      </c>
      <c r="D250" s="10">
        <v>89000</v>
      </c>
      <c r="E250" s="10">
        <v>197000</v>
      </c>
      <c r="F250" s="10">
        <v>295000</v>
      </c>
      <c r="G250" s="10">
        <v>208000</v>
      </c>
      <c r="H250" s="10">
        <v>26000</v>
      </c>
      <c r="I250" s="9">
        <v>56.4</v>
      </c>
      <c r="J250" s="9">
        <v>67.7</v>
      </c>
      <c r="K250" s="9">
        <v>41.8</v>
      </c>
      <c r="L250" s="9">
        <v>79.8</v>
      </c>
      <c r="M250" s="9">
        <v>79.599999999999994</v>
      </c>
      <c r="N250" s="9">
        <v>62.2</v>
      </c>
      <c r="O250" s="9">
        <v>9.1999999999999993</v>
      </c>
      <c r="P250" s="10"/>
    </row>
    <row r="251" spans="1:16" x14ac:dyDescent="0.25">
      <c r="A251" s="8" t="s">
        <v>410</v>
      </c>
      <c r="B251" s="10">
        <v>813000</v>
      </c>
      <c r="C251" s="10">
        <v>788000</v>
      </c>
      <c r="D251" s="10">
        <v>90000</v>
      </c>
      <c r="E251" s="10">
        <v>195000</v>
      </c>
      <c r="F251" s="10">
        <v>296000</v>
      </c>
      <c r="G251" s="10">
        <v>208000</v>
      </c>
      <c r="H251" s="10">
        <v>24000</v>
      </c>
      <c r="I251" s="9">
        <v>56.3</v>
      </c>
      <c r="J251" s="9">
        <v>67.7</v>
      </c>
      <c r="K251" s="9">
        <v>42.1</v>
      </c>
      <c r="L251" s="9">
        <v>78.900000000000006</v>
      </c>
      <c r="M251" s="9">
        <v>79.900000000000006</v>
      </c>
      <c r="N251" s="9">
        <v>62.2</v>
      </c>
      <c r="O251" s="9">
        <v>8.8000000000000007</v>
      </c>
      <c r="P251" s="10"/>
    </row>
    <row r="252" spans="1:16" x14ac:dyDescent="0.25">
      <c r="A252" s="8" t="s">
        <v>411</v>
      </c>
      <c r="B252" s="10">
        <v>815000</v>
      </c>
      <c r="C252" s="10">
        <v>790000</v>
      </c>
      <c r="D252" s="10">
        <v>87000</v>
      </c>
      <c r="E252" s="10">
        <v>193000</v>
      </c>
      <c r="F252" s="10">
        <v>299000</v>
      </c>
      <c r="G252" s="10">
        <v>211000</v>
      </c>
      <c r="H252" s="10">
        <v>25000</v>
      </c>
      <c r="I252" s="9">
        <v>56.5</v>
      </c>
      <c r="J252" s="9">
        <v>67.8</v>
      </c>
      <c r="K252" s="9">
        <v>41</v>
      </c>
      <c r="L252" s="9">
        <v>78.3</v>
      </c>
      <c r="M252" s="9">
        <v>80.8</v>
      </c>
      <c r="N252" s="9">
        <v>62.9</v>
      </c>
      <c r="O252" s="9">
        <v>8.9</v>
      </c>
      <c r="P252" s="10"/>
    </row>
    <row r="253" spans="1:16" x14ac:dyDescent="0.25">
      <c r="A253" s="8" t="s">
        <v>412</v>
      </c>
      <c r="B253" s="10">
        <v>813000</v>
      </c>
      <c r="C253" s="10">
        <v>790000</v>
      </c>
      <c r="D253" s="10">
        <v>91000</v>
      </c>
      <c r="E253" s="10">
        <v>189000</v>
      </c>
      <c r="F253" s="10">
        <v>299000</v>
      </c>
      <c r="G253" s="10">
        <v>211000</v>
      </c>
      <c r="H253" s="10">
        <v>24000</v>
      </c>
      <c r="I253" s="9">
        <v>56.3</v>
      </c>
      <c r="J253" s="9">
        <v>67.8</v>
      </c>
      <c r="K253" s="9">
        <v>42.8</v>
      </c>
      <c r="L253" s="9">
        <v>76.5</v>
      </c>
      <c r="M253" s="9">
        <v>80.7</v>
      </c>
      <c r="N253" s="9">
        <v>63</v>
      </c>
      <c r="O253" s="9">
        <v>8.6</v>
      </c>
      <c r="P253" s="10"/>
    </row>
    <row r="254" spans="1:16" x14ac:dyDescent="0.25">
      <c r="A254" s="8" t="s">
        <v>413</v>
      </c>
      <c r="B254" s="10">
        <v>818000</v>
      </c>
      <c r="C254" s="10">
        <v>792000</v>
      </c>
      <c r="D254" s="10">
        <v>90000</v>
      </c>
      <c r="E254" s="10">
        <v>188000</v>
      </c>
      <c r="F254" s="10">
        <v>298000</v>
      </c>
      <c r="G254" s="10">
        <v>216000</v>
      </c>
      <c r="H254" s="10">
        <v>25000</v>
      </c>
      <c r="I254" s="9">
        <v>56.6</v>
      </c>
      <c r="J254" s="9">
        <v>68</v>
      </c>
      <c r="K254" s="9">
        <v>42.4</v>
      </c>
      <c r="L254" s="9">
        <v>76.3</v>
      </c>
      <c r="M254" s="9">
        <v>80.400000000000006</v>
      </c>
      <c r="N254" s="9">
        <v>64.3</v>
      </c>
      <c r="O254" s="9">
        <v>9</v>
      </c>
      <c r="P254" s="10"/>
    </row>
    <row r="255" spans="1:16" x14ac:dyDescent="0.25">
      <c r="A255" s="8" t="s">
        <v>414</v>
      </c>
      <c r="B255" s="10">
        <v>824000</v>
      </c>
      <c r="C255" s="10">
        <v>798000</v>
      </c>
      <c r="D255" s="10">
        <v>94000</v>
      </c>
      <c r="E255" s="10">
        <v>190000</v>
      </c>
      <c r="F255" s="10">
        <v>299000</v>
      </c>
      <c r="G255" s="10">
        <v>216000</v>
      </c>
      <c r="H255" s="10">
        <v>26000</v>
      </c>
      <c r="I255" s="9">
        <v>57</v>
      </c>
      <c r="J255" s="9">
        <v>68.5</v>
      </c>
      <c r="K255" s="9">
        <v>44.1</v>
      </c>
      <c r="L255" s="9">
        <v>77</v>
      </c>
      <c r="M255" s="9">
        <v>80.8</v>
      </c>
      <c r="N255" s="9">
        <v>64.099999999999994</v>
      </c>
      <c r="O255" s="9">
        <v>9.1999999999999993</v>
      </c>
      <c r="P255" s="10"/>
    </row>
    <row r="256" spans="1:16" x14ac:dyDescent="0.25">
      <c r="A256" s="8" t="s">
        <v>415</v>
      </c>
      <c r="B256" s="10">
        <v>825000</v>
      </c>
      <c r="C256" s="10">
        <v>801000</v>
      </c>
      <c r="D256" s="10">
        <v>95000</v>
      </c>
      <c r="E256" s="10">
        <v>191000</v>
      </c>
      <c r="F256" s="10">
        <v>300000</v>
      </c>
      <c r="G256" s="10">
        <v>214000</v>
      </c>
      <c r="H256" s="10">
        <v>24000</v>
      </c>
      <c r="I256" s="9">
        <v>57</v>
      </c>
      <c r="J256" s="9">
        <v>68.7</v>
      </c>
      <c r="K256" s="9">
        <v>45</v>
      </c>
      <c r="L256" s="9">
        <v>77.599999999999994</v>
      </c>
      <c r="M256" s="9">
        <v>81.2</v>
      </c>
      <c r="N256" s="9">
        <v>63.5</v>
      </c>
      <c r="O256" s="9">
        <v>8.5</v>
      </c>
      <c r="P256" s="10"/>
    </row>
    <row r="257" spans="1:16" x14ac:dyDescent="0.25">
      <c r="A257" s="8" t="s">
        <v>416</v>
      </c>
      <c r="B257" s="10">
        <v>825000</v>
      </c>
      <c r="C257" s="10">
        <v>800000</v>
      </c>
      <c r="D257" s="10">
        <v>99000</v>
      </c>
      <c r="E257" s="10">
        <v>191000</v>
      </c>
      <c r="F257" s="10">
        <v>299000</v>
      </c>
      <c r="G257" s="10">
        <v>210000</v>
      </c>
      <c r="H257" s="10">
        <v>25000</v>
      </c>
      <c r="I257" s="9">
        <v>57</v>
      </c>
      <c r="J257" s="9">
        <v>68.599999999999994</v>
      </c>
      <c r="K257" s="9">
        <v>46.9</v>
      </c>
      <c r="L257" s="9">
        <v>77.3</v>
      </c>
      <c r="M257" s="9">
        <v>81</v>
      </c>
      <c r="N257" s="9">
        <v>62.3</v>
      </c>
      <c r="O257" s="9">
        <v>8.8000000000000007</v>
      </c>
      <c r="P257" s="10"/>
    </row>
    <row r="258" spans="1:16" x14ac:dyDescent="0.25">
      <c r="A258" s="8" t="s">
        <v>417</v>
      </c>
      <c r="B258" s="10">
        <v>829000</v>
      </c>
      <c r="C258" s="10">
        <v>801000</v>
      </c>
      <c r="D258" s="10">
        <v>97000</v>
      </c>
      <c r="E258" s="10">
        <v>195000</v>
      </c>
      <c r="F258" s="10">
        <v>294000</v>
      </c>
      <c r="G258" s="10">
        <v>215000</v>
      </c>
      <c r="H258" s="10">
        <v>28000</v>
      </c>
      <c r="I258" s="9">
        <v>57.3</v>
      </c>
      <c r="J258" s="9">
        <v>68.7</v>
      </c>
      <c r="K258" s="9">
        <v>46</v>
      </c>
      <c r="L258" s="9">
        <v>79.2</v>
      </c>
      <c r="M258" s="9">
        <v>79.5</v>
      </c>
      <c r="N258" s="9">
        <v>63.6</v>
      </c>
      <c r="O258" s="9">
        <v>9.8000000000000007</v>
      </c>
      <c r="P258" s="10"/>
    </row>
    <row r="259" spans="1:16" x14ac:dyDescent="0.25">
      <c r="A259" s="8" t="s">
        <v>418</v>
      </c>
      <c r="B259" s="10">
        <v>836000</v>
      </c>
      <c r="C259" s="10">
        <v>806000</v>
      </c>
      <c r="D259" s="10">
        <v>100000</v>
      </c>
      <c r="E259" s="10">
        <v>197000</v>
      </c>
      <c r="F259" s="10">
        <v>289000</v>
      </c>
      <c r="G259" s="10">
        <v>220000</v>
      </c>
      <c r="H259" s="10">
        <v>30000</v>
      </c>
      <c r="I259" s="9">
        <v>57.7</v>
      </c>
      <c r="J259" s="9">
        <v>69.099999999999994</v>
      </c>
      <c r="K259" s="9">
        <v>47.3</v>
      </c>
      <c r="L259" s="9">
        <v>79.900000000000006</v>
      </c>
      <c r="M259" s="9">
        <v>78.2</v>
      </c>
      <c r="N259" s="9">
        <v>65.099999999999994</v>
      </c>
      <c r="O259" s="9">
        <v>10.6</v>
      </c>
      <c r="P259" s="10"/>
    </row>
    <row r="260" spans="1:16" x14ac:dyDescent="0.25">
      <c r="A260" s="8" t="s">
        <v>419</v>
      </c>
      <c r="B260" s="10">
        <v>839000</v>
      </c>
      <c r="C260" s="10">
        <v>809000</v>
      </c>
      <c r="D260" s="10">
        <v>102000</v>
      </c>
      <c r="E260" s="10">
        <v>200000</v>
      </c>
      <c r="F260" s="10">
        <v>289000</v>
      </c>
      <c r="G260" s="10">
        <v>217000</v>
      </c>
      <c r="H260" s="10">
        <v>30000</v>
      </c>
      <c r="I260" s="9">
        <v>57.9</v>
      </c>
      <c r="J260" s="9">
        <v>69.400000000000006</v>
      </c>
      <c r="K260" s="9">
        <v>48.4</v>
      </c>
      <c r="L260" s="9">
        <v>81.2</v>
      </c>
      <c r="M260" s="9">
        <v>78.400000000000006</v>
      </c>
      <c r="N260" s="9">
        <v>64</v>
      </c>
      <c r="O260" s="9">
        <v>10.7</v>
      </c>
      <c r="P260" s="10"/>
    </row>
    <row r="261" spans="1:16" x14ac:dyDescent="0.25">
      <c r="A261" s="8" t="s">
        <v>420</v>
      </c>
      <c r="B261" s="10">
        <v>844000</v>
      </c>
      <c r="C261" s="10">
        <v>815000</v>
      </c>
      <c r="D261" s="10">
        <v>107000</v>
      </c>
      <c r="E261" s="10">
        <v>200000</v>
      </c>
      <c r="F261" s="10">
        <v>290000</v>
      </c>
      <c r="G261" s="10">
        <v>219000</v>
      </c>
      <c r="H261" s="10">
        <v>29000</v>
      </c>
      <c r="I261" s="9">
        <v>58.2</v>
      </c>
      <c r="J261" s="9">
        <v>69.900000000000006</v>
      </c>
      <c r="K261" s="9">
        <v>50.8</v>
      </c>
      <c r="L261" s="9">
        <v>81</v>
      </c>
      <c r="M261" s="9">
        <v>78.5</v>
      </c>
      <c r="N261" s="9">
        <v>64.3</v>
      </c>
      <c r="O261" s="9">
        <v>10.199999999999999</v>
      </c>
      <c r="P261" s="10"/>
    </row>
    <row r="262" spans="1:16" x14ac:dyDescent="0.25">
      <c r="A262" s="8" t="s">
        <v>421</v>
      </c>
      <c r="B262" s="10">
        <v>832000</v>
      </c>
      <c r="C262" s="10">
        <v>804000</v>
      </c>
      <c r="D262" s="10">
        <v>104000</v>
      </c>
      <c r="E262" s="10">
        <v>199000</v>
      </c>
      <c r="F262" s="10">
        <v>290000</v>
      </c>
      <c r="G262" s="10">
        <v>212000</v>
      </c>
      <c r="H262" s="10">
        <v>27000</v>
      </c>
      <c r="I262" s="9">
        <v>57.4</v>
      </c>
      <c r="J262" s="9">
        <v>69</v>
      </c>
      <c r="K262" s="9">
        <v>49.3</v>
      </c>
      <c r="L262" s="9">
        <v>80.7</v>
      </c>
      <c r="M262" s="9">
        <v>78.599999999999994</v>
      </c>
      <c r="N262" s="9">
        <v>62.2</v>
      </c>
      <c r="O262" s="9">
        <v>9.6999999999999993</v>
      </c>
      <c r="P262" s="10"/>
    </row>
    <row r="263" spans="1:16" x14ac:dyDescent="0.25">
      <c r="A263" s="8" t="s">
        <v>422</v>
      </c>
      <c r="B263" s="10">
        <v>833000</v>
      </c>
      <c r="C263" s="10">
        <v>806000</v>
      </c>
      <c r="D263" s="10">
        <v>103000</v>
      </c>
      <c r="E263" s="10">
        <v>199000</v>
      </c>
      <c r="F263" s="10">
        <v>291000</v>
      </c>
      <c r="G263" s="10">
        <v>213000</v>
      </c>
      <c r="H263" s="10">
        <v>28000</v>
      </c>
      <c r="I263" s="9">
        <v>57.4</v>
      </c>
      <c r="J263" s="9">
        <v>69.099999999999994</v>
      </c>
      <c r="K263" s="9">
        <v>48.8</v>
      </c>
      <c r="L263" s="9">
        <v>80.8</v>
      </c>
      <c r="M263" s="9">
        <v>78.900000000000006</v>
      </c>
      <c r="N263" s="9">
        <v>62.4</v>
      </c>
      <c r="O263" s="9">
        <v>9.6999999999999993</v>
      </c>
      <c r="P263" s="10"/>
    </row>
    <row r="264" spans="1:16" x14ac:dyDescent="0.25">
      <c r="A264" s="8" t="s">
        <v>423</v>
      </c>
      <c r="B264" s="10">
        <v>837000</v>
      </c>
      <c r="C264" s="10">
        <v>812000</v>
      </c>
      <c r="D264" s="10">
        <v>105000</v>
      </c>
      <c r="E264" s="10">
        <v>194000</v>
      </c>
      <c r="F264" s="10">
        <v>299000</v>
      </c>
      <c r="G264" s="10">
        <v>214000</v>
      </c>
      <c r="H264" s="10">
        <v>25000</v>
      </c>
      <c r="I264" s="9">
        <v>57.7</v>
      </c>
      <c r="J264" s="9">
        <v>69.599999999999994</v>
      </c>
      <c r="K264" s="9">
        <v>50</v>
      </c>
      <c r="L264" s="9">
        <v>78.900000000000006</v>
      </c>
      <c r="M264" s="9">
        <v>81</v>
      </c>
      <c r="N264" s="9">
        <v>62.6</v>
      </c>
      <c r="O264" s="9">
        <v>8.8000000000000007</v>
      </c>
      <c r="P264" s="10"/>
    </row>
    <row r="265" spans="1:16" x14ac:dyDescent="0.25">
      <c r="A265" s="8" t="s">
        <v>424</v>
      </c>
      <c r="B265" s="10">
        <v>843000</v>
      </c>
      <c r="C265" s="10">
        <v>817000</v>
      </c>
      <c r="D265" s="10">
        <v>106000</v>
      </c>
      <c r="E265" s="10">
        <v>194000</v>
      </c>
      <c r="F265" s="10">
        <v>298000</v>
      </c>
      <c r="G265" s="10">
        <v>219000</v>
      </c>
      <c r="H265" s="10">
        <v>26000</v>
      </c>
      <c r="I265" s="9">
        <v>58.1</v>
      </c>
      <c r="J265" s="9">
        <v>70</v>
      </c>
      <c r="K265" s="9">
        <v>50.6</v>
      </c>
      <c r="L265" s="9">
        <v>78.8</v>
      </c>
      <c r="M265" s="9">
        <v>81</v>
      </c>
      <c r="N265" s="9">
        <v>63.9</v>
      </c>
      <c r="O265" s="9">
        <v>9</v>
      </c>
      <c r="P265" s="10"/>
    </row>
    <row r="266" spans="1:16" x14ac:dyDescent="0.25">
      <c r="A266" s="8" t="s">
        <v>425</v>
      </c>
      <c r="B266" s="10">
        <v>841000</v>
      </c>
      <c r="C266" s="10">
        <v>818000</v>
      </c>
      <c r="D266" s="10">
        <v>103000</v>
      </c>
      <c r="E266" s="10">
        <v>199000</v>
      </c>
      <c r="F266" s="10">
        <v>293000</v>
      </c>
      <c r="G266" s="10">
        <v>223000</v>
      </c>
      <c r="H266" s="10">
        <v>23000</v>
      </c>
      <c r="I266" s="9">
        <v>57.9</v>
      </c>
      <c r="J266" s="9">
        <v>70.099999999999994</v>
      </c>
      <c r="K266" s="9">
        <v>49</v>
      </c>
      <c r="L266" s="9">
        <v>80.8</v>
      </c>
      <c r="M266" s="9">
        <v>79.599999999999994</v>
      </c>
      <c r="N266" s="9">
        <v>65.099999999999994</v>
      </c>
      <c r="O266" s="9">
        <v>8</v>
      </c>
      <c r="P266" s="10"/>
    </row>
    <row r="267" spans="1:16" x14ac:dyDescent="0.25">
      <c r="A267" s="8" t="s">
        <v>426</v>
      </c>
      <c r="B267" s="10">
        <v>837000</v>
      </c>
      <c r="C267" s="10">
        <v>813000</v>
      </c>
      <c r="D267" s="10">
        <v>99000</v>
      </c>
      <c r="E267" s="10">
        <v>202000</v>
      </c>
      <c r="F267" s="10">
        <v>292000</v>
      </c>
      <c r="G267" s="10">
        <v>220000</v>
      </c>
      <c r="H267" s="10">
        <v>24000</v>
      </c>
      <c r="I267" s="9">
        <v>57.6</v>
      </c>
      <c r="J267" s="9">
        <v>69.7</v>
      </c>
      <c r="K267" s="9">
        <v>47.4</v>
      </c>
      <c r="L267" s="9">
        <v>81.7</v>
      </c>
      <c r="M267" s="9">
        <v>79.3</v>
      </c>
      <c r="N267" s="9">
        <v>64.2</v>
      </c>
      <c r="O267" s="9">
        <v>8.5</v>
      </c>
      <c r="P267" s="10"/>
    </row>
    <row r="268" spans="1:16" x14ac:dyDescent="0.25">
      <c r="A268" s="8" t="s">
        <v>427</v>
      </c>
      <c r="B268" s="10">
        <v>831000</v>
      </c>
      <c r="C268" s="10">
        <v>806000</v>
      </c>
      <c r="D268" s="10">
        <v>102000</v>
      </c>
      <c r="E268" s="10">
        <v>196000</v>
      </c>
      <c r="F268" s="10">
        <v>289000</v>
      </c>
      <c r="G268" s="10">
        <v>219000</v>
      </c>
      <c r="H268" s="10">
        <v>25000</v>
      </c>
      <c r="I268" s="9">
        <v>57.2</v>
      </c>
      <c r="J268" s="9">
        <v>69.099999999999994</v>
      </c>
      <c r="K268" s="9">
        <v>49</v>
      </c>
      <c r="L268" s="9">
        <v>79.5</v>
      </c>
      <c r="M268" s="9">
        <v>78.5</v>
      </c>
      <c r="N268" s="9">
        <v>63.7</v>
      </c>
      <c r="O268" s="9">
        <v>8.8000000000000007</v>
      </c>
      <c r="P268" s="10"/>
    </row>
    <row r="269" spans="1:16" x14ac:dyDescent="0.25">
      <c r="A269" s="8" t="s">
        <v>428</v>
      </c>
      <c r="B269" s="10">
        <v>840000</v>
      </c>
      <c r="C269" s="10">
        <v>814000</v>
      </c>
      <c r="D269" s="10">
        <v>104000</v>
      </c>
      <c r="E269" s="10">
        <v>198000</v>
      </c>
      <c r="F269" s="10">
        <v>291000</v>
      </c>
      <c r="G269" s="10">
        <v>221000</v>
      </c>
      <c r="H269" s="10">
        <v>26000</v>
      </c>
      <c r="I269" s="9">
        <v>57.8</v>
      </c>
      <c r="J269" s="9">
        <v>69.8</v>
      </c>
      <c r="K269" s="9">
        <v>50</v>
      </c>
      <c r="L269" s="9">
        <v>80.3</v>
      </c>
      <c r="M269" s="9">
        <v>79</v>
      </c>
      <c r="N269" s="9">
        <v>64.3</v>
      </c>
      <c r="O269" s="9">
        <v>8.9</v>
      </c>
      <c r="P269" s="10"/>
    </row>
    <row r="270" spans="1:16" x14ac:dyDescent="0.25">
      <c r="A270" s="8" t="s">
        <v>429</v>
      </c>
      <c r="B270" s="10">
        <v>833000</v>
      </c>
      <c r="C270" s="10">
        <v>807000</v>
      </c>
      <c r="D270" s="10">
        <v>101000</v>
      </c>
      <c r="E270" s="10">
        <v>198000</v>
      </c>
      <c r="F270" s="10">
        <v>286000</v>
      </c>
      <c r="G270" s="10">
        <v>223000</v>
      </c>
      <c r="H270" s="10">
        <v>26000</v>
      </c>
      <c r="I270" s="9">
        <v>57.3</v>
      </c>
      <c r="J270" s="9">
        <v>69.2</v>
      </c>
      <c r="K270" s="9">
        <v>48.6</v>
      </c>
      <c r="L270" s="9">
        <v>80.3</v>
      </c>
      <c r="M270" s="9">
        <v>77.8</v>
      </c>
      <c r="N270" s="9">
        <v>64.5</v>
      </c>
      <c r="O270" s="9">
        <v>9</v>
      </c>
      <c r="P270" s="10"/>
    </row>
    <row r="271" spans="1:16" x14ac:dyDescent="0.25">
      <c r="A271" s="8" t="s">
        <v>430</v>
      </c>
      <c r="B271" s="10">
        <v>829000</v>
      </c>
      <c r="C271" s="10">
        <v>805000</v>
      </c>
      <c r="D271" s="10">
        <v>96000</v>
      </c>
      <c r="E271" s="10">
        <v>198000</v>
      </c>
      <c r="F271" s="10">
        <v>292000</v>
      </c>
      <c r="G271" s="10">
        <v>220000</v>
      </c>
      <c r="H271" s="10">
        <v>23000</v>
      </c>
      <c r="I271" s="9">
        <v>57</v>
      </c>
      <c r="J271" s="9">
        <v>69</v>
      </c>
      <c r="K271" s="9">
        <v>46.1</v>
      </c>
      <c r="L271" s="9">
        <v>80.2</v>
      </c>
      <c r="M271" s="9">
        <v>79.3</v>
      </c>
      <c r="N271" s="9">
        <v>63.7</v>
      </c>
      <c r="O271" s="9">
        <v>8.1</v>
      </c>
      <c r="P271" s="10"/>
    </row>
    <row r="272" spans="1:16" x14ac:dyDescent="0.25">
      <c r="A272" s="8" t="s">
        <v>431</v>
      </c>
      <c r="B272" s="10">
        <v>825000</v>
      </c>
      <c r="C272" s="10">
        <v>800000</v>
      </c>
      <c r="D272" s="10">
        <v>96000</v>
      </c>
      <c r="E272" s="10">
        <v>194000</v>
      </c>
      <c r="F272" s="10">
        <v>289000</v>
      </c>
      <c r="G272" s="10">
        <v>222000</v>
      </c>
      <c r="H272" s="10">
        <v>24000</v>
      </c>
      <c r="I272" s="9">
        <v>56.7</v>
      </c>
      <c r="J272" s="9">
        <v>68.599999999999994</v>
      </c>
      <c r="K272" s="9">
        <v>46.5</v>
      </c>
      <c r="L272" s="9">
        <v>78.5</v>
      </c>
      <c r="M272" s="9">
        <v>78.599999999999994</v>
      </c>
      <c r="N272" s="9">
        <v>64.099999999999994</v>
      </c>
      <c r="O272" s="9">
        <v>8.4</v>
      </c>
      <c r="P272" s="10"/>
    </row>
    <row r="273" spans="1:16" x14ac:dyDescent="0.25">
      <c r="A273" s="8" t="s">
        <v>432</v>
      </c>
      <c r="B273" s="10">
        <v>829000</v>
      </c>
      <c r="C273" s="10">
        <v>805000</v>
      </c>
      <c r="D273" s="10">
        <v>96000</v>
      </c>
      <c r="E273" s="10">
        <v>195000</v>
      </c>
      <c r="F273" s="10">
        <v>292000</v>
      </c>
      <c r="G273" s="10">
        <v>222000</v>
      </c>
      <c r="H273" s="10">
        <v>24000</v>
      </c>
      <c r="I273" s="9">
        <v>57</v>
      </c>
      <c r="J273" s="9">
        <v>68.900000000000006</v>
      </c>
      <c r="K273" s="9">
        <v>46.5</v>
      </c>
      <c r="L273" s="9">
        <v>79.099999999999994</v>
      </c>
      <c r="M273" s="9">
        <v>79.400000000000006</v>
      </c>
      <c r="N273" s="9">
        <v>64</v>
      </c>
      <c r="O273" s="9">
        <v>8.4</v>
      </c>
      <c r="P273" s="10"/>
    </row>
    <row r="274" spans="1:16" x14ac:dyDescent="0.25">
      <c r="A274" s="8" t="s">
        <v>433</v>
      </c>
      <c r="B274" s="10">
        <v>823000</v>
      </c>
      <c r="C274" s="10">
        <v>803000</v>
      </c>
      <c r="D274" s="10">
        <v>93000</v>
      </c>
      <c r="E274" s="10">
        <v>198000</v>
      </c>
      <c r="F274" s="10">
        <v>293000</v>
      </c>
      <c r="G274" s="10">
        <v>219000</v>
      </c>
      <c r="H274" s="10">
        <v>20000</v>
      </c>
      <c r="I274" s="9">
        <v>56.5</v>
      </c>
      <c r="J274" s="9">
        <v>68.8</v>
      </c>
      <c r="K274" s="9">
        <v>45.3</v>
      </c>
      <c r="L274" s="9">
        <v>80.3</v>
      </c>
      <c r="M274" s="9">
        <v>79.8</v>
      </c>
      <c r="N274" s="9">
        <v>63</v>
      </c>
      <c r="O274" s="9">
        <v>6.9</v>
      </c>
      <c r="P274" s="10"/>
    </row>
    <row r="275" spans="1:16" x14ac:dyDescent="0.25">
      <c r="A275" s="8" t="s">
        <v>434</v>
      </c>
      <c r="B275" s="10">
        <v>833000</v>
      </c>
      <c r="C275" s="10">
        <v>808000</v>
      </c>
      <c r="D275" s="10">
        <v>99000</v>
      </c>
      <c r="E275" s="10">
        <v>198000</v>
      </c>
      <c r="F275" s="10">
        <v>293000</v>
      </c>
      <c r="G275" s="10">
        <v>218000</v>
      </c>
      <c r="H275" s="10">
        <v>25000</v>
      </c>
      <c r="I275" s="9">
        <v>57.2</v>
      </c>
      <c r="J275" s="9">
        <v>69.2</v>
      </c>
      <c r="K275" s="9">
        <v>48</v>
      </c>
      <c r="L275" s="9">
        <v>80</v>
      </c>
      <c r="M275" s="9">
        <v>79.900000000000006</v>
      </c>
      <c r="N275" s="9">
        <v>62.7</v>
      </c>
      <c r="O275" s="9">
        <v>8.6</v>
      </c>
      <c r="P275" s="10"/>
    </row>
    <row r="276" spans="1:16" x14ac:dyDescent="0.25">
      <c r="A276" s="8" t="s">
        <v>435</v>
      </c>
      <c r="B276" s="10">
        <v>823000</v>
      </c>
      <c r="C276" s="10">
        <v>796000</v>
      </c>
      <c r="D276" s="10">
        <v>97000</v>
      </c>
      <c r="E276" s="10">
        <v>195000</v>
      </c>
      <c r="F276" s="10">
        <v>291000</v>
      </c>
      <c r="G276" s="10">
        <v>213000</v>
      </c>
      <c r="H276" s="10">
        <v>27000</v>
      </c>
      <c r="I276" s="9">
        <v>56.5</v>
      </c>
      <c r="J276" s="9">
        <v>68.2</v>
      </c>
      <c r="K276" s="9">
        <v>47.4</v>
      </c>
      <c r="L276" s="9">
        <v>79</v>
      </c>
      <c r="M276" s="9">
        <v>79.400000000000006</v>
      </c>
      <c r="N276" s="9">
        <v>61</v>
      </c>
      <c r="O276" s="9">
        <v>9.3000000000000007</v>
      </c>
      <c r="P276" s="10"/>
    </row>
    <row r="277" spans="1:16" x14ac:dyDescent="0.25">
      <c r="A277" s="8" t="s">
        <v>436</v>
      </c>
      <c r="B277" s="10">
        <v>828000</v>
      </c>
      <c r="C277" s="10">
        <v>798000</v>
      </c>
      <c r="D277" s="10">
        <v>98000</v>
      </c>
      <c r="E277" s="10">
        <v>192000</v>
      </c>
      <c r="F277" s="10">
        <v>292000</v>
      </c>
      <c r="G277" s="10">
        <v>216000</v>
      </c>
      <c r="H277" s="10">
        <v>30000</v>
      </c>
      <c r="I277" s="9">
        <v>56.8</v>
      </c>
      <c r="J277" s="9">
        <v>68.400000000000006</v>
      </c>
      <c r="K277" s="9">
        <v>48</v>
      </c>
      <c r="L277" s="9">
        <v>77.900000000000006</v>
      </c>
      <c r="M277" s="9">
        <v>79.5</v>
      </c>
      <c r="N277" s="9">
        <v>61.8</v>
      </c>
      <c r="O277" s="9">
        <v>10.199999999999999</v>
      </c>
      <c r="P277" s="10"/>
    </row>
    <row r="278" spans="1:16" x14ac:dyDescent="0.25">
      <c r="A278" s="8" t="s">
        <v>437</v>
      </c>
      <c r="B278" s="10">
        <v>822000</v>
      </c>
      <c r="C278" s="10">
        <v>797000</v>
      </c>
      <c r="D278" s="10">
        <v>95000</v>
      </c>
      <c r="E278" s="10">
        <v>192000</v>
      </c>
      <c r="F278" s="10">
        <v>293000</v>
      </c>
      <c r="G278" s="10">
        <v>216000</v>
      </c>
      <c r="H278" s="10">
        <v>26000</v>
      </c>
      <c r="I278" s="9">
        <v>56.4</v>
      </c>
      <c r="J278" s="9">
        <v>68.2</v>
      </c>
      <c r="K278" s="9">
        <v>46.5</v>
      </c>
      <c r="L278" s="9">
        <v>77.900000000000006</v>
      </c>
      <c r="M278" s="9">
        <v>79.900000000000006</v>
      </c>
      <c r="N278" s="9">
        <v>61.9</v>
      </c>
      <c r="O278" s="9">
        <v>8.9</v>
      </c>
      <c r="P278" s="10"/>
    </row>
    <row r="279" spans="1:16" x14ac:dyDescent="0.25">
      <c r="A279" s="8" t="s">
        <v>438</v>
      </c>
      <c r="B279" s="10">
        <v>823000</v>
      </c>
      <c r="C279" s="10">
        <v>796000</v>
      </c>
      <c r="D279" s="10">
        <v>96000</v>
      </c>
      <c r="E279" s="10">
        <v>191000</v>
      </c>
      <c r="F279" s="10">
        <v>293000</v>
      </c>
      <c r="G279" s="10">
        <v>216000</v>
      </c>
      <c r="H279" s="10">
        <v>26000</v>
      </c>
      <c r="I279" s="9">
        <v>56.4</v>
      </c>
      <c r="J279" s="9">
        <v>68.2</v>
      </c>
      <c r="K279" s="9">
        <v>46.9</v>
      </c>
      <c r="L279" s="9">
        <v>77.400000000000006</v>
      </c>
      <c r="M279" s="9">
        <v>80.099999999999994</v>
      </c>
      <c r="N279" s="9">
        <v>61.8</v>
      </c>
      <c r="O279" s="9">
        <v>9</v>
      </c>
      <c r="P279" s="10"/>
    </row>
    <row r="280" spans="1:16" x14ac:dyDescent="0.25">
      <c r="A280" s="8" t="s">
        <v>439</v>
      </c>
      <c r="B280" s="10">
        <v>833000</v>
      </c>
      <c r="C280" s="10">
        <v>804000</v>
      </c>
      <c r="D280" s="10">
        <v>97000</v>
      </c>
      <c r="E280" s="10">
        <v>195000</v>
      </c>
      <c r="F280" s="10">
        <v>296000</v>
      </c>
      <c r="G280" s="10">
        <v>216000</v>
      </c>
      <c r="H280" s="10">
        <v>28000</v>
      </c>
      <c r="I280" s="9">
        <v>57.1</v>
      </c>
      <c r="J280" s="9">
        <v>68.900000000000006</v>
      </c>
      <c r="K280" s="9">
        <v>47.6</v>
      </c>
      <c r="L280" s="9">
        <v>79.099999999999994</v>
      </c>
      <c r="M280" s="9">
        <v>80.900000000000006</v>
      </c>
      <c r="N280" s="9">
        <v>61.6</v>
      </c>
      <c r="O280" s="9">
        <v>9.8000000000000007</v>
      </c>
      <c r="P280" s="10"/>
    </row>
    <row r="281" spans="1:16" x14ac:dyDescent="0.25">
      <c r="A281" s="8" t="s">
        <v>440</v>
      </c>
      <c r="B281" s="10">
        <v>830000</v>
      </c>
      <c r="C281" s="10">
        <v>802000</v>
      </c>
      <c r="D281" s="10">
        <v>98000</v>
      </c>
      <c r="E281" s="10">
        <v>194000</v>
      </c>
      <c r="F281" s="10">
        <v>296000</v>
      </c>
      <c r="G281" s="10">
        <v>213000</v>
      </c>
      <c r="H281" s="10">
        <v>28000</v>
      </c>
      <c r="I281" s="9">
        <v>56.8</v>
      </c>
      <c r="J281" s="9">
        <v>68.7</v>
      </c>
      <c r="K281" s="9">
        <v>48.1</v>
      </c>
      <c r="L281" s="9">
        <v>78.7</v>
      </c>
      <c r="M281" s="9">
        <v>81</v>
      </c>
      <c r="N281" s="9">
        <v>60.7</v>
      </c>
      <c r="O281" s="9">
        <v>9.6</v>
      </c>
      <c r="P281" s="10"/>
    </row>
    <row r="282" spans="1:16" x14ac:dyDescent="0.25">
      <c r="A282" s="8" t="s">
        <v>441</v>
      </c>
      <c r="B282" s="10">
        <v>846000</v>
      </c>
      <c r="C282" s="10">
        <v>814000</v>
      </c>
      <c r="D282" s="10">
        <v>99000</v>
      </c>
      <c r="E282" s="10">
        <v>201000</v>
      </c>
      <c r="F282" s="10">
        <v>298000</v>
      </c>
      <c r="G282" s="10">
        <v>216000</v>
      </c>
      <c r="H282" s="10">
        <v>31000</v>
      </c>
      <c r="I282" s="9">
        <v>57.9</v>
      </c>
      <c r="J282" s="9">
        <v>69.8</v>
      </c>
      <c r="K282" s="9">
        <v>48.3</v>
      </c>
      <c r="L282" s="9">
        <v>81.7</v>
      </c>
      <c r="M282" s="9">
        <v>81.5</v>
      </c>
      <c r="N282" s="9">
        <v>61.6</v>
      </c>
      <c r="O282" s="9">
        <v>10.7</v>
      </c>
      <c r="P282" s="10"/>
    </row>
    <row r="283" spans="1:16" x14ac:dyDescent="0.25">
      <c r="A283" s="8" t="s">
        <v>443</v>
      </c>
      <c r="B283" s="10">
        <v>845000</v>
      </c>
      <c r="C283" s="10">
        <v>814000</v>
      </c>
      <c r="D283" s="10">
        <v>98000</v>
      </c>
      <c r="E283" s="10">
        <v>205000</v>
      </c>
      <c r="F283" s="10">
        <v>294000</v>
      </c>
      <c r="G283" s="10">
        <v>217000</v>
      </c>
      <c r="H283" s="10">
        <v>31000</v>
      </c>
      <c r="I283" s="9">
        <v>57.9</v>
      </c>
      <c r="J283" s="9">
        <v>69.7</v>
      </c>
      <c r="K283" s="9">
        <v>48</v>
      </c>
      <c r="L283" s="9">
        <v>83.2</v>
      </c>
      <c r="M283" s="9">
        <v>80.599999999999994</v>
      </c>
      <c r="N283" s="9">
        <v>61.6</v>
      </c>
      <c r="O283" s="9">
        <v>10.7</v>
      </c>
      <c r="P283" s="10"/>
    </row>
    <row r="284" spans="1:16" x14ac:dyDescent="0.25">
      <c r="A284" s="8" t="s">
        <v>444</v>
      </c>
      <c r="B284" s="10">
        <v>848000</v>
      </c>
      <c r="C284" s="10">
        <v>816000</v>
      </c>
      <c r="D284" s="10">
        <v>97000</v>
      </c>
      <c r="E284" s="10">
        <v>204000</v>
      </c>
      <c r="F284" s="10">
        <v>296000</v>
      </c>
      <c r="G284" s="10">
        <v>220000</v>
      </c>
      <c r="H284" s="10">
        <v>32000</v>
      </c>
      <c r="I284" s="9">
        <v>58</v>
      </c>
      <c r="J284" s="9">
        <v>69.900000000000006</v>
      </c>
      <c r="K284" s="9">
        <v>47.3</v>
      </c>
      <c r="L284" s="9">
        <v>83.1</v>
      </c>
      <c r="M284" s="9">
        <v>81.099999999999994</v>
      </c>
      <c r="N284" s="9">
        <v>62.3</v>
      </c>
      <c r="O284" s="9">
        <v>10.8</v>
      </c>
      <c r="P284" s="10"/>
    </row>
    <row r="285" spans="1:16" x14ac:dyDescent="0.25">
      <c r="A285" s="8" t="s">
        <v>445</v>
      </c>
      <c r="B285" s="10">
        <v>845000</v>
      </c>
      <c r="C285" s="10">
        <v>816000</v>
      </c>
      <c r="D285" s="10">
        <v>97000</v>
      </c>
      <c r="E285" s="10">
        <v>201000</v>
      </c>
      <c r="F285" s="10">
        <v>295000</v>
      </c>
      <c r="G285" s="10">
        <v>223000</v>
      </c>
      <c r="H285" s="10">
        <v>29000</v>
      </c>
      <c r="I285" s="9">
        <v>57.8</v>
      </c>
      <c r="J285" s="9">
        <v>69.900000000000006</v>
      </c>
      <c r="K285" s="9">
        <v>47.7</v>
      </c>
      <c r="L285" s="9">
        <v>81.8</v>
      </c>
      <c r="M285" s="9">
        <v>80.8</v>
      </c>
      <c r="N285" s="9">
        <v>63.1</v>
      </c>
      <c r="O285" s="9">
        <v>9.8000000000000007</v>
      </c>
      <c r="P285" s="10"/>
    </row>
    <row r="286" spans="1:16" x14ac:dyDescent="0.25">
      <c r="A286" s="8" t="s">
        <v>446</v>
      </c>
      <c r="B286" s="10">
        <v>849000</v>
      </c>
      <c r="C286" s="10">
        <v>818000</v>
      </c>
      <c r="D286" s="10">
        <v>99000</v>
      </c>
      <c r="E286" s="10">
        <v>200000</v>
      </c>
      <c r="F286" s="10">
        <v>294000</v>
      </c>
      <c r="G286" s="10">
        <v>225000</v>
      </c>
      <c r="H286" s="10">
        <v>31000</v>
      </c>
      <c r="I286" s="9">
        <v>58.1</v>
      </c>
      <c r="J286" s="9">
        <v>70.099999999999994</v>
      </c>
      <c r="K286" s="9">
        <v>48.7</v>
      </c>
      <c r="L286" s="9">
        <v>81.3</v>
      </c>
      <c r="M286" s="9">
        <v>80.7</v>
      </c>
      <c r="N286" s="9">
        <v>63.6</v>
      </c>
      <c r="O286" s="9">
        <v>10.5</v>
      </c>
      <c r="P286" s="10"/>
    </row>
    <row r="287" spans="1:16" x14ac:dyDescent="0.25">
      <c r="A287" s="8" t="s">
        <v>447</v>
      </c>
      <c r="B287" s="10">
        <v>841000</v>
      </c>
      <c r="C287" s="10">
        <v>810000</v>
      </c>
      <c r="D287" s="10">
        <v>95000</v>
      </c>
      <c r="E287" s="10">
        <v>201000</v>
      </c>
      <c r="F287" s="10">
        <v>293000</v>
      </c>
      <c r="G287" s="10">
        <v>221000</v>
      </c>
      <c r="H287" s="10">
        <v>31000</v>
      </c>
      <c r="I287" s="9">
        <v>57.5</v>
      </c>
      <c r="J287" s="9">
        <v>69.400000000000006</v>
      </c>
      <c r="K287" s="9">
        <v>46.7</v>
      </c>
      <c r="L287" s="9">
        <v>81.7</v>
      </c>
      <c r="M287" s="9">
        <v>80.5</v>
      </c>
      <c r="N287" s="9">
        <v>62.5</v>
      </c>
      <c r="O287" s="9">
        <v>10.5</v>
      </c>
      <c r="P287" s="10"/>
    </row>
    <row r="288" spans="1:16" x14ac:dyDescent="0.25">
      <c r="A288" s="8" t="s">
        <v>448</v>
      </c>
      <c r="B288" s="10">
        <v>850000</v>
      </c>
      <c r="C288" s="10">
        <v>817000</v>
      </c>
      <c r="D288" s="10">
        <v>100000</v>
      </c>
      <c r="E288" s="10">
        <v>198000</v>
      </c>
      <c r="F288" s="10">
        <v>292000</v>
      </c>
      <c r="G288" s="10">
        <v>227000</v>
      </c>
      <c r="H288" s="10">
        <v>33000</v>
      </c>
      <c r="I288" s="9">
        <v>58.1</v>
      </c>
      <c r="J288" s="9">
        <v>70</v>
      </c>
      <c r="K288" s="9">
        <v>49.3</v>
      </c>
      <c r="L288" s="9">
        <v>80.7</v>
      </c>
      <c r="M288" s="9">
        <v>80.2</v>
      </c>
      <c r="N288" s="9">
        <v>63.9</v>
      </c>
      <c r="O288" s="9">
        <v>11</v>
      </c>
      <c r="P288" s="10"/>
    </row>
    <row r="289" spans="1:16" x14ac:dyDescent="0.25">
      <c r="A289" s="8" t="s">
        <v>449</v>
      </c>
      <c r="B289" s="10">
        <v>845000</v>
      </c>
      <c r="C289" s="10">
        <v>814000</v>
      </c>
      <c r="D289" s="10">
        <v>100000</v>
      </c>
      <c r="E289" s="10">
        <v>197000</v>
      </c>
      <c r="F289" s="10">
        <v>292000</v>
      </c>
      <c r="G289" s="10">
        <v>225000</v>
      </c>
      <c r="H289" s="10">
        <v>31000</v>
      </c>
      <c r="I289" s="9">
        <v>57.7</v>
      </c>
      <c r="J289" s="9">
        <v>69.7</v>
      </c>
      <c r="K289" s="9">
        <v>49.2</v>
      </c>
      <c r="L289" s="9">
        <v>80.3</v>
      </c>
      <c r="M289" s="9">
        <v>80.099999999999994</v>
      </c>
      <c r="N289" s="9">
        <v>63.5</v>
      </c>
      <c r="O289" s="9">
        <v>10.4</v>
      </c>
      <c r="P289" s="10"/>
    </row>
    <row r="290" spans="1:16" x14ac:dyDescent="0.25">
      <c r="A290" s="8" t="s">
        <v>450</v>
      </c>
      <c r="B290" s="10">
        <v>838000</v>
      </c>
      <c r="C290" s="10">
        <v>810000</v>
      </c>
      <c r="D290" s="10">
        <v>98000</v>
      </c>
      <c r="E290" s="10">
        <v>193000</v>
      </c>
      <c r="F290" s="10">
        <v>292000</v>
      </c>
      <c r="G290" s="10">
        <v>227000</v>
      </c>
      <c r="H290" s="10">
        <v>28000</v>
      </c>
      <c r="I290" s="9">
        <v>57.3</v>
      </c>
      <c r="J290" s="9">
        <v>69.400000000000006</v>
      </c>
      <c r="K290" s="9">
        <v>48.1</v>
      </c>
      <c r="L290" s="9">
        <v>78.8</v>
      </c>
      <c r="M290" s="9">
        <v>80.3</v>
      </c>
      <c r="N290" s="9">
        <v>63.8</v>
      </c>
      <c r="O290" s="9">
        <v>9.5</v>
      </c>
      <c r="P290" s="10"/>
    </row>
    <row r="291" spans="1:16" x14ac:dyDescent="0.25">
      <c r="A291" s="8" t="s">
        <v>451</v>
      </c>
      <c r="B291" s="10">
        <v>836000</v>
      </c>
      <c r="C291" s="10">
        <v>808000</v>
      </c>
      <c r="D291" s="10">
        <v>97000</v>
      </c>
      <c r="E291" s="10">
        <v>193000</v>
      </c>
      <c r="F291" s="10">
        <v>293000</v>
      </c>
      <c r="G291" s="10">
        <v>224000</v>
      </c>
      <c r="H291" s="10">
        <v>28000</v>
      </c>
      <c r="I291" s="9">
        <v>57.1</v>
      </c>
      <c r="J291" s="9">
        <v>69.2</v>
      </c>
      <c r="K291" s="9">
        <v>48.1</v>
      </c>
      <c r="L291" s="9">
        <v>78.8</v>
      </c>
      <c r="M291" s="9">
        <v>80.7</v>
      </c>
      <c r="N291" s="9">
        <v>62.9</v>
      </c>
      <c r="O291" s="9">
        <v>9.6</v>
      </c>
      <c r="P291" s="10"/>
    </row>
    <row r="292" spans="1:16" x14ac:dyDescent="0.25">
      <c r="A292" s="8" t="s">
        <v>452</v>
      </c>
      <c r="B292" s="10">
        <v>842000</v>
      </c>
      <c r="C292" s="10">
        <v>814000</v>
      </c>
      <c r="D292" s="10">
        <v>96000</v>
      </c>
      <c r="E292" s="10">
        <v>194000</v>
      </c>
      <c r="F292" s="10">
        <v>300000</v>
      </c>
      <c r="G292" s="10">
        <v>223000</v>
      </c>
      <c r="H292" s="10">
        <v>28000</v>
      </c>
      <c r="I292" s="9">
        <v>57.4</v>
      </c>
      <c r="J292" s="9">
        <v>69.7</v>
      </c>
      <c r="K292" s="9">
        <v>47.6</v>
      </c>
      <c r="L292" s="9">
        <v>79.2</v>
      </c>
      <c r="M292" s="9">
        <v>82.5</v>
      </c>
      <c r="N292" s="9">
        <v>62.7</v>
      </c>
      <c r="O292" s="9">
        <v>9.4</v>
      </c>
      <c r="P292" s="10"/>
    </row>
    <row r="293" spans="1:16" x14ac:dyDescent="0.25">
      <c r="A293" s="8" t="s">
        <v>453</v>
      </c>
      <c r="B293" s="10">
        <v>853000</v>
      </c>
      <c r="C293" s="10">
        <v>822000</v>
      </c>
      <c r="D293" s="10">
        <v>99000</v>
      </c>
      <c r="E293" s="10">
        <v>198000</v>
      </c>
      <c r="F293" s="10">
        <v>300000</v>
      </c>
      <c r="G293" s="10">
        <v>226000</v>
      </c>
      <c r="H293" s="10">
        <v>31000</v>
      </c>
      <c r="I293" s="9">
        <v>58.2</v>
      </c>
      <c r="J293" s="9">
        <v>70.400000000000006</v>
      </c>
      <c r="K293" s="9">
        <v>48.9</v>
      </c>
      <c r="L293" s="9">
        <v>80.7</v>
      </c>
      <c r="M293" s="9">
        <v>82.5</v>
      </c>
      <c r="N293" s="9">
        <v>63.3</v>
      </c>
      <c r="O293" s="9">
        <v>10.5</v>
      </c>
      <c r="P293" s="10"/>
    </row>
    <row r="294" spans="1:16" x14ac:dyDescent="0.25">
      <c r="A294" s="8" t="s">
        <v>454</v>
      </c>
      <c r="B294" s="10">
        <v>862000</v>
      </c>
      <c r="C294" s="10">
        <v>832000</v>
      </c>
      <c r="D294" s="10">
        <v>100000</v>
      </c>
      <c r="E294" s="10">
        <v>203000</v>
      </c>
      <c r="F294" s="10">
        <v>301000</v>
      </c>
      <c r="G294" s="10">
        <v>228000</v>
      </c>
      <c r="H294" s="10">
        <v>30000</v>
      </c>
      <c r="I294" s="9">
        <v>58.8</v>
      </c>
      <c r="J294" s="9">
        <v>71.2</v>
      </c>
      <c r="K294" s="9">
        <v>49.5</v>
      </c>
      <c r="L294" s="9">
        <v>82.8</v>
      </c>
      <c r="M294" s="9">
        <v>82.8</v>
      </c>
      <c r="N294" s="9">
        <v>63.8</v>
      </c>
      <c r="O294" s="9">
        <v>10.1</v>
      </c>
      <c r="P294" s="10"/>
    </row>
    <row r="295" spans="1:16" x14ac:dyDescent="0.25">
      <c r="A295" s="8" t="s">
        <v>455</v>
      </c>
      <c r="B295" s="10">
        <v>864000</v>
      </c>
      <c r="C295" s="10">
        <v>834000</v>
      </c>
      <c r="D295" s="10">
        <v>101000</v>
      </c>
      <c r="E295" s="10">
        <v>205000</v>
      </c>
      <c r="F295" s="10">
        <v>298000</v>
      </c>
      <c r="G295" s="10">
        <v>230000</v>
      </c>
      <c r="H295" s="10">
        <v>30000</v>
      </c>
      <c r="I295" s="9">
        <v>58.9</v>
      </c>
      <c r="J295" s="9">
        <v>71.400000000000006</v>
      </c>
      <c r="K295" s="9">
        <v>49.9</v>
      </c>
      <c r="L295" s="9">
        <v>83.7</v>
      </c>
      <c r="M295" s="9">
        <v>82.1</v>
      </c>
      <c r="N295" s="9">
        <v>64.2</v>
      </c>
      <c r="O295" s="9">
        <v>10.199999999999999</v>
      </c>
      <c r="P295" s="10"/>
    </row>
    <row r="296" spans="1:16" x14ac:dyDescent="0.25">
      <c r="A296" s="8" t="s">
        <v>456</v>
      </c>
      <c r="B296" s="10">
        <v>862000</v>
      </c>
      <c r="C296" s="10">
        <v>833000</v>
      </c>
      <c r="D296" s="10">
        <v>99000</v>
      </c>
      <c r="E296" s="10">
        <v>205000</v>
      </c>
      <c r="F296" s="10">
        <v>298000</v>
      </c>
      <c r="G296" s="10">
        <v>231000</v>
      </c>
      <c r="H296" s="10">
        <v>29000</v>
      </c>
      <c r="I296" s="9">
        <v>58.7</v>
      </c>
      <c r="J296" s="9">
        <v>71.400000000000006</v>
      </c>
      <c r="K296" s="9">
        <v>49.3</v>
      </c>
      <c r="L296" s="9">
        <v>83.6</v>
      </c>
      <c r="M296" s="9">
        <v>82.1</v>
      </c>
      <c r="N296" s="9">
        <v>64.5</v>
      </c>
      <c r="O296" s="9">
        <v>9.5</v>
      </c>
      <c r="P296" s="10"/>
    </row>
    <row r="297" spans="1:16" x14ac:dyDescent="0.25">
      <c r="A297" s="8" t="s">
        <v>457</v>
      </c>
      <c r="B297" s="10">
        <v>866000</v>
      </c>
      <c r="C297" s="10">
        <v>834000</v>
      </c>
      <c r="D297" s="10">
        <v>99000</v>
      </c>
      <c r="E297" s="10">
        <v>205000</v>
      </c>
      <c r="F297" s="10">
        <v>297000</v>
      </c>
      <c r="G297" s="10">
        <v>233000</v>
      </c>
      <c r="H297" s="10">
        <v>32000</v>
      </c>
      <c r="I297" s="9">
        <v>59</v>
      </c>
      <c r="J297" s="9">
        <v>71.400000000000006</v>
      </c>
      <c r="K297" s="9">
        <v>49</v>
      </c>
      <c r="L297" s="9">
        <v>83.7</v>
      </c>
      <c r="M297" s="9">
        <v>82</v>
      </c>
      <c r="N297" s="9">
        <v>64.900000000000006</v>
      </c>
      <c r="O297" s="9">
        <v>10.8</v>
      </c>
      <c r="P297" s="10"/>
    </row>
    <row r="298" spans="1:16" x14ac:dyDescent="0.25">
      <c r="A298" s="8" t="s">
        <v>458</v>
      </c>
      <c r="B298" s="10">
        <v>873000</v>
      </c>
      <c r="C298" s="10">
        <v>839000</v>
      </c>
      <c r="D298" s="10">
        <v>99000</v>
      </c>
      <c r="E298" s="10">
        <v>204000</v>
      </c>
      <c r="F298" s="10">
        <v>300000</v>
      </c>
      <c r="G298" s="10">
        <v>237000</v>
      </c>
      <c r="H298" s="10">
        <v>33000</v>
      </c>
      <c r="I298" s="9">
        <v>59.4</v>
      </c>
      <c r="J298" s="9">
        <v>71.900000000000006</v>
      </c>
      <c r="K298" s="9">
        <v>49.4</v>
      </c>
      <c r="L298" s="9">
        <v>83.3</v>
      </c>
      <c r="M298" s="9">
        <v>82.7</v>
      </c>
      <c r="N298" s="9">
        <v>65.900000000000006</v>
      </c>
      <c r="O298" s="9">
        <v>11</v>
      </c>
      <c r="P298" s="10"/>
    </row>
    <row r="299" spans="1:16" x14ac:dyDescent="0.25">
      <c r="A299" s="8" t="s">
        <v>459</v>
      </c>
      <c r="B299" s="10">
        <v>874000</v>
      </c>
      <c r="C299" s="10">
        <v>842000</v>
      </c>
      <c r="D299" s="10">
        <v>100000</v>
      </c>
      <c r="E299" s="10">
        <v>203000</v>
      </c>
      <c r="F299" s="10">
        <v>303000</v>
      </c>
      <c r="G299" s="10">
        <v>237000</v>
      </c>
      <c r="H299" s="10">
        <v>32000</v>
      </c>
      <c r="I299" s="9">
        <v>59.5</v>
      </c>
      <c r="J299" s="9">
        <v>72.099999999999994</v>
      </c>
      <c r="K299" s="9">
        <v>49.7</v>
      </c>
      <c r="L299" s="9">
        <v>83.1</v>
      </c>
      <c r="M299" s="9">
        <v>83.5</v>
      </c>
      <c r="N299" s="9">
        <v>65.8</v>
      </c>
      <c r="O299" s="9">
        <v>10.5</v>
      </c>
      <c r="P299" s="10"/>
    </row>
    <row r="300" spans="1:16" x14ac:dyDescent="0.25">
      <c r="A300" s="8" t="s">
        <v>460</v>
      </c>
      <c r="B300" s="10">
        <v>870000</v>
      </c>
      <c r="C300" s="10">
        <v>842000</v>
      </c>
      <c r="D300" s="10">
        <v>101000</v>
      </c>
      <c r="E300" s="10">
        <v>205000</v>
      </c>
      <c r="F300" s="10">
        <v>301000</v>
      </c>
      <c r="G300" s="10">
        <v>236000</v>
      </c>
      <c r="H300" s="10">
        <v>28000</v>
      </c>
      <c r="I300" s="9">
        <v>59.2</v>
      </c>
      <c r="J300" s="9">
        <v>72.099999999999994</v>
      </c>
      <c r="K300" s="9">
        <v>50.3</v>
      </c>
      <c r="L300" s="9">
        <v>83.7</v>
      </c>
      <c r="M300" s="9">
        <v>83</v>
      </c>
      <c r="N300" s="9">
        <v>65.5</v>
      </c>
      <c r="O300" s="9">
        <v>9.1999999999999993</v>
      </c>
      <c r="P300" s="10"/>
    </row>
    <row r="301" spans="1:16" x14ac:dyDescent="0.25">
      <c r="A301" s="8" t="s">
        <v>461</v>
      </c>
      <c r="B301" s="10">
        <v>864000</v>
      </c>
      <c r="C301" s="10">
        <v>835000</v>
      </c>
      <c r="D301" s="10">
        <v>100000</v>
      </c>
      <c r="E301" s="10">
        <v>202000</v>
      </c>
      <c r="F301" s="10">
        <v>298000</v>
      </c>
      <c r="G301" s="10">
        <v>234000</v>
      </c>
      <c r="H301" s="10">
        <v>30000</v>
      </c>
      <c r="I301" s="9">
        <v>58.8</v>
      </c>
      <c r="J301" s="9">
        <v>71.5</v>
      </c>
      <c r="K301" s="9">
        <v>50.1</v>
      </c>
      <c r="L301" s="9">
        <v>82.6</v>
      </c>
      <c r="M301" s="9">
        <v>82.3</v>
      </c>
      <c r="N301" s="9">
        <v>65</v>
      </c>
      <c r="O301" s="9">
        <v>9.8000000000000007</v>
      </c>
      <c r="P301" s="10"/>
    </row>
    <row r="302" spans="1:16" x14ac:dyDescent="0.25">
      <c r="A302" s="8" t="s">
        <v>462</v>
      </c>
      <c r="B302" s="10">
        <v>874000</v>
      </c>
      <c r="C302" s="10">
        <v>841000</v>
      </c>
      <c r="D302" s="10">
        <v>102000</v>
      </c>
      <c r="E302" s="10">
        <v>204000</v>
      </c>
      <c r="F302" s="10">
        <v>301000</v>
      </c>
      <c r="G302" s="10">
        <v>233000</v>
      </c>
      <c r="H302" s="10">
        <v>33000</v>
      </c>
      <c r="I302" s="9">
        <v>59.5</v>
      </c>
      <c r="J302" s="9">
        <v>72</v>
      </c>
      <c r="K302" s="9">
        <v>51.2</v>
      </c>
      <c r="L302" s="9">
        <v>83.6</v>
      </c>
      <c r="M302" s="9">
        <v>83.1</v>
      </c>
      <c r="N302" s="9">
        <v>64.599999999999994</v>
      </c>
      <c r="O302" s="9">
        <v>11</v>
      </c>
      <c r="P302" s="10"/>
    </row>
    <row r="303" spans="1:16" x14ac:dyDescent="0.25">
      <c r="A303" s="8" t="s">
        <v>463</v>
      </c>
      <c r="B303" s="10">
        <v>874000</v>
      </c>
      <c r="C303" s="10">
        <v>840000</v>
      </c>
      <c r="D303" s="10">
        <v>103000</v>
      </c>
      <c r="E303" s="10">
        <v>202000</v>
      </c>
      <c r="F303" s="10">
        <v>301000</v>
      </c>
      <c r="G303" s="10">
        <v>234000</v>
      </c>
      <c r="H303" s="10">
        <v>33000</v>
      </c>
      <c r="I303" s="9">
        <v>59.4</v>
      </c>
      <c r="J303" s="9">
        <v>72</v>
      </c>
      <c r="K303" s="9">
        <v>51.7</v>
      </c>
      <c r="L303" s="9">
        <v>82.6</v>
      </c>
      <c r="M303" s="9">
        <v>83.2</v>
      </c>
      <c r="N303" s="9">
        <v>64.7</v>
      </c>
      <c r="O303" s="9">
        <v>11</v>
      </c>
      <c r="P303" s="10"/>
    </row>
    <row r="304" spans="1:16" x14ac:dyDescent="0.25">
      <c r="A304" s="8" t="s">
        <v>464</v>
      </c>
      <c r="B304" s="10">
        <v>878000</v>
      </c>
      <c r="C304" s="10">
        <v>846000</v>
      </c>
      <c r="D304" s="10">
        <v>111000</v>
      </c>
      <c r="E304" s="10">
        <v>202000</v>
      </c>
      <c r="F304" s="10">
        <v>300000</v>
      </c>
      <c r="G304" s="10">
        <v>233000</v>
      </c>
      <c r="H304" s="10">
        <v>33000</v>
      </c>
      <c r="I304" s="9">
        <v>59.7</v>
      </c>
      <c r="J304" s="9">
        <v>72.400000000000006</v>
      </c>
      <c r="K304" s="9">
        <v>55.5</v>
      </c>
      <c r="L304" s="9">
        <v>82.7</v>
      </c>
      <c r="M304" s="9">
        <v>82.9</v>
      </c>
      <c r="N304" s="9">
        <v>64.3</v>
      </c>
      <c r="O304" s="9">
        <v>10.8</v>
      </c>
      <c r="P304" s="10"/>
    </row>
    <row r="305" spans="1:16" x14ac:dyDescent="0.25">
      <c r="A305" s="8" t="s">
        <v>465</v>
      </c>
      <c r="B305" s="10">
        <v>875000</v>
      </c>
      <c r="C305" s="10">
        <v>845000</v>
      </c>
      <c r="D305" s="10">
        <v>111000</v>
      </c>
      <c r="E305" s="10">
        <v>200000</v>
      </c>
      <c r="F305" s="10">
        <v>301000</v>
      </c>
      <c r="G305" s="10">
        <v>233000</v>
      </c>
      <c r="H305" s="10">
        <v>30000</v>
      </c>
      <c r="I305" s="9">
        <v>59.4</v>
      </c>
      <c r="J305" s="9">
        <v>72.400000000000006</v>
      </c>
      <c r="K305" s="9">
        <v>55.7</v>
      </c>
      <c r="L305" s="9">
        <v>82.2</v>
      </c>
      <c r="M305" s="9">
        <v>83.1</v>
      </c>
      <c r="N305" s="9">
        <v>64.2</v>
      </c>
      <c r="O305" s="9">
        <v>9.9</v>
      </c>
      <c r="P305" s="10"/>
    </row>
    <row r="306" spans="1:16" x14ac:dyDescent="0.25">
      <c r="A306" s="8" t="s">
        <v>466</v>
      </c>
      <c r="B306" s="10">
        <v>879000</v>
      </c>
      <c r="C306" s="10">
        <v>847000</v>
      </c>
      <c r="D306" s="10">
        <v>113000</v>
      </c>
      <c r="E306" s="10">
        <v>200000</v>
      </c>
      <c r="F306" s="10">
        <v>301000</v>
      </c>
      <c r="G306" s="10">
        <v>233000</v>
      </c>
      <c r="H306" s="10">
        <v>31000</v>
      </c>
      <c r="I306" s="9">
        <v>59.7</v>
      </c>
      <c r="J306" s="9">
        <v>72.5</v>
      </c>
      <c r="K306" s="9">
        <v>56.4</v>
      </c>
      <c r="L306" s="9">
        <v>82.3</v>
      </c>
      <c r="M306" s="9">
        <v>83.1</v>
      </c>
      <c r="N306" s="9">
        <v>64.3</v>
      </c>
      <c r="O306" s="9">
        <v>10.3</v>
      </c>
      <c r="P306" s="10"/>
    </row>
    <row r="307" spans="1:16" x14ac:dyDescent="0.25">
      <c r="A307" s="8" t="s">
        <v>467</v>
      </c>
      <c r="B307" s="10">
        <v>878000</v>
      </c>
      <c r="C307" s="10">
        <v>848000</v>
      </c>
      <c r="D307" s="10">
        <v>110000</v>
      </c>
      <c r="E307" s="10">
        <v>202000</v>
      </c>
      <c r="F307" s="10">
        <v>302000</v>
      </c>
      <c r="G307" s="10">
        <v>235000</v>
      </c>
      <c r="H307" s="10">
        <v>30000</v>
      </c>
      <c r="I307" s="9">
        <v>59.6310813269288</v>
      </c>
      <c r="J307" s="9">
        <v>72.609450284666195</v>
      </c>
      <c r="K307" s="9">
        <v>54.929062014338001</v>
      </c>
      <c r="L307" s="9">
        <v>83.040772426476593</v>
      </c>
      <c r="M307" s="9">
        <v>83.352269742934794</v>
      </c>
      <c r="N307" s="9">
        <v>64.620609492750404</v>
      </c>
      <c r="O307" s="9">
        <v>9.9781495592238691</v>
      </c>
      <c r="P307" s="10"/>
    </row>
    <row r="308" spans="1:16" x14ac:dyDescent="0.25">
      <c r="A308" s="8" t="s">
        <v>468</v>
      </c>
      <c r="B308" s="10">
        <v>867000</v>
      </c>
      <c r="C308" s="10">
        <v>836000</v>
      </c>
      <c r="D308" s="10">
        <v>109000</v>
      </c>
      <c r="E308" s="10">
        <v>200000</v>
      </c>
      <c r="F308" s="10">
        <v>300000</v>
      </c>
      <c r="G308" s="10">
        <v>228000</v>
      </c>
      <c r="H308" s="10">
        <v>31000</v>
      </c>
      <c r="I308" s="9">
        <v>58.842347655610702</v>
      </c>
      <c r="J308" s="9">
        <v>71.611125439233106</v>
      </c>
      <c r="K308" s="9">
        <v>54.553852023655303</v>
      </c>
      <c r="L308" s="9">
        <v>82.091435570516694</v>
      </c>
      <c r="M308" s="9">
        <v>82.938618090869397</v>
      </c>
      <c r="N308" s="9">
        <v>62.671894877711601</v>
      </c>
      <c r="O308" s="9">
        <v>10.063827697947699</v>
      </c>
      <c r="P308" s="10"/>
    </row>
    <row r="309" spans="1:16" x14ac:dyDescent="0.25">
      <c r="A309" s="8" t="s">
        <v>469</v>
      </c>
      <c r="B309" s="10">
        <v>854000</v>
      </c>
      <c r="C309" s="10">
        <v>824000</v>
      </c>
      <c r="D309" s="10">
        <v>104000</v>
      </c>
      <c r="E309" s="10">
        <v>196000</v>
      </c>
      <c r="F309" s="10">
        <v>298000</v>
      </c>
      <c r="G309" s="10">
        <v>226000</v>
      </c>
      <c r="H309" s="10">
        <v>30000</v>
      </c>
      <c r="I309" s="9">
        <v>58.0321558001786</v>
      </c>
      <c r="J309" s="9">
        <v>70.657681815882</v>
      </c>
      <c r="K309" s="9">
        <v>52.373506031184199</v>
      </c>
      <c r="L309" s="9">
        <v>80.519047383764004</v>
      </c>
      <c r="M309" s="9">
        <v>82.665544067998496</v>
      </c>
      <c r="N309" s="9">
        <v>62.140476144599603</v>
      </c>
      <c r="O309" s="9">
        <v>9.8749521625785395</v>
      </c>
      <c r="P309" s="10"/>
    </row>
    <row r="310" spans="1:16" x14ac:dyDescent="0.25">
      <c r="A310" s="8" t="s">
        <v>470</v>
      </c>
      <c r="B310" s="10">
        <v>851000</v>
      </c>
      <c r="C310" s="10">
        <v>824000</v>
      </c>
      <c r="D310" s="10">
        <v>99000</v>
      </c>
      <c r="E310" s="10">
        <v>198000</v>
      </c>
      <c r="F310" s="10">
        <v>298000</v>
      </c>
      <c r="G310" s="10">
        <v>229000</v>
      </c>
      <c r="H310" s="10">
        <v>27000</v>
      </c>
      <c r="I310" s="9">
        <v>57.809579522593303</v>
      </c>
      <c r="J310" s="9">
        <v>70.651825299500004</v>
      </c>
      <c r="K310" s="9">
        <v>49.6686610689326</v>
      </c>
      <c r="L310" s="9">
        <v>81.554045707226706</v>
      </c>
      <c r="M310" s="9">
        <v>82.415080543307297</v>
      </c>
      <c r="N310" s="9">
        <v>63.161603205971602</v>
      </c>
      <c r="O310" s="9">
        <v>8.8248281907777404</v>
      </c>
      <c r="P310" s="10"/>
    </row>
    <row r="311" spans="1:16" x14ac:dyDescent="0.25">
      <c r="A311" s="8" t="s">
        <v>471</v>
      </c>
      <c r="B311" s="10">
        <v>847000</v>
      </c>
      <c r="C311" s="10">
        <v>818000</v>
      </c>
      <c r="D311" s="10">
        <v>99000</v>
      </c>
      <c r="E311" s="10">
        <v>196000</v>
      </c>
      <c r="F311" s="10">
        <v>298000</v>
      </c>
      <c r="G311" s="10">
        <v>225000</v>
      </c>
      <c r="H311" s="10">
        <v>30000</v>
      </c>
      <c r="I311" s="9">
        <v>57.572591274100901</v>
      </c>
      <c r="J311" s="9">
        <v>70.148654353743098</v>
      </c>
      <c r="K311" s="9">
        <v>49.7395124802241</v>
      </c>
      <c r="L311" s="9">
        <v>80.690002227410304</v>
      </c>
      <c r="M311" s="9">
        <v>82.594071486010606</v>
      </c>
      <c r="N311" s="9">
        <v>61.9224955338738</v>
      </c>
      <c r="O311" s="9">
        <v>9.7634332837495794</v>
      </c>
      <c r="P311" s="10"/>
    </row>
    <row r="312" spans="1:16" x14ac:dyDescent="0.25">
      <c r="A312" s="8" t="s">
        <v>472</v>
      </c>
      <c r="B312" s="10">
        <v>847000</v>
      </c>
      <c r="C312" s="10">
        <v>817000</v>
      </c>
      <c r="D312" s="10">
        <v>97000</v>
      </c>
      <c r="E312" s="10">
        <v>196000</v>
      </c>
      <c r="F312" s="10">
        <v>299000</v>
      </c>
      <c r="G312" s="10">
        <v>225000</v>
      </c>
      <c r="H312" s="10">
        <v>30000</v>
      </c>
      <c r="I312" s="9">
        <v>57.466569674728703</v>
      </c>
      <c r="J312" s="9">
        <v>70.061900924227103</v>
      </c>
      <c r="K312" s="9">
        <v>48.975325185640401</v>
      </c>
      <c r="L312" s="9">
        <v>81.035805310172407</v>
      </c>
      <c r="M312" s="9">
        <v>82.821533293793607</v>
      </c>
      <c r="N312" s="9">
        <v>61.616316768244197</v>
      </c>
      <c r="O312" s="9">
        <v>9.6572529468045598</v>
      </c>
      <c r="P312" s="10"/>
    </row>
    <row r="313" spans="1:16" x14ac:dyDescent="0.25">
      <c r="A313" s="8" t="s">
        <v>473</v>
      </c>
      <c r="B313" s="10">
        <v>856000</v>
      </c>
      <c r="C313" s="10">
        <v>820000</v>
      </c>
      <c r="D313" s="10">
        <v>92000</v>
      </c>
      <c r="E313" s="10">
        <v>199000</v>
      </c>
      <c r="F313" s="10">
        <v>300000</v>
      </c>
      <c r="G313" s="10">
        <v>230000</v>
      </c>
      <c r="H313" s="10">
        <v>36000</v>
      </c>
      <c r="I313" s="9">
        <v>58.068591384542401</v>
      </c>
      <c r="J313" s="9">
        <v>70.302272421444897</v>
      </c>
      <c r="K313" s="9">
        <v>46.345408644034499</v>
      </c>
      <c r="L313" s="9">
        <v>82.038608636815596</v>
      </c>
      <c r="M313" s="9">
        <v>83.017963341702597</v>
      </c>
      <c r="N313" s="9">
        <v>62.964007965966601</v>
      </c>
      <c r="O313" s="9">
        <v>11.718288271320301</v>
      </c>
      <c r="P313" s="10"/>
    </row>
    <row r="314" spans="1:16" x14ac:dyDescent="0.25">
      <c r="A314" s="8" t="s">
        <v>474</v>
      </c>
      <c r="B314" s="10">
        <v>851000</v>
      </c>
      <c r="C314" s="10">
        <v>817000</v>
      </c>
      <c r="D314" s="10">
        <v>89000</v>
      </c>
      <c r="E314" s="10">
        <v>201000</v>
      </c>
      <c r="F314" s="10">
        <v>295000</v>
      </c>
      <c r="G314" s="10">
        <v>232000</v>
      </c>
      <c r="H314" s="10">
        <v>34000</v>
      </c>
      <c r="I314" s="9">
        <v>57.6932933079514</v>
      </c>
      <c r="J314" s="9">
        <v>70.051619915583998</v>
      </c>
      <c r="K314" s="9">
        <v>44.935888709051198</v>
      </c>
      <c r="L314" s="9">
        <v>83.080156406773199</v>
      </c>
      <c r="M314" s="9">
        <v>81.736712846696705</v>
      </c>
      <c r="N314" s="9">
        <v>63.510125203243099</v>
      </c>
      <c r="O314" s="9">
        <v>10.953770342994201</v>
      </c>
      <c r="P314" s="10"/>
    </row>
    <row r="315" spans="1:16" x14ac:dyDescent="0.25">
      <c r="A315" s="8" t="s">
        <v>475</v>
      </c>
      <c r="B315" s="10">
        <v>844000</v>
      </c>
      <c r="C315" s="10">
        <v>808000</v>
      </c>
      <c r="D315" s="10">
        <v>87000</v>
      </c>
      <c r="E315" s="10">
        <v>199000</v>
      </c>
      <c r="F315" s="10">
        <v>292000</v>
      </c>
      <c r="G315" s="10">
        <v>230000</v>
      </c>
      <c r="H315" s="10">
        <v>36000</v>
      </c>
      <c r="I315" s="9">
        <v>57.202263562739297</v>
      </c>
      <c r="J315" s="9">
        <v>69.300387111816704</v>
      </c>
      <c r="K315" s="9">
        <v>43.795918779266898</v>
      </c>
      <c r="L315" s="9">
        <v>82.255071721099696</v>
      </c>
      <c r="M315" s="9">
        <v>81.087646132345398</v>
      </c>
      <c r="N315" s="9">
        <v>62.927384014805902</v>
      </c>
      <c r="O315" s="9">
        <v>11.5218052705511</v>
      </c>
      <c r="P315" s="10"/>
    </row>
    <row r="316" spans="1:16" x14ac:dyDescent="0.25">
      <c r="A316" s="8" t="s">
        <v>476</v>
      </c>
      <c r="B316" s="10">
        <v>837000</v>
      </c>
      <c r="C316" s="10">
        <v>802000</v>
      </c>
      <c r="D316" s="10">
        <v>87000</v>
      </c>
      <c r="E316" s="10">
        <v>193000</v>
      </c>
      <c r="F316" s="10">
        <v>297000</v>
      </c>
      <c r="G316" s="10">
        <v>225000</v>
      </c>
      <c r="H316" s="10">
        <v>35000</v>
      </c>
      <c r="I316" s="9">
        <v>56.742231140517397</v>
      </c>
      <c r="J316" s="9">
        <v>68.836364665727103</v>
      </c>
      <c r="K316" s="9">
        <v>43.868458274398897</v>
      </c>
      <c r="L316" s="9">
        <v>79.905991004596999</v>
      </c>
      <c r="M316" s="9">
        <v>82.512369265946901</v>
      </c>
      <c r="N316" s="9">
        <v>61.560964673652997</v>
      </c>
      <c r="O316" s="9">
        <v>11.1662803740735</v>
      </c>
      <c r="P316" s="10"/>
    </row>
    <row r="317" spans="1:16" x14ac:dyDescent="0.25">
      <c r="A317" s="8" t="s">
        <v>477</v>
      </c>
      <c r="B317" s="10">
        <v>823000</v>
      </c>
      <c r="C317" s="10">
        <v>792000</v>
      </c>
      <c r="D317" s="10">
        <v>82000</v>
      </c>
      <c r="E317" s="10">
        <v>196000</v>
      </c>
      <c r="F317" s="10">
        <v>295000</v>
      </c>
      <c r="G317" s="10">
        <v>219000</v>
      </c>
      <c r="H317" s="10">
        <v>30000</v>
      </c>
      <c r="I317" s="9">
        <v>55.763627217418502</v>
      </c>
      <c r="J317" s="9">
        <v>68.001637425294604</v>
      </c>
      <c r="K317" s="9">
        <v>41.680023055570999</v>
      </c>
      <c r="L317" s="9">
        <v>81.208960108707799</v>
      </c>
      <c r="M317" s="9">
        <v>81.983407743053206</v>
      </c>
      <c r="N317" s="9">
        <v>59.7542578543475</v>
      </c>
      <c r="O317" s="9">
        <v>9.7303910491894303</v>
      </c>
      <c r="P317" s="10"/>
    </row>
    <row r="318" spans="1:16" x14ac:dyDescent="0.25">
      <c r="A318" s="8" t="s">
        <v>478</v>
      </c>
      <c r="B318" s="10">
        <v>825000</v>
      </c>
      <c r="C318" s="10">
        <v>791000</v>
      </c>
      <c r="D318" s="10">
        <v>83000</v>
      </c>
      <c r="E318" s="10">
        <v>198000</v>
      </c>
      <c r="F318" s="10">
        <v>293000</v>
      </c>
      <c r="G318" s="10">
        <v>218000</v>
      </c>
      <c r="H318" s="10">
        <v>34000</v>
      </c>
      <c r="I318" s="9">
        <v>55.930018566059999</v>
      </c>
      <c r="J318" s="9">
        <v>67.938317752194195</v>
      </c>
      <c r="K318" s="9">
        <v>41.8805841706953</v>
      </c>
      <c r="L318" s="9">
        <v>81.9424394776578</v>
      </c>
      <c r="M318" s="9">
        <v>81.298452304870906</v>
      </c>
      <c r="N318" s="9">
        <v>59.642777137299703</v>
      </c>
      <c r="O318" s="9">
        <v>10.8464303560778</v>
      </c>
      <c r="P318" s="10"/>
    </row>
    <row r="319" spans="1:16" x14ac:dyDescent="0.25">
      <c r="A319" s="8" t="s">
        <v>479</v>
      </c>
      <c r="B319" s="10">
        <v>814000</v>
      </c>
      <c r="C319" s="10">
        <v>784000</v>
      </c>
      <c r="D319" s="10">
        <v>82000</v>
      </c>
      <c r="E319" s="10">
        <v>196000</v>
      </c>
      <c r="F319" s="10">
        <v>291000</v>
      </c>
      <c r="G319" s="10">
        <v>215000</v>
      </c>
      <c r="H319" s="10">
        <v>30000</v>
      </c>
      <c r="I319" s="9">
        <v>55.163861812616403</v>
      </c>
      <c r="J319" s="9">
        <v>67.343782869458096</v>
      </c>
      <c r="K319" s="9">
        <v>41.421371223058003</v>
      </c>
      <c r="L319" s="9">
        <v>81.407291779104398</v>
      </c>
      <c r="M319" s="9">
        <v>80.8804276219782</v>
      </c>
      <c r="N319" s="9">
        <v>58.778665517363599</v>
      </c>
      <c r="O319" s="9">
        <v>9.51003173336251</v>
      </c>
      <c r="P319" s="10"/>
    </row>
    <row r="320" spans="1:16" x14ac:dyDescent="0.25">
      <c r="A320" s="8" t="s">
        <v>480</v>
      </c>
      <c r="B320" s="10">
        <v>818000</v>
      </c>
      <c r="C320" s="10">
        <v>789000</v>
      </c>
      <c r="D320" s="10">
        <v>83000</v>
      </c>
      <c r="E320" s="10">
        <v>196000</v>
      </c>
      <c r="F320" s="10">
        <v>293000</v>
      </c>
      <c r="G320" s="10">
        <v>217000</v>
      </c>
      <c r="H320" s="10">
        <v>29000</v>
      </c>
      <c r="I320" s="9">
        <v>55.424471220239099</v>
      </c>
      <c r="J320" s="9">
        <v>67.753714397160607</v>
      </c>
      <c r="K320" s="9">
        <v>42.327347576123202</v>
      </c>
      <c r="L320" s="9">
        <v>81.390621947519193</v>
      </c>
      <c r="M320" s="9">
        <v>81.372200003337497</v>
      </c>
      <c r="N320" s="9">
        <v>59.126574888004903</v>
      </c>
      <c r="O320" s="9">
        <v>9.3015781184713795</v>
      </c>
      <c r="P320" s="10"/>
    </row>
    <row r="321" spans="1:16" x14ac:dyDescent="0.25">
      <c r="A321" s="8" t="s">
        <v>481</v>
      </c>
      <c r="B321" s="10">
        <v>820000</v>
      </c>
      <c r="C321" s="10">
        <v>794000</v>
      </c>
      <c r="D321" s="10">
        <v>82000</v>
      </c>
      <c r="E321" s="10">
        <v>200000</v>
      </c>
      <c r="F321" s="10">
        <v>296000</v>
      </c>
      <c r="G321" s="10">
        <v>217000</v>
      </c>
      <c r="H321" s="10">
        <v>26000</v>
      </c>
      <c r="I321" s="9">
        <v>55.614423007834603</v>
      </c>
      <c r="J321" s="9">
        <v>68.269375373285001</v>
      </c>
      <c r="K321" s="9">
        <v>41.745863417950801</v>
      </c>
      <c r="L321" s="9">
        <v>83.039918797943301</v>
      </c>
      <c r="M321" s="9">
        <v>82.263822304334198</v>
      </c>
      <c r="N321" s="9">
        <v>59.127876700937598</v>
      </c>
      <c r="O321" s="9">
        <v>8.3549690467556097</v>
      </c>
      <c r="P321" s="10"/>
    </row>
    <row r="322" spans="1:16" x14ac:dyDescent="0.25">
      <c r="A322" s="8" t="s">
        <v>482</v>
      </c>
      <c r="B322" s="10">
        <v>811000</v>
      </c>
      <c r="C322" s="10">
        <v>785000</v>
      </c>
      <c r="D322" s="10">
        <v>78000</v>
      </c>
      <c r="E322" s="10">
        <v>199000</v>
      </c>
      <c r="F322" s="10">
        <v>295000</v>
      </c>
      <c r="G322" s="10">
        <v>212000</v>
      </c>
      <c r="H322" s="10">
        <v>25000</v>
      </c>
      <c r="I322" s="9">
        <v>54.922866775798703</v>
      </c>
      <c r="J322" s="9">
        <v>67.471031853789498</v>
      </c>
      <c r="K322" s="9">
        <v>39.772156140057</v>
      </c>
      <c r="L322" s="9">
        <v>83.0127097652461</v>
      </c>
      <c r="M322" s="9">
        <v>82.131000186451402</v>
      </c>
      <c r="N322" s="9">
        <v>57.815466155358799</v>
      </c>
      <c r="O322" s="9">
        <v>8.1503286397006995</v>
      </c>
      <c r="P322" s="10"/>
    </row>
    <row r="323" spans="1:16" x14ac:dyDescent="0.25">
      <c r="A323" s="8" t="s">
        <v>483</v>
      </c>
      <c r="B323" s="10">
        <v>831000</v>
      </c>
      <c r="C323" s="10">
        <v>802000</v>
      </c>
      <c r="D323" s="10">
        <v>82000</v>
      </c>
      <c r="E323" s="10">
        <v>200000</v>
      </c>
      <c r="F323" s="10">
        <v>300000</v>
      </c>
      <c r="G323" s="10">
        <v>219000</v>
      </c>
      <c r="H323" s="10">
        <v>28000</v>
      </c>
      <c r="I323" s="9">
        <v>56.266688342037398</v>
      </c>
      <c r="J323" s="9">
        <v>68.956795921682101</v>
      </c>
      <c r="K323" s="9">
        <v>41.849065612824901</v>
      </c>
      <c r="L323" s="9">
        <v>83.511662208444804</v>
      </c>
      <c r="M323" s="9">
        <v>83.544420072817999</v>
      </c>
      <c r="N323" s="9">
        <v>59.712320268196301</v>
      </c>
      <c r="O323" s="9">
        <v>9.0463140323555393</v>
      </c>
      <c r="P323" s="10"/>
    </row>
    <row r="324" spans="1:16" x14ac:dyDescent="0.25">
      <c r="A324" s="8" t="s">
        <v>484</v>
      </c>
      <c r="B324" s="10">
        <v>835000</v>
      </c>
      <c r="C324" s="10">
        <v>804000</v>
      </c>
      <c r="D324" s="10">
        <v>86000</v>
      </c>
      <c r="E324" s="10">
        <v>194000</v>
      </c>
      <c r="F324" s="10">
        <v>297000</v>
      </c>
      <c r="G324" s="10">
        <v>226000</v>
      </c>
      <c r="H324" s="10">
        <v>32000</v>
      </c>
      <c r="I324" s="9">
        <v>56.509203964618202</v>
      </c>
      <c r="J324" s="9">
        <v>68.9932490617973</v>
      </c>
      <c r="K324" s="9">
        <v>43.858250524273998</v>
      </c>
      <c r="L324" s="9">
        <v>80.741592411612501</v>
      </c>
      <c r="M324" s="9">
        <v>83.434755491124903</v>
      </c>
      <c r="N324" s="9">
        <v>60.896344530243503</v>
      </c>
      <c r="O324" s="9">
        <v>10.1352579660595</v>
      </c>
      <c r="P324" s="10"/>
    </row>
    <row r="325" spans="1:16" x14ac:dyDescent="0.25">
      <c r="A325" s="8" t="s">
        <v>485</v>
      </c>
      <c r="B325" s="10">
        <v>841000</v>
      </c>
      <c r="C325" s="10">
        <v>809000</v>
      </c>
      <c r="D325" s="10">
        <v>88000</v>
      </c>
      <c r="E325" s="10">
        <v>192000</v>
      </c>
      <c r="F325" s="10">
        <v>297000</v>
      </c>
      <c r="G325" s="10">
        <v>231000</v>
      </c>
      <c r="H325" s="10">
        <v>32000</v>
      </c>
      <c r="I325" s="9">
        <v>56.835401020424001</v>
      </c>
      <c r="J325" s="9">
        <v>69.415018216327297</v>
      </c>
      <c r="K325" s="9">
        <v>44.628413692318603</v>
      </c>
      <c r="L325" s="9">
        <v>80.125133729909294</v>
      </c>
      <c r="M325" s="9">
        <v>83.248111205076398</v>
      </c>
      <c r="N325" s="9">
        <v>62.332394518037397</v>
      </c>
      <c r="O325" s="9">
        <v>10.1080155919822</v>
      </c>
      <c r="P325" s="10"/>
    </row>
    <row r="326" spans="1:16" x14ac:dyDescent="0.25">
      <c r="A326" s="8" t="s">
        <v>486</v>
      </c>
      <c r="B326" s="10">
        <v>832000</v>
      </c>
      <c r="C326" s="10">
        <v>796000</v>
      </c>
      <c r="D326" s="10">
        <v>86000</v>
      </c>
      <c r="E326" s="10">
        <v>183000</v>
      </c>
      <c r="F326" s="10">
        <v>298000</v>
      </c>
      <c r="G326" s="10">
        <v>230000</v>
      </c>
      <c r="H326" s="10">
        <v>36000</v>
      </c>
      <c r="I326" s="9">
        <v>56.223493304514299</v>
      </c>
      <c r="J326" s="9">
        <v>68.279020131971293</v>
      </c>
      <c r="K326" s="9">
        <v>43.6984424940389</v>
      </c>
      <c r="L326" s="9">
        <v>75.982520029133298</v>
      </c>
      <c r="M326" s="9">
        <v>82.680941755747</v>
      </c>
      <c r="N326" s="9">
        <v>62.338169915481899</v>
      </c>
      <c r="O326" s="9">
        <v>11.4496082785603</v>
      </c>
      <c r="P326" s="10"/>
    </row>
    <row r="327" spans="1:16" x14ac:dyDescent="0.25">
      <c r="A327" s="8" t="s">
        <v>487</v>
      </c>
      <c r="B327" s="10">
        <v>830000</v>
      </c>
      <c r="C327" s="10">
        <v>794000</v>
      </c>
      <c r="D327" s="10">
        <v>82000</v>
      </c>
      <c r="E327" s="10">
        <v>180000</v>
      </c>
      <c r="F327" s="10">
        <v>300000</v>
      </c>
      <c r="G327" s="10">
        <v>232000</v>
      </c>
      <c r="H327" s="10">
        <v>36000</v>
      </c>
      <c r="I327" s="9">
        <v>56.067149717979802</v>
      </c>
      <c r="J327" s="9">
        <v>68.097258275726304</v>
      </c>
      <c r="K327" s="9">
        <v>41.605006516788997</v>
      </c>
      <c r="L327" s="9">
        <v>74.958704850983807</v>
      </c>
      <c r="M327" s="9">
        <v>83.3359259979444</v>
      </c>
      <c r="N327" s="9">
        <v>62.9122973614597</v>
      </c>
      <c r="O327" s="9">
        <v>11.3835225915367</v>
      </c>
      <c r="P327" s="10"/>
    </row>
    <row r="328" spans="1:16" x14ac:dyDescent="0.25">
      <c r="A328" s="8" t="s">
        <v>488</v>
      </c>
      <c r="B328" s="10">
        <v>825000</v>
      </c>
      <c r="C328" s="10">
        <v>789000</v>
      </c>
      <c r="D328" s="10">
        <v>82000</v>
      </c>
      <c r="E328" s="10">
        <v>182000</v>
      </c>
      <c r="F328" s="10">
        <v>296000</v>
      </c>
      <c r="G328" s="10">
        <v>229000</v>
      </c>
      <c r="H328" s="10">
        <v>35000</v>
      </c>
      <c r="I328" s="9">
        <v>55.733684063258401</v>
      </c>
      <c r="J328" s="9">
        <v>67.723190657272895</v>
      </c>
      <c r="K328" s="9">
        <v>41.648742974250801</v>
      </c>
      <c r="L328" s="9">
        <v>75.640257351411194</v>
      </c>
      <c r="M328" s="9">
        <v>82.318892933559297</v>
      </c>
      <c r="N328" s="9">
        <v>62.2546105931686</v>
      </c>
      <c r="O328" s="9">
        <v>11.199337241906701</v>
      </c>
      <c r="P328" s="10"/>
    </row>
    <row r="329" spans="1:16" x14ac:dyDescent="0.25">
      <c r="A329" s="8" t="s">
        <v>489</v>
      </c>
      <c r="B329" s="10">
        <v>830000</v>
      </c>
      <c r="C329" s="10">
        <v>798000</v>
      </c>
      <c r="D329" s="10">
        <v>85000</v>
      </c>
      <c r="E329" s="10">
        <v>188000</v>
      </c>
      <c r="F329" s="10">
        <v>296000</v>
      </c>
      <c r="G329" s="10">
        <v>229000</v>
      </c>
      <c r="H329" s="10">
        <v>32000</v>
      </c>
      <c r="I329" s="9">
        <v>56.1221516681167</v>
      </c>
      <c r="J329" s="9">
        <v>68.488543199495496</v>
      </c>
      <c r="K329" s="9">
        <v>43.028654647309899</v>
      </c>
      <c r="L329" s="9">
        <v>78.225178685160301</v>
      </c>
      <c r="M329" s="9">
        <v>82.307801343535402</v>
      </c>
      <c r="N329" s="9">
        <v>62.261856285799603</v>
      </c>
      <c r="O329" s="9">
        <v>10.189688250929001</v>
      </c>
      <c r="P329" s="10"/>
    </row>
    <row r="330" spans="1:16" x14ac:dyDescent="0.25">
      <c r="A330" s="8" t="s">
        <v>490</v>
      </c>
      <c r="B330" s="10">
        <v>828000</v>
      </c>
      <c r="C330" s="10">
        <v>800000</v>
      </c>
      <c r="D330" s="10">
        <v>83000</v>
      </c>
      <c r="E330" s="10">
        <v>191000</v>
      </c>
      <c r="F330" s="10">
        <v>297000</v>
      </c>
      <c r="G330" s="10">
        <v>229000</v>
      </c>
      <c r="H330" s="10">
        <v>28000</v>
      </c>
      <c r="I330" s="9">
        <v>56.000467885919697</v>
      </c>
      <c r="J330" s="9">
        <v>68.677146150089996</v>
      </c>
      <c r="K330" s="9">
        <v>42.208418338865101</v>
      </c>
      <c r="L330" s="9">
        <v>79.696042304249104</v>
      </c>
      <c r="M330" s="9">
        <v>82.561604839427105</v>
      </c>
      <c r="N330" s="9">
        <v>62.092968957859398</v>
      </c>
      <c r="O330" s="9">
        <v>8.9168462254408194</v>
      </c>
      <c r="P330" s="10"/>
    </row>
    <row r="331" spans="1:16" x14ac:dyDescent="0.25">
      <c r="A331" s="8" t="s">
        <v>491</v>
      </c>
      <c r="B331" s="10">
        <v>836000</v>
      </c>
      <c r="C331" s="10">
        <v>808000</v>
      </c>
      <c r="D331" s="10">
        <v>86000</v>
      </c>
      <c r="E331" s="10">
        <v>192000</v>
      </c>
      <c r="F331" s="10">
        <v>297000</v>
      </c>
      <c r="G331" s="10">
        <v>233000</v>
      </c>
      <c r="H331" s="10">
        <v>28000</v>
      </c>
      <c r="I331" s="9">
        <v>56.510435854156903</v>
      </c>
      <c r="J331" s="9">
        <v>69.2936908863783</v>
      </c>
      <c r="K331" s="9">
        <v>43.571414075817799</v>
      </c>
      <c r="L331" s="9">
        <v>79.796941213690403</v>
      </c>
      <c r="M331" s="9">
        <v>82.672035973242401</v>
      </c>
      <c r="N331" s="9">
        <v>63.139965092196199</v>
      </c>
      <c r="O331" s="9">
        <v>9.0322765670657308</v>
      </c>
      <c r="P331" s="10"/>
    </row>
    <row r="332" spans="1:16" x14ac:dyDescent="0.25">
      <c r="A332" s="8" t="s">
        <v>492</v>
      </c>
      <c r="B332" s="10">
        <v>850000</v>
      </c>
      <c r="C332" s="10">
        <v>822000</v>
      </c>
      <c r="D332" s="10">
        <v>89000</v>
      </c>
      <c r="E332" s="10">
        <v>197000</v>
      </c>
      <c r="F332" s="10">
        <v>299000</v>
      </c>
      <c r="G332" s="10">
        <v>237000</v>
      </c>
      <c r="H332" s="10">
        <v>28000</v>
      </c>
      <c r="I332" s="9">
        <v>57.430733201711902</v>
      </c>
      <c r="J332" s="9">
        <v>70.468748258027205</v>
      </c>
      <c r="K332" s="9">
        <v>44.944920068165203</v>
      </c>
      <c r="L332" s="9">
        <v>81.976993322655105</v>
      </c>
      <c r="M332" s="9">
        <v>83.021923683801205</v>
      </c>
      <c r="N332" s="9">
        <v>64.356919203156096</v>
      </c>
      <c r="O332" s="9">
        <v>9.0036599466775407</v>
      </c>
      <c r="P332" s="10"/>
    </row>
    <row r="333" spans="1:16" x14ac:dyDescent="0.25">
      <c r="A333" s="8" t="s">
        <v>493</v>
      </c>
      <c r="B333" s="10">
        <v>848000</v>
      </c>
      <c r="C333" s="10">
        <v>818000</v>
      </c>
      <c r="D333" s="10">
        <v>90000</v>
      </c>
      <c r="E333" s="10">
        <v>193000</v>
      </c>
      <c r="F333" s="10">
        <v>300000</v>
      </c>
      <c r="G333" s="10">
        <v>236000</v>
      </c>
      <c r="H333" s="10">
        <v>31000</v>
      </c>
      <c r="I333" s="9">
        <v>57.319824004010101</v>
      </c>
      <c r="J333" s="9">
        <v>70.100561111797006</v>
      </c>
      <c r="K333" s="9">
        <v>45.416653990081798</v>
      </c>
      <c r="L333" s="9">
        <v>80.181300806243598</v>
      </c>
      <c r="M333" s="9">
        <v>83.232375413483098</v>
      </c>
      <c r="N333" s="9">
        <v>63.9064394751192</v>
      </c>
      <c r="O333" s="9">
        <v>9.8504800878966901</v>
      </c>
      <c r="P333" s="10"/>
    </row>
    <row r="334" spans="1:16" x14ac:dyDescent="0.25">
      <c r="A334" s="8" t="s">
        <v>494</v>
      </c>
      <c r="B334" s="10">
        <v>853000</v>
      </c>
      <c r="C334" s="10">
        <v>817000</v>
      </c>
      <c r="D334" s="10">
        <v>93000</v>
      </c>
      <c r="E334" s="10">
        <v>194000</v>
      </c>
      <c r="F334" s="10">
        <v>297000</v>
      </c>
      <c r="G334" s="10">
        <v>233000</v>
      </c>
      <c r="H334" s="10">
        <v>36000</v>
      </c>
      <c r="I334" s="9">
        <v>57.587956120349702</v>
      </c>
      <c r="J334" s="9">
        <v>70.008295583287506</v>
      </c>
      <c r="K334" s="9">
        <v>46.918585793058703</v>
      </c>
      <c r="L334" s="9">
        <v>80.730645623984003</v>
      </c>
      <c r="M334" s="9">
        <v>82.419242001932204</v>
      </c>
      <c r="N334" s="9">
        <v>63.247251481014501</v>
      </c>
      <c r="O334" s="9">
        <v>11.4557636910541</v>
      </c>
      <c r="P334" s="10"/>
    </row>
    <row r="335" spans="1:16" x14ac:dyDescent="0.25">
      <c r="A335" s="8" t="s">
        <v>495</v>
      </c>
      <c r="B335" s="10">
        <v>853000</v>
      </c>
      <c r="C335" s="10">
        <v>815000</v>
      </c>
      <c r="D335" s="10">
        <v>94000</v>
      </c>
      <c r="E335" s="10">
        <v>192000</v>
      </c>
      <c r="F335" s="10">
        <v>296000</v>
      </c>
      <c r="G335" s="10">
        <v>234000</v>
      </c>
      <c r="H335" s="10">
        <v>37000</v>
      </c>
      <c r="I335" s="9">
        <v>57.5709279821682</v>
      </c>
      <c r="J335" s="9">
        <v>69.862424505693795</v>
      </c>
      <c r="K335" s="9">
        <v>47.492348851821099</v>
      </c>
      <c r="L335" s="9">
        <v>79.685746352413005</v>
      </c>
      <c r="M335" s="9">
        <v>82.050072297047905</v>
      </c>
      <c r="N335" s="9">
        <v>63.519799618320597</v>
      </c>
      <c r="O335" s="9">
        <v>11.9205361234153</v>
      </c>
      <c r="P335" s="10"/>
    </row>
    <row r="336" spans="1:16" x14ac:dyDescent="0.25">
      <c r="A336" s="8" t="s">
        <v>496</v>
      </c>
      <c r="B336" s="10">
        <v>854000</v>
      </c>
      <c r="C336" s="10">
        <v>818000</v>
      </c>
      <c r="D336" s="10">
        <v>98000</v>
      </c>
      <c r="E336" s="10">
        <v>189000</v>
      </c>
      <c r="F336" s="10">
        <v>297000</v>
      </c>
      <c r="G336" s="10">
        <v>233000</v>
      </c>
      <c r="H336" s="10">
        <v>36000</v>
      </c>
      <c r="I336" s="9">
        <v>57.546638194382702</v>
      </c>
      <c r="J336" s="9">
        <v>69.956393073197503</v>
      </c>
      <c r="K336" s="9">
        <v>49.694896730385899</v>
      </c>
      <c r="L336" s="9">
        <v>78.611627598114097</v>
      </c>
      <c r="M336" s="9">
        <v>82.3018169321671</v>
      </c>
      <c r="N336" s="9">
        <v>63.093159665548797</v>
      </c>
      <c r="O336" s="9">
        <v>11.4541924454316</v>
      </c>
      <c r="P336" s="10"/>
    </row>
    <row r="337" spans="1:16" x14ac:dyDescent="0.25">
      <c r="A337" s="8" t="s">
        <v>497</v>
      </c>
      <c r="B337" s="10">
        <v>858000</v>
      </c>
      <c r="C337" s="10">
        <v>825000</v>
      </c>
      <c r="D337" s="10">
        <v>100000</v>
      </c>
      <c r="E337" s="10">
        <v>190000</v>
      </c>
      <c r="F337" s="10">
        <v>296000</v>
      </c>
      <c r="G337" s="10">
        <v>239000</v>
      </c>
      <c r="H337" s="10">
        <v>33000</v>
      </c>
      <c r="I337" s="9">
        <v>57.810708603284802</v>
      </c>
      <c r="J337" s="9">
        <v>70.519368816325397</v>
      </c>
      <c r="K337" s="9">
        <v>50.356696850652497</v>
      </c>
      <c r="L337" s="9">
        <v>78.796867092020904</v>
      </c>
      <c r="M337" s="9">
        <v>81.977351216769705</v>
      </c>
      <c r="N337" s="9">
        <v>64.7181978511842</v>
      </c>
      <c r="O337" s="9">
        <v>10.609880792851399</v>
      </c>
      <c r="P337" s="10"/>
    </row>
    <row r="338" spans="1:16" x14ac:dyDescent="0.25">
      <c r="A338" s="8" t="s">
        <v>498</v>
      </c>
      <c r="B338" s="10">
        <v>856000</v>
      </c>
      <c r="C338" s="10">
        <v>824000</v>
      </c>
      <c r="D338" s="10">
        <v>103000</v>
      </c>
      <c r="E338" s="10">
        <v>189000</v>
      </c>
      <c r="F338" s="10">
        <v>294000</v>
      </c>
      <c r="G338" s="10">
        <v>239000</v>
      </c>
      <c r="H338" s="10">
        <v>32000</v>
      </c>
      <c r="I338" s="9">
        <v>57.631163569954801</v>
      </c>
      <c r="J338" s="9">
        <v>70.437074681668307</v>
      </c>
      <c r="K338" s="9">
        <v>52.032146377214502</v>
      </c>
      <c r="L338" s="9">
        <v>78.227695880243004</v>
      </c>
      <c r="M338" s="9">
        <v>81.310962526129302</v>
      </c>
      <c r="N338" s="9">
        <v>64.583136165874805</v>
      </c>
      <c r="O338" s="9">
        <v>10.067616901050799</v>
      </c>
      <c r="P338" s="10"/>
    </row>
    <row r="339" spans="1:16" x14ac:dyDescent="0.25">
      <c r="A339" s="8" t="s">
        <v>499</v>
      </c>
      <c r="B339" s="10">
        <v>864000</v>
      </c>
      <c r="C339" s="10">
        <v>833000</v>
      </c>
      <c r="D339" s="10">
        <v>107000</v>
      </c>
      <c r="E339" s="10">
        <v>190000</v>
      </c>
      <c r="F339" s="10">
        <v>296000</v>
      </c>
      <c r="G339" s="10">
        <v>240000</v>
      </c>
      <c r="H339" s="10">
        <v>30000</v>
      </c>
      <c r="I339" s="9">
        <v>58.137195694633199</v>
      </c>
      <c r="J339" s="9">
        <v>71.189709566828299</v>
      </c>
      <c r="K339" s="9">
        <v>54.062193655317401</v>
      </c>
      <c r="L339" s="9">
        <v>78.681253083169906</v>
      </c>
      <c r="M339" s="9">
        <v>81.982887244602793</v>
      </c>
      <c r="N339" s="9">
        <v>64.926164045053198</v>
      </c>
      <c r="O339" s="9">
        <v>9.6547608845383497</v>
      </c>
      <c r="P339" s="10"/>
    </row>
    <row r="340" spans="1:16" x14ac:dyDescent="0.25">
      <c r="A340" s="8" t="s">
        <v>500</v>
      </c>
      <c r="B340" s="10">
        <v>865000</v>
      </c>
      <c r="C340" s="10">
        <v>833000</v>
      </c>
      <c r="D340" s="10">
        <v>107000</v>
      </c>
      <c r="E340" s="10">
        <v>193000</v>
      </c>
      <c r="F340" s="10">
        <v>295000</v>
      </c>
      <c r="G340" s="10">
        <v>237000</v>
      </c>
      <c r="H340" s="10">
        <v>32000</v>
      </c>
      <c r="I340" s="9">
        <v>58.248095060119702</v>
      </c>
      <c r="J340" s="9">
        <v>71.163266160842994</v>
      </c>
      <c r="K340" s="9">
        <v>54.0146981521168</v>
      </c>
      <c r="L340" s="9">
        <v>80.187110445755806</v>
      </c>
      <c r="M340" s="9">
        <v>81.670487391607693</v>
      </c>
      <c r="N340" s="9">
        <v>64.191067507490601</v>
      </c>
      <c r="O340" s="9">
        <v>10.275825285254401</v>
      </c>
      <c r="P340" s="10"/>
    </row>
    <row r="341" spans="1:16" x14ac:dyDescent="0.25">
      <c r="A341" s="10"/>
      <c r="B341" s="10"/>
      <c r="C341" s="10"/>
      <c r="D341" s="10"/>
      <c r="E341" s="10"/>
      <c r="F341" s="10"/>
      <c r="G341" s="10"/>
      <c r="H341" s="10"/>
      <c r="I341" s="9"/>
      <c r="J341" s="9"/>
      <c r="K341" s="9"/>
      <c r="L341" s="9"/>
      <c r="M341" s="9"/>
      <c r="N341" s="9"/>
      <c r="O341" s="9"/>
      <c r="P341" s="10"/>
    </row>
    <row r="342" spans="1:16" x14ac:dyDescent="0.25">
      <c r="A342" s="11"/>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84</v>
      </c>
    </row>
    <row r="2" spans="1:2" ht="15.6" x14ac:dyDescent="0.3">
      <c r="A2" s="5" t="s">
        <v>85</v>
      </c>
      <c r="B2" s="5" t="s">
        <v>86</v>
      </c>
    </row>
    <row r="3" spans="1:2" ht="75" customHeight="1" x14ac:dyDescent="0.25">
      <c r="A3" t="s">
        <v>87</v>
      </c>
      <c r="B3" s="4" t="s">
        <v>88</v>
      </c>
    </row>
    <row r="4" spans="1:2" ht="60" x14ac:dyDescent="0.25">
      <c r="A4" t="s">
        <v>89</v>
      </c>
      <c r="B4" s="4" t="s">
        <v>90</v>
      </c>
    </row>
    <row r="5" spans="1:2" ht="45" x14ac:dyDescent="0.25">
      <c r="A5" t="s">
        <v>91</v>
      </c>
      <c r="B5" s="4" t="s">
        <v>92</v>
      </c>
    </row>
    <row r="6" spans="1:2" x14ac:dyDescent="0.25">
      <c r="A6" t="s">
        <v>93</v>
      </c>
      <c r="B6" s="4" t="s">
        <v>94</v>
      </c>
    </row>
    <row r="7" spans="1:2" ht="90" x14ac:dyDescent="0.25">
      <c r="A7" t="s">
        <v>95</v>
      </c>
      <c r="B7" s="4" t="s">
        <v>96</v>
      </c>
    </row>
    <row r="8" spans="1:2" ht="75" x14ac:dyDescent="0.25">
      <c r="A8" t="s">
        <v>97</v>
      </c>
      <c r="B8" s="4" t="s">
        <v>98</v>
      </c>
    </row>
    <row r="9" spans="1:2" x14ac:dyDescent="0.25">
      <c r="A9" t="s">
        <v>99</v>
      </c>
      <c r="B9" s="4" t="s">
        <v>100</v>
      </c>
    </row>
    <row r="10" spans="1:2" ht="45" x14ac:dyDescent="0.25">
      <c r="A10" t="s">
        <v>101</v>
      </c>
      <c r="B10" s="4" t="s">
        <v>102</v>
      </c>
    </row>
    <row r="11" spans="1:2" x14ac:dyDescent="0.25">
      <c r="A11" t="s">
        <v>103</v>
      </c>
      <c r="B11" s="4" t="s">
        <v>104</v>
      </c>
    </row>
    <row r="12" spans="1:2" x14ac:dyDescent="0.25">
      <c r="A12" t="s">
        <v>105</v>
      </c>
      <c r="B12" s="4" t="s">
        <v>106</v>
      </c>
    </row>
    <row r="13" spans="1:2" x14ac:dyDescent="0.25">
      <c r="A13" t="s">
        <v>107</v>
      </c>
      <c r="B13" s="4" t="s">
        <v>108</v>
      </c>
    </row>
    <row r="14" spans="1:2" x14ac:dyDescent="0.25">
      <c r="A14" t="s">
        <v>109</v>
      </c>
      <c r="B14" s="4" t="s">
        <v>110</v>
      </c>
    </row>
    <row r="15" spans="1:2" ht="60" x14ac:dyDescent="0.25">
      <c r="A15" t="s">
        <v>111</v>
      </c>
      <c r="B15" s="4" t="s">
        <v>112</v>
      </c>
    </row>
    <row r="16" spans="1:2" ht="30" x14ac:dyDescent="0.25">
      <c r="A16" t="s">
        <v>113</v>
      </c>
      <c r="B16" s="4" t="s">
        <v>114</v>
      </c>
    </row>
    <row r="17" spans="1:2" ht="60" x14ac:dyDescent="0.25">
      <c r="A17" t="s">
        <v>115</v>
      </c>
      <c r="B17" s="4" t="s">
        <v>116</v>
      </c>
    </row>
    <row r="18" spans="1:2" ht="30" x14ac:dyDescent="0.25">
      <c r="A18" t="s">
        <v>117</v>
      </c>
      <c r="B18" s="4" t="s">
        <v>118</v>
      </c>
    </row>
    <row r="19" spans="1:2" x14ac:dyDescent="0.25">
      <c r="A19" t="s">
        <v>119</v>
      </c>
      <c r="B19" s="4" t="s">
        <v>120</v>
      </c>
    </row>
    <row r="20" spans="1:2" ht="45" x14ac:dyDescent="0.25">
      <c r="A20" t="s">
        <v>121</v>
      </c>
      <c r="B20" s="4" t="s">
        <v>122</v>
      </c>
    </row>
    <row r="21" spans="1:2" ht="45" x14ac:dyDescent="0.25">
      <c r="A21" t="s">
        <v>123</v>
      </c>
      <c r="B21" s="4" t="s">
        <v>124</v>
      </c>
    </row>
    <row r="22" spans="1:2" ht="180" x14ac:dyDescent="0.25">
      <c r="A22" t="s">
        <v>125</v>
      </c>
      <c r="B22" s="4" t="s">
        <v>126</v>
      </c>
    </row>
    <row r="23" spans="1:2" x14ac:dyDescent="0.25">
      <c r="A23" t="s">
        <v>127</v>
      </c>
      <c r="B23" s="7" t="s">
        <v>130</v>
      </c>
    </row>
    <row r="24" spans="1:2" ht="60" x14ac:dyDescent="0.25">
      <c r="A24" t="s">
        <v>128</v>
      </c>
      <c r="B24" s="4" t="s">
        <v>129</v>
      </c>
    </row>
    <row r="25" spans="1:2" x14ac:dyDescent="0.25">
      <c r="B25" s="4"/>
    </row>
    <row r="26" spans="1:2" x14ac:dyDescent="0.25">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802</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803</v>
      </c>
    </row>
    <row r="7" spans="1:16" ht="70.05" customHeight="1" x14ac:dyDescent="0.3">
      <c r="A7" s="5" t="s">
        <v>135</v>
      </c>
      <c r="B7" s="6" t="s">
        <v>804</v>
      </c>
      <c r="C7" s="6" t="s">
        <v>805</v>
      </c>
      <c r="D7" s="6" t="s">
        <v>806</v>
      </c>
      <c r="E7" s="6" t="s">
        <v>807</v>
      </c>
      <c r="F7" s="6" t="s">
        <v>808</v>
      </c>
      <c r="G7" s="6" t="s">
        <v>809</v>
      </c>
      <c r="H7" s="6" t="s">
        <v>810</v>
      </c>
      <c r="I7" s="6" t="s">
        <v>811</v>
      </c>
      <c r="J7" s="6" t="s">
        <v>812</v>
      </c>
      <c r="K7" s="6" t="s">
        <v>813</v>
      </c>
      <c r="L7" s="6" t="s">
        <v>814</v>
      </c>
      <c r="M7" s="6" t="s">
        <v>815</v>
      </c>
      <c r="N7" s="6" t="s">
        <v>816</v>
      </c>
      <c r="O7" s="6" t="s">
        <v>817</v>
      </c>
      <c r="P7" s="6" t="s">
        <v>163</v>
      </c>
    </row>
    <row r="8" spans="1:16" x14ac:dyDescent="0.25">
      <c r="A8" s="8" t="s">
        <v>164</v>
      </c>
      <c r="B8" s="10">
        <v>346000</v>
      </c>
      <c r="C8" s="10">
        <v>337000</v>
      </c>
      <c r="D8" s="10">
        <v>58000</v>
      </c>
      <c r="E8" s="10">
        <v>94000</v>
      </c>
      <c r="F8" s="10">
        <v>121000</v>
      </c>
      <c r="G8" s="10">
        <v>65000</v>
      </c>
      <c r="H8" s="10">
        <v>9000</v>
      </c>
      <c r="I8" s="9">
        <v>60</v>
      </c>
      <c r="J8" s="9">
        <v>68.2</v>
      </c>
      <c r="K8" s="9">
        <v>53.1</v>
      </c>
      <c r="L8" s="9">
        <v>76.599999999999994</v>
      </c>
      <c r="M8" s="9">
        <v>79.3</v>
      </c>
      <c r="N8" s="9">
        <v>58.4</v>
      </c>
      <c r="O8" s="9">
        <v>11</v>
      </c>
      <c r="P8" s="10"/>
    </row>
    <row r="9" spans="1:16" x14ac:dyDescent="0.25">
      <c r="A9" s="8" t="s">
        <v>165</v>
      </c>
      <c r="B9" s="10">
        <v>348000</v>
      </c>
      <c r="C9" s="10">
        <v>338000</v>
      </c>
      <c r="D9" s="10">
        <v>58000</v>
      </c>
      <c r="E9" s="10">
        <v>96000</v>
      </c>
      <c r="F9" s="10">
        <v>118000</v>
      </c>
      <c r="G9" s="10">
        <v>67000</v>
      </c>
      <c r="H9" s="10">
        <v>10000</v>
      </c>
      <c r="I9" s="9">
        <v>60.2</v>
      </c>
      <c r="J9" s="9">
        <v>68.2</v>
      </c>
      <c r="K9" s="9">
        <v>53.4</v>
      </c>
      <c r="L9" s="9">
        <v>77.5</v>
      </c>
      <c r="M9" s="9">
        <v>77.2</v>
      </c>
      <c r="N9" s="9">
        <v>60</v>
      </c>
      <c r="O9" s="9">
        <v>12</v>
      </c>
      <c r="P9" s="10"/>
    </row>
    <row r="10" spans="1:16" x14ac:dyDescent="0.25">
      <c r="A10" s="8" t="s">
        <v>166</v>
      </c>
      <c r="B10" s="10">
        <v>347000</v>
      </c>
      <c r="C10" s="10">
        <v>337000</v>
      </c>
      <c r="D10" s="10">
        <v>57000</v>
      </c>
      <c r="E10" s="10">
        <v>95000</v>
      </c>
      <c r="F10" s="10">
        <v>119000</v>
      </c>
      <c r="G10" s="10">
        <v>66000</v>
      </c>
      <c r="H10" s="10">
        <v>10000</v>
      </c>
      <c r="I10" s="9">
        <v>60.1</v>
      </c>
      <c r="J10" s="9">
        <v>68.099999999999994</v>
      </c>
      <c r="K10" s="9">
        <v>52.4</v>
      </c>
      <c r="L10" s="9">
        <v>77.3</v>
      </c>
      <c r="M10" s="9">
        <v>77.8</v>
      </c>
      <c r="N10" s="9">
        <v>59.8</v>
      </c>
      <c r="O10" s="9">
        <v>12.3</v>
      </c>
      <c r="P10" s="10"/>
    </row>
    <row r="11" spans="1:16" x14ac:dyDescent="0.25">
      <c r="A11" s="8" t="s">
        <v>167</v>
      </c>
      <c r="B11" s="10">
        <v>348000</v>
      </c>
      <c r="C11" s="10">
        <v>338000</v>
      </c>
      <c r="D11" s="10">
        <v>56000</v>
      </c>
      <c r="E11" s="10">
        <v>97000</v>
      </c>
      <c r="F11" s="10">
        <v>118000</v>
      </c>
      <c r="G11" s="10">
        <v>66000</v>
      </c>
      <c r="H11" s="10">
        <v>10000</v>
      </c>
      <c r="I11" s="9">
        <v>60.2</v>
      </c>
      <c r="J11" s="9">
        <v>68.099999999999994</v>
      </c>
      <c r="K11" s="9">
        <v>51.6</v>
      </c>
      <c r="L11" s="9">
        <v>78.900000000000006</v>
      </c>
      <c r="M11" s="9">
        <v>77.5</v>
      </c>
      <c r="N11" s="9">
        <v>59.3</v>
      </c>
      <c r="O11" s="9">
        <v>12.7</v>
      </c>
      <c r="P11" s="10"/>
    </row>
    <row r="12" spans="1:16" x14ac:dyDescent="0.25">
      <c r="A12" s="8" t="s">
        <v>168</v>
      </c>
      <c r="B12" s="10">
        <v>351000</v>
      </c>
      <c r="C12" s="10">
        <v>342000</v>
      </c>
      <c r="D12" s="10">
        <v>59000</v>
      </c>
      <c r="E12" s="10">
        <v>98000</v>
      </c>
      <c r="F12" s="10">
        <v>120000</v>
      </c>
      <c r="G12" s="10">
        <v>65000</v>
      </c>
      <c r="H12" s="10">
        <v>9000</v>
      </c>
      <c r="I12" s="9">
        <v>60.6</v>
      </c>
      <c r="J12" s="9">
        <v>69</v>
      </c>
      <c r="K12" s="9">
        <v>54.6</v>
      </c>
      <c r="L12" s="9">
        <v>79.7</v>
      </c>
      <c r="M12" s="9">
        <v>78.5</v>
      </c>
      <c r="N12" s="9">
        <v>58</v>
      </c>
      <c r="O12" s="9">
        <v>10.6</v>
      </c>
      <c r="P12" s="10"/>
    </row>
    <row r="13" spans="1:16" x14ac:dyDescent="0.25">
      <c r="A13" s="8" t="s">
        <v>169</v>
      </c>
      <c r="B13" s="10">
        <v>352000</v>
      </c>
      <c r="C13" s="10">
        <v>344000</v>
      </c>
      <c r="D13" s="10">
        <v>61000</v>
      </c>
      <c r="E13" s="10">
        <v>97000</v>
      </c>
      <c r="F13" s="10">
        <v>120000</v>
      </c>
      <c r="G13" s="10">
        <v>65000</v>
      </c>
      <c r="H13" s="10">
        <v>8000</v>
      </c>
      <c r="I13" s="9">
        <v>60.8</v>
      </c>
      <c r="J13" s="9">
        <v>69.3</v>
      </c>
      <c r="K13" s="9">
        <v>56.7</v>
      </c>
      <c r="L13" s="9">
        <v>78.400000000000006</v>
      </c>
      <c r="M13" s="9">
        <v>78.400000000000006</v>
      </c>
      <c r="N13" s="9">
        <v>58.7</v>
      </c>
      <c r="O13" s="9">
        <v>9.8000000000000007</v>
      </c>
      <c r="P13" s="10"/>
    </row>
    <row r="14" spans="1:16" x14ac:dyDescent="0.25">
      <c r="A14" s="8" t="s">
        <v>170</v>
      </c>
      <c r="B14" s="10">
        <v>350000</v>
      </c>
      <c r="C14" s="10">
        <v>342000</v>
      </c>
      <c r="D14" s="10">
        <v>60000</v>
      </c>
      <c r="E14" s="10">
        <v>95000</v>
      </c>
      <c r="F14" s="10">
        <v>121000</v>
      </c>
      <c r="G14" s="10">
        <v>66000</v>
      </c>
      <c r="H14" s="10">
        <v>8000</v>
      </c>
      <c r="I14" s="9">
        <v>60.4</v>
      </c>
      <c r="J14" s="9">
        <v>68.8</v>
      </c>
      <c r="K14" s="9">
        <v>55.4</v>
      </c>
      <c r="L14" s="9">
        <v>76.599999999999994</v>
      </c>
      <c r="M14" s="9">
        <v>79</v>
      </c>
      <c r="N14" s="9">
        <v>59.2</v>
      </c>
      <c r="O14" s="9">
        <v>9.6999999999999993</v>
      </c>
      <c r="P14" s="10"/>
    </row>
    <row r="15" spans="1:16" x14ac:dyDescent="0.25">
      <c r="A15" s="8" t="s">
        <v>171</v>
      </c>
      <c r="B15" s="10">
        <v>351000</v>
      </c>
      <c r="C15" s="10">
        <v>343000</v>
      </c>
      <c r="D15" s="10">
        <v>60000</v>
      </c>
      <c r="E15" s="10">
        <v>92000</v>
      </c>
      <c r="F15" s="10">
        <v>122000</v>
      </c>
      <c r="G15" s="10">
        <v>68000</v>
      </c>
      <c r="H15" s="10">
        <v>9000</v>
      </c>
      <c r="I15" s="9">
        <v>60.6</v>
      </c>
      <c r="J15" s="9">
        <v>69</v>
      </c>
      <c r="K15" s="9">
        <v>55.8</v>
      </c>
      <c r="L15" s="9">
        <v>74.400000000000006</v>
      </c>
      <c r="M15" s="9">
        <v>79.7</v>
      </c>
      <c r="N15" s="9">
        <v>60.8</v>
      </c>
      <c r="O15" s="9">
        <v>10.4</v>
      </c>
      <c r="P15" s="10"/>
    </row>
    <row r="16" spans="1:16" x14ac:dyDescent="0.25">
      <c r="A16" s="8" t="s">
        <v>172</v>
      </c>
      <c r="B16" s="10">
        <v>355000</v>
      </c>
      <c r="C16" s="10">
        <v>346000</v>
      </c>
      <c r="D16" s="10">
        <v>61000</v>
      </c>
      <c r="E16" s="10">
        <v>94000</v>
      </c>
      <c r="F16" s="10">
        <v>123000</v>
      </c>
      <c r="G16" s="10">
        <v>68000</v>
      </c>
      <c r="H16" s="10">
        <v>9000</v>
      </c>
      <c r="I16" s="9">
        <v>61.1</v>
      </c>
      <c r="J16" s="9">
        <v>69.5</v>
      </c>
      <c r="K16" s="9">
        <v>56.4</v>
      </c>
      <c r="L16" s="9">
        <v>75.8</v>
      </c>
      <c r="M16" s="9">
        <v>79.8</v>
      </c>
      <c r="N16" s="9">
        <v>61</v>
      </c>
      <c r="O16" s="9">
        <v>10.7</v>
      </c>
      <c r="P16" s="10"/>
    </row>
    <row r="17" spans="1:16" x14ac:dyDescent="0.25">
      <c r="A17" s="8" t="s">
        <v>174</v>
      </c>
      <c r="B17" s="10">
        <v>360000</v>
      </c>
      <c r="C17" s="10">
        <v>351000</v>
      </c>
      <c r="D17" s="10">
        <v>62000</v>
      </c>
      <c r="E17" s="10">
        <v>95000</v>
      </c>
      <c r="F17" s="10">
        <v>124000</v>
      </c>
      <c r="G17" s="10">
        <v>70000</v>
      </c>
      <c r="H17" s="10">
        <v>9000</v>
      </c>
      <c r="I17" s="9">
        <v>61.9</v>
      </c>
      <c r="J17" s="9">
        <v>70.400000000000006</v>
      </c>
      <c r="K17" s="9">
        <v>57.7</v>
      </c>
      <c r="L17" s="9">
        <v>76.400000000000006</v>
      </c>
      <c r="M17" s="9">
        <v>80.5</v>
      </c>
      <c r="N17" s="9">
        <v>62</v>
      </c>
      <c r="O17" s="9">
        <v>10.7</v>
      </c>
      <c r="P17" s="10"/>
    </row>
    <row r="18" spans="1:16" x14ac:dyDescent="0.25">
      <c r="A18" s="8" t="s">
        <v>175</v>
      </c>
      <c r="B18" s="10">
        <v>363000</v>
      </c>
      <c r="C18" s="10">
        <v>353000</v>
      </c>
      <c r="D18" s="10">
        <v>60000</v>
      </c>
      <c r="E18" s="10">
        <v>97000</v>
      </c>
      <c r="F18" s="10">
        <v>125000</v>
      </c>
      <c r="G18" s="10">
        <v>71000</v>
      </c>
      <c r="H18" s="10">
        <v>9000</v>
      </c>
      <c r="I18" s="9">
        <v>62.4</v>
      </c>
      <c r="J18" s="9">
        <v>70.900000000000006</v>
      </c>
      <c r="K18" s="9">
        <v>56.4</v>
      </c>
      <c r="L18" s="9">
        <v>78.099999999999994</v>
      </c>
      <c r="M18" s="9">
        <v>80.8</v>
      </c>
      <c r="N18" s="9">
        <v>63</v>
      </c>
      <c r="O18" s="9">
        <v>11.4</v>
      </c>
      <c r="P18" s="10"/>
    </row>
    <row r="19" spans="1:16" x14ac:dyDescent="0.25">
      <c r="A19" s="8" t="s">
        <v>176</v>
      </c>
      <c r="B19" s="10">
        <v>361000</v>
      </c>
      <c r="C19" s="10">
        <v>351000</v>
      </c>
      <c r="D19" s="10">
        <v>59000</v>
      </c>
      <c r="E19" s="10">
        <v>99000</v>
      </c>
      <c r="F19" s="10">
        <v>124000</v>
      </c>
      <c r="G19" s="10">
        <v>69000</v>
      </c>
      <c r="H19" s="10">
        <v>10000</v>
      </c>
      <c r="I19" s="9">
        <v>62.1</v>
      </c>
      <c r="J19" s="9">
        <v>70.400000000000006</v>
      </c>
      <c r="K19" s="9">
        <v>55.5</v>
      </c>
      <c r="L19" s="9">
        <v>79.900000000000006</v>
      </c>
      <c r="M19" s="9">
        <v>79.8</v>
      </c>
      <c r="N19" s="9">
        <v>60.9</v>
      </c>
      <c r="O19" s="9">
        <v>12.3</v>
      </c>
      <c r="P19" s="10"/>
    </row>
    <row r="20" spans="1:16" x14ac:dyDescent="0.25">
      <c r="A20" s="8" t="s">
        <v>177</v>
      </c>
      <c r="B20" s="10">
        <v>365000</v>
      </c>
      <c r="C20" s="10">
        <v>354000</v>
      </c>
      <c r="D20" s="10">
        <v>62000</v>
      </c>
      <c r="E20" s="10">
        <v>99000</v>
      </c>
      <c r="F20" s="10">
        <v>124000</v>
      </c>
      <c r="G20" s="10">
        <v>70000</v>
      </c>
      <c r="H20" s="10">
        <v>11000</v>
      </c>
      <c r="I20" s="9">
        <v>62.7</v>
      </c>
      <c r="J20" s="9">
        <v>70.900000000000006</v>
      </c>
      <c r="K20" s="9">
        <v>57.9</v>
      </c>
      <c r="L20" s="9">
        <v>79.8</v>
      </c>
      <c r="M20" s="9">
        <v>79.7</v>
      </c>
      <c r="N20" s="9">
        <v>61.6</v>
      </c>
      <c r="O20" s="9">
        <v>13.1</v>
      </c>
      <c r="P20" s="10"/>
    </row>
    <row r="21" spans="1:16" x14ac:dyDescent="0.25">
      <c r="A21" s="8" t="s">
        <v>178</v>
      </c>
      <c r="B21" s="10">
        <v>362000</v>
      </c>
      <c r="C21" s="10">
        <v>352000</v>
      </c>
      <c r="D21" s="10">
        <v>61000</v>
      </c>
      <c r="E21" s="10">
        <v>101000</v>
      </c>
      <c r="F21" s="10">
        <v>122000</v>
      </c>
      <c r="G21" s="10">
        <v>67000</v>
      </c>
      <c r="H21" s="10">
        <v>10000</v>
      </c>
      <c r="I21" s="9">
        <v>62</v>
      </c>
      <c r="J21" s="9">
        <v>70.400000000000006</v>
      </c>
      <c r="K21" s="9">
        <v>57.3</v>
      </c>
      <c r="L21" s="9">
        <v>81</v>
      </c>
      <c r="M21" s="9">
        <v>78.7</v>
      </c>
      <c r="N21" s="9">
        <v>59.5</v>
      </c>
      <c r="O21" s="9">
        <v>12</v>
      </c>
      <c r="P21" s="10"/>
    </row>
    <row r="22" spans="1:16" x14ac:dyDescent="0.25">
      <c r="A22" s="8" t="s">
        <v>179</v>
      </c>
      <c r="B22" s="10">
        <v>360000</v>
      </c>
      <c r="C22" s="10">
        <v>351000</v>
      </c>
      <c r="D22" s="10">
        <v>59000</v>
      </c>
      <c r="E22" s="10">
        <v>101000</v>
      </c>
      <c r="F22" s="10">
        <v>124000</v>
      </c>
      <c r="G22" s="10">
        <v>67000</v>
      </c>
      <c r="H22" s="10">
        <v>9000</v>
      </c>
      <c r="I22" s="9">
        <v>61.7</v>
      </c>
      <c r="J22" s="9">
        <v>70.099999999999994</v>
      </c>
      <c r="K22" s="9">
        <v>55.5</v>
      </c>
      <c r="L22" s="9">
        <v>80.900000000000006</v>
      </c>
      <c r="M22" s="9">
        <v>79.3</v>
      </c>
      <c r="N22" s="9">
        <v>59.3</v>
      </c>
      <c r="O22" s="9">
        <v>11</v>
      </c>
      <c r="P22" s="10"/>
    </row>
    <row r="23" spans="1:16" x14ac:dyDescent="0.25">
      <c r="A23" s="8" t="s">
        <v>180</v>
      </c>
      <c r="B23" s="10">
        <v>356000</v>
      </c>
      <c r="C23" s="10">
        <v>347000</v>
      </c>
      <c r="D23" s="10">
        <v>57000</v>
      </c>
      <c r="E23" s="10">
        <v>102000</v>
      </c>
      <c r="F23" s="10">
        <v>122000</v>
      </c>
      <c r="G23" s="10">
        <v>67000</v>
      </c>
      <c r="H23" s="10">
        <v>9000</v>
      </c>
      <c r="I23" s="9">
        <v>60.8</v>
      </c>
      <c r="J23" s="9">
        <v>69.2</v>
      </c>
      <c r="K23" s="9">
        <v>53.4</v>
      </c>
      <c r="L23" s="9">
        <v>81.2</v>
      </c>
      <c r="M23" s="9">
        <v>78.2</v>
      </c>
      <c r="N23" s="9">
        <v>58.6</v>
      </c>
      <c r="O23" s="9">
        <v>10.3</v>
      </c>
      <c r="P23" s="10"/>
    </row>
    <row r="24" spans="1:16" x14ac:dyDescent="0.25">
      <c r="A24" s="8" t="s">
        <v>181</v>
      </c>
      <c r="B24" s="10">
        <v>361000</v>
      </c>
      <c r="C24" s="10">
        <v>352000</v>
      </c>
      <c r="D24" s="10">
        <v>59000</v>
      </c>
      <c r="E24" s="10">
        <v>102000</v>
      </c>
      <c r="F24" s="10">
        <v>124000</v>
      </c>
      <c r="G24" s="10">
        <v>67000</v>
      </c>
      <c r="H24" s="10">
        <v>9000</v>
      </c>
      <c r="I24" s="9">
        <v>61.6</v>
      </c>
      <c r="J24" s="9">
        <v>70.2</v>
      </c>
      <c r="K24" s="9">
        <v>55.9</v>
      </c>
      <c r="L24" s="9">
        <v>81.2</v>
      </c>
      <c r="M24" s="9">
        <v>79.400000000000006</v>
      </c>
      <c r="N24" s="9">
        <v>58.7</v>
      </c>
      <c r="O24" s="9">
        <v>10.4</v>
      </c>
      <c r="P24" s="10"/>
    </row>
    <row r="25" spans="1:16" x14ac:dyDescent="0.25">
      <c r="A25" s="8" t="s">
        <v>182</v>
      </c>
      <c r="B25" s="10">
        <v>365000</v>
      </c>
      <c r="C25" s="10">
        <v>357000</v>
      </c>
      <c r="D25" s="10">
        <v>63000</v>
      </c>
      <c r="E25" s="10">
        <v>104000</v>
      </c>
      <c r="F25" s="10">
        <v>124000</v>
      </c>
      <c r="G25" s="10">
        <v>65000</v>
      </c>
      <c r="H25" s="10">
        <v>9000</v>
      </c>
      <c r="I25" s="9">
        <v>62.4</v>
      </c>
      <c r="J25" s="9">
        <v>71</v>
      </c>
      <c r="K25" s="9">
        <v>59.4</v>
      </c>
      <c r="L25" s="9">
        <v>82.9</v>
      </c>
      <c r="M25" s="9">
        <v>79.3</v>
      </c>
      <c r="N25" s="9">
        <v>57.4</v>
      </c>
      <c r="O25" s="9">
        <v>10.3</v>
      </c>
      <c r="P25" s="10"/>
    </row>
    <row r="26" spans="1:16" x14ac:dyDescent="0.25">
      <c r="A26" s="8" t="s">
        <v>183</v>
      </c>
      <c r="B26" s="10">
        <v>365000</v>
      </c>
      <c r="C26" s="10">
        <v>356000</v>
      </c>
      <c r="D26" s="10">
        <v>63000</v>
      </c>
      <c r="E26" s="10">
        <v>103000</v>
      </c>
      <c r="F26" s="10">
        <v>124000</v>
      </c>
      <c r="G26" s="10">
        <v>66000</v>
      </c>
      <c r="H26" s="10">
        <v>9000</v>
      </c>
      <c r="I26" s="9">
        <v>62.3</v>
      </c>
      <c r="J26" s="9">
        <v>70.8</v>
      </c>
      <c r="K26" s="9">
        <v>58.9</v>
      </c>
      <c r="L26" s="9">
        <v>82.4</v>
      </c>
      <c r="M26" s="9">
        <v>79.3</v>
      </c>
      <c r="N26" s="9">
        <v>57.6</v>
      </c>
      <c r="O26" s="9">
        <v>10.8</v>
      </c>
      <c r="P26" s="10"/>
    </row>
    <row r="27" spans="1:16" x14ac:dyDescent="0.25">
      <c r="A27" s="8" t="s">
        <v>184</v>
      </c>
      <c r="B27" s="10">
        <v>366000</v>
      </c>
      <c r="C27" s="10">
        <v>357000</v>
      </c>
      <c r="D27" s="10">
        <v>61000</v>
      </c>
      <c r="E27" s="10">
        <v>106000</v>
      </c>
      <c r="F27" s="10">
        <v>123000</v>
      </c>
      <c r="G27" s="10">
        <v>66000</v>
      </c>
      <c r="H27" s="10">
        <v>10000</v>
      </c>
      <c r="I27" s="9">
        <v>62.4</v>
      </c>
      <c r="J27" s="9">
        <v>70.900000000000006</v>
      </c>
      <c r="K27" s="9">
        <v>57.7</v>
      </c>
      <c r="L27" s="9">
        <v>84</v>
      </c>
      <c r="M27" s="9">
        <v>78.599999999999994</v>
      </c>
      <c r="N27" s="9">
        <v>58.1</v>
      </c>
      <c r="O27" s="9">
        <v>11.7</v>
      </c>
      <c r="P27" s="10"/>
    </row>
    <row r="28" spans="1:16" x14ac:dyDescent="0.25">
      <c r="A28" s="8" t="s">
        <v>185</v>
      </c>
      <c r="B28" s="10">
        <v>367000</v>
      </c>
      <c r="C28" s="10">
        <v>357000</v>
      </c>
      <c r="D28" s="10">
        <v>63000</v>
      </c>
      <c r="E28" s="10">
        <v>106000</v>
      </c>
      <c r="F28" s="10">
        <v>122000</v>
      </c>
      <c r="G28" s="10">
        <v>66000</v>
      </c>
      <c r="H28" s="10">
        <v>10000</v>
      </c>
      <c r="I28" s="9">
        <v>62.5</v>
      </c>
      <c r="J28" s="9">
        <v>70.8</v>
      </c>
      <c r="K28" s="9">
        <v>59.1</v>
      </c>
      <c r="L28" s="9">
        <v>84.3</v>
      </c>
      <c r="M28" s="9">
        <v>77.900000000000006</v>
      </c>
      <c r="N28" s="9">
        <v>57.2</v>
      </c>
      <c r="O28" s="9">
        <v>12.5</v>
      </c>
      <c r="P28" s="10"/>
    </row>
    <row r="29" spans="1:16" x14ac:dyDescent="0.25">
      <c r="A29" s="8" t="s">
        <v>186</v>
      </c>
      <c r="B29" s="10">
        <v>371000</v>
      </c>
      <c r="C29" s="10">
        <v>360000</v>
      </c>
      <c r="D29" s="10">
        <v>64000</v>
      </c>
      <c r="E29" s="10">
        <v>107000</v>
      </c>
      <c r="F29" s="10">
        <v>123000</v>
      </c>
      <c r="G29" s="10">
        <v>66000</v>
      </c>
      <c r="H29" s="10">
        <v>11000</v>
      </c>
      <c r="I29" s="9">
        <v>63.2</v>
      </c>
      <c r="J29" s="9">
        <v>71.5</v>
      </c>
      <c r="K29" s="9">
        <v>60.5</v>
      </c>
      <c r="L29" s="9">
        <v>85.4</v>
      </c>
      <c r="M29" s="9">
        <v>78</v>
      </c>
      <c r="N29" s="9">
        <v>57.5</v>
      </c>
      <c r="O29" s="9">
        <v>13.3</v>
      </c>
      <c r="P29" s="10"/>
    </row>
    <row r="30" spans="1:16" x14ac:dyDescent="0.25">
      <c r="A30" s="8" t="s">
        <v>187</v>
      </c>
      <c r="B30" s="10">
        <v>373000</v>
      </c>
      <c r="C30" s="10">
        <v>362000</v>
      </c>
      <c r="D30" s="10">
        <v>63000</v>
      </c>
      <c r="E30" s="10">
        <v>106000</v>
      </c>
      <c r="F30" s="10">
        <v>125000</v>
      </c>
      <c r="G30" s="10">
        <v>68000</v>
      </c>
      <c r="H30" s="10">
        <v>11000</v>
      </c>
      <c r="I30" s="9">
        <v>63.4</v>
      </c>
      <c r="J30" s="9">
        <v>71.8</v>
      </c>
      <c r="K30" s="9">
        <v>59.8</v>
      </c>
      <c r="L30" s="9">
        <v>84.6</v>
      </c>
      <c r="M30" s="9">
        <v>79.400000000000006</v>
      </c>
      <c r="N30" s="9">
        <v>58.7</v>
      </c>
      <c r="O30" s="9">
        <v>12.5</v>
      </c>
      <c r="P30" s="10"/>
    </row>
    <row r="31" spans="1:16" x14ac:dyDescent="0.25">
      <c r="A31" s="8" t="s">
        <v>188</v>
      </c>
      <c r="B31" s="10">
        <v>367000</v>
      </c>
      <c r="C31" s="10">
        <v>357000</v>
      </c>
      <c r="D31" s="10">
        <v>61000</v>
      </c>
      <c r="E31" s="10">
        <v>107000</v>
      </c>
      <c r="F31" s="10">
        <v>123000</v>
      </c>
      <c r="G31" s="10">
        <v>67000</v>
      </c>
      <c r="H31" s="10">
        <v>9000</v>
      </c>
      <c r="I31" s="9">
        <v>62.3</v>
      </c>
      <c r="J31" s="9">
        <v>70.8</v>
      </c>
      <c r="K31" s="9">
        <v>57.3</v>
      </c>
      <c r="L31" s="9">
        <v>85.3</v>
      </c>
      <c r="M31" s="9">
        <v>77.8</v>
      </c>
      <c r="N31" s="9">
        <v>57.9</v>
      </c>
      <c r="O31" s="9">
        <v>11.1</v>
      </c>
      <c r="P31" s="10"/>
    </row>
    <row r="32" spans="1:16" x14ac:dyDescent="0.25">
      <c r="A32" s="8" t="s">
        <v>189</v>
      </c>
      <c r="B32" s="10">
        <v>369000</v>
      </c>
      <c r="C32" s="10">
        <v>360000</v>
      </c>
      <c r="D32" s="10">
        <v>61000</v>
      </c>
      <c r="E32" s="10">
        <v>110000</v>
      </c>
      <c r="F32" s="10">
        <v>122000</v>
      </c>
      <c r="G32" s="10">
        <v>67000</v>
      </c>
      <c r="H32" s="10">
        <v>9000</v>
      </c>
      <c r="I32" s="9">
        <v>62.6</v>
      </c>
      <c r="J32" s="9">
        <v>71.3</v>
      </c>
      <c r="K32" s="9">
        <v>57.3</v>
      </c>
      <c r="L32" s="9">
        <v>87.8</v>
      </c>
      <c r="M32" s="9">
        <v>77.400000000000006</v>
      </c>
      <c r="N32" s="9">
        <v>57.7</v>
      </c>
      <c r="O32" s="9">
        <v>10.4</v>
      </c>
      <c r="P32" s="10"/>
    </row>
    <row r="33" spans="1:16" x14ac:dyDescent="0.25">
      <c r="A33" s="8" t="s">
        <v>190</v>
      </c>
      <c r="B33" s="10">
        <v>370000</v>
      </c>
      <c r="C33" s="10">
        <v>362000</v>
      </c>
      <c r="D33" s="10">
        <v>61000</v>
      </c>
      <c r="E33" s="10">
        <v>112000</v>
      </c>
      <c r="F33" s="10">
        <v>123000</v>
      </c>
      <c r="G33" s="10">
        <v>67000</v>
      </c>
      <c r="H33" s="10">
        <v>8000</v>
      </c>
      <c r="I33" s="9">
        <v>62.8</v>
      </c>
      <c r="J33" s="9">
        <v>71.599999999999994</v>
      </c>
      <c r="K33" s="9">
        <v>57.7</v>
      </c>
      <c r="L33" s="9">
        <v>89</v>
      </c>
      <c r="M33" s="9">
        <v>77.5</v>
      </c>
      <c r="N33" s="9">
        <v>57.6</v>
      </c>
      <c r="O33" s="9">
        <v>9.8000000000000007</v>
      </c>
      <c r="P33" s="10"/>
    </row>
    <row r="34" spans="1:16" x14ac:dyDescent="0.25">
      <c r="A34" s="8" t="s">
        <v>191</v>
      </c>
      <c r="B34" s="10">
        <v>373000</v>
      </c>
      <c r="C34" s="10">
        <v>364000</v>
      </c>
      <c r="D34" s="10">
        <v>59000</v>
      </c>
      <c r="E34" s="10">
        <v>110000</v>
      </c>
      <c r="F34" s="10">
        <v>124000</v>
      </c>
      <c r="G34" s="10">
        <v>70000</v>
      </c>
      <c r="H34" s="10">
        <v>9000</v>
      </c>
      <c r="I34" s="9">
        <v>63.2</v>
      </c>
      <c r="J34" s="9">
        <v>72.099999999999994</v>
      </c>
      <c r="K34" s="9">
        <v>56.2</v>
      </c>
      <c r="L34" s="9">
        <v>87.8</v>
      </c>
      <c r="M34" s="9">
        <v>78.400000000000006</v>
      </c>
      <c r="N34" s="9">
        <v>60.7</v>
      </c>
      <c r="O34" s="9">
        <v>10.3</v>
      </c>
      <c r="P34" s="10"/>
    </row>
    <row r="35" spans="1:16" x14ac:dyDescent="0.25">
      <c r="A35" s="8" t="s">
        <v>192</v>
      </c>
      <c r="B35" s="10">
        <v>376000</v>
      </c>
      <c r="C35" s="10">
        <v>367000</v>
      </c>
      <c r="D35" s="10">
        <v>59000</v>
      </c>
      <c r="E35" s="10">
        <v>111000</v>
      </c>
      <c r="F35" s="10">
        <v>126000</v>
      </c>
      <c r="G35" s="10">
        <v>71000</v>
      </c>
      <c r="H35" s="10">
        <v>9000</v>
      </c>
      <c r="I35" s="9">
        <v>63.7</v>
      </c>
      <c r="J35" s="9">
        <v>72.5</v>
      </c>
      <c r="K35" s="9">
        <v>55.6</v>
      </c>
      <c r="L35" s="9">
        <v>88.5</v>
      </c>
      <c r="M35" s="9">
        <v>79.2</v>
      </c>
      <c r="N35" s="9">
        <v>61.4</v>
      </c>
      <c r="O35" s="9">
        <v>10.7</v>
      </c>
      <c r="P35" s="10"/>
    </row>
    <row r="36" spans="1:16" x14ac:dyDescent="0.25">
      <c r="A36" s="8" t="s">
        <v>193</v>
      </c>
      <c r="B36" s="10">
        <v>377000</v>
      </c>
      <c r="C36" s="10">
        <v>368000</v>
      </c>
      <c r="D36" s="10">
        <v>61000</v>
      </c>
      <c r="E36" s="10">
        <v>109000</v>
      </c>
      <c r="F36" s="10">
        <v>126000</v>
      </c>
      <c r="G36" s="10">
        <v>72000</v>
      </c>
      <c r="H36" s="10">
        <v>9000</v>
      </c>
      <c r="I36" s="9">
        <v>63.8</v>
      </c>
      <c r="J36" s="9">
        <v>72.599999999999994</v>
      </c>
      <c r="K36" s="9">
        <v>57.6</v>
      </c>
      <c r="L36" s="9">
        <v>86.7</v>
      </c>
      <c r="M36" s="9">
        <v>79.400000000000006</v>
      </c>
      <c r="N36" s="9">
        <v>61.6</v>
      </c>
      <c r="O36" s="9">
        <v>10.8</v>
      </c>
      <c r="P36" s="10"/>
    </row>
    <row r="37" spans="1:16" x14ac:dyDescent="0.25">
      <c r="A37" s="8" t="s">
        <v>194</v>
      </c>
      <c r="B37" s="10">
        <v>382000</v>
      </c>
      <c r="C37" s="10">
        <v>372000</v>
      </c>
      <c r="D37" s="10">
        <v>63000</v>
      </c>
      <c r="E37" s="10">
        <v>107000</v>
      </c>
      <c r="F37" s="10">
        <v>129000</v>
      </c>
      <c r="G37" s="10">
        <v>73000</v>
      </c>
      <c r="H37" s="10">
        <v>10000</v>
      </c>
      <c r="I37" s="9">
        <v>64.599999999999994</v>
      </c>
      <c r="J37" s="9">
        <v>73.400000000000006</v>
      </c>
      <c r="K37" s="9">
        <v>59.5</v>
      </c>
      <c r="L37" s="9">
        <v>85.1</v>
      </c>
      <c r="M37" s="9">
        <v>81</v>
      </c>
      <c r="N37" s="9">
        <v>62.8</v>
      </c>
      <c r="O37" s="9">
        <v>12.2</v>
      </c>
      <c r="P37" s="10"/>
    </row>
    <row r="38" spans="1:16" x14ac:dyDescent="0.25">
      <c r="A38" s="8" t="s">
        <v>195</v>
      </c>
      <c r="B38" s="10">
        <v>382000</v>
      </c>
      <c r="C38" s="10">
        <v>373000</v>
      </c>
      <c r="D38" s="10">
        <v>64000</v>
      </c>
      <c r="E38" s="10">
        <v>104000</v>
      </c>
      <c r="F38" s="10">
        <v>133000</v>
      </c>
      <c r="G38" s="10">
        <v>73000</v>
      </c>
      <c r="H38" s="10">
        <v>9000</v>
      </c>
      <c r="I38" s="9">
        <v>64.599999999999994</v>
      </c>
      <c r="J38" s="9">
        <v>73.599999999999994</v>
      </c>
      <c r="K38" s="9">
        <v>61</v>
      </c>
      <c r="L38" s="9">
        <v>82.5</v>
      </c>
      <c r="M38" s="9">
        <v>83.2</v>
      </c>
      <c r="N38" s="9">
        <v>62.3</v>
      </c>
      <c r="O38" s="9">
        <v>10.7</v>
      </c>
      <c r="P38" s="10"/>
    </row>
    <row r="39" spans="1:16" x14ac:dyDescent="0.25">
      <c r="A39" s="8" t="s">
        <v>196</v>
      </c>
      <c r="B39" s="10">
        <v>387000</v>
      </c>
      <c r="C39" s="10">
        <v>377000</v>
      </c>
      <c r="D39" s="10">
        <v>67000</v>
      </c>
      <c r="E39" s="10">
        <v>105000</v>
      </c>
      <c r="F39" s="10">
        <v>132000</v>
      </c>
      <c r="G39" s="10">
        <v>74000</v>
      </c>
      <c r="H39" s="10">
        <v>9000</v>
      </c>
      <c r="I39" s="9">
        <v>65.3</v>
      </c>
      <c r="J39" s="9">
        <v>74.3</v>
      </c>
      <c r="K39" s="9">
        <v>63.6</v>
      </c>
      <c r="L39" s="9">
        <v>83.3</v>
      </c>
      <c r="M39" s="9">
        <v>82.7</v>
      </c>
      <c r="N39" s="9">
        <v>62.8</v>
      </c>
      <c r="O39" s="9">
        <v>11.2</v>
      </c>
      <c r="P39" s="10"/>
    </row>
    <row r="40" spans="1:16" x14ac:dyDescent="0.25">
      <c r="A40" s="8" t="s">
        <v>197</v>
      </c>
      <c r="B40" s="10">
        <v>389000</v>
      </c>
      <c r="C40" s="10">
        <v>380000</v>
      </c>
      <c r="D40" s="10">
        <v>70000</v>
      </c>
      <c r="E40" s="10">
        <v>106000</v>
      </c>
      <c r="F40" s="10">
        <v>131000</v>
      </c>
      <c r="G40" s="10">
        <v>73000</v>
      </c>
      <c r="H40" s="10">
        <v>9000</v>
      </c>
      <c r="I40" s="9">
        <v>65.599999999999994</v>
      </c>
      <c r="J40" s="9">
        <v>74.8</v>
      </c>
      <c r="K40" s="9">
        <v>66.5</v>
      </c>
      <c r="L40" s="9">
        <v>84.2</v>
      </c>
      <c r="M40" s="9">
        <v>82.2</v>
      </c>
      <c r="N40" s="9">
        <v>62</v>
      </c>
      <c r="O40" s="9">
        <v>10.8</v>
      </c>
      <c r="P40" s="10"/>
    </row>
    <row r="41" spans="1:16" x14ac:dyDescent="0.25">
      <c r="A41" s="8" t="s">
        <v>198</v>
      </c>
      <c r="B41" s="10">
        <v>387000</v>
      </c>
      <c r="C41" s="10">
        <v>378000</v>
      </c>
      <c r="D41" s="10">
        <v>69000</v>
      </c>
      <c r="E41" s="10">
        <v>106000</v>
      </c>
      <c r="F41" s="10">
        <v>131000</v>
      </c>
      <c r="G41" s="10">
        <v>72000</v>
      </c>
      <c r="H41" s="10">
        <v>10000</v>
      </c>
      <c r="I41" s="9">
        <v>65.400000000000006</v>
      </c>
      <c r="J41" s="9">
        <v>74.3</v>
      </c>
      <c r="K41" s="9">
        <v>66.2</v>
      </c>
      <c r="L41" s="9">
        <v>84</v>
      </c>
      <c r="M41" s="9">
        <v>81.7</v>
      </c>
      <c r="N41" s="9">
        <v>61</v>
      </c>
      <c r="O41" s="9">
        <v>11.7</v>
      </c>
      <c r="P41" s="10"/>
    </row>
    <row r="42" spans="1:16" x14ac:dyDescent="0.25">
      <c r="A42" s="8" t="s">
        <v>199</v>
      </c>
      <c r="B42" s="10">
        <v>388000</v>
      </c>
      <c r="C42" s="10">
        <v>377000</v>
      </c>
      <c r="D42" s="10">
        <v>69000</v>
      </c>
      <c r="E42" s="10">
        <v>106000</v>
      </c>
      <c r="F42" s="10">
        <v>132000</v>
      </c>
      <c r="G42" s="10">
        <v>70000</v>
      </c>
      <c r="H42" s="10">
        <v>11000</v>
      </c>
      <c r="I42" s="9">
        <v>65.400000000000006</v>
      </c>
      <c r="J42" s="9">
        <v>74.099999999999994</v>
      </c>
      <c r="K42" s="9">
        <v>65.900000000000006</v>
      </c>
      <c r="L42" s="9">
        <v>84.6</v>
      </c>
      <c r="M42" s="9">
        <v>82.1</v>
      </c>
      <c r="N42" s="9">
        <v>59.4</v>
      </c>
      <c r="O42" s="9">
        <v>13.1</v>
      </c>
      <c r="P42" s="10"/>
    </row>
    <row r="43" spans="1:16" x14ac:dyDescent="0.25">
      <c r="A43" s="8" t="s">
        <v>200</v>
      </c>
      <c r="B43" s="10">
        <v>385000</v>
      </c>
      <c r="C43" s="10">
        <v>374000</v>
      </c>
      <c r="D43" s="10">
        <v>68000</v>
      </c>
      <c r="E43" s="10">
        <v>105000</v>
      </c>
      <c r="F43" s="10">
        <v>131000</v>
      </c>
      <c r="G43" s="10">
        <v>70000</v>
      </c>
      <c r="H43" s="10">
        <v>11000</v>
      </c>
      <c r="I43" s="9">
        <v>64.900000000000006</v>
      </c>
      <c r="J43" s="9">
        <v>73.599999999999994</v>
      </c>
      <c r="K43" s="9">
        <v>65.5</v>
      </c>
      <c r="L43" s="9">
        <v>83.8</v>
      </c>
      <c r="M43" s="9">
        <v>81.3</v>
      </c>
      <c r="N43" s="9">
        <v>59.4</v>
      </c>
      <c r="O43" s="9">
        <v>12.6</v>
      </c>
      <c r="P43" s="10"/>
    </row>
    <row r="44" spans="1:16" x14ac:dyDescent="0.25">
      <c r="A44" s="8" t="s">
        <v>201</v>
      </c>
      <c r="B44" s="10">
        <v>381000</v>
      </c>
      <c r="C44" s="10">
        <v>371000</v>
      </c>
      <c r="D44" s="10">
        <v>68000</v>
      </c>
      <c r="E44" s="10">
        <v>105000</v>
      </c>
      <c r="F44" s="10">
        <v>131000</v>
      </c>
      <c r="G44" s="10">
        <v>68000</v>
      </c>
      <c r="H44" s="10">
        <v>10000</v>
      </c>
      <c r="I44" s="9">
        <v>64.2</v>
      </c>
      <c r="J44" s="9">
        <v>73</v>
      </c>
      <c r="K44" s="9">
        <v>65.099999999999994</v>
      </c>
      <c r="L44" s="9">
        <v>83.7</v>
      </c>
      <c r="M44" s="9">
        <v>81.2</v>
      </c>
      <c r="N44" s="9">
        <v>57.4</v>
      </c>
      <c r="O44" s="9">
        <v>11.5</v>
      </c>
      <c r="P44" s="10"/>
    </row>
    <row r="45" spans="1:16" x14ac:dyDescent="0.25">
      <c r="A45" s="8" t="s">
        <v>202</v>
      </c>
      <c r="B45" s="10">
        <v>378000</v>
      </c>
      <c r="C45" s="10">
        <v>369000</v>
      </c>
      <c r="D45" s="10">
        <v>66000</v>
      </c>
      <c r="E45" s="10">
        <v>105000</v>
      </c>
      <c r="F45" s="10">
        <v>131000</v>
      </c>
      <c r="G45" s="10">
        <v>67000</v>
      </c>
      <c r="H45" s="10">
        <v>9000</v>
      </c>
      <c r="I45" s="9">
        <v>63.6</v>
      </c>
      <c r="J45" s="9">
        <v>72.400000000000006</v>
      </c>
      <c r="K45" s="9">
        <v>63.4</v>
      </c>
      <c r="L45" s="9">
        <v>83.7</v>
      </c>
      <c r="M45" s="9">
        <v>81</v>
      </c>
      <c r="N45" s="9">
        <v>56.8</v>
      </c>
      <c r="O45" s="9">
        <v>10.6</v>
      </c>
      <c r="P45" s="10"/>
    </row>
    <row r="46" spans="1:16" x14ac:dyDescent="0.25">
      <c r="A46" s="8" t="s">
        <v>203</v>
      </c>
      <c r="B46" s="10">
        <v>381000</v>
      </c>
      <c r="C46" s="10">
        <v>373000</v>
      </c>
      <c r="D46" s="10">
        <v>66000</v>
      </c>
      <c r="E46" s="10">
        <v>107000</v>
      </c>
      <c r="F46" s="10">
        <v>131000</v>
      </c>
      <c r="G46" s="10">
        <v>69000</v>
      </c>
      <c r="H46" s="10" t="s">
        <v>559</v>
      </c>
      <c r="I46" s="9">
        <v>64.099999999999994</v>
      </c>
      <c r="J46" s="9">
        <v>73.3</v>
      </c>
      <c r="K46" s="9">
        <v>63.9</v>
      </c>
      <c r="L46" s="9">
        <v>85.4</v>
      </c>
      <c r="M46" s="9">
        <v>81.3</v>
      </c>
      <c r="N46" s="9">
        <v>57.7</v>
      </c>
      <c r="O46" s="9" t="s">
        <v>559</v>
      </c>
      <c r="P46" s="10"/>
    </row>
    <row r="47" spans="1:16" x14ac:dyDescent="0.25">
      <c r="A47" s="8" t="s">
        <v>204</v>
      </c>
      <c r="B47" s="10">
        <v>384000</v>
      </c>
      <c r="C47" s="10">
        <v>376000</v>
      </c>
      <c r="D47" s="10">
        <v>68000</v>
      </c>
      <c r="E47" s="10">
        <v>106000</v>
      </c>
      <c r="F47" s="10">
        <v>133000</v>
      </c>
      <c r="G47" s="10">
        <v>70000</v>
      </c>
      <c r="H47" s="10" t="s">
        <v>559</v>
      </c>
      <c r="I47" s="9">
        <v>64.599999999999994</v>
      </c>
      <c r="J47" s="9">
        <v>73.8</v>
      </c>
      <c r="K47" s="9">
        <v>65.400000000000006</v>
      </c>
      <c r="L47" s="9">
        <v>84.6</v>
      </c>
      <c r="M47" s="9">
        <v>82</v>
      </c>
      <c r="N47" s="9">
        <v>58.7</v>
      </c>
      <c r="O47" s="9" t="s">
        <v>559</v>
      </c>
      <c r="P47" s="10"/>
    </row>
    <row r="48" spans="1:16" x14ac:dyDescent="0.25">
      <c r="A48" s="8" t="s">
        <v>205</v>
      </c>
      <c r="B48" s="10">
        <v>385000</v>
      </c>
      <c r="C48" s="10">
        <v>377000</v>
      </c>
      <c r="D48" s="10">
        <v>69000</v>
      </c>
      <c r="E48" s="10">
        <v>105000</v>
      </c>
      <c r="F48" s="10">
        <v>133000</v>
      </c>
      <c r="G48" s="10">
        <v>71000</v>
      </c>
      <c r="H48" s="10" t="s">
        <v>559</v>
      </c>
      <c r="I48" s="9">
        <v>64.7</v>
      </c>
      <c r="J48" s="9">
        <v>73.900000000000006</v>
      </c>
      <c r="K48" s="9">
        <v>66.099999999999994</v>
      </c>
      <c r="L48" s="9">
        <v>84.1</v>
      </c>
      <c r="M48" s="9">
        <v>82</v>
      </c>
      <c r="N48" s="9">
        <v>59.2</v>
      </c>
      <c r="O48" s="9" t="s">
        <v>559</v>
      </c>
      <c r="P48" s="10"/>
    </row>
    <row r="49" spans="1:16" x14ac:dyDescent="0.25">
      <c r="A49" s="8" t="s">
        <v>206</v>
      </c>
      <c r="B49" s="10">
        <v>379000</v>
      </c>
      <c r="C49" s="10">
        <v>371000</v>
      </c>
      <c r="D49" s="10">
        <v>66000</v>
      </c>
      <c r="E49" s="10">
        <v>104000</v>
      </c>
      <c r="F49" s="10">
        <v>133000</v>
      </c>
      <c r="G49" s="10">
        <v>69000</v>
      </c>
      <c r="H49" s="10" t="s">
        <v>559</v>
      </c>
      <c r="I49" s="9">
        <v>63.6</v>
      </c>
      <c r="J49" s="9">
        <v>72.8</v>
      </c>
      <c r="K49" s="9">
        <v>63.5</v>
      </c>
      <c r="L49" s="9">
        <v>82.7</v>
      </c>
      <c r="M49" s="9">
        <v>82.2</v>
      </c>
      <c r="N49" s="9">
        <v>57.5</v>
      </c>
      <c r="O49" s="9" t="s">
        <v>559</v>
      </c>
      <c r="P49" s="10"/>
    </row>
    <row r="50" spans="1:16" x14ac:dyDescent="0.25">
      <c r="A50" s="8" t="s">
        <v>207</v>
      </c>
      <c r="B50" s="10">
        <v>379000</v>
      </c>
      <c r="C50" s="10">
        <v>372000</v>
      </c>
      <c r="D50" s="10">
        <v>65000</v>
      </c>
      <c r="E50" s="10">
        <v>105000</v>
      </c>
      <c r="F50" s="10">
        <v>132000</v>
      </c>
      <c r="G50" s="10">
        <v>70000</v>
      </c>
      <c r="H50" s="10" t="s">
        <v>559</v>
      </c>
      <c r="I50" s="9">
        <v>63.7</v>
      </c>
      <c r="J50" s="9">
        <v>72.8</v>
      </c>
      <c r="K50" s="9">
        <v>63</v>
      </c>
      <c r="L50" s="9">
        <v>83.9</v>
      </c>
      <c r="M50" s="9">
        <v>81.400000000000006</v>
      </c>
      <c r="N50" s="9">
        <v>58.3</v>
      </c>
      <c r="O50" s="9" t="s">
        <v>559</v>
      </c>
      <c r="P50" s="10"/>
    </row>
    <row r="51" spans="1:16" x14ac:dyDescent="0.25">
      <c r="A51" s="8" t="s">
        <v>208</v>
      </c>
      <c r="B51" s="10">
        <v>379000</v>
      </c>
      <c r="C51" s="10">
        <v>371000</v>
      </c>
      <c r="D51" s="10">
        <v>61000</v>
      </c>
      <c r="E51" s="10">
        <v>106000</v>
      </c>
      <c r="F51" s="10">
        <v>134000</v>
      </c>
      <c r="G51" s="10">
        <v>70000</v>
      </c>
      <c r="H51" s="10">
        <v>8000</v>
      </c>
      <c r="I51" s="9">
        <v>63.7</v>
      </c>
      <c r="J51" s="9">
        <v>72.7</v>
      </c>
      <c r="K51" s="9">
        <v>59.2</v>
      </c>
      <c r="L51" s="9">
        <v>85</v>
      </c>
      <c r="M51" s="9">
        <v>82.6</v>
      </c>
      <c r="N51" s="9">
        <v>58.2</v>
      </c>
      <c r="O51" s="9">
        <v>9.5</v>
      </c>
      <c r="P51" s="10"/>
    </row>
    <row r="52" spans="1:16" x14ac:dyDescent="0.25">
      <c r="A52" s="8" t="s">
        <v>209</v>
      </c>
      <c r="B52" s="10">
        <v>384000</v>
      </c>
      <c r="C52" s="10">
        <v>375000</v>
      </c>
      <c r="D52" s="10">
        <v>61000</v>
      </c>
      <c r="E52" s="10">
        <v>106000</v>
      </c>
      <c r="F52" s="10">
        <v>136000</v>
      </c>
      <c r="G52" s="10">
        <v>72000</v>
      </c>
      <c r="H52" s="10">
        <v>9000</v>
      </c>
      <c r="I52" s="9">
        <v>64.3</v>
      </c>
      <c r="J52" s="9">
        <v>73.400000000000006</v>
      </c>
      <c r="K52" s="9">
        <v>58.9</v>
      </c>
      <c r="L52" s="9">
        <v>85.4</v>
      </c>
      <c r="M52" s="9">
        <v>83.6</v>
      </c>
      <c r="N52" s="9">
        <v>59.6</v>
      </c>
      <c r="O52" s="9">
        <v>10</v>
      </c>
      <c r="P52" s="10"/>
    </row>
    <row r="53" spans="1:16" x14ac:dyDescent="0.25">
      <c r="A53" s="8" t="s">
        <v>210</v>
      </c>
      <c r="B53" s="10">
        <v>385000</v>
      </c>
      <c r="C53" s="10">
        <v>375000</v>
      </c>
      <c r="D53" s="10">
        <v>62000</v>
      </c>
      <c r="E53" s="10">
        <v>106000</v>
      </c>
      <c r="F53" s="10">
        <v>137000</v>
      </c>
      <c r="G53" s="10">
        <v>71000</v>
      </c>
      <c r="H53" s="10">
        <v>9000</v>
      </c>
      <c r="I53" s="9">
        <v>64.5</v>
      </c>
      <c r="J53" s="9">
        <v>73.5</v>
      </c>
      <c r="K53" s="9">
        <v>59.9</v>
      </c>
      <c r="L53" s="9">
        <v>85</v>
      </c>
      <c r="M53" s="9">
        <v>84.1</v>
      </c>
      <c r="N53" s="9">
        <v>58.7</v>
      </c>
      <c r="O53" s="9">
        <v>11</v>
      </c>
      <c r="P53" s="10"/>
    </row>
    <row r="54" spans="1:16" x14ac:dyDescent="0.25">
      <c r="A54" s="8" t="s">
        <v>211</v>
      </c>
      <c r="B54" s="10">
        <v>384000</v>
      </c>
      <c r="C54" s="10">
        <v>374000</v>
      </c>
      <c r="D54" s="10">
        <v>62000</v>
      </c>
      <c r="E54" s="10">
        <v>104000</v>
      </c>
      <c r="F54" s="10">
        <v>137000</v>
      </c>
      <c r="G54" s="10">
        <v>71000</v>
      </c>
      <c r="H54" s="10">
        <v>10000</v>
      </c>
      <c r="I54" s="9">
        <v>64.3</v>
      </c>
      <c r="J54" s="9">
        <v>73.099999999999994</v>
      </c>
      <c r="K54" s="9">
        <v>60.2</v>
      </c>
      <c r="L54" s="9">
        <v>83.7</v>
      </c>
      <c r="M54" s="9">
        <v>83.7</v>
      </c>
      <c r="N54" s="9">
        <v>59</v>
      </c>
      <c r="O54" s="9">
        <v>11.3</v>
      </c>
      <c r="P54" s="10"/>
    </row>
    <row r="55" spans="1:16" x14ac:dyDescent="0.25">
      <c r="A55" s="8" t="s">
        <v>212</v>
      </c>
      <c r="B55" s="10">
        <v>382000</v>
      </c>
      <c r="C55" s="10">
        <v>371000</v>
      </c>
      <c r="D55" s="10">
        <v>61000</v>
      </c>
      <c r="E55" s="10">
        <v>103000</v>
      </c>
      <c r="F55" s="10">
        <v>136000</v>
      </c>
      <c r="G55" s="10">
        <v>71000</v>
      </c>
      <c r="H55" s="10">
        <v>11000</v>
      </c>
      <c r="I55" s="9">
        <v>64</v>
      </c>
      <c r="J55" s="9">
        <v>72.599999999999994</v>
      </c>
      <c r="K55" s="9">
        <v>59.1</v>
      </c>
      <c r="L55" s="9">
        <v>83.3</v>
      </c>
      <c r="M55" s="9">
        <v>83.1</v>
      </c>
      <c r="N55" s="9">
        <v>58.9</v>
      </c>
      <c r="O55" s="9">
        <v>12.5</v>
      </c>
      <c r="P55" s="10"/>
    </row>
    <row r="56" spans="1:16" x14ac:dyDescent="0.25">
      <c r="A56" s="8" t="s">
        <v>213</v>
      </c>
      <c r="B56" s="10">
        <v>377000</v>
      </c>
      <c r="C56" s="10">
        <v>366000</v>
      </c>
      <c r="D56" s="10">
        <v>59000</v>
      </c>
      <c r="E56" s="10">
        <v>102000</v>
      </c>
      <c r="F56" s="10">
        <v>134000</v>
      </c>
      <c r="G56" s="10">
        <v>71000</v>
      </c>
      <c r="H56" s="10">
        <v>11000</v>
      </c>
      <c r="I56" s="9">
        <v>63.2</v>
      </c>
      <c r="J56" s="9">
        <v>71.599999999999994</v>
      </c>
      <c r="K56" s="9">
        <v>57.8</v>
      </c>
      <c r="L56" s="9">
        <v>82.1</v>
      </c>
      <c r="M56" s="9">
        <v>81.8</v>
      </c>
      <c r="N56" s="9">
        <v>58.8</v>
      </c>
      <c r="O56" s="9">
        <v>12.9</v>
      </c>
      <c r="P56" s="10"/>
    </row>
    <row r="57" spans="1:16" x14ac:dyDescent="0.25">
      <c r="A57" s="8" t="s">
        <v>214</v>
      </c>
      <c r="B57" s="10">
        <v>377000</v>
      </c>
      <c r="C57" s="10">
        <v>366000</v>
      </c>
      <c r="D57" s="10">
        <v>61000</v>
      </c>
      <c r="E57" s="10">
        <v>100000</v>
      </c>
      <c r="F57" s="10">
        <v>133000</v>
      </c>
      <c r="G57" s="10">
        <v>72000</v>
      </c>
      <c r="H57" s="10">
        <v>11000</v>
      </c>
      <c r="I57" s="9">
        <v>63.1</v>
      </c>
      <c r="J57" s="9">
        <v>71.400000000000006</v>
      </c>
      <c r="K57" s="9">
        <v>59</v>
      </c>
      <c r="L57" s="9">
        <v>80.900000000000006</v>
      </c>
      <c r="M57" s="9">
        <v>80.8</v>
      </c>
      <c r="N57" s="9">
        <v>59.7</v>
      </c>
      <c r="O57" s="9">
        <v>13.2</v>
      </c>
      <c r="P57" s="10"/>
    </row>
    <row r="58" spans="1:16" x14ac:dyDescent="0.25">
      <c r="A58" s="8" t="s">
        <v>215</v>
      </c>
      <c r="B58" s="10">
        <v>377000</v>
      </c>
      <c r="C58" s="10">
        <v>367000</v>
      </c>
      <c r="D58" s="10">
        <v>59000</v>
      </c>
      <c r="E58" s="10">
        <v>99000</v>
      </c>
      <c r="F58" s="10">
        <v>135000</v>
      </c>
      <c r="G58" s="10">
        <v>74000</v>
      </c>
      <c r="H58" s="10">
        <v>10000</v>
      </c>
      <c r="I58" s="9">
        <v>63</v>
      </c>
      <c r="J58" s="9">
        <v>71.7</v>
      </c>
      <c r="K58" s="9">
        <v>57.6</v>
      </c>
      <c r="L58" s="9">
        <v>80.099999999999994</v>
      </c>
      <c r="M58" s="9">
        <v>81.900000000000006</v>
      </c>
      <c r="N58" s="9">
        <v>61.2</v>
      </c>
      <c r="O58" s="9">
        <v>11.4</v>
      </c>
      <c r="P58" s="10"/>
    </row>
    <row r="59" spans="1:16" x14ac:dyDescent="0.25">
      <c r="A59" s="8" t="s">
        <v>216</v>
      </c>
      <c r="B59" s="10">
        <v>380000</v>
      </c>
      <c r="C59" s="10">
        <v>369000</v>
      </c>
      <c r="D59" s="10">
        <v>61000</v>
      </c>
      <c r="E59" s="10">
        <v>97000</v>
      </c>
      <c r="F59" s="10">
        <v>136000</v>
      </c>
      <c r="G59" s="10">
        <v>76000</v>
      </c>
      <c r="H59" s="10">
        <v>11000</v>
      </c>
      <c r="I59" s="9">
        <v>63.6</v>
      </c>
      <c r="J59" s="9">
        <v>72.099999999999994</v>
      </c>
      <c r="K59" s="9">
        <v>59.1</v>
      </c>
      <c r="L59" s="9">
        <v>79</v>
      </c>
      <c r="M59" s="9">
        <v>82.3</v>
      </c>
      <c r="N59" s="9">
        <v>62.2</v>
      </c>
      <c r="O59" s="9">
        <v>13</v>
      </c>
      <c r="P59" s="10"/>
    </row>
    <row r="60" spans="1:16" x14ac:dyDescent="0.25">
      <c r="A60" s="8" t="s">
        <v>217</v>
      </c>
      <c r="B60" s="10">
        <v>380000</v>
      </c>
      <c r="C60" s="10">
        <v>369000</v>
      </c>
      <c r="D60" s="10">
        <v>59000</v>
      </c>
      <c r="E60" s="10">
        <v>99000</v>
      </c>
      <c r="F60" s="10">
        <v>135000</v>
      </c>
      <c r="G60" s="10">
        <v>76000</v>
      </c>
      <c r="H60" s="10">
        <v>11000</v>
      </c>
      <c r="I60" s="9">
        <v>63.6</v>
      </c>
      <c r="J60" s="9">
        <v>72.099999999999994</v>
      </c>
      <c r="K60" s="9">
        <v>57.9</v>
      </c>
      <c r="L60" s="9">
        <v>80.900000000000006</v>
      </c>
      <c r="M60" s="9">
        <v>81.7</v>
      </c>
      <c r="N60" s="9">
        <v>62.2</v>
      </c>
      <c r="O60" s="9">
        <v>12.9</v>
      </c>
      <c r="P60" s="10"/>
    </row>
    <row r="61" spans="1:16" x14ac:dyDescent="0.25">
      <c r="A61" s="8" t="s">
        <v>218</v>
      </c>
      <c r="B61" s="10">
        <v>387000</v>
      </c>
      <c r="C61" s="10">
        <v>375000</v>
      </c>
      <c r="D61" s="10">
        <v>61000</v>
      </c>
      <c r="E61" s="10">
        <v>100000</v>
      </c>
      <c r="F61" s="10">
        <v>137000</v>
      </c>
      <c r="G61" s="10">
        <v>76000</v>
      </c>
      <c r="H61" s="10">
        <v>12000</v>
      </c>
      <c r="I61" s="9">
        <v>64.599999999999994</v>
      </c>
      <c r="J61" s="9">
        <v>73.2</v>
      </c>
      <c r="K61" s="9">
        <v>60</v>
      </c>
      <c r="L61" s="9">
        <v>81.900000000000006</v>
      </c>
      <c r="M61" s="9">
        <v>83</v>
      </c>
      <c r="N61" s="9">
        <v>62.2</v>
      </c>
      <c r="O61" s="9">
        <v>13.5</v>
      </c>
      <c r="P61" s="10"/>
    </row>
    <row r="62" spans="1:16" x14ac:dyDescent="0.25">
      <c r="A62" s="8" t="s">
        <v>219</v>
      </c>
      <c r="B62" s="10">
        <v>391000</v>
      </c>
      <c r="C62" s="10">
        <v>379000</v>
      </c>
      <c r="D62" s="10">
        <v>62000</v>
      </c>
      <c r="E62" s="10">
        <v>102000</v>
      </c>
      <c r="F62" s="10">
        <v>137000</v>
      </c>
      <c r="G62" s="10">
        <v>77000</v>
      </c>
      <c r="H62" s="10">
        <v>12000</v>
      </c>
      <c r="I62" s="9">
        <v>65.2</v>
      </c>
      <c r="J62" s="9">
        <v>73.8</v>
      </c>
      <c r="K62" s="9">
        <v>60.4</v>
      </c>
      <c r="L62" s="9">
        <v>83.5</v>
      </c>
      <c r="M62" s="9">
        <v>83</v>
      </c>
      <c r="N62" s="9">
        <v>63</v>
      </c>
      <c r="O62" s="9">
        <v>13.8</v>
      </c>
      <c r="P62" s="10"/>
    </row>
    <row r="63" spans="1:16" x14ac:dyDescent="0.25">
      <c r="A63" s="8" t="s">
        <v>220</v>
      </c>
      <c r="B63" s="10">
        <v>389000</v>
      </c>
      <c r="C63" s="10">
        <v>377000</v>
      </c>
      <c r="D63" s="10">
        <v>63000</v>
      </c>
      <c r="E63" s="10">
        <v>101000</v>
      </c>
      <c r="F63" s="10">
        <v>136000</v>
      </c>
      <c r="G63" s="10">
        <v>78000</v>
      </c>
      <c r="H63" s="10">
        <v>12000</v>
      </c>
      <c r="I63" s="9">
        <v>64.900000000000006</v>
      </c>
      <c r="J63" s="9">
        <v>73.5</v>
      </c>
      <c r="K63" s="9">
        <v>61</v>
      </c>
      <c r="L63" s="9">
        <v>82.4</v>
      </c>
      <c r="M63" s="9">
        <v>82.2</v>
      </c>
      <c r="N63" s="9">
        <v>63.3</v>
      </c>
      <c r="O63" s="9">
        <v>13.4</v>
      </c>
      <c r="P63" s="10"/>
    </row>
    <row r="64" spans="1:16" x14ac:dyDescent="0.25">
      <c r="A64" s="8" t="s">
        <v>221</v>
      </c>
      <c r="B64" s="10">
        <v>384000</v>
      </c>
      <c r="C64" s="10">
        <v>374000</v>
      </c>
      <c r="D64" s="10">
        <v>61000</v>
      </c>
      <c r="E64" s="10">
        <v>100000</v>
      </c>
      <c r="F64" s="10">
        <v>137000</v>
      </c>
      <c r="G64" s="10">
        <v>76000</v>
      </c>
      <c r="H64" s="10">
        <v>10000</v>
      </c>
      <c r="I64" s="9">
        <v>64.099999999999994</v>
      </c>
      <c r="J64" s="9">
        <v>72.8</v>
      </c>
      <c r="K64" s="9">
        <v>59.4</v>
      </c>
      <c r="L64" s="9">
        <v>82.1</v>
      </c>
      <c r="M64" s="9">
        <v>82.2</v>
      </c>
      <c r="N64" s="9">
        <v>62.2</v>
      </c>
      <c r="O64" s="9">
        <v>12.1</v>
      </c>
      <c r="P64" s="10"/>
    </row>
    <row r="65" spans="1:16" x14ac:dyDescent="0.25">
      <c r="A65" s="8" t="s">
        <v>222</v>
      </c>
      <c r="B65" s="10">
        <v>385000</v>
      </c>
      <c r="C65" s="10">
        <v>375000</v>
      </c>
      <c r="D65" s="10">
        <v>62000</v>
      </c>
      <c r="E65" s="10">
        <v>100000</v>
      </c>
      <c r="F65" s="10">
        <v>136000</v>
      </c>
      <c r="G65" s="10">
        <v>77000</v>
      </c>
      <c r="H65" s="10">
        <v>10000</v>
      </c>
      <c r="I65" s="9">
        <v>64.2</v>
      </c>
      <c r="J65" s="9">
        <v>73.099999999999994</v>
      </c>
      <c r="K65" s="9">
        <v>60.4</v>
      </c>
      <c r="L65" s="9">
        <v>82.2</v>
      </c>
      <c r="M65" s="9">
        <v>81.599999999999994</v>
      </c>
      <c r="N65" s="9">
        <v>62.9</v>
      </c>
      <c r="O65" s="9">
        <v>11.1</v>
      </c>
      <c r="P65" s="10"/>
    </row>
    <row r="66" spans="1:16" x14ac:dyDescent="0.25">
      <c r="A66" s="8" t="s">
        <v>223</v>
      </c>
      <c r="B66" s="10">
        <v>386000</v>
      </c>
      <c r="C66" s="10">
        <v>377000</v>
      </c>
      <c r="D66" s="10">
        <v>62000</v>
      </c>
      <c r="E66" s="10">
        <v>100000</v>
      </c>
      <c r="F66" s="10">
        <v>137000</v>
      </c>
      <c r="G66" s="10">
        <v>78000</v>
      </c>
      <c r="H66" s="10">
        <v>9000</v>
      </c>
      <c r="I66" s="9">
        <v>64.3</v>
      </c>
      <c r="J66" s="9">
        <v>73.400000000000006</v>
      </c>
      <c r="K66" s="9">
        <v>60.8</v>
      </c>
      <c r="L66" s="9">
        <v>82.2</v>
      </c>
      <c r="M66" s="9">
        <v>81.900000000000006</v>
      </c>
      <c r="N66" s="9">
        <v>63.6</v>
      </c>
      <c r="O66" s="9">
        <v>10.1</v>
      </c>
      <c r="P66" s="10"/>
    </row>
    <row r="67" spans="1:16" x14ac:dyDescent="0.25">
      <c r="A67" s="8" t="s">
        <v>225</v>
      </c>
      <c r="B67" s="10">
        <v>382000</v>
      </c>
      <c r="C67" s="10">
        <v>374000</v>
      </c>
      <c r="D67" s="10">
        <v>61000</v>
      </c>
      <c r="E67" s="10">
        <v>99000</v>
      </c>
      <c r="F67" s="10">
        <v>136000</v>
      </c>
      <c r="G67" s="10">
        <v>78000</v>
      </c>
      <c r="H67" s="10">
        <v>8000</v>
      </c>
      <c r="I67" s="9">
        <v>63.7</v>
      </c>
      <c r="J67" s="9">
        <v>72.8</v>
      </c>
      <c r="K67" s="9">
        <v>59.8</v>
      </c>
      <c r="L67" s="9">
        <v>81.400000000000006</v>
      </c>
      <c r="M67" s="9">
        <v>81.5</v>
      </c>
      <c r="N67" s="9">
        <v>63.4</v>
      </c>
      <c r="O67" s="9">
        <v>9.4</v>
      </c>
      <c r="P67" s="10"/>
    </row>
    <row r="68" spans="1:16" x14ac:dyDescent="0.25">
      <c r="A68" s="8" t="s">
        <v>226</v>
      </c>
      <c r="B68" s="10">
        <v>382000</v>
      </c>
      <c r="C68" s="10">
        <v>374000</v>
      </c>
      <c r="D68" s="10">
        <v>60000</v>
      </c>
      <c r="E68" s="10">
        <v>101000</v>
      </c>
      <c r="F68" s="10">
        <v>137000</v>
      </c>
      <c r="G68" s="10">
        <v>76000</v>
      </c>
      <c r="H68" s="10">
        <v>8000</v>
      </c>
      <c r="I68" s="9">
        <v>63.6</v>
      </c>
      <c r="J68" s="9">
        <v>72.599999999999994</v>
      </c>
      <c r="K68" s="9">
        <v>58</v>
      </c>
      <c r="L68" s="9">
        <v>83.2</v>
      </c>
      <c r="M68" s="9">
        <v>81.900000000000006</v>
      </c>
      <c r="N68" s="9">
        <v>61.7</v>
      </c>
      <c r="O68" s="9">
        <v>9.6999999999999993</v>
      </c>
      <c r="P68" s="10"/>
    </row>
    <row r="69" spans="1:16" x14ac:dyDescent="0.25">
      <c r="A69" s="8" t="s">
        <v>227</v>
      </c>
      <c r="B69" s="10">
        <v>378000</v>
      </c>
      <c r="C69" s="10">
        <v>369000</v>
      </c>
      <c r="D69" s="10">
        <v>59000</v>
      </c>
      <c r="E69" s="10">
        <v>99000</v>
      </c>
      <c r="F69" s="10">
        <v>137000</v>
      </c>
      <c r="G69" s="10">
        <v>74000</v>
      </c>
      <c r="H69" s="10">
        <v>10000</v>
      </c>
      <c r="I69" s="9">
        <v>62.9</v>
      </c>
      <c r="J69" s="9">
        <v>71.599999999999994</v>
      </c>
      <c r="K69" s="9">
        <v>57.4</v>
      </c>
      <c r="L69" s="9">
        <v>82.1</v>
      </c>
      <c r="M69" s="9">
        <v>81.7</v>
      </c>
      <c r="N69" s="9">
        <v>59.6</v>
      </c>
      <c r="O69" s="9">
        <v>11.1</v>
      </c>
      <c r="P69" s="10"/>
    </row>
    <row r="70" spans="1:16" x14ac:dyDescent="0.25">
      <c r="A70" s="8" t="s">
        <v>228</v>
      </c>
      <c r="B70" s="10">
        <v>377000</v>
      </c>
      <c r="C70" s="10">
        <v>367000</v>
      </c>
      <c r="D70" s="10">
        <v>58000</v>
      </c>
      <c r="E70" s="10">
        <v>99000</v>
      </c>
      <c r="F70" s="10">
        <v>137000</v>
      </c>
      <c r="G70" s="10">
        <v>73000</v>
      </c>
      <c r="H70" s="10">
        <v>10000</v>
      </c>
      <c r="I70" s="9">
        <v>62.7</v>
      </c>
      <c r="J70" s="9">
        <v>71.3</v>
      </c>
      <c r="K70" s="9">
        <v>56.6</v>
      </c>
      <c r="L70" s="9">
        <v>82.1</v>
      </c>
      <c r="M70" s="9">
        <v>81.7</v>
      </c>
      <c r="N70" s="9">
        <v>58.6</v>
      </c>
      <c r="O70" s="9">
        <v>12</v>
      </c>
      <c r="P70" s="10"/>
    </row>
    <row r="71" spans="1:16" x14ac:dyDescent="0.25">
      <c r="A71" s="8" t="s">
        <v>229</v>
      </c>
      <c r="B71" s="10">
        <v>375000</v>
      </c>
      <c r="C71" s="10">
        <v>365000</v>
      </c>
      <c r="D71" s="10">
        <v>57000</v>
      </c>
      <c r="E71" s="10">
        <v>98000</v>
      </c>
      <c r="F71" s="10">
        <v>138000</v>
      </c>
      <c r="G71" s="10">
        <v>71000</v>
      </c>
      <c r="H71" s="10">
        <v>10000</v>
      </c>
      <c r="I71" s="9">
        <v>62.3</v>
      </c>
      <c r="J71" s="9">
        <v>70.7</v>
      </c>
      <c r="K71" s="9">
        <v>55.8</v>
      </c>
      <c r="L71" s="9">
        <v>81.599999999999994</v>
      </c>
      <c r="M71" s="9">
        <v>81.8</v>
      </c>
      <c r="N71" s="9">
        <v>57.5</v>
      </c>
      <c r="O71" s="9">
        <v>12.1</v>
      </c>
      <c r="P71" s="10"/>
    </row>
    <row r="72" spans="1:16" x14ac:dyDescent="0.25">
      <c r="A72" s="8" t="s">
        <v>230</v>
      </c>
      <c r="B72" s="10">
        <v>379000</v>
      </c>
      <c r="C72" s="10">
        <v>368000</v>
      </c>
      <c r="D72" s="10">
        <v>58000</v>
      </c>
      <c r="E72" s="10">
        <v>100000</v>
      </c>
      <c r="F72" s="10">
        <v>137000</v>
      </c>
      <c r="G72" s="10">
        <v>74000</v>
      </c>
      <c r="H72" s="10">
        <v>10000</v>
      </c>
      <c r="I72" s="9">
        <v>62.9</v>
      </c>
      <c r="J72" s="9">
        <v>71.400000000000006</v>
      </c>
      <c r="K72" s="9">
        <v>56</v>
      </c>
      <c r="L72" s="9">
        <v>83.2</v>
      </c>
      <c r="M72" s="9">
        <v>81.5</v>
      </c>
      <c r="N72" s="9">
        <v>59.3</v>
      </c>
      <c r="O72" s="9">
        <v>11.8</v>
      </c>
      <c r="P72" s="10"/>
    </row>
    <row r="73" spans="1:16" x14ac:dyDescent="0.25">
      <c r="A73" s="8" t="s">
        <v>231</v>
      </c>
      <c r="B73" s="10">
        <v>384000</v>
      </c>
      <c r="C73" s="10">
        <v>374000</v>
      </c>
      <c r="D73" s="10">
        <v>58000</v>
      </c>
      <c r="E73" s="10">
        <v>103000</v>
      </c>
      <c r="F73" s="10">
        <v>139000</v>
      </c>
      <c r="G73" s="10">
        <v>74000</v>
      </c>
      <c r="H73" s="10">
        <v>11000</v>
      </c>
      <c r="I73" s="9">
        <v>63.8</v>
      </c>
      <c r="J73" s="9">
        <v>72.400000000000006</v>
      </c>
      <c r="K73" s="9">
        <v>57</v>
      </c>
      <c r="L73" s="9">
        <v>85.4</v>
      </c>
      <c r="M73" s="9">
        <v>82.2</v>
      </c>
      <c r="N73" s="9">
        <v>59.5</v>
      </c>
      <c r="O73" s="9">
        <v>12.3</v>
      </c>
      <c r="P73" s="10"/>
    </row>
    <row r="74" spans="1:16" x14ac:dyDescent="0.25">
      <c r="A74" s="8" t="s">
        <v>232</v>
      </c>
      <c r="B74" s="10">
        <v>386000</v>
      </c>
      <c r="C74" s="10">
        <v>377000</v>
      </c>
      <c r="D74" s="10">
        <v>60000</v>
      </c>
      <c r="E74" s="10">
        <v>103000</v>
      </c>
      <c r="F74" s="10">
        <v>140000</v>
      </c>
      <c r="G74" s="10">
        <v>75000</v>
      </c>
      <c r="H74" s="10">
        <v>9000</v>
      </c>
      <c r="I74" s="9">
        <v>64</v>
      </c>
      <c r="J74" s="9">
        <v>73.099999999999994</v>
      </c>
      <c r="K74" s="9">
        <v>58.3</v>
      </c>
      <c r="L74" s="9">
        <v>85.8</v>
      </c>
      <c r="M74" s="9">
        <v>82.7</v>
      </c>
      <c r="N74" s="9">
        <v>60</v>
      </c>
      <c r="O74" s="9">
        <v>10.3</v>
      </c>
      <c r="P74" s="10"/>
    </row>
    <row r="75" spans="1:16" x14ac:dyDescent="0.25">
      <c r="A75" s="8" t="s">
        <v>234</v>
      </c>
      <c r="B75" s="10">
        <v>386000</v>
      </c>
      <c r="C75" s="10">
        <v>377000</v>
      </c>
      <c r="D75" s="10">
        <v>58000</v>
      </c>
      <c r="E75" s="10">
        <v>101000</v>
      </c>
      <c r="F75" s="10">
        <v>143000</v>
      </c>
      <c r="G75" s="10">
        <v>75000</v>
      </c>
      <c r="H75" s="10">
        <v>9000</v>
      </c>
      <c r="I75" s="9">
        <v>64</v>
      </c>
      <c r="J75" s="9">
        <v>73</v>
      </c>
      <c r="K75" s="9">
        <v>56.4</v>
      </c>
      <c r="L75" s="9">
        <v>84.2</v>
      </c>
      <c r="M75" s="9">
        <v>84.6</v>
      </c>
      <c r="N75" s="9">
        <v>60.1</v>
      </c>
      <c r="O75" s="9">
        <v>10.4</v>
      </c>
      <c r="P75" s="10"/>
    </row>
    <row r="76" spans="1:16" x14ac:dyDescent="0.25">
      <c r="A76" s="8" t="s">
        <v>235</v>
      </c>
      <c r="B76" s="10">
        <v>390000</v>
      </c>
      <c r="C76" s="10">
        <v>382000</v>
      </c>
      <c r="D76" s="10">
        <v>62000</v>
      </c>
      <c r="E76" s="10">
        <v>100000</v>
      </c>
      <c r="F76" s="10">
        <v>142000</v>
      </c>
      <c r="G76" s="10">
        <v>77000</v>
      </c>
      <c r="H76" s="10">
        <v>8000</v>
      </c>
      <c r="I76" s="9">
        <v>64.5</v>
      </c>
      <c r="J76" s="9">
        <v>73.8</v>
      </c>
      <c r="K76" s="9">
        <v>60.2</v>
      </c>
      <c r="L76" s="9">
        <v>83.8</v>
      </c>
      <c r="M76" s="9">
        <v>83.8</v>
      </c>
      <c r="N76" s="9">
        <v>61.8</v>
      </c>
      <c r="O76" s="9">
        <v>9.6999999999999993</v>
      </c>
      <c r="P76" s="10"/>
    </row>
    <row r="77" spans="1:16" x14ac:dyDescent="0.25">
      <c r="A77" s="8" t="s">
        <v>236</v>
      </c>
      <c r="B77" s="10">
        <v>390000</v>
      </c>
      <c r="C77" s="10">
        <v>381000</v>
      </c>
      <c r="D77" s="10">
        <v>62000</v>
      </c>
      <c r="E77" s="10">
        <v>101000</v>
      </c>
      <c r="F77" s="10">
        <v>140000</v>
      </c>
      <c r="G77" s="10">
        <v>79000</v>
      </c>
      <c r="H77" s="10">
        <v>8000</v>
      </c>
      <c r="I77" s="9">
        <v>64.400000000000006</v>
      </c>
      <c r="J77" s="9">
        <v>73.599999999999994</v>
      </c>
      <c r="K77" s="9">
        <v>59.6</v>
      </c>
      <c r="L77" s="9">
        <v>84.3</v>
      </c>
      <c r="M77" s="9">
        <v>82.5</v>
      </c>
      <c r="N77" s="9">
        <v>63</v>
      </c>
      <c r="O77" s="9">
        <v>9.5</v>
      </c>
      <c r="P77" s="10"/>
    </row>
    <row r="78" spans="1:16" x14ac:dyDescent="0.25">
      <c r="A78" s="8" t="s">
        <v>237</v>
      </c>
      <c r="B78" s="10">
        <v>393000</v>
      </c>
      <c r="C78" s="10">
        <v>384000</v>
      </c>
      <c r="D78" s="10">
        <v>64000</v>
      </c>
      <c r="E78" s="10">
        <v>101000</v>
      </c>
      <c r="F78" s="10">
        <v>141000</v>
      </c>
      <c r="G78" s="10">
        <v>78000</v>
      </c>
      <c r="H78" s="10">
        <v>10000</v>
      </c>
      <c r="I78" s="9">
        <v>64.900000000000006</v>
      </c>
      <c r="J78" s="9">
        <v>74</v>
      </c>
      <c r="K78" s="9">
        <v>61.4</v>
      </c>
      <c r="L78" s="9">
        <v>84.5</v>
      </c>
      <c r="M78" s="9">
        <v>83.2</v>
      </c>
      <c r="N78" s="9">
        <v>61.9</v>
      </c>
      <c r="O78" s="9">
        <v>11.1</v>
      </c>
      <c r="P78" s="10"/>
    </row>
    <row r="79" spans="1:16" x14ac:dyDescent="0.25">
      <c r="A79" s="8" t="s">
        <v>238</v>
      </c>
      <c r="B79" s="10">
        <v>392000</v>
      </c>
      <c r="C79" s="10">
        <v>382000</v>
      </c>
      <c r="D79" s="10">
        <v>64000</v>
      </c>
      <c r="E79" s="10">
        <v>100000</v>
      </c>
      <c r="F79" s="10">
        <v>141000</v>
      </c>
      <c r="G79" s="10">
        <v>77000</v>
      </c>
      <c r="H79" s="10">
        <v>10000</v>
      </c>
      <c r="I79" s="9">
        <v>64.599999999999994</v>
      </c>
      <c r="J79" s="9">
        <v>73.599999999999994</v>
      </c>
      <c r="K79" s="9">
        <v>61.2</v>
      </c>
      <c r="L79" s="9">
        <v>83.9</v>
      </c>
      <c r="M79" s="9">
        <v>82.8</v>
      </c>
      <c r="N79" s="9">
        <v>61.6</v>
      </c>
      <c r="O79" s="9">
        <v>11.1</v>
      </c>
      <c r="P79" s="10"/>
    </row>
    <row r="80" spans="1:16" x14ac:dyDescent="0.25">
      <c r="A80" s="8" t="s">
        <v>239</v>
      </c>
      <c r="B80" s="10">
        <v>391000</v>
      </c>
      <c r="C80" s="10">
        <v>382000</v>
      </c>
      <c r="D80" s="10">
        <v>64000</v>
      </c>
      <c r="E80" s="10">
        <v>100000</v>
      </c>
      <c r="F80" s="10">
        <v>142000</v>
      </c>
      <c r="G80" s="10">
        <v>75000</v>
      </c>
      <c r="H80" s="10">
        <v>9000</v>
      </c>
      <c r="I80" s="9">
        <v>64.400000000000006</v>
      </c>
      <c r="J80" s="9">
        <v>73.599999999999994</v>
      </c>
      <c r="K80" s="9">
        <v>61.7</v>
      </c>
      <c r="L80" s="9">
        <v>84.4</v>
      </c>
      <c r="M80" s="9">
        <v>83.3</v>
      </c>
      <c r="N80" s="9">
        <v>60</v>
      </c>
      <c r="O80" s="9">
        <v>10.5</v>
      </c>
      <c r="P80" s="10"/>
    </row>
    <row r="81" spans="1:16" x14ac:dyDescent="0.25">
      <c r="A81" s="8" t="s">
        <v>240</v>
      </c>
      <c r="B81" s="10">
        <v>391000</v>
      </c>
      <c r="C81" s="10">
        <v>382000</v>
      </c>
      <c r="D81" s="10">
        <v>66000</v>
      </c>
      <c r="E81" s="10">
        <v>100000</v>
      </c>
      <c r="F81" s="10">
        <v>141000</v>
      </c>
      <c r="G81" s="10">
        <v>75000</v>
      </c>
      <c r="H81" s="10">
        <v>9000</v>
      </c>
      <c r="I81" s="9">
        <v>64.400000000000006</v>
      </c>
      <c r="J81" s="9">
        <v>73.599999999999994</v>
      </c>
      <c r="K81" s="9">
        <v>62.9</v>
      </c>
      <c r="L81" s="9">
        <v>84.7</v>
      </c>
      <c r="M81" s="9">
        <v>82.5</v>
      </c>
      <c r="N81" s="9">
        <v>59.7</v>
      </c>
      <c r="O81" s="9">
        <v>10.1</v>
      </c>
      <c r="P81" s="10"/>
    </row>
    <row r="82" spans="1:16" x14ac:dyDescent="0.25">
      <c r="A82" s="8" t="s">
        <v>241</v>
      </c>
      <c r="B82" s="10">
        <v>391000</v>
      </c>
      <c r="C82" s="10">
        <v>383000</v>
      </c>
      <c r="D82" s="10">
        <v>67000</v>
      </c>
      <c r="E82" s="10">
        <v>98000</v>
      </c>
      <c r="F82" s="10">
        <v>142000</v>
      </c>
      <c r="G82" s="10">
        <v>77000</v>
      </c>
      <c r="H82" s="10">
        <v>8000</v>
      </c>
      <c r="I82" s="9">
        <v>64.3</v>
      </c>
      <c r="J82" s="9">
        <v>73.599999999999994</v>
      </c>
      <c r="K82" s="9">
        <v>63.7</v>
      </c>
      <c r="L82" s="9">
        <v>82.6</v>
      </c>
      <c r="M82" s="9">
        <v>82.6</v>
      </c>
      <c r="N82" s="9">
        <v>61</v>
      </c>
      <c r="O82" s="9">
        <v>9.4</v>
      </c>
      <c r="P82" s="10"/>
    </row>
    <row r="83" spans="1:16" x14ac:dyDescent="0.25">
      <c r="A83" s="8" t="s">
        <v>242</v>
      </c>
      <c r="B83" s="10">
        <v>391000</v>
      </c>
      <c r="C83" s="10">
        <v>384000</v>
      </c>
      <c r="D83" s="10">
        <v>65000</v>
      </c>
      <c r="E83" s="10">
        <v>99000</v>
      </c>
      <c r="F83" s="10">
        <v>143000</v>
      </c>
      <c r="G83" s="10">
        <v>77000</v>
      </c>
      <c r="H83" s="10" t="s">
        <v>559</v>
      </c>
      <c r="I83" s="9">
        <v>64.3</v>
      </c>
      <c r="J83" s="9">
        <v>73.7</v>
      </c>
      <c r="K83" s="9">
        <v>62.4</v>
      </c>
      <c r="L83" s="9">
        <v>83.3</v>
      </c>
      <c r="M83" s="9">
        <v>83.5</v>
      </c>
      <c r="N83" s="9">
        <v>60.8</v>
      </c>
      <c r="O83" s="9" t="s">
        <v>559</v>
      </c>
      <c r="P83" s="10"/>
    </row>
    <row r="84" spans="1:16" x14ac:dyDescent="0.25">
      <c r="A84" s="8" t="s">
        <v>243</v>
      </c>
      <c r="B84" s="10">
        <v>396000</v>
      </c>
      <c r="C84" s="10">
        <v>389000</v>
      </c>
      <c r="D84" s="10">
        <v>66000</v>
      </c>
      <c r="E84" s="10">
        <v>99000</v>
      </c>
      <c r="F84" s="10">
        <v>145000</v>
      </c>
      <c r="G84" s="10">
        <v>78000</v>
      </c>
      <c r="H84" s="10" t="s">
        <v>559</v>
      </c>
      <c r="I84" s="9">
        <v>64.900000000000006</v>
      </c>
      <c r="J84" s="9">
        <v>74.5</v>
      </c>
      <c r="K84" s="9">
        <v>63.1</v>
      </c>
      <c r="L84" s="9">
        <v>84.2</v>
      </c>
      <c r="M84" s="9">
        <v>84.4</v>
      </c>
      <c r="N84" s="9">
        <v>61.6</v>
      </c>
      <c r="O84" s="9" t="s">
        <v>559</v>
      </c>
      <c r="P84" s="10"/>
    </row>
    <row r="85" spans="1:16" x14ac:dyDescent="0.25">
      <c r="A85" s="8" t="s">
        <v>244</v>
      </c>
      <c r="B85" s="10">
        <v>398000</v>
      </c>
      <c r="C85" s="10">
        <v>391000</v>
      </c>
      <c r="D85" s="10">
        <v>64000</v>
      </c>
      <c r="E85" s="10">
        <v>100000</v>
      </c>
      <c r="F85" s="10">
        <v>147000</v>
      </c>
      <c r="G85" s="10">
        <v>79000</v>
      </c>
      <c r="H85" s="10" t="s">
        <v>559</v>
      </c>
      <c r="I85" s="9">
        <v>65.2</v>
      </c>
      <c r="J85" s="9">
        <v>74.900000000000006</v>
      </c>
      <c r="K85" s="9">
        <v>61.1</v>
      </c>
      <c r="L85" s="9">
        <v>85.4</v>
      </c>
      <c r="M85" s="9">
        <v>85.4</v>
      </c>
      <c r="N85" s="9">
        <v>62.3</v>
      </c>
      <c r="O85" s="9" t="s">
        <v>559</v>
      </c>
      <c r="P85" s="10"/>
    </row>
    <row r="86" spans="1:16" x14ac:dyDescent="0.25">
      <c r="A86" s="8" t="s">
        <v>245</v>
      </c>
      <c r="B86" s="10">
        <v>398000</v>
      </c>
      <c r="C86" s="10">
        <v>390000</v>
      </c>
      <c r="D86" s="10">
        <v>63000</v>
      </c>
      <c r="E86" s="10">
        <v>101000</v>
      </c>
      <c r="F86" s="10">
        <v>148000</v>
      </c>
      <c r="G86" s="10">
        <v>80000</v>
      </c>
      <c r="H86" s="10" t="s">
        <v>559</v>
      </c>
      <c r="I86" s="9">
        <v>65</v>
      </c>
      <c r="J86" s="9">
        <v>74.7</v>
      </c>
      <c r="K86" s="9">
        <v>59.4</v>
      </c>
      <c r="L86" s="9">
        <v>85.8</v>
      </c>
      <c r="M86" s="9">
        <v>85.4</v>
      </c>
      <c r="N86" s="9">
        <v>62.8</v>
      </c>
      <c r="O86" s="9" t="s">
        <v>559</v>
      </c>
      <c r="P86" s="10"/>
    </row>
    <row r="87" spans="1:16" x14ac:dyDescent="0.25">
      <c r="A87" s="8" t="s">
        <v>246</v>
      </c>
      <c r="B87" s="10">
        <v>395000</v>
      </c>
      <c r="C87" s="10">
        <v>388000</v>
      </c>
      <c r="D87" s="10">
        <v>62000</v>
      </c>
      <c r="E87" s="10">
        <v>101000</v>
      </c>
      <c r="F87" s="10">
        <v>147000</v>
      </c>
      <c r="G87" s="10">
        <v>79000</v>
      </c>
      <c r="H87" s="10" t="s">
        <v>559</v>
      </c>
      <c r="I87" s="9">
        <v>64.599999999999994</v>
      </c>
      <c r="J87" s="9">
        <v>74.3</v>
      </c>
      <c r="K87" s="9">
        <v>58.4</v>
      </c>
      <c r="L87" s="9">
        <v>86.1</v>
      </c>
      <c r="M87" s="9">
        <v>85.1</v>
      </c>
      <c r="N87" s="9">
        <v>61.9</v>
      </c>
      <c r="O87" s="9" t="s">
        <v>559</v>
      </c>
      <c r="P87" s="10"/>
    </row>
    <row r="88" spans="1:16" x14ac:dyDescent="0.25">
      <c r="A88" s="8" t="s">
        <v>247</v>
      </c>
      <c r="B88" s="10">
        <v>391000</v>
      </c>
      <c r="C88" s="10">
        <v>384000</v>
      </c>
      <c r="D88" s="10">
        <v>60000</v>
      </c>
      <c r="E88" s="10">
        <v>100000</v>
      </c>
      <c r="F88" s="10">
        <v>147000</v>
      </c>
      <c r="G88" s="10">
        <v>78000</v>
      </c>
      <c r="H88" s="10" t="s">
        <v>559</v>
      </c>
      <c r="I88" s="9">
        <v>63.9</v>
      </c>
      <c r="J88" s="9">
        <v>73.400000000000006</v>
      </c>
      <c r="K88" s="9">
        <v>56.5</v>
      </c>
      <c r="L88" s="9">
        <v>85.4</v>
      </c>
      <c r="M88" s="9">
        <v>84.7</v>
      </c>
      <c r="N88" s="9">
        <v>61.2</v>
      </c>
      <c r="O88" s="9" t="s">
        <v>559</v>
      </c>
      <c r="P88" s="10"/>
    </row>
    <row r="89" spans="1:16" x14ac:dyDescent="0.25">
      <c r="A89" s="8" t="s">
        <v>248</v>
      </c>
      <c r="B89" s="10">
        <v>389000</v>
      </c>
      <c r="C89" s="10">
        <v>382000</v>
      </c>
      <c r="D89" s="10">
        <v>59000</v>
      </c>
      <c r="E89" s="10">
        <v>99000</v>
      </c>
      <c r="F89" s="10">
        <v>145000</v>
      </c>
      <c r="G89" s="10">
        <v>79000</v>
      </c>
      <c r="H89" s="10" t="s">
        <v>559</v>
      </c>
      <c r="I89" s="9">
        <v>63.5</v>
      </c>
      <c r="J89" s="9">
        <v>72.900000000000006</v>
      </c>
      <c r="K89" s="9">
        <v>55.4</v>
      </c>
      <c r="L89" s="9">
        <v>84.6</v>
      </c>
      <c r="M89" s="9">
        <v>83.6</v>
      </c>
      <c r="N89" s="9">
        <v>62</v>
      </c>
      <c r="O89" s="9" t="s">
        <v>559</v>
      </c>
      <c r="P89" s="10"/>
    </row>
    <row r="90" spans="1:16" x14ac:dyDescent="0.25">
      <c r="A90" s="8" t="s">
        <v>249</v>
      </c>
      <c r="B90" s="10">
        <v>388000</v>
      </c>
      <c r="C90" s="10">
        <v>380000</v>
      </c>
      <c r="D90" s="10">
        <v>58000</v>
      </c>
      <c r="E90" s="10">
        <v>98000</v>
      </c>
      <c r="F90" s="10">
        <v>145000</v>
      </c>
      <c r="G90" s="10">
        <v>79000</v>
      </c>
      <c r="H90" s="10">
        <v>8000</v>
      </c>
      <c r="I90" s="9">
        <v>63.3</v>
      </c>
      <c r="J90" s="9">
        <v>72.400000000000006</v>
      </c>
      <c r="K90" s="9">
        <v>54.3</v>
      </c>
      <c r="L90" s="9">
        <v>84.2</v>
      </c>
      <c r="M90" s="9">
        <v>83.6</v>
      </c>
      <c r="N90" s="9">
        <v>61.6</v>
      </c>
      <c r="O90" s="9">
        <v>9.4</v>
      </c>
      <c r="P90" s="10"/>
    </row>
    <row r="91" spans="1:16" x14ac:dyDescent="0.25">
      <c r="A91" s="8" t="s">
        <v>250</v>
      </c>
      <c r="B91" s="10">
        <v>387000</v>
      </c>
      <c r="C91" s="10">
        <v>379000</v>
      </c>
      <c r="D91" s="10">
        <v>57000</v>
      </c>
      <c r="E91" s="10">
        <v>99000</v>
      </c>
      <c r="F91" s="10">
        <v>145000</v>
      </c>
      <c r="G91" s="10">
        <v>78000</v>
      </c>
      <c r="H91" s="10" t="s">
        <v>559</v>
      </c>
      <c r="I91" s="9">
        <v>62.9</v>
      </c>
      <c r="J91" s="9">
        <v>72.2</v>
      </c>
      <c r="K91" s="9">
        <v>53.5</v>
      </c>
      <c r="L91" s="9">
        <v>85</v>
      </c>
      <c r="M91" s="9">
        <v>83.1</v>
      </c>
      <c r="N91" s="9">
        <v>61.1</v>
      </c>
      <c r="O91" s="9" t="s">
        <v>559</v>
      </c>
      <c r="P91" s="10"/>
    </row>
    <row r="92" spans="1:16" x14ac:dyDescent="0.25">
      <c r="A92" s="8" t="s">
        <v>251</v>
      </c>
      <c r="B92" s="10">
        <v>389000</v>
      </c>
      <c r="C92" s="10">
        <v>381000</v>
      </c>
      <c r="D92" s="10">
        <v>56000</v>
      </c>
      <c r="E92" s="10">
        <v>99000</v>
      </c>
      <c r="F92" s="10">
        <v>145000</v>
      </c>
      <c r="G92" s="10">
        <v>80000</v>
      </c>
      <c r="H92" s="10">
        <v>8000</v>
      </c>
      <c r="I92" s="9">
        <v>63.3</v>
      </c>
      <c r="J92" s="9">
        <v>72.5</v>
      </c>
      <c r="K92" s="9">
        <v>52.8</v>
      </c>
      <c r="L92" s="9">
        <v>85.2</v>
      </c>
      <c r="M92" s="9">
        <v>83.4</v>
      </c>
      <c r="N92" s="9">
        <v>62.5</v>
      </c>
      <c r="O92" s="9">
        <v>9</v>
      </c>
      <c r="P92" s="10"/>
    </row>
    <row r="93" spans="1:16" x14ac:dyDescent="0.25">
      <c r="A93" s="8" t="s">
        <v>252</v>
      </c>
      <c r="B93" s="10">
        <v>392000</v>
      </c>
      <c r="C93" s="10">
        <v>383000</v>
      </c>
      <c r="D93" s="10">
        <v>57000</v>
      </c>
      <c r="E93" s="10">
        <v>102000</v>
      </c>
      <c r="F93" s="10">
        <v>144000</v>
      </c>
      <c r="G93" s="10">
        <v>80000</v>
      </c>
      <c r="H93" s="10">
        <v>9000</v>
      </c>
      <c r="I93" s="9">
        <v>63.7</v>
      </c>
      <c r="J93" s="9">
        <v>72.8</v>
      </c>
      <c r="K93" s="9">
        <v>53.4</v>
      </c>
      <c r="L93" s="9">
        <v>87.7</v>
      </c>
      <c r="M93" s="9">
        <v>82.2</v>
      </c>
      <c r="N93" s="9">
        <v>62.6</v>
      </c>
      <c r="O93" s="9">
        <v>10.3</v>
      </c>
      <c r="P93" s="10"/>
    </row>
    <row r="94" spans="1:16" x14ac:dyDescent="0.25">
      <c r="A94" s="8" t="s">
        <v>253</v>
      </c>
      <c r="B94" s="10">
        <v>392000</v>
      </c>
      <c r="C94" s="10">
        <v>382000</v>
      </c>
      <c r="D94" s="10">
        <v>56000</v>
      </c>
      <c r="E94" s="10">
        <v>102000</v>
      </c>
      <c r="F94" s="10">
        <v>143000</v>
      </c>
      <c r="G94" s="10">
        <v>81000</v>
      </c>
      <c r="H94" s="10">
        <v>10000</v>
      </c>
      <c r="I94" s="9">
        <v>63.7</v>
      </c>
      <c r="J94" s="9">
        <v>72.599999999999994</v>
      </c>
      <c r="K94" s="9">
        <v>52.7</v>
      </c>
      <c r="L94" s="9">
        <v>88.1</v>
      </c>
      <c r="M94" s="9">
        <v>81.8</v>
      </c>
      <c r="N94" s="9">
        <v>62.7</v>
      </c>
      <c r="O94" s="9">
        <v>11.2</v>
      </c>
      <c r="P94" s="10"/>
    </row>
    <row r="95" spans="1:16" x14ac:dyDescent="0.25">
      <c r="A95" s="8" t="s">
        <v>254</v>
      </c>
      <c r="B95" s="10">
        <v>395000</v>
      </c>
      <c r="C95" s="10">
        <v>384000</v>
      </c>
      <c r="D95" s="10">
        <v>58000</v>
      </c>
      <c r="E95" s="10">
        <v>100000</v>
      </c>
      <c r="F95" s="10">
        <v>145000</v>
      </c>
      <c r="G95" s="10">
        <v>80000</v>
      </c>
      <c r="H95" s="10">
        <v>11000</v>
      </c>
      <c r="I95" s="9">
        <v>64.099999999999994</v>
      </c>
      <c r="J95" s="9">
        <v>72.900000000000006</v>
      </c>
      <c r="K95" s="9">
        <v>53.9</v>
      </c>
      <c r="L95" s="9">
        <v>86.5</v>
      </c>
      <c r="M95" s="9">
        <v>83</v>
      </c>
      <c r="N95" s="9">
        <v>62.5</v>
      </c>
      <c r="O95" s="9">
        <v>12.4</v>
      </c>
      <c r="P95" s="10"/>
    </row>
    <row r="96" spans="1:16" x14ac:dyDescent="0.25">
      <c r="A96" s="8" t="s">
        <v>255</v>
      </c>
      <c r="B96" s="10">
        <v>394000</v>
      </c>
      <c r="C96" s="10">
        <v>384000</v>
      </c>
      <c r="D96" s="10">
        <v>59000</v>
      </c>
      <c r="E96" s="10">
        <v>99000</v>
      </c>
      <c r="F96" s="10">
        <v>145000</v>
      </c>
      <c r="G96" s="10">
        <v>80000</v>
      </c>
      <c r="H96" s="10">
        <v>11000</v>
      </c>
      <c r="I96" s="9">
        <v>63.8</v>
      </c>
      <c r="J96" s="9">
        <v>72.7</v>
      </c>
      <c r="K96" s="9">
        <v>54.9</v>
      </c>
      <c r="L96" s="9">
        <v>85.1</v>
      </c>
      <c r="M96" s="9">
        <v>82.8</v>
      </c>
      <c r="N96" s="9">
        <v>62.5</v>
      </c>
      <c r="O96" s="9">
        <v>12</v>
      </c>
      <c r="P96" s="10"/>
    </row>
    <row r="97" spans="1:16" x14ac:dyDescent="0.25">
      <c r="A97" s="8" t="s">
        <v>256</v>
      </c>
      <c r="B97" s="10">
        <v>402000</v>
      </c>
      <c r="C97" s="10">
        <v>390000</v>
      </c>
      <c r="D97" s="10">
        <v>61000</v>
      </c>
      <c r="E97" s="10">
        <v>100000</v>
      </c>
      <c r="F97" s="10">
        <v>145000</v>
      </c>
      <c r="G97" s="10">
        <v>85000</v>
      </c>
      <c r="H97" s="10">
        <v>12000</v>
      </c>
      <c r="I97" s="9">
        <v>65</v>
      </c>
      <c r="J97" s="9">
        <v>73.8</v>
      </c>
      <c r="K97" s="9">
        <v>56.5</v>
      </c>
      <c r="L97" s="9">
        <v>86</v>
      </c>
      <c r="M97" s="9">
        <v>82.3</v>
      </c>
      <c r="N97" s="9">
        <v>65.599999999999994</v>
      </c>
      <c r="O97" s="9">
        <v>13.2</v>
      </c>
      <c r="P97" s="10"/>
    </row>
    <row r="98" spans="1:16" x14ac:dyDescent="0.25">
      <c r="A98" s="8" t="s">
        <v>257</v>
      </c>
      <c r="B98" s="10">
        <v>405000</v>
      </c>
      <c r="C98" s="10">
        <v>393000</v>
      </c>
      <c r="D98" s="10">
        <v>60000</v>
      </c>
      <c r="E98" s="10">
        <v>101000</v>
      </c>
      <c r="F98" s="10">
        <v>145000</v>
      </c>
      <c r="G98" s="10">
        <v>87000</v>
      </c>
      <c r="H98" s="10">
        <v>12000</v>
      </c>
      <c r="I98" s="9">
        <v>65.400000000000006</v>
      </c>
      <c r="J98" s="9">
        <v>74.3</v>
      </c>
      <c r="K98" s="9">
        <v>55.3</v>
      </c>
      <c r="L98" s="9">
        <v>87.4</v>
      </c>
      <c r="M98" s="9">
        <v>82.2</v>
      </c>
      <c r="N98" s="9">
        <v>67.599999999999994</v>
      </c>
      <c r="O98" s="9">
        <v>13.5</v>
      </c>
      <c r="P98" s="10"/>
    </row>
    <row r="99" spans="1:16" x14ac:dyDescent="0.25">
      <c r="A99" s="8" t="s">
        <v>258</v>
      </c>
      <c r="B99" s="10">
        <v>406000</v>
      </c>
      <c r="C99" s="10">
        <v>393000</v>
      </c>
      <c r="D99" s="10">
        <v>60000</v>
      </c>
      <c r="E99" s="10">
        <v>102000</v>
      </c>
      <c r="F99" s="10">
        <v>146000</v>
      </c>
      <c r="G99" s="10">
        <v>86000</v>
      </c>
      <c r="H99" s="10">
        <v>13000</v>
      </c>
      <c r="I99" s="9">
        <v>65.599999999999994</v>
      </c>
      <c r="J99" s="9">
        <v>74.3</v>
      </c>
      <c r="K99" s="9">
        <v>55.2</v>
      </c>
      <c r="L99" s="9">
        <v>88</v>
      </c>
      <c r="M99" s="9">
        <v>82.8</v>
      </c>
      <c r="N99" s="9">
        <v>66.599999999999994</v>
      </c>
      <c r="O99" s="9">
        <v>14.5</v>
      </c>
      <c r="P99" s="10"/>
    </row>
    <row r="100" spans="1:16" x14ac:dyDescent="0.25">
      <c r="A100" s="8" t="s">
        <v>259</v>
      </c>
      <c r="B100" s="10">
        <v>411000</v>
      </c>
      <c r="C100" s="10">
        <v>398000</v>
      </c>
      <c r="D100" s="10">
        <v>61000</v>
      </c>
      <c r="E100" s="10">
        <v>103000</v>
      </c>
      <c r="F100" s="10">
        <v>148000</v>
      </c>
      <c r="G100" s="10">
        <v>87000</v>
      </c>
      <c r="H100" s="10">
        <v>13000</v>
      </c>
      <c r="I100" s="9">
        <v>66.3</v>
      </c>
      <c r="J100" s="9">
        <v>75.2</v>
      </c>
      <c r="K100" s="9">
        <v>56.3</v>
      </c>
      <c r="L100" s="9">
        <v>88.8</v>
      </c>
      <c r="M100" s="9">
        <v>83.7</v>
      </c>
      <c r="N100" s="9">
        <v>67</v>
      </c>
      <c r="O100" s="9">
        <v>14.6</v>
      </c>
      <c r="P100" s="10"/>
    </row>
    <row r="101" spans="1:16" x14ac:dyDescent="0.25">
      <c r="A101" s="8" t="s">
        <v>260</v>
      </c>
      <c r="B101" s="10">
        <v>414000</v>
      </c>
      <c r="C101" s="10">
        <v>402000</v>
      </c>
      <c r="D101" s="10">
        <v>65000</v>
      </c>
      <c r="E101" s="10">
        <v>102000</v>
      </c>
      <c r="F101" s="10">
        <v>148000</v>
      </c>
      <c r="G101" s="10">
        <v>87000</v>
      </c>
      <c r="H101" s="10">
        <v>12000</v>
      </c>
      <c r="I101" s="9">
        <v>66.599999999999994</v>
      </c>
      <c r="J101" s="9">
        <v>75.8</v>
      </c>
      <c r="K101" s="9">
        <v>60.2</v>
      </c>
      <c r="L101" s="9">
        <v>88.3</v>
      </c>
      <c r="M101" s="9">
        <v>83.6</v>
      </c>
      <c r="N101" s="9">
        <v>67.099999999999994</v>
      </c>
      <c r="O101" s="9">
        <v>13.1</v>
      </c>
      <c r="P101" s="10"/>
    </row>
    <row r="102" spans="1:16" x14ac:dyDescent="0.25">
      <c r="A102" s="8" t="s">
        <v>261</v>
      </c>
      <c r="B102" s="10">
        <v>417000</v>
      </c>
      <c r="C102" s="10">
        <v>407000</v>
      </c>
      <c r="D102" s="10">
        <v>67000</v>
      </c>
      <c r="E102" s="10">
        <v>102000</v>
      </c>
      <c r="F102" s="10">
        <v>148000</v>
      </c>
      <c r="G102" s="10">
        <v>90000</v>
      </c>
      <c r="H102" s="10">
        <v>11000</v>
      </c>
      <c r="I102" s="9">
        <v>67.2</v>
      </c>
      <c r="J102" s="9">
        <v>76.599999999999994</v>
      </c>
      <c r="K102" s="9">
        <v>61.6</v>
      </c>
      <c r="L102" s="9">
        <v>88.6</v>
      </c>
      <c r="M102" s="9">
        <v>83.5</v>
      </c>
      <c r="N102" s="9">
        <v>69.099999999999994</v>
      </c>
      <c r="O102" s="9">
        <v>12</v>
      </c>
      <c r="P102" s="10"/>
    </row>
    <row r="103" spans="1:16" x14ac:dyDescent="0.25">
      <c r="A103" s="8" t="s">
        <v>262</v>
      </c>
      <c r="B103" s="10">
        <v>420000</v>
      </c>
      <c r="C103" s="10">
        <v>409000</v>
      </c>
      <c r="D103" s="10">
        <v>70000</v>
      </c>
      <c r="E103" s="10">
        <v>102000</v>
      </c>
      <c r="F103" s="10">
        <v>148000</v>
      </c>
      <c r="G103" s="10">
        <v>89000</v>
      </c>
      <c r="H103" s="10">
        <v>11000</v>
      </c>
      <c r="I103" s="9">
        <v>67.599999999999994</v>
      </c>
      <c r="J103" s="9">
        <v>77</v>
      </c>
      <c r="K103" s="9">
        <v>64</v>
      </c>
      <c r="L103" s="9">
        <v>89</v>
      </c>
      <c r="M103" s="9">
        <v>83.5</v>
      </c>
      <c r="N103" s="9">
        <v>68.3</v>
      </c>
      <c r="O103" s="9">
        <v>12.6</v>
      </c>
      <c r="P103" s="10"/>
    </row>
    <row r="104" spans="1:16" x14ac:dyDescent="0.25">
      <c r="A104" s="8" t="s">
        <v>263</v>
      </c>
      <c r="B104" s="10">
        <v>421000</v>
      </c>
      <c r="C104" s="10">
        <v>410000</v>
      </c>
      <c r="D104" s="10">
        <v>71000</v>
      </c>
      <c r="E104" s="10">
        <v>103000</v>
      </c>
      <c r="F104" s="10">
        <v>149000</v>
      </c>
      <c r="G104" s="10">
        <v>86000</v>
      </c>
      <c r="H104" s="10">
        <v>11000</v>
      </c>
      <c r="I104" s="9">
        <v>67.599999999999994</v>
      </c>
      <c r="J104" s="9">
        <v>77.099999999999994</v>
      </c>
      <c r="K104" s="9">
        <v>65.400000000000006</v>
      </c>
      <c r="L104" s="9">
        <v>89.4</v>
      </c>
      <c r="M104" s="9">
        <v>84.3</v>
      </c>
      <c r="N104" s="9">
        <v>66.2</v>
      </c>
      <c r="O104" s="9">
        <v>12.1</v>
      </c>
      <c r="P104" s="10"/>
    </row>
    <row r="105" spans="1:16" x14ac:dyDescent="0.25">
      <c r="A105" s="8" t="s">
        <v>264</v>
      </c>
      <c r="B105" s="10">
        <v>420000</v>
      </c>
      <c r="C105" s="10">
        <v>410000</v>
      </c>
      <c r="D105" s="10">
        <v>69000</v>
      </c>
      <c r="E105" s="10">
        <v>102000</v>
      </c>
      <c r="F105" s="10">
        <v>151000</v>
      </c>
      <c r="G105" s="10">
        <v>89000</v>
      </c>
      <c r="H105" s="10">
        <v>10000</v>
      </c>
      <c r="I105" s="9">
        <v>67.3</v>
      </c>
      <c r="J105" s="9">
        <v>77</v>
      </c>
      <c r="K105" s="9">
        <v>63.4</v>
      </c>
      <c r="L105" s="9">
        <v>88.5</v>
      </c>
      <c r="M105" s="9">
        <v>84.9</v>
      </c>
      <c r="N105" s="9">
        <v>67.8</v>
      </c>
      <c r="O105" s="9">
        <v>10.7</v>
      </c>
      <c r="P105" s="10"/>
    </row>
    <row r="106" spans="1:16" x14ac:dyDescent="0.25">
      <c r="A106" s="8" t="s">
        <v>265</v>
      </c>
      <c r="B106" s="10">
        <v>417000</v>
      </c>
      <c r="C106" s="10">
        <v>407000</v>
      </c>
      <c r="D106" s="10">
        <v>69000</v>
      </c>
      <c r="E106" s="10">
        <v>100000</v>
      </c>
      <c r="F106" s="10">
        <v>150000</v>
      </c>
      <c r="G106" s="10">
        <v>87000</v>
      </c>
      <c r="H106" s="10">
        <v>11000</v>
      </c>
      <c r="I106" s="9">
        <v>66.8</v>
      </c>
      <c r="J106" s="9">
        <v>76.3</v>
      </c>
      <c r="K106" s="9">
        <v>63.1</v>
      </c>
      <c r="L106" s="9">
        <v>87.4</v>
      </c>
      <c r="M106" s="9">
        <v>84.6</v>
      </c>
      <c r="N106" s="9">
        <v>66.5</v>
      </c>
      <c r="O106" s="9">
        <v>11.5</v>
      </c>
      <c r="P106" s="10"/>
    </row>
    <row r="107" spans="1:16" x14ac:dyDescent="0.25">
      <c r="A107" s="8" t="s">
        <v>266</v>
      </c>
      <c r="B107" s="10">
        <v>410000</v>
      </c>
      <c r="C107" s="10">
        <v>401000</v>
      </c>
      <c r="D107" s="10">
        <v>66000</v>
      </c>
      <c r="E107" s="10">
        <v>99000</v>
      </c>
      <c r="F107" s="10">
        <v>150000</v>
      </c>
      <c r="G107" s="10">
        <v>86000</v>
      </c>
      <c r="H107" s="10">
        <v>9000</v>
      </c>
      <c r="I107" s="9">
        <v>65.7</v>
      </c>
      <c r="J107" s="9">
        <v>75.2</v>
      </c>
      <c r="K107" s="9">
        <v>60.6</v>
      </c>
      <c r="L107" s="9">
        <v>86.1</v>
      </c>
      <c r="M107" s="9">
        <v>84.4</v>
      </c>
      <c r="N107" s="9">
        <v>65.5</v>
      </c>
      <c r="O107" s="9">
        <v>10.199999999999999</v>
      </c>
      <c r="P107" s="10"/>
    </row>
    <row r="108" spans="1:16" x14ac:dyDescent="0.25">
      <c r="A108" s="8" t="s">
        <v>267</v>
      </c>
      <c r="B108" s="10">
        <v>411000</v>
      </c>
      <c r="C108" s="10">
        <v>402000</v>
      </c>
      <c r="D108" s="10">
        <v>67000</v>
      </c>
      <c r="E108" s="10">
        <v>99000</v>
      </c>
      <c r="F108" s="10">
        <v>151000</v>
      </c>
      <c r="G108" s="10">
        <v>85000</v>
      </c>
      <c r="H108" s="10">
        <v>9000</v>
      </c>
      <c r="I108" s="9">
        <v>65.7</v>
      </c>
      <c r="J108" s="9">
        <v>75.3</v>
      </c>
      <c r="K108" s="9">
        <v>61</v>
      </c>
      <c r="L108" s="9">
        <v>86.6</v>
      </c>
      <c r="M108" s="9">
        <v>84.7</v>
      </c>
      <c r="N108" s="9">
        <v>64.8</v>
      </c>
      <c r="O108" s="9">
        <v>9.4</v>
      </c>
      <c r="P108" s="10"/>
    </row>
    <row r="109" spans="1:16" x14ac:dyDescent="0.25">
      <c r="A109" s="8" t="s">
        <v>268</v>
      </c>
      <c r="B109" s="10">
        <v>408000</v>
      </c>
      <c r="C109" s="10">
        <v>400000</v>
      </c>
      <c r="D109" s="10">
        <v>67000</v>
      </c>
      <c r="E109" s="10">
        <v>98000</v>
      </c>
      <c r="F109" s="10">
        <v>151000</v>
      </c>
      <c r="G109" s="10">
        <v>84000</v>
      </c>
      <c r="H109" s="10">
        <v>9000</v>
      </c>
      <c r="I109" s="9">
        <v>65.2</v>
      </c>
      <c r="J109" s="9">
        <v>74.8</v>
      </c>
      <c r="K109" s="9">
        <v>60.7</v>
      </c>
      <c r="L109" s="9">
        <v>85.6</v>
      </c>
      <c r="M109" s="9">
        <v>84.8</v>
      </c>
      <c r="N109" s="9">
        <v>63.8</v>
      </c>
      <c r="O109" s="9">
        <v>9.4</v>
      </c>
      <c r="P109" s="10"/>
    </row>
    <row r="110" spans="1:16" x14ac:dyDescent="0.25">
      <c r="A110" s="8" t="s">
        <v>269</v>
      </c>
      <c r="B110" s="10">
        <v>412000</v>
      </c>
      <c r="C110" s="10">
        <v>404000</v>
      </c>
      <c r="D110" s="10">
        <v>67000</v>
      </c>
      <c r="E110" s="10">
        <v>99000</v>
      </c>
      <c r="F110" s="10">
        <v>151000</v>
      </c>
      <c r="G110" s="10">
        <v>87000</v>
      </c>
      <c r="H110" s="10" t="s">
        <v>559</v>
      </c>
      <c r="I110" s="9">
        <v>65.7</v>
      </c>
      <c r="J110" s="9">
        <v>75.599999999999994</v>
      </c>
      <c r="K110" s="9">
        <v>60.6</v>
      </c>
      <c r="L110" s="9">
        <v>87</v>
      </c>
      <c r="M110" s="9">
        <v>84.7</v>
      </c>
      <c r="N110" s="9">
        <v>65.8</v>
      </c>
      <c r="O110" s="9" t="s">
        <v>559</v>
      </c>
      <c r="P110" s="10"/>
    </row>
    <row r="111" spans="1:16" x14ac:dyDescent="0.25">
      <c r="A111" s="8" t="s">
        <v>270</v>
      </c>
      <c r="B111" s="10">
        <v>408000</v>
      </c>
      <c r="C111" s="10">
        <v>401000</v>
      </c>
      <c r="D111" s="10">
        <v>66000</v>
      </c>
      <c r="E111" s="10">
        <v>98000</v>
      </c>
      <c r="F111" s="10">
        <v>151000</v>
      </c>
      <c r="G111" s="10">
        <v>86000</v>
      </c>
      <c r="H111" s="10" t="s">
        <v>559</v>
      </c>
      <c r="I111" s="9">
        <v>65.099999999999994</v>
      </c>
      <c r="J111" s="9">
        <v>74.900000000000006</v>
      </c>
      <c r="K111" s="9">
        <v>59.6</v>
      </c>
      <c r="L111" s="9">
        <v>85.8</v>
      </c>
      <c r="M111" s="9">
        <v>84.4</v>
      </c>
      <c r="N111" s="9">
        <v>65.3</v>
      </c>
      <c r="O111" s="9" t="s">
        <v>559</v>
      </c>
      <c r="P111" s="10"/>
    </row>
    <row r="112" spans="1:16" x14ac:dyDescent="0.25">
      <c r="A112" s="8" t="s">
        <v>271</v>
      </c>
      <c r="B112" s="10">
        <v>402000</v>
      </c>
      <c r="C112" s="10">
        <v>395000</v>
      </c>
      <c r="D112" s="10">
        <v>66000</v>
      </c>
      <c r="E112" s="10">
        <v>94000</v>
      </c>
      <c r="F112" s="10">
        <v>149000</v>
      </c>
      <c r="G112" s="10">
        <v>87000</v>
      </c>
      <c r="H112" s="10" t="s">
        <v>559</v>
      </c>
      <c r="I112" s="9">
        <v>64.099999999999994</v>
      </c>
      <c r="J112" s="9">
        <v>73.8</v>
      </c>
      <c r="K112" s="9">
        <v>59.7</v>
      </c>
      <c r="L112" s="9">
        <v>82.4</v>
      </c>
      <c r="M112" s="9">
        <v>83.3</v>
      </c>
      <c r="N112" s="9">
        <v>65.5</v>
      </c>
      <c r="O112" s="9" t="s">
        <v>559</v>
      </c>
      <c r="P112" s="10"/>
    </row>
    <row r="113" spans="1:16" x14ac:dyDescent="0.25">
      <c r="A113" s="8" t="s">
        <v>272</v>
      </c>
      <c r="B113" s="10">
        <v>401000</v>
      </c>
      <c r="C113" s="10">
        <v>393000</v>
      </c>
      <c r="D113" s="10">
        <v>64000</v>
      </c>
      <c r="E113" s="10">
        <v>93000</v>
      </c>
      <c r="F113" s="10">
        <v>149000</v>
      </c>
      <c r="G113" s="10">
        <v>87000</v>
      </c>
      <c r="H113" s="10" t="s">
        <v>559</v>
      </c>
      <c r="I113" s="9">
        <v>63.8</v>
      </c>
      <c r="J113" s="9">
        <v>73.3</v>
      </c>
      <c r="K113" s="9">
        <v>57.7</v>
      </c>
      <c r="L113" s="9">
        <v>82.1</v>
      </c>
      <c r="M113" s="9">
        <v>82.9</v>
      </c>
      <c r="N113" s="9">
        <v>65.599999999999994</v>
      </c>
      <c r="O113" s="9" t="s">
        <v>559</v>
      </c>
      <c r="P113" s="10"/>
    </row>
    <row r="114" spans="1:16" x14ac:dyDescent="0.25">
      <c r="A114" s="8" t="s">
        <v>273</v>
      </c>
      <c r="B114" s="10">
        <v>405000</v>
      </c>
      <c r="C114" s="10">
        <v>396000</v>
      </c>
      <c r="D114" s="10">
        <v>65000</v>
      </c>
      <c r="E114" s="10">
        <v>93000</v>
      </c>
      <c r="F114" s="10">
        <v>151000</v>
      </c>
      <c r="G114" s="10">
        <v>88000</v>
      </c>
      <c r="H114" s="10">
        <v>8000</v>
      </c>
      <c r="I114" s="9">
        <v>64.3</v>
      </c>
      <c r="J114" s="9">
        <v>73.8</v>
      </c>
      <c r="K114" s="9">
        <v>58.5</v>
      </c>
      <c r="L114" s="9">
        <v>82</v>
      </c>
      <c r="M114" s="9">
        <v>84</v>
      </c>
      <c r="N114" s="9">
        <v>66</v>
      </c>
      <c r="O114" s="9">
        <v>9.1</v>
      </c>
      <c r="P114" s="10"/>
    </row>
    <row r="115" spans="1:16" x14ac:dyDescent="0.25">
      <c r="A115" s="8" t="s">
        <v>274</v>
      </c>
      <c r="B115" s="10">
        <v>405000</v>
      </c>
      <c r="C115" s="10">
        <v>396000</v>
      </c>
      <c r="D115" s="10">
        <v>62000</v>
      </c>
      <c r="E115" s="10">
        <v>95000</v>
      </c>
      <c r="F115" s="10">
        <v>152000</v>
      </c>
      <c r="G115" s="10">
        <v>87000</v>
      </c>
      <c r="H115" s="10">
        <v>9000</v>
      </c>
      <c r="I115" s="9">
        <v>64.3</v>
      </c>
      <c r="J115" s="9">
        <v>73.8</v>
      </c>
      <c r="K115" s="9">
        <v>55.8</v>
      </c>
      <c r="L115" s="9">
        <v>84.1</v>
      </c>
      <c r="M115" s="9">
        <v>84.4</v>
      </c>
      <c r="N115" s="9">
        <v>65.599999999999994</v>
      </c>
      <c r="O115" s="9">
        <v>9.4</v>
      </c>
      <c r="P115" s="10"/>
    </row>
    <row r="116" spans="1:16" x14ac:dyDescent="0.25">
      <c r="A116" s="8" t="s">
        <v>275</v>
      </c>
      <c r="B116" s="10">
        <v>398000</v>
      </c>
      <c r="C116" s="10">
        <v>388000</v>
      </c>
      <c r="D116" s="10">
        <v>61000</v>
      </c>
      <c r="E116" s="10">
        <v>92000</v>
      </c>
      <c r="F116" s="10">
        <v>150000</v>
      </c>
      <c r="G116" s="10">
        <v>85000</v>
      </c>
      <c r="H116" s="10">
        <v>10000</v>
      </c>
      <c r="I116" s="9">
        <v>63.1</v>
      </c>
      <c r="J116" s="9">
        <v>72.2</v>
      </c>
      <c r="K116" s="9">
        <v>55</v>
      </c>
      <c r="L116" s="9">
        <v>80.900000000000006</v>
      </c>
      <c r="M116" s="9">
        <v>83.5</v>
      </c>
      <c r="N116" s="9">
        <v>63.7</v>
      </c>
      <c r="O116" s="9">
        <v>10.5</v>
      </c>
      <c r="P116" s="10"/>
    </row>
    <row r="117" spans="1:16" x14ac:dyDescent="0.25">
      <c r="A117" s="8" t="s">
        <v>276</v>
      </c>
      <c r="B117" s="10">
        <v>395000</v>
      </c>
      <c r="C117" s="10">
        <v>387000</v>
      </c>
      <c r="D117" s="10">
        <v>62000</v>
      </c>
      <c r="E117" s="10">
        <v>91000</v>
      </c>
      <c r="F117" s="10">
        <v>149000</v>
      </c>
      <c r="G117" s="10">
        <v>85000</v>
      </c>
      <c r="H117" s="10">
        <v>9000</v>
      </c>
      <c r="I117" s="9">
        <v>62.6</v>
      </c>
      <c r="J117" s="9">
        <v>71.900000000000006</v>
      </c>
      <c r="K117" s="9">
        <v>56.1</v>
      </c>
      <c r="L117" s="9">
        <v>80.099999999999994</v>
      </c>
      <c r="M117" s="9">
        <v>82.5</v>
      </c>
      <c r="N117" s="9">
        <v>63.6</v>
      </c>
      <c r="O117" s="9">
        <v>9.3000000000000007</v>
      </c>
      <c r="P117" s="10"/>
    </row>
    <row r="118" spans="1:16" x14ac:dyDescent="0.25">
      <c r="A118" s="8" t="s">
        <v>277</v>
      </c>
      <c r="B118" s="10">
        <v>392000</v>
      </c>
      <c r="C118" s="10">
        <v>385000</v>
      </c>
      <c r="D118" s="10">
        <v>57000</v>
      </c>
      <c r="E118" s="10">
        <v>92000</v>
      </c>
      <c r="F118" s="10">
        <v>149000</v>
      </c>
      <c r="G118" s="10">
        <v>87000</v>
      </c>
      <c r="H118" s="10" t="s">
        <v>559</v>
      </c>
      <c r="I118" s="9">
        <v>62.1</v>
      </c>
      <c r="J118" s="9">
        <v>71.599999999999994</v>
      </c>
      <c r="K118" s="9">
        <v>51.6</v>
      </c>
      <c r="L118" s="9">
        <v>81.400000000000006</v>
      </c>
      <c r="M118" s="9">
        <v>82.8</v>
      </c>
      <c r="N118" s="9">
        <v>64.7</v>
      </c>
      <c r="O118" s="9" t="s">
        <v>559</v>
      </c>
      <c r="P118" s="10"/>
    </row>
    <row r="119" spans="1:16" x14ac:dyDescent="0.25">
      <c r="A119" s="8" t="s">
        <v>278</v>
      </c>
      <c r="B119" s="10">
        <v>396000</v>
      </c>
      <c r="C119" s="10">
        <v>389000</v>
      </c>
      <c r="D119" s="10">
        <v>58000</v>
      </c>
      <c r="E119" s="10">
        <v>92000</v>
      </c>
      <c r="F119" s="10">
        <v>149000</v>
      </c>
      <c r="G119" s="10">
        <v>89000</v>
      </c>
      <c r="H119" s="10" t="s">
        <v>559</v>
      </c>
      <c r="I119" s="9">
        <v>62.7</v>
      </c>
      <c r="J119" s="9">
        <v>72.099999999999994</v>
      </c>
      <c r="K119" s="9">
        <v>52.2</v>
      </c>
      <c r="L119" s="9">
        <v>81.7</v>
      </c>
      <c r="M119" s="9">
        <v>82.5</v>
      </c>
      <c r="N119" s="9">
        <v>66.7</v>
      </c>
      <c r="O119" s="9" t="s">
        <v>559</v>
      </c>
      <c r="P119" s="10"/>
    </row>
    <row r="120" spans="1:16" x14ac:dyDescent="0.25">
      <c r="A120" s="8" t="s">
        <v>279</v>
      </c>
      <c r="B120" s="10">
        <v>399000</v>
      </c>
      <c r="C120" s="10">
        <v>392000</v>
      </c>
      <c r="D120" s="10">
        <v>58000</v>
      </c>
      <c r="E120" s="10">
        <v>94000</v>
      </c>
      <c r="F120" s="10">
        <v>151000</v>
      </c>
      <c r="G120" s="10">
        <v>90000</v>
      </c>
      <c r="H120" s="10" t="s">
        <v>559</v>
      </c>
      <c r="I120" s="9">
        <v>63.1</v>
      </c>
      <c r="J120" s="9">
        <v>72.7</v>
      </c>
      <c r="K120" s="9">
        <v>51.7</v>
      </c>
      <c r="L120" s="9">
        <v>83.4</v>
      </c>
      <c r="M120" s="9">
        <v>83.4</v>
      </c>
      <c r="N120" s="9">
        <v>66.900000000000006</v>
      </c>
      <c r="O120" s="9" t="s">
        <v>559</v>
      </c>
      <c r="P120" s="10"/>
    </row>
    <row r="121" spans="1:16" x14ac:dyDescent="0.25">
      <c r="A121" s="8" t="s">
        <v>280</v>
      </c>
      <c r="B121" s="10">
        <v>405000</v>
      </c>
      <c r="C121" s="10">
        <v>397000</v>
      </c>
      <c r="D121" s="10">
        <v>62000</v>
      </c>
      <c r="E121" s="10">
        <v>94000</v>
      </c>
      <c r="F121" s="10">
        <v>151000</v>
      </c>
      <c r="G121" s="10">
        <v>91000</v>
      </c>
      <c r="H121" s="10" t="s">
        <v>559</v>
      </c>
      <c r="I121" s="9">
        <v>63.9</v>
      </c>
      <c r="J121" s="9">
        <v>73.599999999999994</v>
      </c>
      <c r="K121" s="9">
        <v>55.2</v>
      </c>
      <c r="L121" s="9">
        <v>83.3</v>
      </c>
      <c r="M121" s="9">
        <v>83.4</v>
      </c>
      <c r="N121" s="9">
        <v>67.599999999999994</v>
      </c>
      <c r="O121" s="9" t="s">
        <v>559</v>
      </c>
      <c r="P121" s="10"/>
    </row>
    <row r="122" spans="1:16" x14ac:dyDescent="0.25">
      <c r="A122" s="8" t="s">
        <v>281</v>
      </c>
      <c r="B122" s="10">
        <v>404000</v>
      </c>
      <c r="C122" s="10">
        <v>397000</v>
      </c>
      <c r="D122" s="10">
        <v>62000</v>
      </c>
      <c r="E122" s="10">
        <v>93000</v>
      </c>
      <c r="F122" s="10">
        <v>152000</v>
      </c>
      <c r="G122" s="10">
        <v>90000</v>
      </c>
      <c r="H122" s="10" t="s">
        <v>559</v>
      </c>
      <c r="I122" s="9">
        <v>63.7</v>
      </c>
      <c r="J122" s="9">
        <v>73.400000000000006</v>
      </c>
      <c r="K122" s="9">
        <v>55.2</v>
      </c>
      <c r="L122" s="9">
        <v>82.4</v>
      </c>
      <c r="M122" s="9">
        <v>83.7</v>
      </c>
      <c r="N122" s="9">
        <v>67</v>
      </c>
      <c r="O122" s="9" t="s">
        <v>559</v>
      </c>
      <c r="P122" s="10"/>
    </row>
    <row r="123" spans="1:16" x14ac:dyDescent="0.25">
      <c r="A123" s="8" t="s">
        <v>282</v>
      </c>
      <c r="B123" s="10">
        <v>403000</v>
      </c>
      <c r="C123" s="10">
        <v>396000</v>
      </c>
      <c r="D123" s="10">
        <v>60000</v>
      </c>
      <c r="E123" s="10">
        <v>94000</v>
      </c>
      <c r="F123" s="10">
        <v>152000</v>
      </c>
      <c r="G123" s="10">
        <v>89000</v>
      </c>
      <c r="H123" s="10" t="s">
        <v>559</v>
      </c>
      <c r="I123" s="9">
        <v>63.5</v>
      </c>
      <c r="J123" s="9">
        <v>73.099999999999994</v>
      </c>
      <c r="K123" s="9">
        <v>53.3</v>
      </c>
      <c r="L123" s="9">
        <v>83.6</v>
      </c>
      <c r="M123" s="9">
        <v>84</v>
      </c>
      <c r="N123" s="9">
        <v>66.099999999999994</v>
      </c>
      <c r="O123" s="9" t="s">
        <v>559</v>
      </c>
      <c r="P123" s="10"/>
    </row>
    <row r="124" spans="1:16" x14ac:dyDescent="0.25">
      <c r="A124" s="8" t="s">
        <v>283</v>
      </c>
      <c r="B124" s="10">
        <v>406000</v>
      </c>
      <c r="C124" s="10">
        <v>398000</v>
      </c>
      <c r="D124" s="10">
        <v>61000</v>
      </c>
      <c r="E124" s="10">
        <v>95000</v>
      </c>
      <c r="F124" s="10">
        <v>153000</v>
      </c>
      <c r="G124" s="10">
        <v>90000</v>
      </c>
      <c r="H124" s="10" t="s">
        <v>559</v>
      </c>
      <c r="I124" s="9">
        <v>63.9</v>
      </c>
      <c r="J124" s="9">
        <v>73.599999999999994</v>
      </c>
      <c r="K124" s="9">
        <v>54.1</v>
      </c>
      <c r="L124" s="9">
        <v>83.7</v>
      </c>
      <c r="M124" s="9">
        <v>84.2</v>
      </c>
      <c r="N124" s="9">
        <v>66.900000000000006</v>
      </c>
      <c r="O124" s="9" t="s">
        <v>559</v>
      </c>
      <c r="P124" s="10"/>
    </row>
    <row r="125" spans="1:16" x14ac:dyDescent="0.25">
      <c r="A125" s="8" t="s">
        <v>284</v>
      </c>
      <c r="B125" s="10">
        <v>412000</v>
      </c>
      <c r="C125" s="10">
        <v>404000</v>
      </c>
      <c r="D125" s="10">
        <v>62000</v>
      </c>
      <c r="E125" s="10">
        <v>97000</v>
      </c>
      <c r="F125" s="10">
        <v>155000</v>
      </c>
      <c r="G125" s="10">
        <v>91000</v>
      </c>
      <c r="H125" s="10">
        <v>8000</v>
      </c>
      <c r="I125" s="9">
        <v>64.8</v>
      </c>
      <c r="J125" s="9">
        <v>74.5</v>
      </c>
      <c r="K125" s="9">
        <v>55.2</v>
      </c>
      <c r="L125" s="9">
        <v>85.5</v>
      </c>
      <c r="M125" s="9">
        <v>85</v>
      </c>
      <c r="N125" s="9">
        <v>67.2</v>
      </c>
      <c r="O125" s="9">
        <v>8.9</v>
      </c>
      <c r="P125" s="10"/>
    </row>
    <row r="126" spans="1:16" x14ac:dyDescent="0.25">
      <c r="A126" s="8" t="s">
        <v>285</v>
      </c>
      <c r="B126" s="10">
        <v>412000</v>
      </c>
      <c r="C126" s="10">
        <v>402000</v>
      </c>
      <c r="D126" s="10">
        <v>61000</v>
      </c>
      <c r="E126" s="10">
        <v>96000</v>
      </c>
      <c r="F126" s="10">
        <v>153000</v>
      </c>
      <c r="G126" s="10">
        <v>92000</v>
      </c>
      <c r="H126" s="10">
        <v>10000</v>
      </c>
      <c r="I126" s="9">
        <v>64.7</v>
      </c>
      <c r="J126" s="9">
        <v>74.099999999999994</v>
      </c>
      <c r="K126" s="9">
        <v>54</v>
      </c>
      <c r="L126" s="9">
        <v>85.3</v>
      </c>
      <c r="M126" s="9">
        <v>84.2</v>
      </c>
      <c r="N126" s="9">
        <v>67.900000000000006</v>
      </c>
      <c r="O126" s="9">
        <v>10.3</v>
      </c>
      <c r="P126" s="10"/>
    </row>
    <row r="127" spans="1:16" x14ac:dyDescent="0.25">
      <c r="A127" s="8" t="s">
        <v>286</v>
      </c>
      <c r="B127" s="10">
        <v>410000</v>
      </c>
      <c r="C127" s="10">
        <v>401000</v>
      </c>
      <c r="D127" s="10">
        <v>59000</v>
      </c>
      <c r="E127" s="10">
        <v>95000</v>
      </c>
      <c r="F127" s="10">
        <v>153000</v>
      </c>
      <c r="G127" s="10">
        <v>93000</v>
      </c>
      <c r="H127" s="10">
        <v>9000</v>
      </c>
      <c r="I127" s="9">
        <v>64.2</v>
      </c>
      <c r="J127" s="9">
        <v>73.7</v>
      </c>
      <c r="K127" s="9">
        <v>52.4</v>
      </c>
      <c r="L127" s="9">
        <v>84.3</v>
      </c>
      <c r="M127" s="9">
        <v>84.1</v>
      </c>
      <c r="N127" s="9">
        <v>68.7</v>
      </c>
      <c r="O127" s="9">
        <v>9.5</v>
      </c>
      <c r="P127" s="10"/>
    </row>
    <row r="128" spans="1:16" x14ac:dyDescent="0.25">
      <c r="A128" s="8" t="s">
        <v>287</v>
      </c>
      <c r="B128" s="10">
        <v>412000</v>
      </c>
      <c r="C128" s="10">
        <v>404000</v>
      </c>
      <c r="D128" s="10">
        <v>59000</v>
      </c>
      <c r="E128" s="10">
        <v>96000</v>
      </c>
      <c r="F128" s="10">
        <v>155000</v>
      </c>
      <c r="G128" s="10">
        <v>93000</v>
      </c>
      <c r="H128" s="10">
        <v>9000</v>
      </c>
      <c r="I128" s="9">
        <v>64.599999999999994</v>
      </c>
      <c r="J128" s="9">
        <v>74.3</v>
      </c>
      <c r="K128" s="9">
        <v>52.3</v>
      </c>
      <c r="L128" s="9">
        <v>85.3</v>
      </c>
      <c r="M128" s="9">
        <v>85.2</v>
      </c>
      <c r="N128" s="9">
        <v>68.599999999999994</v>
      </c>
      <c r="O128" s="9">
        <v>9.1</v>
      </c>
      <c r="P128" s="10"/>
    </row>
    <row r="129" spans="1:16" x14ac:dyDescent="0.25">
      <c r="A129" s="8" t="s">
        <v>288</v>
      </c>
      <c r="B129" s="10">
        <v>410000</v>
      </c>
      <c r="C129" s="10">
        <v>401000</v>
      </c>
      <c r="D129" s="10">
        <v>57000</v>
      </c>
      <c r="E129" s="10">
        <v>98000</v>
      </c>
      <c r="F129" s="10">
        <v>154000</v>
      </c>
      <c r="G129" s="10">
        <v>92000</v>
      </c>
      <c r="H129" s="10">
        <v>9000</v>
      </c>
      <c r="I129" s="9">
        <v>64.099999999999994</v>
      </c>
      <c r="J129" s="9">
        <v>73.7</v>
      </c>
      <c r="K129" s="9">
        <v>51.2</v>
      </c>
      <c r="L129" s="9">
        <v>86.2</v>
      </c>
      <c r="M129" s="9">
        <v>84.5</v>
      </c>
      <c r="N129" s="9">
        <v>67.5</v>
      </c>
      <c r="O129" s="9">
        <v>9</v>
      </c>
      <c r="P129" s="10"/>
    </row>
    <row r="130" spans="1:16" x14ac:dyDescent="0.25">
      <c r="A130" s="8" t="s">
        <v>289</v>
      </c>
      <c r="B130" s="10">
        <v>410000</v>
      </c>
      <c r="C130" s="10">
        <v>401000</v>
      </c>
      <c r="D130" s="10">
        <v>58000</v>
      </c>
      <c r="E130" s="10">
        <v>99000</v>
      </c>
      <c r="F130" s="10">
        <v>153000</v>
      </c>
      <c r="G130" s="10">
        <v>91000</v>
      </c>
      <c r="H130" s="10">
        <v>9000</v>
      </c>
      <c r="I130" s="9">
        <v>64.099999999999994</v>
      </c>
      <c r="J130" s="9">
        <v>73.7</v>
      </c>
      <c r="K130" s="9">
        <v>51.7</v>
      </c>
      <c r="L130" s="9">
        <v>87.5</v>
      </c>
      <c r="M130" s="9">
        <v>83.8</v>
      </c>
      <c r="N130" s="9">
        <v>66.7</v>
      </c>
      <c r="O130" s="9">
        <v>9</v>
      </c>
      <c r="P130" s="10"/>
    </row>
    <row r="131" spans="1:16" x14ac:dyDescent="0.25">
      <c r="A131" s="8" t="s">
        <v>290</v>
      </c>
      <c r="B131" s="10">
        <v>405000</v>
      </c>
      <c r="C131" s="10">
        <v>397000</v>
      </c>
      <c r="D131" s="10">
        <v>59000</v>
      </c>
      <c r="E131" s="10">
        <v>97000</v>
      </c>
      <c r="F131" s="10">
        <v>152000</v>
      </c>
      <c r="G131" s="10">
        <v>90000</v>
      </c>
      <c r="H131" s="10">
        <v>8000</v>
      </c>
      <c r="I131" s="9">
        <v>63.3</v>
      </c>
      <c r="J131" s="9">
        <v>72.8</v>
      </c>
      <c r="K131" s="9">
        <v>52</v>
      </c>
      <c r="L131" s="9">
        <v>85.9</v>
      </c>
      <c r="M131" s="9">
        <v>82.9</v>
      </c>
      <c r="N131" s="9">
        <v>65.7</v>
      </c>
      <c r="O131" s="9">
        <v>8.5</v>
      </c>
      <c r="P131" s="10"/>
    </row>
    <row r="132" spans="1:16" x14ac:dyDescent="0.25">
      <c r="A132" s="8" t="s">
        <v>291</v>
      </c>
      <c r="B132" s="10">
        <v>414000</v>
      </c>
      <c r="C132" s="10">
        <v>404000</v>
      </c>
      <c r="D132" s="10">
        <v>62000</v>
      </c>
      <c r="E132" s="10">
        <v>99000</v>
      </c>
      <c r="F132" s="10">
        <v>152000</v>
      </c>
      <c r="G132" s="10">
        <v>91000</v>
      </c>
      <c r="H132" s="10">
        <v>9000</v>
      </c>
      <c r="I132" s="9">
        <v>64.5</v>
      </c>
      <c r="J132" s="9">
        <v>74</v>
      </c>
      <c r="K132" s="9">
        <v>55.2</v>
      </c>
      <c r="L132" s="9">
        <v>87.2</v>
      </c>
      <c r="M132" s="9">
        <v>83.1</v>
      </c>
      <c r="N132" s="9">
        <v>66.5</v>
      </c>
      <c r="O132" s="9">
        <v>10</v>
      </c>
      <c r="P132" s="10"/>
    </row>
    <row r="133" spans="1:16" x14ac:dyDescent="0.25">
      <c r="A133" s="8" t="s">
        <v>292</v>
      </c>
      <c r="B133" s="10">
        <v>416000</v>
      </c>
      <c r="C133" s="10">
        <v>407000</v>
      </c>
      <c r="D133" s="10">
        <v>65000</v>
      </c>
      <c r="E133" s="10">
        <v>99000</v>
      </c>
      <c r="F133" s="10">
        <v>154000</v>
      </c>
      <c r="G133" s="10">
        <v>89000</v>
      </c>
      <c r="H133" s="10">
        <v>9000</v>
      </c>
      <c r="I133" s="9">
        <v>64.8</v>
      </c>
      <c r="J133" s="9">
        <v>74.400000000000006</v>
      </c>
      <c r="K133" s="9">
        <v>57.9</v>
      </c>
      <c r="L133" s="9">
        <v>87.2</v>
      </c>
      <c r="M133" s="9">
        <v>83.7</v>
      </c>
      <c r="N133" s="9">
        <v>64.900000000000006</v>
      </c>
      <c r="O133" s="9">
        <v>9.6</v>
      </c>
      <c r="P133" s="10"/>
    </row>
    <row r="134" spans="1:16" x14ac:dyDescent="0.25">
      <c r="A134" s="8" t="s">
        <v>293</v>
      </c>
      <c r="B134" s="10">
        <v>422000</v>
      </c>
      <c r="C134" s="10">
        <v>412000</v>
      </c>
      <c r="D134" s="10">
        <v>66000</v>
      </c>
      <c r="E134" s="10">
        <v>101000</v>
      </c>
      <c r="F134" s="10">
        <v>154000</v>
      </c>
      <c r="G134" s="10">
        <v>91000</v>
      </c>
      <c r="H134" s="10">
        <v>10000</v>
      </c>
      <c r="I134" s="9">
        <v>65.7</v>
      </c>
      <c r="J134" s="9">
        <v>75.3</v>
      </c>
      <c r="K134" s="9">
        <v>58.7</v>
      </c>
      <c r="L134" s="9">
        <v>89.4</v>
      </c>
      <c r="M134" s="9">
        <v>83.8</v>
      </c>
      <c r="N134" s="9">
        <v>66.099999999999994</v>
      </c>
      <c r="O134" s="9">
        <v>10.5</v>
      </c>
      <c r="P134" s="10"/>
    </row>
    <row r="135" spans="1:16" x14ac:dyDescent="0.25">
      <c r="A135" s="8" t="s">
        <v>294</v>
      </c>
      <c r="B135" s="10">
        <v>420000</v>
      </c>
      <c r="C135" s="10">
        <v>409000</v>
      </c>
      <c r="D135" s="10">
        <v>68000</v>
      </c>
      <c r="E135" s="10">
        <v>99000</v>
      </c>
      <c r="F135" s="10">
        <v>154000</v>
      </c>
      <c r="G135" s="10">
        <v>89000</v>
      </c>
      <c r="H135" s="10">
        <v>11000</v>
      </c>
      <c r="I135" s="9">
        <v>65.2</v>
      </c>
      <c r="J135" s="9">
        <v>74.7</v>
      </c>
      <c r="K135" s="9">
        <v>59.8</v>
      </c>
      <c r="L135" s="9">
        <v>87.3</v>
      </c>
      <c r="M135" s="9">
        <v>83.7</v>
      </c>
      <c r="N135" s="9">
        <v>64.3</v>
      </c>
      <c r="O135" s="9">
        <v>11</v>
      </c>
      <c r="P135" s="10"/>
    </row>
    <row r="136" spans="1:16" x14ac:dyDescent="0.25">
      <c r="A136" s="8" t="s">
        <v>295</v>
      </c>
      <c r="B136" s="10">
        <v>420000</v>
      </c>
      <c r="C136" s="10">
        <v>409000</v>
      </c>
      <c r="D136" s="10">
        <v>66000</v>
      </c>
      <c r="E136" s="10">
        <v>98000</v>
      </c>
      <c r="F136" s="10">
        <v>155000</v>
      </c>
      <c r="G136" s="10">
        <v>90000</v>
      </c>
      <c r="H136" s="10">
        <v>11000</v>
      </c>
      <c r="I136" s="9">
        <v>65.2</v>
      </c>
      <c r="J136" s="9">
        <v>74.5</v>
      </c>
      <c r="K136" s="9">
        <v>58.4</v>
      </c>
      <c r="L136" s="9">
        <v>86.2</v>
      </c>
      <c r="M136" s="9">
        <v>84.1</v>
      </c>
      <c r="N136" s="9">
        <v>65.400000000000006</v>
      </c>
      <c r="O136" s="9">
        <v>11.6</v>
      </c>
      <c r="P136" s="10"/>
    </row>
    <row r="137" spans="1:16" x14ac:dyDescent="0.25">
      <c r="A137" s="8" t="s">
        <v>296</v>
      </c>
      <c r="B137" s="10">
        <v>419000</v>
      </c>
      <c r="C137" s="10">
        <v>409000</v>
      </c>
      <c r="D137" s="10">
        <v>67000</v>
      </c>
      <c r="E137" s="10">
        <v>98000</v>
      </c>
      <c r="F137" s="10">
        <v>154000</v>
      </c>
      <c r="G137" s="10">
        <v>90000</v>
      </c>
      <c r="H137" s="10">
        <v>11000</v>
      </c>
      <c r="I137" s="9">
        <v>65</v>
      </c>
      <c r="J137" s="9">
        <v>74.400000000000006</v>
      </c>
      <c r="K137" s="9">
        <v>59</v>
      </c>
      <c r="L137" s="9">
        <v>86.8</v>
      </c>
      <c r="M137" s="9">
        <v>83.3</v>
      </c>
      <c r="N137" s="9">
        <v>64.900000000000006</v>
      </c>
      <c r="O137" s="9">
        <v>11.3</v>
      </c>
      <c r="P137" s="10"/>
    </row>
    <row r="138" spans="1:16" x14ac:dyDescent="0.25">
      <c r="A138" s="8" t="s">
        <v>297</v>
      </c>
      <c r="B138" s="10">
        <v>421000</v>
      </c>
      <c r="C138" s="10">
        <v>411000</v>
      </c>
      <c r="D138" s="10">
        <v>66000</v>
      </c>
      <c r="E138" s="10">
        <v>99000</v>
      </c>
      <c r="F138" s="10">
        <v>156000</v>
      </c>
      <c r="G138" s="10">
        <v>90000</v>
      </c>
      <c r="H138" s="10">
        <v>10000</v>
      </c>
      <c r="I138" s="9">
        <v>65.2</v>
      </c>
      <c r="J138" s="9">
        <v>74.7</v>
      </c>
      <c r="K138" s="9">
        <v>58.5</v>
      </c>
      <c r="L138" s="9">
        <v>87.4</v>
      </c>
      <c r="M138" s="9">
        <v>84.4</v>
      </c>
      <c r="N138" s="9">
        <v>64.7</v>
      </c>
      <c r="O138" s="9">
        <v>10.7</v>
      </c>
      <c r="P138" s="10"/>
    </row>
    <row r="139" spans="1:16" x14ac:dyDescent="0.25">
      <c r="A139" s="8" t="s">
        <v>298</v>
      </c>
      <c r="B139" s="10">
        <v>423000</v>
      </c>
      <c r="C139" s="10">
        <v>413000</v>
      </c>
      <c r="D139" s="10">
        <v>65000</v>
      </c>
      <c r="E139" s="10">
        <v>100000</v>
      </c>
      <c r="F139" s="10">
        <v>158000</v>
      </c>
      <c r="G139" s="10">
        <v>89000</v>
      </c>
      <c r="H139" s="10">
        <v>10000</v>
      </c>
      <c r="I139" s="9">
        <v>65.5</v>
      </c>
      <c r="J139" s="9">
        <v>75</v>
      </c>
      <c r="K139" s="9">
        <v>57.8</v>
      </c>
      <c r="L139" s="9">
        <v>88.4</v>
      </c>
      <c r="M139" s="9">
        <v>85.7</v>
      </c>
      <c r="N139" s="9">
        <v>64</v>
      </c>
      <c r="O139" s="9">
        <v>10.8</v>
      </c>
      <c r="P139" s="10"/>
    </row>
    <row r="140" spans="1:16" x14ac:dyDescent="0.25">
      <c r="A140" s="8" t="s">
        <v>299</v>
      </c>
      <c r="B140" s="10">
        <v>419000</v>
      </c>
      <c r="C140" s="10">
        <v>409000</v>
      </c>
      <c r="D140" s="10">
        <v>65000</v>
      </c>
      <c r="E140" s="10">
        <v>99000</v>
      </c>
      <c r="F140" s="10">
        <v>156000</v>
      </c>
      <c r="G140" s="10">
        <v>89000</v>
      </c>
      <c r="H140" s="10">
        <v>11000</v>
      </c>
      <c r="I140" s="9">
        <v>64.8</v>
      </c>
      <c r="J140" s="9">
        <v>74.2</v>
      </c>
      <c r="K140" s="9">
        <v>57.4</v>
      </c>
      <c r="L140" s="9">
        <v>87.3</v>
      </c>
      <c r="M140" s="9">
        <v>84.3</v>
      </c>
      <c r="N140" s="9">
        <v>63.7</v>
      </c>
      <c r="O140" s="9">
        <v>11.2</v>
      </c>
      <c r="P140" s="10"/>
    </row>
    <row r="141" spans="1:16" x14ac:dyDescent="0.25">
      <c r="A141" s="8" t="s">
        <v>300</v>
      </c>
      <c r="B141" s="10">
        <v>412000</v>
      </c>
      <c r="C141" s="10">
        <v>403000</v>
      </c>
      <c r="D141" s="10">
        <v>61000</v>
      </c>
      <c r="E141" s="10">
        <v>99000</v>
      </c>
      <c r="F141" s="10">
        <v>153000</v>
      </c>
      <c r="G141" s="10">
        <v>89000</v>
      </c>
      <c r="H141" s="10">
        <v>9000</v>
      </c>
      <c r="I141" s="9">
        <v>63.6</v>
      </c>
      <c r="J141" s="9">
        <v>73</v>
      </c>
      <c r="K141" s="9">
        <v>53.9</v>
      </c>
      <c r="L141" s="9">
        <v>87.7</v>
      </c>
      <c r="M141" s="9">
        <v>82.8</v>
      </c>
      <c r="N141" s="9">
        <v>63.7</v>
      </c>
      <c r="O141" s="9">
        <v>9.8000000000000007</v>
      </c>
      <c r="P141" s="10"/>
    </row>
    <row r="142" spans="1:16" x14ac:dyDescent="0.25">
      <c r="A142" s="8" t="s">
        <v>301</v>
      </c>
      <c r="B142" s="10">
        <v>415000</v>
      </c>
      <c r="C142" s="10">
        <v>406000</v>
      </c>
      <c r="D142" s="10">
        <v>61000</v>
      </c>
      <c r="E142" s="10">
        <v>100000</v>
      </c>
      <c r="F142" s="10">
        <v>155000</v>
      </c>
      <c r="G142" s="10">
        <v>90000</v>
      </c>
      <c r="H142" s="10">
        <v>9000</v>
      </c>
      <c r="I142" s="9">
        <v>64</v>
      </c>
      <c r="J142" s="9">
        <v>73.5</v>
      </c>
      <c r="K142" s="9">
        <v>53.9</v>
      </c>
      <c r="L142" s="9">
        <v>88.2</v>
      </c>
      <c r="M142" s="9">
        <v>83.5</v>
      </c>
      <c r="N142" s="9">
        <v>64.2</v>
      </c>
      <c r="O142" s="9">
        <v>9.6999999999999993</v>
      </c>
      <c r="P142" s="10"/>
    </row>
    <row r="143" spans="1:16" x14ac:dyDescent="0.25">
      <c r="A143" s="8" t="s">
        <v>302</v>
      </c>
      <c r="B143" s="10">
        <v>422000</v>
      </c>
      <c r="C143" s="10">
        <v>412000</v>
      </c>
      <c r="D143" s="10">
        <v>61000</v>
      </c>
      <c r="E143" s="10">
        <v>102000</v>
      </c>
      <c r="F143" s="10">
        <v>157000</v>
      </c>
      <c r="G143" s="10">
        <v>92000</v>
      </c>
      <c r="H143" s="10">
        <v>9000</v>
      </c>
      <c r="I143" s="9">
        <v>64.900000000000006</v>
      </c>
      <c r="J143" s="9">
        <v>74.599999999999994</v>
      </c>
      <c r="K143" s="9">
        <v>54.1</v>
      </c>
      <c r="L143" s="9">
        <v>90.2</v>
      </c>
      <c r="M143" s="9">
        <v>84.3</v>
      </c>
      <c r="N143" s="9">
        <v>65.8</v>
      </c>
      <c r="O143" s="9">
        <v>9.6</v>
      </c>
      <c r="P143" s="10"/>
    </row>
    <row r="144" spans="1:16" x14ac:dyDescent="0.25">
      <c r="A144" s="8" t="s">
        <v>303</v>
      </c>
      <c r="B144" s="10">
        <v>426000</v>
      </c>
      <c r="C144" s="10">
        <v>417000</v>
      </c>
      <c r="D144" s="10">
        <v>66000</v>
      </c>
      <c r="E144" s="10">
        <v>101000</v>
      </c>
      <c r="F144" s="10">
        <v>158000</v>
      </c>
      <c r="G144" s="10">
        <v>92000</v>
      </c>
      <c r="H144" s="10">
        <v>9000</v>
      </c>
      <c r="I144" s="9">
        <v>65.5</v>
      </c>
      <c r="J144" s="9">
        <v>75.3</v>
      </c>
      <c r="K144" s="9">
        <v>57.8</v>
      </c>
      <c r="L144" s="9">
        <v>88.8</v>
      </c>
      <c r="M144" s="9">
        <v>85</v>
      </c>
      <c r="N144" s="9">
        <v>65.7</v>
      </c>
      <c r="O144" s="9">
        <v>9.4</v>
      </c>
      <c r="P144" s="10"/>
    </row>
    <row r="145" spans="1:16" x14ac:dyDescent="0.25">
      <c r="A145" s="8" t="s">
        <v>304</v>
      </c>
      <c r="B145" s="10">
        <v>426000</v>
      </c>
      <c r="C145" s="10">
        <v>416000</v>
      </c>
      <c r="D145" s="10">
        <v>65000</v>
      </c>
      <c r="E145" s="10">
        <v>101000</v>
      </c>
      <c r="F145" s="10">
        <v>158000</v>
      </c>
      <c r="G145" s="10">
        <v>92000</v>
      </c>
      <c r="H145" s="10">
        <v>10000</v>
      </c>
      <c r="I145" s="9">
        <v>65.5</v>
      </c>
      <c r="J145" s="9">
        <v>75.099999999999994</v>
      </c>
      <c r="K145" s="9">
        <v>57.6</v>
      </c>
      <c r="L145" s="9">
        <v>88.7</v>
      </c>
      <c r="M145" s="9">
        <v>84.8</v>
      </c>
      <c r="N145" s="9">
        <v>65.400000000000006</v>
      </c>
      <c r="O145" s="9">
        <v>10.6</v>
      </c>
      <c r="P145" s="10"/>
    </row>
    <row r="146" spans="1:16" x14ac:dyDescent="0.25">
      <c r="A146" s="8" t="s">
        <v>305</v>
      </c>
      <c r="B146" s="10">
        <v>424000</v>
      </c>
      <c r="C146" s="10">
        <v>413000</v>
      </c>
      <c r="D146" s="10">
        <v>64000</v>
      </c>
      <c r="E146" s="10">
        <v>101000</v>
      </c>
      <c r="F146" s="10">
        <v>158000</v>
      </c>
      <c r="G146" s="10">
        <v>91000</v>
      </c>
      <c r="H146" s="10">
        <v>10000</v>
      </c>
      <c r="I146" s="9">
        <v>65</v>
      </c>
      <c r="J146" s="9">
        <v>74.599999999999994</v>
      </c>
      <c r="K146" s="9">
        <v>56.3</v>
      </c>
      <c r="L146" s="9">
        <v>88.4</v>
      </c>
      <c r="M146" s="9">
        <v>84.8</v>
      </c>
      <c r="N146" s="9">
        <v>64.8</v>
      </c>
      <c r="O146" s="9">
        <v>10.5</v>
      </c>
      <c r="P146" s="10"/>
    </row>
    <row r="147" spans="1:16" x14ac:dyDescent="0.25">
      <c r="A147" s="8" t="s">
        <v>306</v>
      </c>
      <c r="B147" s="10">
        <v>420000</v>
      </c>
      <c r="C147" s="10">
        <v>410000</v>
      </c>
      <c r="D147" s="10">
        <v>63000</v>
      </c>
      <c r="E147" s="10">
        <v>100000</v>
      </c>
      <c r="F147" s="10">
        <v>156000</v>
      </c>
      <c r="G147" s="10">
        <v>91000</v>
      </c>
      <c r="H147" s="10">
        <v>10000</v>
      </c>
      <c r="I147" s="9">
        <v>64.400000000000006</v>
      </c>
      <c r="J147" s="9">
        <v>73.900000000000006</v>
      </c>
      <c r="K147" s="9">
        <v>55</v>
      </c>
      <c r="L147" s="9">
        <v>87.9</v>
      </c>
      <c r="M147" s="9">
        <v>83.7</v>
      </c>
      <c r="N147" s="9">
        <v>64.900000000000006</v>
      </c>
      <c r="O147" s="9">
        <v>10.6</v>
      </c>
      <c r="P147" s="10"/>
    </row>
    <row r="148" spans="1:16" x14ac:dyDescent="0.25">
      <c r="A148" s="8" t="s">
        <v>307</v>
      </c>
      <c r="B148" s="10">
        <v>424000</v>
      </c>
      <c r="C148" s="10">
        <v>413000</v>
      </c>
      <c r="D148" s="10">
        <v>65000</v>
      </c>
      <c r="E148" s="10">
        <v>101000</v>
      </c>
      <c r="F148" s="10">
        <v>156000</v>
      </c>
      <c r="G148" s="10">
        <v>91000</v>
      </c>
      <c r="H148" s="10">
        <v>11000</v>
      </c>
      <c r="I148" s="9">
        <v>64.900000000000006</v>
      </c>
      <c r="J148" s="9">
        <v>74.400000000000006</v>
      </c>
      <c r="K148" s="9">
        <v>57.4</v>
      </c>
      <c r="L148" s="9">
        <v>88.5</v>
      </c>
      <c r="M148" s="9">
        <v>83.7</v>
      </c>
      <c r="N148" s="9">
        <v>64.400000000000006</v>
      </c>
      <c r="O148" s="9">
        <v>10.8</v>
      </c>
      <c r="P148" s="10"/>
    </row>
    <row r="149" spans="1:16" x14ac:dyDescent="0.25">
      <c r="A149" s="8" t="s">
        <v>308</v>
      </c>
      <c r="B149" s="10">
        <v>424000</v>
      </c>
      <c r="C149" s="10">
        <v>414000</v>
      </c>
      <c r="D149" s="10">
        <v>64000</v>
      </c>
      <c r="E149" s="10">
        <v>101000</v>
      </c>
      <c r="F149" s="10">
        <v>157000</v>
      </c>
      <c r="G149" s="10">
        <v>91000</v>
      </c>
      <c r="H149" s="10">
        <v>11000</v>
      </c>
      <c r="I149" s="9">
        <v>64.900000000000006</v>
      </c>
      <c r="J149" s="9">
        <v>74.400000000000006</v>
      </c>
      <c r="K149" s="9">
        <v>56.4</v>
      </c>
      <c r="L149" s="9">
        <v>88.3</v>
      </c>
      <c r="M149" s="9">
        <v>84.4</v>
      </c>
      <c r="N149" s="9">
        <v>64.7</v>
      </c>
      <c r="O149" s="9">
        <v>10.8</v>
      </c>
      <c r="P149" s="10"/>
    </row>
    <row r="150" spans="1:16" x14ac:dyDescent="0.25">
      <c r="A150" s="8" t="s">
        <v>309</v>
      </c>
      <c r="B150" s="10">
        <v>427000</v>
      </c>
      <c r="C150" s="10">
        <v>418000</v>
      </c>
      <c r="D150" s="10">
        <v>67000</v>
      </c>
      <c r="E150" s="10">
        <v>100000</v>
      </c>
      <c r="F150" s="10">
        <v>160000</v>
      </c>
      <c r="G150" s="10">
        <v>91000</v>
      </c>
      <c r="H150" s="10">
        <v>9000</v>
      </c>
      <c r="I150" s="9">
        <v>65.3</v>
      </c>
      <c r="J150" s="9">
        <v>75.099999999999994</v>
      </c>
      <c r="K150" s="9">
        <v>58.9</v>
      </c>
      <c r="L150" s="9">
        <v>87.5</v>
      </c>
      <c r="M150" s="9">
        <v>85.7</v>
      </c>
      <c r="N150" s="9">
        <v>64.099999999999994</v>
      </c>
      <c r="O150" s="9">
        <v>9.5</v>
      </c>
      <c r="P150" s="10"/>
    </row>
    <row r="151" spans="1:16" x14ac:dyDescent="0.25">
      <c r="A151" s="8" t="s">
        <v>310</v>
      </c>
      <c r="B151" s="10">
        <v>425000</v>
      </c>
      <c r="C151" s="10">
        <v>415000</v>
      </c>
      <c r="D151" s="10">
        <v>65000</v>
      </c>
      <c r="E151" s="10">
        <v>99000</v>
      </c>
      <c r="F151" s="10">
        <v>161000</v>
      </c>
      <c r="G151" s="10">
        <v>90000</v>
      </c>
      <c r="H151" s="10">
        <v>10000</v>
      </c>
      <c r="I151" s="9">
        <v>64.8</v>
      </c>
      <c r="J151" s="9">
        <v>74.5</v>
      </c>
      <c r="K151" s="9">
        <v>56.9</v>
      </c>
      <c r="L151" s="9">
        <v>86.4</v>
      </c>
      <c r="M151" s="9">
        <v>86.3</v>
      </c>
      <c r="N151" s="9">
        <v>63.5</v>
      </c>
      <c r="O151" s="9">
        <v>9.6999999999999993</v>
      </c>
      <c r="P151" s="10"/>
    </row>
    <row r="152" spans="1:16" x14ac:dyDescent="0.25">
      <c r="A152" s="8" t="s">
        <v>311</v>
      </c>
      <c r="B152" s="10">
        <v>429000</v>
      </c>
      <c r="C152" s="10">
        <v>419000</v>
      </c>
      <c r="D152" s="10">
        <v>68000</v>
      </c>
      <c r="E152" s="10">
        <v>99000</v>
      </c>
      <c r="F152" s="10">
        <v>163000</v>
      </c>
      <c r="G152" s="10">
        <v>89000</v>
      </c>
      <c r="H152" s="10">
        <v>10000</v>
      </c>
      <c r="I152" s="9">
        <v>65.3</v>
      </c>
      <c r="J152" s="9">
        <v>75.099999999999994</v>
      </c>
      <c r="K152" s="9">
        <v>59.8</v>
      </c>
      <c r="L152" s="9">
        <v>86.4</v>
      </c>
      <c r="M152" s="9">
        <v>87.2</v>
      </c>
      <c r="N152" s="9">
        <v>62.3</v>
      </c>
      <c r="O152" s="9">
        <v>9.9</v>
      </c>
      <c r="P152" s="10"/>
    </row>
    <row r="153" spans="1:16" x14ac:dyDescent="0.25">
      <c r="A153" s="8" t="s">
        <v>312</v>
      </c>
      <c r="B153" s="10">
        <v>433000</v>
      </c>
      <c r="C153" s="10">
        <v>422000</v>
      </c>
      <c r="D153" s="10">
        <v>68000</v>
      </c>
      <c r="E153" s="10">
        <v>100000</v>
      </c>
      <c r="F153" s="10">
        <v>163000</v>
      </c>
      <c r="G153" s="10">
        <v>91000</v>
      </c>
      <c r="H153" s="10">
        <v>10000</v>
      </c>
      <c r="I153" s="9">
        <v>65.900000000000006</v>
      </c>
      <c r="J153" s="9">
        <v>75.599999999999994</v>
      </c>
      <c r="K153" s="9">
        <v>59.3</v>
      </c>
      <c r="L153" s="9">
        <v>87.2</v>
      </c>
      <c r="M153" s="9">
        <v>87.1</v>
      </c>
      <c r="N153" s="9">
        <v>64.3</v>
      </c>
      <c r="O153" s="9">
        <v>10.6</v>
      </c>
      <c r="P153" s="10"/>
    </row>
    <row r="154" spans="1:16" x14ac:dyDescent="0.25">
      <c r="A154" s="8" t="s">
        <v>313</v>
      </c>
      <c r="B154" s="10">
        <v>429000</v>
      </c>
      <c r="C154" s="10">
        <v>419000</v>
      </c>
      <c r="D154" s="10">
        <v>66000</v>
      </c>
      <c r="E154" s="10">
        <v>100000</v>
      </c>
      <c r="F154" s="10">
        <v>162000</v>
      </c>
      <c r="G154" s="10">
        <v>91000</v>
      </c>
      <c r="H154" s="10">
        <v>10000</v>
      </c>
      <c r="I154" s="9">
        <v>65.3</v>
      </c>
      <c r="J154" s="9">
        <v>75</v>
      </c>
      <c r="K154" s="9">
        <v>57.8</v>
      </c>
      <c r="L154" s="9">
        <v>87.2</v>
      </c>
      <c r="M154" s="9">
        <v>86.5</v>
      </c>
      <c r="N154" s="9">
        <v>63.7</v>
      </c>
      <c r="O154" s="9">
        <v>10.3</v>
      </c>
      <c r="P154" s="10"/>
    </row>
    <row r="155" spans="1:16" x14ac:dyDescent="0.25">
      <c r="A155" s="8" t="s">
        <v>314</v>
      </c>
      <c r="B155" s="10">
        <v>434000</v>
      </c>
      <c r="C155" s="10">
        <v>424000</v>
      </c>
      <c r="D155" s="10">
        <v>67000</v>
      </c>
      <c r="E155" s="10">
        <v>103000</v>
      </c>
      <c r="F155" s="10">
        <v>164000</v>
      </c>
      <c r="G155" s="10">
        <v>91000</v>
      </c>
      <c r="H155" s="10">
        <v>10000</v>
      </c>
      <c r="I155" s="9">
        <v>66</v>
      </c>
      <c r="J155" s="9">
        <v>75.8</v>
      </c>
      <c r="K155" s="9">
        <v>58.6</v>
      </c>
      <c r="L155" s="9">
        <v>89.4</v>
      </c>
      <c r="M155" s="9">
        <v>87.2</v>
      </c>
      <c r="N155" s="9">
        <v>63.6</v>
      </c>
      <c r="O155" s="9">
        <v>10.4</v>
      </c>
      <c r="P155" s="10"/>
    </row>
    <row r="156" spans="1:16" x14ac:dyDescent="0.25">
      <c r="A156" s="8" t="s">
        <v>315</v>
      </c>
      <c r="B156" s="10">
        <v>435000</v>
      </c>
      <c r="C156" s="10">
        <v>425000</v>
      </c>
      <c r="D156" s="10">
        <v>66000</v>
      </c>
      <c r="E156" s="10">
        <v>103000</v>
      </c>
      <c r="F156" s="10">
        <v>167000</v>
      </c>
      <c r="G156" s="10">
        <v>90000</v>
      </c>
      <c r="H156" s="10">
        <v>10000</v>
      </c>
      <c r="I156" s="9">
        <v>66</v>
      </c>
      <c r="J156" s="9">
        <v>75.900000000000006</v>
      </c>
      <c r="K156" s="9">
        <v>58</v>
      </c>
      <c r="L156" s="9">
        <v>89.3</v>
      </c>
      <c r="M156" s="9">
        <v>88.7</v>
      </c>
      <c r="N156" s="9">
        <v>62.8</v>
      </c>
      <c r="O156" s="9">
        <v>10.199999999999999</v>
      </c>
      <c r="P156" s="10"/>
    </row>
    <row r="157" spans="1:16" x14ac:dyDescent="0.25">
      <c r="A157" s="8" t="s">
        <v>316</v>
      </c>
      <c r="B157" s="10">
        <v>430000</v>
      </c>
      <c r="C157" s="10">
        <v>422000</v>
      </c>
      <c r="D157" s="10">
        <v>68000</v>
      </c>
      <c r="E157" s="10">
        <v>102000</v>
      </c>
      <c r="F157" s="10">
        <v>165000</v>
      </c>
      <c r="G157" s="10">
        <v>88000</v>
      </c>
      <c r="H157" s="10">
        <v>8000</v>
      </c>
      <c r="I157" s="9">
        <v>65.2</v>
      </c>
      <c r="J157" s="9">
        <v>75.2</v>
      </c>
      <c r="K157" s="9">
        <v>59.2</v>
      </c>
      <c r="L157" s="9">
        <v>88.4</v>
      </c>
      <c r="M157" s="9">
        <v>87.6</v>
      </c>
      <c r="N157" s="9">
        <v>61.2</v>
      </c>
      <c r="O157" s="9">
        <v>8.5</v>
      </c>
      <c r="P157" s="10"/>
    </row>
    <row r="158" spans="1:16" x14ac:dyDescent="0.25">
      <c r="A158" s="8" t="s">
        <v>317</v>
      </c>
      <c r="B158" s="10">
        <v>429000</v>
      </c>
      <c r="C158" s="10">
        <v>420000</v>
      </c>
      <c r="D158" s="10">
        <v>67000</v>
      </c>
      <c r="E158" s="10">
        <v>102000</v>
      </c>
      <c r="F158" s="10">
        <v>164000</v>
      </c>
      <c r="G158" s="10">
        <v>88000</v>
      </c>
      <c r="H158" s="10">
        <v>10000</v>
      </c>
      <c r="I158" s="9">
        <v>65</v>
      </c>
      <c r="J158" s="9">
        <v>74.8</v>
      </c>
      <c r="K158" s="9">
        <v>58.2</v>
      </c>
      <c r="L158" s="9">
        <v>88.1</v>
      </c>
      <c r="M158" s="9">
        <v>87.1</v>
      </c>
      <c r="N158" s="9">
        <v>61.3</v>
      </c>
      <c r="O158" s="9">
        <v>9.5</v>
      </c>
      <c r="P158" s="10"/>
    </row>
    <row r="159" spans="1:16" x14ac:dyDescent="0.25">
      <c r="A159" s="8" t="s">
        <v>318</v>
      </c>
      <c r="B159" s="10">
        <v>427000</v>
      </c>
      <c r="C159" s="10">
        <v>418000</v>
      </c>
      <c r="D159" s="10">
        <v>66000</v>
      </c>
      <c r="E159" s="10">
        <v>103000</v>
      </c>
      <c r="F159" s="10">
        <v>162000</v>
      </c>
      <c r="G159" s="10">
        <v>88000</v>
      </c>
      <c r="H159" s="10">
        <v>9000</v>
      </c>
      <c r="I159" s="9">
        <v>64.5</v>
      </c>
      <c r="J159" s="9">
        <v>74.5</v>
      </c>
      <c r="K159" s="9">
        <v>57.4</v>
      </c>
      <c r="L159" s="9">
        <v>89</v>
      </c>
      <c r="M159" s="9">
        <v>85.8</v>
      </c>
      <c r="N159" s="9">
        <v>61.4</v>
      </c>
      <c r="O159" s="9">
        <v>8.6</v>
      </c>
      <c r="P159" s="10"/>
    </row>
    <row r="160" spans="1:16" x14ac:dyDescent="0.25">
      <c r="A160" s="8" t="s">
        <v>319</v>
      </c>
      <c r="B160" s="10">
        <v>428000</v>
      </c>
      <c r="C160" s="10">
        <v>419000</v>
      </c>
      <c r="D160" s="10">
        <v>68000</v>
      </c>
      <c r="E160" s="10">
        <v>103000</v>
      </c>
      <c r="F160" s="10">
        <v>159000</v>
      </c>
      <c r="G160" s="10">
        <v>89000</v>
      </c>
      <c r="H160" s="10">
        <v>9000</v>
      </c>
      <c r="I160" s="9">
        <v>64.599999999999994</v>
      </c>
      <c r="J160" s="9">
        <v>74.5</v>
      </c>
      <c r="K160" s="9">
        <v>59.3</v>
      </c>
      <c r="L160" s="9">
        <v>89.1</v>
      </c>
      <c r="M160" s="9">
        <v>84.4</v>
      </c>
      <c r="N160" s="9">
        <v>62</v>
      </c>
      <c r="O160" s="9">
        <v>8.9</v>
      </c>
      <c r="P160" s="10"/>
    </row>
    <row r="161" spans="1:16" x14ac:dyDescent="0.25">
      <c r="A161" s="8" t="s">
        <v>320</v>
      </c>
      <c r="B161" s="10">
        <v>428000</v>
      </c>
      <c r="C161" s="10">
        <v>419000</v>
      </c>
      <c r="D161" s="10">
        <v>68000</v>
      </c>
      <c r="E161" s="10">
        <v>103000</v>
      </c>
      <c r="F161" s="10">
        <v>159000</v>
      </c>
      <c r="G161" s="10">
        <v>89000</v>
      </c>
      <c r="H161" s="10">
        <v>9000</v>
      </c>
      <c r="I161" s="9">
        <v>64.599999999999994</v>
      </c>
      <c r="J161" s="9">
        <v>74.599999999999994</v>
      </c>
      <c r="K161" s="9">
        <v>59.1</v>
      </c>
      <c r="L161" s="9">
        <v>89.3</v>
      </c>
      <c r="M161" s="9">
        <v>84.6</v>
      </c>
      <c r="N161" s="9">
        <v>62.1</v>
      </c>
      <c r="O161" s="9">
        <v>8.6999999999999993</v>
      </c>
      <c r="P161" s="10"/>
    </row>
    <row r="162" spans="1:16" x14ac:dyDescent="0.25">
      <c r="A162" s="8" t="s">
        <v>321</v>
      </c>
      <c r="B162" s="10">
        <v>430000</v>
      </c>
      <c r="C162" s="10">
        <v>421000</v>
      </c>
      <c r="D162" s="10">
        <v>67000</v>
      </c>
      <c r="E162" s="10">
        <v>104000</v>
      </c>
      <c r="F162" s="10">
        <v>161000</v>
      </c>
      <c r="G162" s="10">
        <v>89000</v>
      </c>
      <c r="H162" s="10">
        <v>10000</v>
      </c>
      <c r="I162" s="9">
        <v>64.900000000000006</v>
      </c>
      <c r="J162" s="9">
        <v>74.8</v>
      </c>
      <c r="K162" s="9">
        <v>58.4</v>
      </c>
      <c r="L162" s="9">
        <v>89.5</v>
      </c>
      <c r="M162" s="9">
        <v>85.5</v>
      </c>
      <c r="N162" s="9">
        <v>61.8</v>
      </c>
      <c r="O162" s="9">
        <v>9.6</v>
      </c>
      <c r="P162" s="10"/>
    </row>
    <row r="163" spans="1:16" x14ac:dyDescent="0.25">
      <c r="A163" s="8" t="s">
        <v>322</v>
      </c>
      <c r="B163" s="10">
        <v>432000</v>
      </c>
      <c r="C163" s="10">
        <v>421000</v>
      </c>
      <c r="D163" s="10">
        <v>64000</v>
      </c>
      <c r="E163" s="10">
        <v>102000</v>
      </c>
      <c r="F163" s="10">
        <v>162000</v>
      </c>
      <c r="G163" s="10">
        <v>92000</v>
      </c>
      <c r="H163" s="10">
        <v>10000</v>
      </c>
      <c r="I163" s="9">
        <v>65</v>
      </c>
      <c r="J163" s="9">
        <v>74.8</v>
      </c>
      <c r="K163" s="9">
        <v>56.2</v>
      </c>
      <c r="L163" s="9">
        <v>88.3</v>
      </c>
      <c r="M163" s="9">
        <v>86</v>
      </c>
      <c r="N163" s="9">
        <v>64.099999999999994</v>
      </c>
      <c r="O163" s="9">
        <v>10.4</v>
      </c>
      <c r="P163" s="10"/>
    </row>
    <row r="164" spans="1:16" x14ac:dyDescent="0.25">
      <c r="A164" s="8" t="s">
        <v>323</v>
      </c>
      <c r="B164" s="10">
        <v>430000</v>
      </c>
      <c r="C164" s="10">
        <v>420000</v>
      </c>
      <c r="D164" s="10">
        <v>64000</v>
      </c>
      <c r="E164" s="10">
        <v>102000</v>
      </c>
      <c r="F164" s="10">
        <v>163000</v>
      </c>
      <c r="G164" s="10">
        <v>91000</v>
      </c>
      <c r="H164" s="10">
        <v>10000</v>
      </c>
      <c r="I164" s="9">
        <v>64.7</v>
      </c>
      <c r="J164" s="9">
        <v>74.599999999999994</v>
      </c>
      <c r="K164" s="9">
        <v>56.4</v>
      </c>
      <c r="L164" s="9">
        <v>87.7</v>
      </c>
      <c r="M164" s="9">
        <v>86.2</v>
      </c>
      <c r="N164" s="9">
        <v>63.2</v>
      </c>
      <c r="O164" s="9">
        <v>9.6</v>
      </c>
      <c r="P164" s="10"/>
    </row>
    <row r="165" spans="1:16" x14ac:dyDescent="0.25">
      <c r="A165" s="8" t="s">
        <v>324</v>
      </c>
      <c r="B165" s="10">
        <v>432000</v>
      </c>
      <c r="C165" s="10">
        <v>423000</v>
      </c>
      <c r="D165" s="10">
        <v>65000</v>
      </c>
      <c r="E165" s="10">
        <v>103000</v>
      </c>
      <c r="F165" s="10">
        <v>163000</v>
      </c>
      <c r="G165" s="10">
        <v>92000</v>
      </c>
      <c r="H165" s="10">
        <v>9000</v>
      </c>
      <c r="I165" s="9">
        <v>64.900000000000006</v>
      </c>
      <c r="J165" s="9">
        <v>75.099999999999994</v>
      </c>
      <c r="K165" s="9">
        <v>56.9</v>
      </c>
      <c r="L165" s="9">
        <v>88.5</v>
      </c>
      <c r="M165" s="9">
        <v>86.5</v>
      </c>
      <c r="N165" s="9">
        <v>63.7</v>
      </c>
      <c r="O165" s="9">
        <v>8.6999999999999993</v>
      </c>
      <c r="P165" s="10"/>
    </row>
    <row r="166" spans="1:16" x14ac:dyDescent="0.25">
      <c r="A166" s="8" t="s">
        <v>325</v>
      </c>
      <c r="B166" s="10">
        <v>433000</v>
      </c>
      <c r="C166" s="10">
        <v>424000</v>
      </c>
      <c r="D166" s="10">
        <v>63000</v>
      </c>
      <c r="E166" s="10">
        <v>104000</v>
      </c>
      <c r="F166" s="10">
        <v>165000</v>
      </c>
      <c r="G166" s="10">
        <v>92000</v>
      </c>
      <c r="H166" s="10">
        <v>9000</v>
      </c>
      <c r="I166" s="9">
        <v>65</v>
      </c>
      <c r="J166" s="9">
        <v>75.099999999999994</v>
      </c>
      <c r="K166" s="9">
        <v>54.9</v>
      </c>
      <c r="L166" s="9">
        <v>89.1</v>
      </c>
      <c r="M166" s="9">
        <v>87.3</v>
      </c>
      <c r="N166" s="9">
        <v>63.7</v>
      </c>
      <c r="O166" s="9">
        <v>9.1</v>
      </c>
      <c r="P166" s="10"/>
    </row>
    <row r="167" spans="1:16" x14ac:dyDescent="0.25">
      <c r="A167" s="8" t="s">
        <v>326</v>
      </c>
      <c r="B167" s="10">
        <v>433000</v>
      </c>
      <c r="C167" s="10">
        <v>425000</v>
      </c>
      <c r="D167" s="10">
        <v>61000</v>
      </c>
      <c r="E167" s="10">
        <v>103000</v>
      </c>
      <c r="F167" s="10">
        <v>169000</v>
      </c>
      <c r="G167" s="10">
        <v>92000</v>
      </c>
      <c r="H167" s="10">
        <v>9000</v>
      </c>
      <c r="I167" s="9">
        <v>65</v>
      </c>
      <c r="J167" s="9">
        <v>75.2</v>
      </c>
      <c r="K167" s="9">
        <v>53</v>
      </c>
      <c r="L167" s="9">
        <v>88.7</v>
      </c>
      <c r="M167" s="9">
        <v>89.3</v>
      </c>
      <c r="N167" s="9">
        <v>63.2</v>
      </c>
      <c r="O167" s="9">
        <v>8.6</v>
      </c>
      <c r="P167" s="10"/>
    </row>
    <row r="168" spans="1:16" x14ac:dyDescent="0.25">
      <c r="A168" s="8" t="s">
        <v>327</v>
      </c>
      <c r="B168" s="10">
        <v>433000</v>
      </c>
      <c r="C168" s="10">
        <v>423000</v>
      </c>
      <c r="D168" s="10">
        <v>61000</v>
      </c>
      <c r="E168" s="10">
        <v>102000</v>
      </c>
      <c r="F168" s="10">
        <v>169000</v>
      </c>
      <c r="G168" s="10">
        <v>91000</v>
      </c>
      <c r="H168" s="10">
        <v>10000</v>
      </c>
      <c r="I168" s="9">
        <v>64.8</v>
      </c>
      <c r="J168" s="9">
        <v>74.900000000000006</v>
      </c>
      <c r="K168" s="9">
        <v>53.2</v>
      </c>
      <c r="L168" s="9">
        <v>87.5</v>
      </c>
      <c r="M168" s="9">
        <v>89.4</v>
      </c>
      <c r="N168" s="9">
        <v>62.8</v>
      </c>
      <c r="O168" s="9">
        <v>9.3000000000000007</v>
      </c>
      <c r="P168" s="10"/>
    </row>
    <row r="169" spans="1:16" x14ac:dyDescent="0.25">
      <c r="A169" s="8" t="s">
        <v>328</v>
      </c>
      <c r="B169" s="10">
        <v>433000</v>
      </c>
      <c r="C169" s="10">
        <v>424000</v>
      </c>
      <c r="D169" s="10">
        <v>62000</v>
      </c>
      <c r="E169" s="10">
        <v>102000</v>
      </c>
      <c r="F169" s="10">
        <v>167000</v>
      </c>
      <c r="G169" s="10">
        <v>92000</v>
      </c>
      <c r="H169" s="10">
        <v>9000</v>
      </c>
      <c r="I169" s="9">
        <v>64.7</v>
      </c>
      <c r="J169" s="9">
        <v>74.900000000000006</v>
      </c>
      <c r="K169" s="9">
        <v>54.4</v>
      </c>
      <c r="L169" s="9">
        <v>87.7</v>
      </c>
      <c r="M169" s="9">
        <v>88.3</v>
      </c>
      <c r="N169" s="9">
        <v>63.1</v>
      </c>
      <c r="O169" s="9">
        <v>8.8000000000000007</v>
      </c>
      <c r="P169" s="10"/>
    </row>
    <row r="170" spans="1:16" x14ac:dyDescent="0.25">
      <c r="A170" s="8" t="s">
        <v>329</v>
      </c>
      <c r="B170" s="10">
        <v>426000</v>
      </c>
      <c r="C170" s="10">
        <v>418000</v>
      </c>
      <c r="D170" s="10">
        <v>61000</v>
      </c>
      <c r="E170" s="10">
        <v>101000</v>
      </c>
      <c r="F170" s="10">
        <v>163000</v>
      </c>
      <c r="G170" s="10">
        <v>92000</v>
      </c>
      <c r="H170" s="10">
        <v>8000</v>
      </c>
      <c r="I170" s="9">
        <v>63.7</v>
      </c>
      <c r="J170" s="9">
        <v>73.8</v>
      </c>
      <c r="K170" s="9">
        <v>53.8</v>
      </c>
      <c r="L170" s="9">
        <v>86.3</v>
      </c>
      <c r="M170" s="9">
        <v>86.2</v>
      </c>
      <c r="N170" s="9">
        <v>63.3</v>
      </c>
      <c r="O170" s="9">
        <v>8.1999999999999993</v>
      </c>
      <c r="P170" s="10"/>
    </row>
    <row r="171" spans="1:16" x14ac:dyDescent="0.25">
      <c r="A171" s="8" t="s">
        <v>330</v>
      </c>
      <c r="B171" s="10">
        <v>426000</v>
      </c>
      <c r="C171" s="10">
        <v>417000</v>
      </c>
      <c r="D171" s="10">
        <v>61000</v>
      </c>
      <c r="E171" s="10">
        <v>101000</v>
      </c>
      <c r="F171" s="10">
        <v>161000</v>
      </c>
      <c r="G171" s="10">
        <v>94000</v>
      </c>
      <c r="H171" s="10">
        <v>9000</v>
      </c>
      <c r="I171" s="9">
        <v>63.7</v>
      </c>
      <c r="J171" s="9">
        <v>73.7</v>
      </c>
      <c r="K171" s="9">
        <v>53.7</v>
      </c>
      <c r="L171" s="9">
        <v>86.4</v>
      </c>
      <c r="M171" s="9">
        <v>84.9</v>
      </c>
      <c r="N171" s="9">
        <v>64.5</v>
      </c>
      <c r="O171" s="9">
        <v>8.8000000000000007</v>
      </c>
      <c r="P171" s="10"/>
    </row>
    <row r="172" spans="1:16" x14ac:dyDescent="0.25">
      <c r="A172" s="8" t="s">
        <v>331</v>
      </c>
      <c r="B172" s="10">
        <v>425000</v>
      </c>
      <c r="C172" s="10">
        <v>416000</v>
      </c>
      <c r="D172" s="10">
        <v>61000</v>
      </c>
      <c r="E172" s="10">
        <v>99000</v>
      </c>
      <c r="F172" s="10">
        <v>162000</v>
      </c>
      <c r="G172" s="10">
        <v>93000</v>
      </c>
      <c r="H172" s="10">
        <v>9000</v>
      </c>
      <c r="I172" s="9">
        <v>63.4</v>
      </c>
      <c r="J172" s="9">
        <v>73.400000000000006</v>
      </c>
      <c r="K172" s="9">
        <v>53.7</v>
      </c>
      <c r="L172" s="9">
        <v>84.8</v>
      </c>
      <c r="M172" s="9">
        <v>85.7</v>
      </c>
      <c r="N172" s="9">
        <v>63.7</v>
      </c>
      <c r="O172" s="9">
        <v>8.5</v>
      </c>
      <c r="P172" s="10"/>
    </row>
    <row r="173" spans="1:16" x14ac:dyDescent="0.25">
      <c r="A173" s="8" t="s">
        <v>332</v>
      </c>
      <c r="B173" s="10">
        <v>417000</v>
      </c>
      <c r="C173" s="10">
        <v>407000</v>
      </c>
      <c r="D173" s="10">
        <v>60000</v>
      </c>
      <c r="E173" s="10">
        <v>96000</v>
      </c>
      <c r="F173" s="10">
        <v>161000</v>
      </c>
      <c r="G173" s="10">
        <v>91000</v>
      </c>
      <c r="H173" s="10">
        <v>9000</v>
      </c>
      <c r="I173" s="9">
        <v>62.1</v>
      </c>
      <c r="J173" s="9">
        <v>71.900000000000006</v>
      </c>
      <c r="K173" s="9">
        <v>52.6</v>
      </c>
      <c r="L173" s="9">
        <v>81.7</v>
      </c>
      <c r="M173" s="9">
        <v>84.9</v>
      </c>
      <c r="N173" s="9">
        <v>62.2</v>
      </c>
      <c r="O173" s="9">
        <v>8.8000000000000007</v>
      </c>
      <c r="P173" s="10"/>
    </row>
    <row r="174" spans="1:16" x14ac:dyDescent="0.25">
      <c r="A174" s="8" t="s">
        <v>333</v>
      </c>
      <c r="B174" s="10">
        <v>413000</v>
      </c>
      <c r="C174" s="10">
        <v>403000</v>
      </c>
      <c r="D174" s="10">
        <v>58000</v>
      </c>
      <c r="E174" s="10">
        <v>92000</v>
      </c>
      <c r="F174" s="10">
        <v>162000</v>
      </c>
      <c r="G174" s="10">
        <v>92000</v>
      </c>
      <c r="H174" s="10">
        <v>9000</v>
      </c>
      <c r="I174" s="9">
        <v>61.5</v>
      </c>
      <c r="J174" s="9">
        <v>71.099999999999994</v>
      </c>
      <c r="K174" s="9">
        <v>50.5</v>
      </c>
      <c r="L174" s="9">
        <v>78.400000000000006</v>
      </c>
      <c r="M174" s="9">
        <v>85.5</v>
      </c>
      <c r="N174" s="9">
        <v>62.7</v>
      </c>
      <c r="O174" s="9">
        <v>8.9</v>
      </c>
      <c r="P174" s="10"/>
    </row>
    <row r="175" spans="1:16" x14ac:dyDescent="0.25">
      <c r="A175" s="8" t="s">
        <v>334</v>
      </c>
      <c r="B175" s="10">
        <v>408000</v>
      </c>
      <c r="C175" s="10">
        <v>398000</v>
      </c>
      <c r="D175" s="10">
        <v>55000</v>
      </c>
      <c r="E175" s="10">
        <v>91000</v>
      </c>
      <c r="F175" s="10">
        <v>162000</v>
      </c>
      <c r="G175" s="10">
        <v>90000</v>
      </c>
      <c r="H175" s="10">
        <v>10000</v>
      </c>
      <c r="I175" s="9">
        <v>60.8</v>
      </c>
      <c r="J175" s="9">
        <v>70.2</v>
      </c>
      <c r="K175" s="9">
        <v>48</v>
      </c>
      <c r="L175" s="9">
        <v>78</v>
      </c>
      <c r="M175" s="9">
        <v>85.5</v>
      </c>
      <c r="N175" s="9">
        <v>61.4</v>
      </c>
      <c r="O175" s="9">
        <v>9.6999999999999993</v>
      </c>
      <c r="P175" s="10"/>
    </row>
    <row r="176" spans="1:16" x14ac:dyDescent="0.25">
      <c r="A176" s="8" t="s">
        <v>335</v>
      </c>
      <c r="B176" s="10">
        <v>408000</v>
      </c>
      <c r="C176" s="10">
        <v>398000</v>
      </c>
      <c r="D176" s="10">
        <v>52000</v>
      </c>
      <c r="E176" s="10">
        <v>92000</v>
      </c>
      <c r="F176" s="10">
        <v>161000</v>
      </c>
      <c r="G176" s="10">
        <v>92000</v>
      </c>
      <c r="H176" s="10">
        <v>11000</v>
      </c>
      <c r="I176" s="9">
        <v>60.7</v>
      </c>
      <c r="J176" s="9">
        <v>70</v>
      </c>
      <c r="K176" s="9">
        <v>45.5</v>
      </c>
      <c r="L176" s="9">
        <v>78.8</v>
      </c>
      <c r="M176" s="9">
        <v>85.2</v>
      </c>
      <c r="N176" s="9">
        <v>62.5</v>
      </c>
      <c r="O176" s="9">
        <v>10.3</v>
      </c>
      <c r="P176" s="10"/>
    </row>
    <row r="177" spans="1:16" x14ac:dyDescent="0.25">
      <c r="A177" s="8" t="s">
        <v>336</v>
      </c>
      <c r="B177" s="10">
        <v>405000</v>
      </c>
      <c r="C177" s="10">
        <v>394000</v>
      </c>
      <c r="D177" s="10">
        <v>52000</v>
      </c>
      <c r="E177" s="10">
        <v>90000</v>
      </c>
      <c r="F177" s="10">
        <v>161000</v>
      </c>
      <c r="G177" s="10">
        <v>91000</v>
      </c>
      <c r="H177" s="10">
        <v>11000</v>
      </c>
      <c r="I177" s="9">
        <v>60.2</v>
      </c>
      <c r="J177" s="9">
        <v>69.400000000000006</v>
      </c>
      <c r="K177" s="9">
        <v>45.4</v>
      </c>
      <c r="L177" s="9">
        <v>76.900000000000006</v>
      </c>
      <c r="M177" s="9">
        <v>85.1</v>
      </c>
      <c r="N177" s="9">
        <v>61.8</v>
      </c>
      <c r="O177" s="9">
        <v>10.199999999999999</v>
      </c>
      <c r="P177" s="10"/>
    </row>
    <row r="178" spans="1:16" x14ac:dyDescent="0.25">
      <c r="A178" s="8" t="s">
        <v>337</v>
      </c>
      <c r="B178" s="10">
        <v>401000</v>
      </c>
      <c r="C178" s="10">
        <v>390000</v>
      </c>
      <c r="D178" s="10">
        <v>49000</v>
      </c>
      <c r="E178" s="10">
        <v>91000</v>
      </c>
      <c r="F178" s="10">
        <v>158000</v>
      </c>
      <c r="G178" s="10">
        <v>92000</v>
      </c>
      <c r="H178" s="10">
        <v>11000</v>
      </c>
      <c r="I178" s="9">
        <v>59.6</v>
      </c>
      <c r="J178" s="9">
        <v>68.599999999999994</v>
      </c>
      <c r="K178" s="9">
        <v>43.3</v>
      </c>
      <c r="L178" s="9">
        <v>77.2</v>
      </c>
      <c r="M178" s="9">
        <v>83.5</v>
      </c>
      <c r="N178" s="9">
        <v>62.1</v>
      </c>
      <c r="O178" s="9">
        <v>10.7</v>
      </c>
      <c r="P178" s="10"/>
    </row>
    <row r="179" spans="1:16" x14ac:dyDescent="0.25">
      <c r="A179" s="8" t="s">
        <v>338</v>
      </c>
      <c r="B179" s="10">
        <v>403000</v>
      </c>
      <c r="C179" s="10">
        <v>392000</v>
      </c>
      <c r="D179" s="10">
        <v>48000</v>
      </c>
      <c r="E179" s="10">
        <v>93000</v>
      </c>
      <c r="F179" s="10">
        <v>159000</v>
      </c>
      <c r="G179" s="10">
        <v>92000</v>
      </c>
      <c r="H179" s="10">
        <v>11000</v>
      </c>
      <c r="I179" s="9">
        <v>59.9</v>
      </c>
      <c r="J179" s="9">
        <v>68.900000000000006</v>
      </c>
      <c r="K179" s="9">
        <v>42.4</v>
      </c>
      <c r="L179" s="9">
        <v>79.3</v>
      </c>
      <c r="M179" s="9">
        <v>83.6</v>
      </c>
      <c r="N179" s="9">
        <v>62.3</v>
      </c>
      <c r="O179" s="9">
        <v>10.7</v>
      </c>
      <c r="P179" s="10"/>
    </row>
    <row r="180" spans="1:16" x14ac:dyDescent="0.25">
      <c r="A180" s="8" t="s">
        <v>339</v>
      </c>
      <c r="B180" s="10">
        <v>405000</v>
      </c>
      <c r="C180" s="10">
        <v>392000</v>
      </c>
      <c r="D180" s="10">
        <v>49000</v>
      </c>
      <c r="E180" s="10">
        <v>94000</v>
      </c>
      <c r="F180" s="10">
        <v>159000</v>
      </c>
      <c r="G180" s="10">
        <v>91000</v>
      </c>
      <c r="H180" s="10">
        <v>13000</v>
      </c>
      <c r="I180" s="9">
        <v>60.1</v>
      </c>
      <c r="J180" s="9">
        <v>69</v>
      </c>
      <c r="K180" s="9">
        <v>42.7</v>
      </c>
      <c r="L180" s="9">
        <v>80</v>
      </c>
      <c r="M180" s="9">
        <v>83.7</v>
      </c>
      <c r="N180" s="9">
        <v>61.6</v>
      </c>
      <c r="O180" s="9">
        <v>12</v>
      </c>
      <c r="P180" s="10"/>
    </row>
    <row r="181" spans="1:16" x14ac:dyDescent="0.25">
      <c r="A181" s="8" t="s">
        <v>340</v>
      </c>
      <c r="B181" s="10">
        <v>404000</v>
      </c>
      <c r="C181" s="10">
        <v>393000</v>
      </c>
      <c r="D181" s="10">
        <v>49000</v>
      </c>
      <c r="E181" s="10">
        <v>92000</v>
      </c>
      <c r="F181" s="10">
        <v>160000</v>
      </c>
      <c r="G181" s="10">
        <v>91000</v>
      </c>
      <c r="H181" s="10">
        <v>12000</v>
      </c>
      <c r="I181" s="9">
        <v>59.9</v>
      </c>
      <c r="J181" s="9">
        <v>69</v>
      </c>
      <c r="K181" s="9">
        <v>43.1</v>
      </c>
      <c r="L181" s="9">
        <v>78.400000000000006</v>
      </c>
      <c r="M181" s="9">
        <v>84.3</v>
      </c>
      <c r="N181" s="9">
        <v>61.7</v>
      </c>
      <c r="O181" s="9">
        <v>11.2</v>
      </c>
      <c r="P181" s="10"/>
    </row>
    <row r="182" spans="1:16" x14ac:dyDescent="0.25">
      <c r="A182" s="8" t="s">
        <v>341</v>
      </c>
      <c r="B182" s="10">
        <v>404000</v>
      </c>
      <c r="C182" s="10">
        <v>393000</v>
      </c>
      <c r="D182" s="10">
        <v>48000</v>
      </c>
      <c r="E182" s="10">
        <v>92000</v>
      </c>
      <c r="F182" s="10">
        <v>161000</v>
      </c>
      <c r="G182" s="10">
        <v>92000</v>
      </c>
      <c r="H182" s="10">
        <v>11000</v>
      </c>
      <c r="I182" s="9">
        <v>59.8</v>
      </c>
      <c r="J182" s="9">
        <v>69</v>
      </c>
      <c r="K182" s="9">
        <v>42.4</v>
      </c>
      <c r="L182" s="9">
        <v>77.7</v>
      </c>
      <c r="M182" s="9">
        <v>85</v>
      </c>
      <c r="N182" s="9">
        <v>62</v>
      </c>
      <c r="O182" s="9">
        <v>10.8</v>
      </c>
      <c r="P182" s="10"/>
    </row>
    <row r="183" spans="1:16" x14ac:dyDescent="0.25">
      <c r="A183" s="8" t="s">
        <v>342</v>
      </c>
      <c r="B183" s="10">
        <v>403000</v>
      </c>
      <c r="C183" s="10">
        <v>392000</v>
      </c>
      <c r="D183" s="10">
        <v>48000</v>
      </c>
      <c r="E183" s="10">
        <v>93000</v>
      </c>
      <c r="F183" s="10">
        <v>159000</v>
      </c>
      <c r="G183" s="10">
        <v>92000</v>
      </c>
      <c r="H183" s="10">
        <v>11000</v>
      </c>
      <c r="I183" s="9">
        <v>59.9</v>
      </c>
      <c r="J183" s="9">
        <v>68.900000000000006</v>
      </c>
      <c r="K183" s="9">
        <v>42.4</v>
      </c>
      <c r="L183" s="9">
        <v>79.3</v>
      </c>
      <c r="M183" s="9">
        <v>83.6</v>
      </c>
      <c r="N183" s="9">
        <v>62.3</v>
      </c>
      <c r="O183" s="9">
        <v>10.7</v>
      </c>
      <c r="P183" s="10"/>
    </row>
    <row r="184" spans="1:16" x14ac:dyDescent="0.25">
      <c r="A184" s="8" t="s">
        <v>343</v>
      </c>
      <c r="B184" s="10">
        <v>411000</v>
      </c>
      <c r="C184" s="10">
        <v>399000</v>
      </c>
      <c r="D184" s="10">
        <v>49000</v>
      </c>
      <c r="E184" s="10">
        <v>96000</v>
      </c>
      <c r="F184" s="10">
        <v>162000</v>
      </c>
      <c r="G184" s="10">
        <v>92000</v>
      </c>
      <c r="H184" s="10">
        <v>12000</v>
      </c>
      <c r="I184" s="9">
        <v>60.7</v>
      </c>
      <c r="J184" s="9">
        <v>69.900000000000006</v>
      </c>
      <c r="K184" s="9">
        <v>42.6</v>
      </c>
      <c r="L184" s="9">
        <v>81.7</v>
      </c>
      <c r="M184" s="9">
        <v>85.4</v>
      </c>
      <c r="N184" s="9">
        <v>61.8</v>
      </c>
      <c r="O184" s="9">
        <v>11.3</v>
      </c>
      <c r="P184" s="10"/>
    </row>
    <row r="185" spans="1:16" x14ac:dyDescent="0.25">
      <c r="A185" s="8" t="s">
        <v>344</v>
      </c>
      <c r="B185" s="10">
        <v>414000</v>
      </c>
      <c r="C185" s="10">
        <v>401000</v>
      </c>
      <c r="D185" s="10">
        <v>51000</v>
      </c>
      <c r="E185" s="10">
        <v>98000</v>
      </c>
      <c r="F185" s="10">
        <v>162000</v>
      </c>
      <c r="G185" s="10">
        <v>91000</v>
      </c>
      <c r="H185" s="10">
        <v>12000</v>
      </c>
      <c r="I185" s="9">
        <v>61.1</v>
      </c>
      <c r="J185" s="9">
        <v>70.400000000000006</v>
      </c>
      <c r="K185" s="9">
        <v>44.5</v>
      </c>
      <c r="L185" s="9">
        <v>83.1</v>
      </c>
      <c r="M185" s="9">
        <v>85.5</v>
      </c>
      <c r="N185" s="9">
        <v>60.9</v>
      </c>
      <c r="O185" s="9">
        <v>11.7</v>
      </c>
      <c r="P185" s="10"/>
    </row>
    <row r="186" spans="1:16" x14ac:dyDescent="0.25">
      <c r="A186" s="8" t="s">
        <v>345</v>
      </c>
      <c r="B186" s="10">
        <v>412000</v>
      </c>
      <c r="C186" s="10">
        <v>398000</v>
      </c>
      <c r="D186" s="10">
        <v>49000</v>
      </c>
      <c r="E186" s="10">
        <v>98000</v>
      </c>
      <c r="F186" s="10">
        <v>159000</v>
      </c>
      <c r="G186" s="10">
        <v>92000</v>
      </c>
      <c r="H186" s="10">
        <v>14000</v>
      </c>
      <c r="I186" s="9">
        <v>60.8</v>
      </c>
      <c r="J186" s="9">
        <v>69.7</v>
      </c>
      <c r="K186" s="9">
        <v>43.2</v>
      </c>
      <c r="L186" s="9">
        <v>82.6</v>
      </c>
      <c r="M186" s="9">
        <v>83.8</v>
      </c>
      <c r="N186" s="9">
        <v>61.8</v>
      </c>
      <c r="O186" s="9">
        <v>13.2</v>
      </c>
      <c r="P186" s="10"/>
    </row>
    <row r="187" spans="1:16" x14ac:dyDescent="0.25">
      <c r="A187" s="8" t="s">
        <v>346</v>
      </c>
      <c r="B187" s="10">
        <v>413000</v>
      </c>
      <c r="C187" s="10">
        <v>400000</v>
      </c>
      <c r="D187" s="10">
        <v>49000</v>
      </c>
      <c r="E187" s="10">
        <v>99000</v>
      </c>
      <c r="F187" s="10">
        <v>156000</v>
      </c>
      <c r="G187" s="10">
        <v>96000</v>
      </c>
      <c r="H187" s="10">
        <v>13000</v>
      </c>
      <c r="I187" s="9">
        <v>60.9</v>
      </c>
      <c r="J187" s="9">
        <v>70</v>
      </c>
      <c r="K187" s="9">
        <v>43.3</v>
      </c>
      <c r="L187" s="9">
        <v>83.4</v>
      </c>
      <c r="M187" s="9">
        <v>82.1</v>
      </c>
      <c r="N187" s="9">
        <v>64.5</v>
      </c>
      <c r="O187" s="9">
        <v>12.3</v>
      </c>
      <c r="P187" s="10"/>
    </row>
    <row r="188" spans="1:16" x14ac:dyDescent="0.25">
      <c r="A188" s="8" t="s">
        <v>347</v>
      </c>
      <c r="B188" s="10">
        <v>416000</v>
      </c>
      <c r="C188" s="10">
        <v>403000</v>
      </c>
      <c r="D188" s="10">
        <v>52000</v>
      </c>
      <c r="E188" s="10">
        <v>99000</v>
      </c>
      <c r="F188" s="10">
        <v>156000</v>
      </c>
      <c r="G188" s="10">
        <v>96000</v>
      </c>
      <c r="H188" s="10">
        <v>13000</v>
      </c>
      <c r="I188" s="9">
        <v>61.4</v>
      </c>
      <c r="J188" s="9">
        <v>70.599999999999994</v>
      </c>
      <c r="K188" s="9">
        <v>45.6</v>
      </c>
      <c r="L188" s="9">
        <v>84.1</v>
      </c>
      <c r="M188" s="9">
        <v>82.2</v>
      </c>
      <c r="N188" s="9">
        <v>64.400000000000006</v>
      </c>
      <c r="O188" s="9">
        <v>12.3</v>
      </c>
      <c r="P188" s="10"/>
    </row>
    <row r="189" spans="1:16" x14ac:dyDescent="0.25">
      <c r="A189" s="8" t="s">
        <v>348</v>
      </c>
      <c r="B189" s="10">
        <v>418000</v>
      </c>
      <c r="C189" s="10">
        <v>406000</v>
      </c>
      <c r="D189" s="10">
        <v>54000</v>
      </c>
      <c r="E189" s="10">
        <v>99000</v>
      </c>
      <c r="F189" s="10">
        <v>157000</v>
      </c>
      <c r="G189" s="10">
        <v>95000</v>
      </c>
      <c r="H189" s="10">
        <v>12000</v>
      </c>
      <c r="I189" s="9">
        <v>61.5</v>
      </c>
      <c r="J189" s="9">
        <v>71.099999999999994</v>
      </c>
      <c r="K189" s="9">
        <v>47.2</v>
      </c>
      <c r="L189" s="9">
        <v>83.9</v>
      </c>
      <c r="M189" s="9">
        <v>83.2</v>
      </c>
      <c r="N189" s="9">
        <v>63.8</v>
      </c>
      <c r="O189" s="9">
        <v>10.9</v>
      </c>
      <c r="P189" s="10"/>
    </row>
    <row r="190" spans="1:16" x14ac:dyDescent="0.25">
      <c r="A190" s="8" t="s">
        <v>349</v>
      </c>
      <c r="B190" s="10">
        <v>414000</v>
      </c>
      <c r="C190" s="10">
        <v>403000</v>
      </c>
      <c r="D190" s="10">
        <v>50000</v>
      </c>
      <c r="E190" s="10">
        <v>101000</v>
      </c>
      <c r="F190" s="10">
        <v>156000</v>
      </c>
      <c r="G190" s="10">
        <v>95000</v>
      </c>
      <c r="H190" s="10">
        <v>11000</v>
      </c>
      <c r="I190" s="9">
        <v>60.9</v>
      </c>
      <c r="J190" s="9">
        <v>70.5</v>
      </c>
      <c r="K190" s="9">
        <v>44.2</v>
      </c>
      <c r="L190" s="9">
        <v>85.2</v>
      </c>
      <c r="M190" s="9">
        <v>82.6</v>
      </c>
      <c r="N190" s="9">
        <v>63.6</v>
      </c>
      <c r="O190" s="9">
        <v>10.3</v>
      </c>
      <c r="P190" s="10"/>
    </row>
    <row r="191" spans="1:16" x14ac:dyDescent="0.25">
      <c r="A191" s="8" t="s">
        <v>350</v>
      </c>
      <c r="B191" s="10">
        <v>418000</v>
      </c>
      <c r="C191" s="10">
        <v>406000</v>
      </c>
      <c r="D191" s="10">
        <v>52000</v>
      </c>
      <c r="E191" s="10">
        <v>102000</v>
      </c>
      <c r="F191" s="10">
        <v>156000</v>
      </c>
      <c r="G191" s="10">
        <v>96000</v>
      </c>
      <c r="H191" s="10">
        <v>12000</v>
      </c>
      <c r="I191" s="9">
        <v>61.5</v>
      </c>
      <c r="J191" s="9">
        <v>71.099999999999994</v>
      </c>
      <c r="K191" s="9">
        <v>45.7</v>
      </c>
      <c r="L191" s="9">
        <v>86.3</v>
      </c>
      <c r="M191" s="9">
        <v>82.6</v>
      </c>
      <c r="N191" s="9">
        <v>63.8</v>
      </c>
      <c r="O191" s="9">
        <v>10.9</v>
      </c>
      <c r="P191" s="10"/>
    </row>
    <row r="192" spans="1:16" x14ac:dyDescent="0.25">
      <c r="A192" s="8" t="s">
        <v>351</v>
      </c>
      <c r="B192" s="10">
        <v>423000</v>
      </c>
      <c r="C192" s="10">
        <v>409000</v>
      </c>
      <c r="D192" s="10">
        <v>51000</v>
      </c>
      <c r="E192" s="10">
        <v>105000</v>
      </c>
      <c r="F192" s="10">
        <v>157000</v>
      </c>
      <c r="G192" s="10">
        <v>96000</v>
      </c>
      <c r="H192" s="10">
        <v>14000</v>
      </c>
      <c r="I192" s="9">
        <v>62.1</v>
      </c>
      <c r="J192" s="9">
        <v>71.5</v>
      </c>
      <c r="K192" s="9">
        <v>45.4</v>
      </c>
      <c r="L192" s="9">
        <v>88.4</v>
      </c>
      <c r="M192" s="9">
        <v>82.8</v>
      </c>
      <c r="N192" s="9">
        <v>63.7</v>
      </c>
      <c r="O192" s="9">
        <v>12.8</v>
      </c>
      <c r="P192" s="10"/>
    </row>
    <row r="193" spans="1:16" x14ac:dyDescent="0.25">
      <c r="A193" s="8" t="s">
        <v>352</v>
      </c>
      <c r="B193" s="10">
        <v>421000</v>
      </c>
      <c r="C193" s="10">
        <v>410000</v>
      </c>
      <c r="D193" s="10">
        <v>53000</v>
      </c>
      <c r="E193" s="10">
        <v>106000</v>
      </c>
      <c r="F193" s="10">
        <v>157000</v>
      </c>
      <c r="G193" s="10">
        <v>94000</v>
      </c>
      <c r="H193" s="10">
        <v>11000</v>
      </c>
      <c r="I193" s="9">
        <v>61.8</v>
      </c>
      <c r="J193" s="9">
        <v>71.7</v>
      </c>
      <c r="K193" s="9">
        <v>46.5</v>
      </c>
      <c r="L193" s="9">
        <v>89.7</v>
      </c>
      <c r="M193" s="9">
        <v>83.1</v>
      </c>
      <c r="N193" s="9">
        <v>62.1</v>
      </c>
      <c r="O193" s="9">
        <v>10.199999999999999</v>
      </c>
      <c r="P193" s="10"/>
    </row>
    <row r="194" spans="1:16" x14ac:dyDescent="0.25">
      <c r="A194" s="8" t="s">
        <v>353</v>
      </c>
      <c r="B194" s="10">
        <v>418000</v>
      </c>
      <c r="C194" s="10">
        <v>407000</v>
      </c>
      <c r="D194" s="10">
        <v>50000</v>
      </c>
      <c r="E194" s="10">
        <v>104000</v>
      </c>
      <c r="F194" s="10">
        <v>159000</v>
      </c>
      <c r="G194" s="10">
        <v>94000</v>
      </c>
      <c r="H194" s="10">
        <v>11000</v>
      </c>
      <c r="I194" s="9">
        <v>61.4</v>
      </c>
      <c r="J194" s="9">
        <v>71.3</v>
      </c>
      <c r="K194" s="9">
        <v>44.4</v>
      </c>
      <c r="L194" s="9">
        <v>87.7</v>
      </c>
      <c r="M194" s="9">
        <v>84</v>
      </c>
      <c r="N194" s="9">
        <v>62.6</v>
      </c>
      <c r="O194" s="9">
        <v>10.1</v>
      </c>
      <c r="P194" s="10"/>
    </row>
    <row r="195" spans="1:16" x14ac:dyDescent="0.25">
      <c r="A195" s="8" t="s">
        <v>354</v>
      </c>
      <c r="B195" s="10">
        <v>415000</v>
      </c>
      <c r="C195" s="10">
        <v>404000</v>
      </c>
      <c r="D195" s="10">
        <v>48000</v>
      </c>
      <c r="E195" s="10">
        <v>102000</v>
      </c>
      <c r="F195" s="10">
        <v>159000</v>
      </c>
      <c r="G195" s="10">
        <v>96000</v>
      </c>
      <c r="H195" s="10">
        <v>11000</v>
      </c>
      <c r="I195" s="9">
        <v>61</v>
      </c>
      <c r="J195" s="9">
        <v>70.7</v>
      </c>
      <c r="K195" s="9">
        <v>42.5</v>
      </c>
      <c r="L195" s="9">
        <v>85.7</v>
      </c>
      <c r="M195" s="9">
        <v>84</v>
      </c>
      <c r="N195" s="9">
        <v>63.5</v>
      </c>
      <c r="O195" s="9">
        <v>10.1</v>
      </c>
      <c r="P195" s="10"/>
    </row>
    <row r="196" spans="1:16" x14ac:dyDescent="0.25">
      <c r="A196" s="8" t="s">
        <v>355</v>
      </c>
      <c r="B196" s="10">
        <v>417000</v>
      </c>
      <c r="C196" s="10">
        <v>405000</v>
      </c>
      <c r="D196" s="10">
        <v>48000</v>
      </c>
      <c r="E196" s="10">
        <v>100000</v>
      </c>
      <c r="F196" s="10">
        <v>160000</v>
      </c>
      <c r="G196" s="10">
        <v>96000</v>
      </c>
      <c r="H196" s="10">
        <v>12000</v>
      </c>
      <c r="I196" s="9">
        <v>61.1</v>
      </c>
      <c r="J196" s="9">
        <v>70.7</v>
      </c>
      <c r="K196" s="9">
        <v>42.5</v>
      </c>
      <c r="L196" s="9">
        <v>84.4</v>
      </c>
      <c r="M196" s="9">
        <v>84.8</v>
      </c>
      <c r="N196" s="9">
        <v>63.6</v>
      </c>
      <c r="O196" s="9">
        <v>10.8</v>
      </c>
      <c r="P196" s="10"/>
    </row>
    <row r="197" spans="1:16" x14ac:dyDescent="0.25">
      <c r="A197" s="8" t="s">
        <v>356</v>
      </c>
      <c r="B197" s="10">
        <v>414000</v>
      </c>
      <c r="C197" s="10">
        <v>403000</v>
      </c>
      <c r="D197" s="10">
        <v>46000</v>
      </c>
      <c r="E197" s="10">
        <v>100000</v>
      </c>
      <c r="F197" s="10">
        <v>157000</v>
      </c>
      <c r="G197" s="10">
        <v>99000</v>
      </c>
      <c r="H197" s="10">
        <v>11000</v>
      </c>
      <c r="I197" s="9">
        <v>60.7</v>
      </c>
      <c r="J197" s="9">
        <v>70.400000000000006</v>
      </c>
      <c r="K197" s="9">
        <v>40.6</v>
      </c>
      <c r="L197" s="9">
        <v>84.4</v>
      </c>
      <c r="M197" s="9">
        <v>83.2</v>
      </c>
      <c r="N197" s="9">
        <v>65.599999999999994</v>
      </c>
      <c r="O197" s="9">
        <v>10.199999999999999</v>
      </c>
      <c r="P197" s="10"/>
    </row>
    <row r="198" spans="1:16" x14ac:dyDescent="0.25">
      <c r="A198" s="8" t="s">
        <v>357</v>
      </c>
      <c r="B198" s="10">
        <v>412000</v>
      </c>
      <c r="C198" s="10">
        <v>403000</v>
      </c>
      <c r="D198" s="10">
        <v>46000</v>
      </c>
      <c r="E198" s="10">
        <v>102000</v>
      </c>
      <c r="F198" s="10">
        <v>155000</v>
      </c>
      <c r="G198" s="10">
        <v>101000</v>
      </c>
      <c r="H198" s="10">
        <v>9000</v>
      </c>
      <c r="I198" s="9">
        <v>60.4</v>
      </c>
      <c r="J198" s="9">
        <v>70.400000000000006</v>
      </c>
      <c r="K198" s="9">
        <v>40.9</v>
      </c>
      <c r="L198" s="9">
        <v>85.5</v>
      </c>
      <c r="M198" s="9">
        <v>82.1</v>
      </c>
      <c r="N198" s="9">
        <v>66.2</v>
      </c>
      <c r="O198" s="9">
        <v>8.1999999999999993</v>
      </c>
      <c r="P198" s="10"/>
    </row>
    <row r="199" spans="1:16" x14ac:dyDescent="0.25">
      <c r="A199" s="8" t="s">
        <v>358</v>
      </c>
      <c r="B199" s="10">
        <v>417000</v>
      </c>
      <c r="C199" s="10">
        <v>408000</v>
      </c>
      <c r="D199" s="10">
        <v>47000</v>
      </c>
      <c r="E199" s="10">
        <v>103000</v>
      </c>
      <c r="F199" s="10">
        <v>156000</v>
      </c>
      <c r="G199" s="10">
        <v>102000</v>
      </c>
      <c r="H199" s="10">
        <v>9000</v>
      </c>
      <c r="I199" s="9">
        <v>61</v>
      </c>
      <c r="J199" s="9">
        <v>71.3</v>
      </c>
      <c r="K199" s="9">
        <v>41.6</v>
      </c>
      <c r="L199" s="9">
        <v>86.9</v>
      </c>
      <c r="M199" s="9">
        <v>82.7</v>
      </c>
      <c r="N199" s="9">
        <v>67</v>
      </c>
      <c r="O199" s="9">
        <v>7.9</v>
      </c>
      <c r="P199" s="10"/>
    </row>
    <row r="200" spans="1:16" x14ac:dyDescent="0.25">
      <c r="A200" s="8" t="s">
        <v>359</v>
      </c>
      <c r="B200" s="10">
        <v>420000</v>
      </c>
      <c r="C200" s="10">
        <v>413000</v>
      </c>
      <c r="D200" s="10">
        <v>51000</v>
      </c>
      <c r="E200" s="10">
        <v>103000</v>
      </c>
      <c r="F200" s="10">
        <v>156000</v>
      </c>
      <c r="G200" s="10">
        <v>104000</v>
      </c>
      <c r="H200" s="10" t="s">
        <v>559</v>
      </c>
      <c r="I200" s="9">
        <v>61.5</v>
      </c>
      <c r="J200" s="9">
        <v>72.2</v>
      </c>
      <c r="K200" s="9">
        <v>44.9</v>
      </c>
      <c r="L200" s="9">
        <v>86.9</v>
      </c>
      <c r="M200" s="9">
        <v>82.6</v>
      </c>
      <c r="N200" s="9">
        <v>68</v>
      </c>
      <c r="O200" s="9" t="s">
        <v>559</v>
      </c>
      <c r="P200" s="10"/>
    </row>
    <row r="201" spans="1:16" x14ac:dyDescent="0.25">
      <c r="A201" s="8" t="s">
        <v>360</v>
      </c>
      <c r="B201" s="10">
        <v>415000</v>
      </c>
      <c r="C201" s="10">
        <v>408000</v>
      </c>
      <c r="D201" s="10">
        <v>50000</v>
      </c>
      <c r="E201" s="10">
        <v>103000</v>
      </c>
      <c r="F201" s="10">
        <v>155000</v>
      </c>
      <c r="G201" s="10">
        <v>100000</v>
      </c>
      <c r="H201" s="10" t="s">
        <v>559</v>
      </c>
      <c r="I201" s="9">
        <v>60.7</v>
      </c>
      <c r="J201" s="9">
        <v>71.3</v>
      </c>
      <c r="K201" s="9">
        <v>44.2</v>
      </c>
      <c r="L201" s="9">
        <v>86.8</v>
      </c>
      <c r="M201" s="9">
        <v>82.3</v>
      </c>
      <c r="N201" s="9">
        <v>65.7</v>
      </c>
      <c r="O201" s="9" t="s">
        <v>559</v>
      </c>
      <c r="P201" s="10"/>
    </row>
    <row r="202" spans="1:16" x14ac:dyDescent="0.25">
      <c r="A202" s="8" t="s">
        <v>361</v>
      </c>
      <c r="B202" s="10">
        <v>423000</v>
      </c>
      <c r="C202" s="10">
        <v>416000</v>
      </c>
      <c r="D202" s="10">
        <v>52000</v>
      </c>
      <c r="E202" s="10">
        <v>104000</v>
      </c>
      <c r="F202" s="10">
        <v>158000</v>
      </c>
      <c r="G202" s="10">
        <v>102000</v>
      </c>
      <c r="H202" s="10" t="s">
        <v>559</v>
      </c>
      <c r="I202" s="9">
        <v>61.9</v>
      </c>
      <c r="J202" s="9">
        <v>72.599999999999994</v>
      </c>
      <c r="K202" s="9">
        <v>46.3</v>
      </c>
      <c r="L202" s="9">
        <v>87.2</v>
      </c>
      <c r="M202" s="9">
        <v>84.1</v>
      </c>
      <c r="N202" s="9">
        <v>66.400000000000006</v>
      </c>
      <c r="O202" s="9" t="s">
        <v>559</v>
      </c>
      <c r="P202" s="10"/>
    </row>
    <row r="203" spans="1:16" x14ac:dyDescent="0.25">
      <c r="A203" s="8" t="s">
        <v>362</v>
      </c>
      <c r="B203" s="10">
        <v>423000</v>
      </c>
      <c r="C203" s="10">
        <v>413000</v>
      </c>
      <c r="D203" s="10">
        <v>52000</v>
      </c>
      <c r="E203" s="10">
        <v>104000</v>
      </c>
      <c r="F203" s="10">
        <v>157000</v>
      </c>
      <c r="G203" s="10">
        <v>101000</v>
      </c>
      <c r="H203" s="10">
        <v>10000</v>
      </c>
      <c r="I203" s="9">
        <v>61.8</v>
      </c>
      <c r="J203" s="9">
        <v>72.099999999999994</v>
      </c>
      <c r="K203" s="9">
        <v>46.2</v>
      </c>
      <c r="L203" s="9">
        <v>87.2</v>
      </c>
      <c r="M203" s="9">
        <v>83.3</v>
      </c>
      <c r="N203" s="9">
        <v>65.8</v>
      </c>
      <c r="O203" s="9">
        <v>8.8000000000000007</v>
      </c>
      <c r="P203" s="10"/>
    </row>
    <row r="204" spans="1:16" x14ac:dyDescent="0.25">
      <c r="A204" s="8" t="s">
        <v>363</v>
      </c>
      <c r="B204" s="10">
        <v>420000</v>
      </c>
      <c r="C204" s="10">
        <v>407000</v>
      </c>
      <c r="D204" s="10">
        <v>48000</v>
      </c>
      <c r="E204" s="10">
        <v>104000</v>
      </c>
      <c r="F204" s="10">
        <v>155000</v>
      </c>
      <c r="G204" s="10">
        <v>100000</v>
      </c>
      <c r="H204" s="10">
        <v>14000</v>
      </c>
      <c r="I204" s="9">
        <v>61.3</v>
      </c>
      <c r="J204" s="9">
        <v>71</v>
      </c>
      <c r="K204" s="9">
        <v>42.5</v>
      </c>
      <c r="L204" s="9">
        <v>87.3</v>
      </c>
      <c r="M204" s="9">
        <v>82.3</v>
      </c>
      <c r="N204" s="9">
        <v>65.400000000000006</v>
      </c>
      <c r="O204" s="9">
        <v>12.1</v>
      </c>
      <c r="P204" s="10"/>
    </row>
    <row r="205" spans="1:16" x14ac:dyDescent="0.25">
      <c r="A205" s="8" t="s">
        <v>364</v>
      </c>
      <c r="B205" s="10">
        <v>420000</v>
      </c>
      <c r="C205" s="10">
        <v>406000</v>
      </c>
      <c r="D205" s="10">
        <v>48000</v>
      </c>
      <c r="E205" s="10">
        <v>104000</v>
      </c>
      <c r="F205" s="10">
        <v>155000</v>
      </c>
      <c r="G205" s="10">
        <v>99000</v>
      </c>
      <c r="H205" s="10">
        <v>14000</v>
      </c>
      <c r="I205" s="9">
        <v>61.2</v>
      </c>
      <c r="J205" s="9">
        <v>70.900000000000006</v>
      </c>
      <c r="K205" s="9">
        <v>42.7</v>
      </c>
      <c r="L205" s="9">
        <v>87.2</v>
      </c>
      <c r="M205" s="9">
        <v>82.6</v>
      </c>
      <c r="N205" s="9">
        <v>64.5</v>
      </c>
      <c r="O205" s="9">
        <v>12.1</v>
      </c>
      <c r="P205" s="10"/>
    </row>
    <row r="206" spans="1:16" x14ac:dyDescent="0.25">
      <c r="A206" s="8" t="s">
        <v>365</v>
      </c>
      <c r="B206" s="10">
        <v>420000</v>
      </c>
      <c r="C206" s="10">
        <v>408000</v>
      </c>
      <c r="D206" s="10">
        <v>47000</v>
      </c>
      <c r="E206" s="10">
        <v>106000</v>
      </c>
      <c r="F206" s="10">
        <v>154000</v>
      </c>
      <c r="G206" s="10">
        <v>101000</v>
      </c>
      <c r="H206" s="10">
        <v>11000</v>
      </c>
      <c r="I206" s="9">
        <v>61.2</v>
      </c>
      <c r="J206" s="9">
        <v>71.3</v>
      </c>
      <c r="K206" s="9">
        <v>42</v>
      </c>
      <c r="L206" s="9">
        <v>88.9</v>
      </c>
      <c r="M206" s="9">
        <v>82.2</v>
      </c>
      <c r="N206" s="9">
        <v>65.599999999999994</v>
      </c>
      <c r="O206" s="9">
        <v>10.1</v>
      </c>
      <c r="P206" s="10"/>
    </row>
    <row r="207" spans="1:16" x14ac:dyDescent="0.25">
      <c r="A207" s="8" t="s">
        <v>366</v>
      </c>
      <c r="B207" s="10">
        <v>424000</v>
      </c>
      <c r="C207" s="10">
        <v>413000</v>
      </c>
      <c r="D207" s="10">
        <v>49000</v>
      </c>
      <c r="E207" s="10">
        <v>104000</v>
      </c>
      <c r="F207" s="10">
        <v>156000</v>
      </c>
      <c r="G207" s="10">
        <v>104000</v>
      </c>
      <c r="H207" s="10">
        <v>11000</v>
      </c>
      <c r="I207" s="9">
        <v>61.8</v>
      </c>
      <c r="J207" s="9">
        <v>72.099999999999994</v>
      </c>
      <c r="K207" s="9">
        <v>43.6</v>
      </c>
      <c r="L207" s="9">
        <v>87.6</v>
      </c>
      <c r="M207" s="9">
        <v>83.1</v>
      </c>
      <c r="N207" s="9">
        <v>67.5</v>
      </c>
      <c r="O207" s="9">
        <v>9.8000000000000007</v>
      </c>
      <c r="P207" s="10"/>
    </row>
    <row r="208" spans="1:16" x14ac:dyDescent="0.25">
      <c r="A208" s="8" t="s">
        <v>367</v>
      </c>
      <c r="B208" s="10">
        <v>422000</v>
      </c>
      <c r="C208" s="10">
        <v>411000</v>
      </c>
      <c r="D208" s="10">
        <v>47000</v>
      </c>
      <c r="E208" s="10">
        <v>103000</v>
      </c>
      <c r="F208" s="10">
        <v>156000</v>
      </c>
      <c r="G208" s="10">
        <v>104000</v>
      </c>
      <c r="H208" s="10">
        <v>11000</v>
      </c>
      <c r="I208" s="9">
        <v>61.5</v>
      </c>
      <c r="J208" s="9">
        <v>71.8</v>
      </c>
      <c r="K208" s="9">
        <v>42.1</v>
      </c>
      <c r="L208" s="9">
        <v>86.7</v>
      </c>
      <c r="M208" s="9">
        <v>83.3</v>
      </c>
      <c r="N208" s="9">
        <v>67.7</v>
      </c>
      <c r="O208" s="9">
        <v>9.8000000000000007</v>
      </c>
      <c r="P208" s="10"/>
    </row>
    <row r="209" spans="1:16" x14ac:dyDescent="0.25">
      <c r="A209" s="8" t="s">
        <v>368</v>
      </c>
      <c r="B209" s="10">
        <v>421000</v>
      </c>
      <c r="C209" s="10">
        <v>409000</v>
      </c>
      <c r="D209" s="10">
        <v>49000</v>
      </c>
      <c r="E209" s="10">
        <v>101000</v>
      </c>
      <c r="F209" s="10">
        <v>157000</v>
      </c>
      <c r="G209" s="10">
        <v>102000</v>
      </c>
      <c r="H209" s="10">
        <v>12000</v>
      </c>
      <c r="I209" s="9">
        <v>61.3</v>
      </c>
      <c r="J209" s="9">
        <v>71.5</v>
      </c>
      <c r="K209" s="9">
        <v>44.1</v>
      </c>
      <c r="L209" s="9">
        <v>84.5</v>
      </c>
      <c r="M209" s="9">
        <v>83.9</v>
      </c>
      <c r="N209" s="9">
        <v>66.2</v>
      </c>
      <c r="O209" s="9">
        <v>10.3</v>
      </c>
      <c r="P209" s="10"/>
    </row>
    <row r="210" spans="1:16" x14ac:dyDescent="0.25">
      <c r="A210" s="8" t="s">
        <v>369</v>
      </c>
      <c r="B210" s="10">
        <v>425000</v>
      </c>
      <c r="C210" s="10">
        <v>415000</v>
      </c>
      <c r="D210" s="10">
        <v>50000</v>
      </c>
      <c r="E210" s="10">
        <v>104000</v>
      </c>
      <c r="F210" s="10">
        <v>158000</v>
      </c>
      <c r="G210" s="10">
        <v>103000</v>
      </c>
      <c r="H210" s="10">
        <v>11000</v>
      </c>
      <c r="I210" s="9">
        <v>61.9</v>
      </c>
      <c r="J210" s="9">
        <v>72.400000000000006</v>
      </c>
      <c r="K210" s="9">
        <v>44.5</v>
      </c>
      <c r="L210" s="9">
        <v>86.8</v>
      </c>
      <c r="M210" s="9">
        <v>84.7</v>
      </c>
      <c r="N210" s="9">
        <v>66.599999999999994</v>
      </c>
      <c r="O210" s="9">
        <v>9.4</v>
      </c>
      <c r="P210" s="10"/>
    </row>
    <row r="211" spans="1:16" x14ac:dyDescent="0.25">
      <c r="A211" s="8" t="s">
        <v>370</v>
      </c>
      <c r="B211" s="10">
        <v>422000</v>
      </c>
      <c r="C211" s="10">
        <v>412000</v>
      </c>
      <c r="D211" s="10">
        <v>47000</v>
      </c>
      <c r="E211" s="10">
        <v>102000</v>
      </c>
      <c r="F211" s="10">
        <v>160000</v>
      </c>
      <c r="G211" s="10">
        <v>103000</v>
      </c>
      <c r="H211" s="10">
        <v>10000</v>
      </c>
      <c r="I211" s="9">
        <v>61.4</v>
      </c>
      <c r="J211" s="9">
        <v>72</v>
      </c>
      <c r="K211" s="9">
        <v>42.6</v>
      </c>
      <c r="L211" s="9">
        <v>85</v>
      </c>
      <c r="M211" s="9">
        <v>85.6</v>
      </c>
      <c r="N211" s="9">
        <v>66.8</v>
      </c>
      <c r="O211" s="9">
        <v>8.6</v>
      </c>
      <c r="P211" s="10"/>
    </row>
    <row r="212" spans="1:16" x14ac:dyDescent="0.25">
      <c r="A212" s="8" t="s">
        <v>371</v>
      </c>
      <c r="B212" s="10">
        <v>420000</v>
      </c>
      <c r="C212" s="10">
        <v>410000</v>
      </c>
      <c r="D212" s="10">
        <v>46000</v>
      </c>
      <c r="E212" s="10">
        <v>100000</v>
      </c>
      <c r="F212" s="10">
        <v>160000</v>
      </c>
      <c r="G212" s="10">
        <v>103000</v>
      </c>
      <c r="H212" s="10">
        <v>10000</v>
      </c>
      <c r="I212" s="9">
        <v>61</v>
      </c>
      <c r="J212" s="9">
        <v>71.5</v>
      </c>
      <c r="K212" s="9">
        <v>41.3</v>
      </c>
      <c r="L212" s="9">
        <v>84</v>
      </c>
      <c r="M212" s="9">
        <v>85.7</v>
      </c>
      <c r="N212" s="9">
        <v>66.400000000000006</v>
      </c>
      <c r="O212" s="9">
        <v>8.6</v>
      </c>
      <c r="P212" s="10"/>
    </row>
    <row r="213" spans="1:16" x14ac:dyDescent="0.25">
      <c r="A213" s="8" t="s">
        <v>372</v>
      </c>
      <c r="B213" s="10">
        <v>418000</v>
      </c>
      <c r="C213" s="10">
        <v>409000</v>
      </c>
      <c r="D213" s="10">
        <v>46000</v>
      </c>
      <c r="E213" s="10">
        <v>99000</v>
      </c>
      <c r="F213" s="10">
        <v>164000</v>
      </c>
      <c r="G213" s="10">
        <v>101000</v>
      </c>
      <c r="H213" s="10">
        <v>10000</v>
      </c>
      <c r="I213" s="9">
        <v>60.8</v>
      </c>
      <c r="J213" s="9">
        <v>71.3</v>
      </c>
      <c r="K213" s="9">
        <v>40.9</v>
      </c>
      <c r="L213" s="9">
        <v>82.6</v>
      </c>
      <c r="M213" s="9">
        <v>87.6</v>
      </c>
      <c r="N213" s="9">
        <v>64.7</v>
      </c>
      <c r="O213" s="9">
        <v>8.3000000000000007</v>
      </c>
      <c r="P213" s="10"/>
    </row>
    <row r="214" spans="1:16" x14ac:dyDescent="0.25">
      <c r="A214" s="8" t="s">
        <v>373</v>
      </c>
      <c r="B214" s="10">
        <v>424000</v>
      </c>
      <c r="C214" s="10">
        <v>412000</v>
      </c>
      <c r="D214" s="10">
        <v>45000</v>
      </c>
      <c r="E214" s="10">
        <v>101000</v>
      </c>
      <c r="F214" s="10">
        <v>163000</v>
      </c>
      <c r="G214" s="10">
        <v>104000</v>
      </c>
      <c r="H214" s="10">
        <v>12000</v>
      </c>
      <c r="I214" s="9">
        <v>61.6</v>
      </c>
      <c r="J214" s="9">
        <v>72</v>
      </c>
      <c r="K214" s="9">
        <v>40.200000000000003</v>
      </c>
      <c r="L214" s="9">
        <v>84.5</v>
      </c>
      <c r="M214" s="9">
        <v>87.2</v>
      </c>
      <c r="N214" s="9">
        <v>66.7</v>
      </c>
      <c r="O214" s="9">
        <v>10.3</v>
      </c>
      <c r="P214" s="10"/>
    </row>
    <row r="215" spans="1:16" x14ac:dyDescent="0.25">
      <c r="A215" s="8" t="s">
        <v>374</v>
      </c>
      <c r="B215" s="10">
        <v>419000</v>
      </c>
      <c r="C215" s="10">
        <v>407000</v>
      </c>
      <c r="D215" s="10">
        <v>44000</v>
      </c>
      <c r="E215" s="10">
        <v>99000</v>
      </c>
      <c r="F215" s="10">
        <v>162000</v>
      </c>
      <c r="G215" s="10">
        <v>102000</v>
      </c>
      <c r="H215" s="10">
        <v>12000</v>
      </c>
      <c r="I215" s="9">
        <v>60.8</v>
      </c>
      <c r="J215" s="9">
        <v>71.099999999999994</v>
      </c>
      <c r="K215" s="9">
        <v>40</v>
      </c>
      <c r="L215" s="9">
        <v>82.3</v>
      </c>
      <c r="M215" s="9">
        <v>87</v>
      </c>
      <c r="N215" s="9">
        <v>65.7</v>
      </c>
      <c r="O215" s="9">
        <v>10</v>
      </c>
      <c r="P215" s="10"/>
    </row>
    <row r="216" spans="1:16" x14ac:dyDescent="0.25">
      <c r="A216" s="8" t="s">
        <v>375</v>
      </c>
      <c r="B216" s="10">
        <v>418000</v>
      </c>
      <c r="C216" s="10">
        <v>407000</v>
      </c>
      <c r="D216" s="10">
        <v>44000</v>
      </c>
      <c r="E216" s="10">
        <v>100000</v>
      </c>
      <c r="F216" s="10">
        <v>160000</v>
      </c>
      <c r="G216" s="10">
        <v>103000</v>
      </c>
      <c r="H216" s="10">
        <v>11000</v>
      </c>
      <c r="I216" s="9">
        <v>60.7</v>
      </c>
      <c r="J216" s="9">
        <v>71</v>
      </c>
      <c r="K216" s="9">
        <v>40.1</v>
      </c>
      <c r="L216" s="9">
        <v>83.1</v>
      </c>
      <c r="M216" s="9">
        <v>86.1</v>
      </c>
      <c r="N216" s="9">
        <v>65.8</v>
      </c>
      <c r="O216" s="9">
        <v>9.8000000000000007</v>
      </c>
      <c r="P216" s="10"/>
    </row>
    <row r="217" spans="1:16" x14ac:dyDescent="0.25">
      <c r="A217" s="8" t="s">
        <v>376</v>
      </c>
      <c r="B217" s="10">
        <v>418000</v>
      </c>
      <c r="C217" s="10">
        <v>405000</v>
      </c>
      <c r="D217" s="10">
        <v>45000</v>
      </c>
      <c r="E217" s="10">
        <v>99000</v>
      </c>
      <c r="F217" s="10">
        <v>160000</v>
      </c>
      <c r="G217" s="10">
        <v>101000</v>
      </c>
      <c r="H217" s="10">
        <v>13000</v>
      </c>
      <c r="I217" s="9">
        <v>60.7</v>
      </c>
      <c r="J217" s="9">
        <v>70.7</v>
      </c>
      <c r="K217" s="9">
        <v>41</v>
      </c>
      <c r="L217" s="9">
        <v>82.2</v>
      </c>
      <c r="M217" s="9">
        <v>85.8</v>
      </c>
      <c r="N217" s="9">
        <v>64.900000000000006</v>
      </c>
      <c r="O217" s="9">
        <v>11.4</v>
      </c>
      <c r="P217" s="10"/>
    </row>
    <row r="218" spans="1:16" x14ac:dyDescent="0.25">
      <c r="A218" s="8" t="s">
        <v>377</v>
      </c>
      <c r="B218" s="10">
        <v>423000</v>
      </c>
      <c r="C218" s="10">
        <v>409000</v>
      </c>
      <c r="D218" s="10">
        <v>46000</v>
      </c>
      <c r="E218" s="10">
        <v>101000</v>
      </c>
      <c r="F218" s="10">
        <v>159000</v>
      </c>
      <c r="G218" s="10">
        <v>103000</v>
      </c>
      <c r="H218" s="10">
        <v>14000</v>
      </c>
      <c r="I218" s="9">
        <v>61.3</v>
      </c>
      <c r="J218" s="9">
        <v>71.400000000000006</v>
      </c>
      <c r="K218" s="9">
        <v>41.5</v>
      </c>
      <c r="L218" s="9">
        <v>84.1</v>
      </c>
      <c r="M218" s="9">
        <v>85.8</v>
      </c>
      <c r="N218" s="9">
        <v>66</v>
      </c>
      <c r="O218" s="9">
        <v>11.6</v>
      </c>
      <c r="P218" s="10"/>
    </row>
    <row r="219" spans="1:16" x14ac:dyDescent="0.25">
      <c r="A219" s="8" t="s">
        <v>378</v>
      </c>
      <c r="B219" s="10">
        <v>423000</v>
      </c>
      <c r="C219" s="10">
        <v>409000</v>
      </c>
      <c r="D219" s="10">
        <v>48000</v>
      </c>
      <c r="E219" s="10">
        <v>100000</v>
      </c>
      <c r="F219" s="10">
        <v>157000</v>
      </c>
      <c r="G219" s="10">
        <v>104000</v>
      </c>
      <c r="H219" s="10">
        <v>14000</v>
      </c>
      <c r="I219" s="9">
        <v>61.3</v>
      </c>
      <c r="J219" s="9">
        <v>71.400000000000006</v>
      </c>
      <c r="K219" s="9">
        <v>43.3</v>
      </c>
      <c r="L219" s="9">
        <v>83</v>
      </c>
      <c r="M219" s="9">
        <v>84.8</v>
      </c>
      <c r="N219" s="9">
        <v>66.400000000000006</v>
      </c>
      <c r="O219" s="9">
        <v>11.8</v>
      </c>
      <c r="P219" s="10"/>
    </row>
    <row r="220" spans="1:16" x14ac:dyDescent="0.25">
      <c r="A220" s="8" t="s">
        <v>379</v>
      </c>
      <c r="B220" s="10">
        <v>422000</v>
      </c>
      <c r="C220" s="10">
        <v>406000</v>
      </c>
      <c r="D220" s="10">
        <v>45000</v>
      </c>
      <c r="E220" s="10">
        <v>99000</v>
      </c>
      <c r="F220" s="10">
        <v>154000</v>
      </c>
      <c r="G220" s="10">
        <v>108000</v>
      </c>
      <c r="H220" s="10">
        <v>15000</v>
      </c>
      <c r="I220" s="9">
        <v>61.1</v>
      </c>
      <c r="J220" s="9">
        <v>71</v>
      </c>
      <c r="K220" s="9">
        <v>40.6</v>
      </c>
      <c r="L220" s="9">
        <v>82.4</v>
      </c>
      <c r="M220" s="9">
        <v>83.4</v>
      </c>
      <c r="N220" s="9">
        <v>68.900000000000006</v>
      </c>
      <c r="O220" s="9">
        <v>13.1</v>
      </c>
      <c r="P220" s="10"/>
    </row>
    <row r="221" spans="1:16" x14ac:dyDescent="0.25">
      <c r="A221" s="8" t="s">
        <v>380</v>
      </c>
      <c r="B221" s="10">
        <v>417000</v>
      </c>
      <c r="C221" s="10">
        <v>404000</v>
      </c>
      <c r="D221" s="10">
        <v>42000</v>
      </c>
      <c r="E221" s="10">
        <v>98000</v>
      </c>
      <c r="F221" s="10">
        <v>156000</v>
      </c>
      <c r="G221" s="10">
        <v>108000</v>
      </c>
      <c r="H221" s="10">
        <v>13000</v>
      </c>
      <c r="I221" s="9">
        <v>60.4</v>
      </c>
      <c r="J221" s="9">
        <v>70.5</v>
      </c>
      <c r="K221" s="9">
        <v>38.1</v>
      </c>
      <c r="L221" s="9">
        <v>81.3</v>
      </c>
      <c r="M221" s="9">
        <v>84.6</v>
      </c>
      <c r="N221" s="9">
        <v>68.400000000000006</v>
      </c>
      <c r="O221" s="9">
        <v>11.5</v>
      </c>
      <c r="P221" s="10"/>
    </row>
    <row r="222" spans="1:16" x14ac:dyDescent="0.25">
      <c r="A222" s="8" t="s">
        <v>381</v>
      </c>
      <c r="B222" s="10">
        <v>415000</v>
      </c>
      <c r="C222" s="10">
        <v>400000</v>
      </c>
      <c r="D222" s="10">
        <v>40000</v>
      </c>
      <c r="E222" s="10">
        <v>96000</v>
      </c>
      <c r="F222" s="10">
        <v>156000</v>
      </c>
      <c r="G222" s="10">
        <v>107000</v>
      </c>
      <c r="H222" s="10">
        <v>15000</v>
      </c>
      <c r="I222" s="9">
        <v>60.1</v>
      </c>
      <c r="J222" s="9">
        <v>69.8</v>
      </c>
      <c r="K222" s="9">
        <v>36.4</v>
      </c>
      <c r="L222" s="9">
        <v>80.099999999999994</v>
      </c>
      <c r="M222" s="9">
        <v>84.6</v>
      </c>
      <c r="N222" s="9">
        <v>68.2</v>
      </c>
      <c r="O222" s="9">
        <v>12.6</v>
      </c>
      <c r="P222" s="10"/>
    </row>
    <row r="223" spans="1:16" x14ac:dyDescent="0.25">
      <c r="A223" s="8" t="s">
        <v>382</v>
      </c>
      <c r="B223" s="10">
        <v>411000</v>
      </c>
      <c r="C223" s="10">
        <v>401000</v>
      </c>
      <c r="D223" s="10">
        <v>42000</v>
      </c>
      <c r="E223" s="10">
        <v>95000</v>
      </c>
      <c r="F223" s="10">
        <v>158000</v>
      </c>
      <c r="G223" s="10">
        <v>106000</v>
      </c>
      <c r="H223" s="10">
        <v>10000</v>
      </c>
      <c r="I223" s="9">
        <v>59.6</v>
      </c>
      <c r="J223" s="9">
        <v>70</v>
      </c>
      <c r="K223" s="9">
        <v>38.4</v>
      </c>
      <c r="L223" s="9">
        <v>79.400000000000006</v>
      </c>
      <c r="M223" s="9">
        <v>85.4</v>
      </c>
      <c r="N223" s="9">
        <v>67.099999999999994</v>
      </c>
      <c r="O223" s="9">
        <v>8.8000000000000007</v>
      </c>
      <c r="P223" s="10"/>
    </row>
    <row r="224" spans="1:16" x14ac:dyDescent="0.25">
      <c r="A224" s="8" t="s">
        <v>383</v>
      </c>
      <c r="B224" s="10">
        <v>410000</v>
      </c>
      <c r="C224" s="10">
        <v>400000</v>
      </c>
      <c r="D224" s="10">
        <v>43000</v>
      </c>
      <c r="E224" s="10">
        <v>96000</v>
      </c>
      <c r="F224" s="10">
        <v>155000</v>
      </c>
      <c r="G224" s="10">
        <v>105000</v>
      </c>
      <c r="H224" s="10">
        <v>11000</v>
      </c>
      <c r="I224" s="9">
        <v>59.4</v>
      </c>
      <c r="J224" s="9">
        <v>69.900000000000006</v>
      </c>
      <c r="K224" s="9">
        <v>39.1</v>
      </c>
      <c r="L224" s="9">
        <v>80.3</v>
      </c>
      <c r="M224" s="9">
        <v>84.2</v>
      </c>
      <c r="N224" s="9">
        <v>66.599999999999994</v>
      </c>
      <c r="O224" s="9">
        <v>8.9</v>
      </c>
      <c r="P224" s="10"/>
    </row>
    <row r="225" spans="1:16" x14ac:dyDescent="0.25">
      <c r="A225" s="8" t="s">
        <v>384</v>
      </c>
      <c r="B225" s="10">
        <v>411000</v>
      </c>
      <c r="C225" s="10">
        <v>400000</v>
      </c>
      <c r="D225" s="10">
        <v>45000</v>
      </c>
      <c r="E225" s="10">
        <v>97000</v>
      </c>
      <c r="F225" s="10">
        <v>154000</v>
      </c>
      <c r="G225" s="10">
        <v>104000</v>
      </c>
      <c r="H225" s="10">
        <v>11000</v>
      </c>
      <c r="I225" s="9">
        <v>59.5</v>
      </c>
      <c r="J225" s="9">
        <v>69.900000000000006</v>
      </c>
      <c r="K225" s="9">
        <v>40.700000000000003</v>
      </c>
      <c r="L225" s="9">
        <v>80.5</v>
      </c>
      <c r="M225" s="9">
        <v>83.8</v>
      </c>
      <c r="N225" s="9">
        <v>65.8</v>
      </c>
      <c r="O225" s="9">
        <v>9.1999999999999993</v>
      </c>
      <c r="P225" s="10"/>
    </row>
    <row r="226" spans="1:16" x14ac:dyDescent="0.25">
      <c r="A226" s="8" t="s">
        <v>385</v>
      </c>
      <c r="B226" s="10">
        <v>416000</v>
      </c>
      <c r="C226" s="10">
        <v>401000</v>
      </c>
      <c r="D226" s="10">
        <v>47000</v>
      </c>
      <c r="E226" s="10">
        <v>98000</v>
      </c>
      <c r="F226" s="10">
        <v>152000</v>
      </c>
      <c r="G226" s="10">
        <v>104000</v>
      </c>
      <c r="H226" s="10">
        <v>15000</v>
      </c>
      <c r="I226" s="9">
        <v>60.2</v>
      </c>
      <c r="J226" s="9">
        <v>70.099999999999994</v>
      </c>
      <c r="K226" s="9">
        <v>43</v>
      </c>
      <c r="L226" s="9">
        <v>81.7</v>
      </c>
      <c r="M226" s="9">
        <v>82.9</v>
      </c>
      <c r="N226" s="9">
        <v>65.400000000000006</v>
      </c>
      <c r="O226" s="9">
        <v>12.4</v>
      </c>
      <c r="P226" s="10"/>
    </row>
    <row r="227" spans="1:16" x14ac:dyDescent="0.25">
      <c r="A227" s="8" t="s">
        <v>386</v>
      </c>
      <c r="B227" s="10">
        <v>419000</v>
      </c>
      <c r="C227" s="10">
        <v>404000</v>
      </c>
      <c r="D227" s="10">
        <v>46000</v>
      </c>
      <c r="E227" s="10">
        <v>99000</v>
      </c>
      <c r="F227" s="10">
        <v>153000</v>
      </c>
      <c r="G227" s="10">
        <v>106000</v>
      </c>
      <c r="H227" s="10">
        <v>15000</v>
      </c>
      <c r="I227" s="9">
        <v>60.6</v>
      </c>
      <c r="J227" s="9">
        <v>70.599999999999994</v>
      </c>
      <c r="K227" s="9">
        <v>41.9</v>
      </c>
      <c r="L227" s="9">
        <v>82.4</v>
      </c>
      <c r="M227" s="9">
        <v>83.5</v>
      </c>
      <c r="N227" s="9">
        <v>66.7</v>
      </c>
      <c r="O227" s="9">
        <v>12.6</v>
      </c>
      <c r="P227" s="10"/>
    </row>
    <row r="228" spans="1:16" x14ac:dyDescent="0.25">
      <c r="A228" s="8" t="s">
        <v>387</v>
      </c>
      <c r="B228" s="10">
        <v>426000</v>
      </c>
      <c r="C228" s="10">
        <v>411000</v>
      </c>
      <c r="D228" s="10">
        <v>49000</v>
      </c>
      <c r="E228" s="10">
        <v>101000</v>
      </c>
      <c r="F228" s="10">
        <v>154000</v>
      </c>
      <c r="G228" s="10">
        <v>108000</v>
      </c>
      <c r="H228" s="10">
        <v>14000</v>
      </c>
      <c r="I228" s="9">
        <v>61.6</v>
      </c>
      <c r="J228" s="9">
        <v>71.900000000000006</v>
      </c>
      <c r="K228" s="9">
        <v>44.4</v>
      </c>
      <c r="L228" s="9">
        <v>84.3</v>
      </c>
      <c r="M228" s="9">
        <v>83.8</v>
      </c>
      <c r="N228" s="9">
        <v>67.900000000000006</v>
      </c>
      <c r="O228" s="9">
        <v>11.9</v>
      </c>
      <c r="P228" s="10"/>
    </row>
    <row r="229" spans="1:16" x14ac:dyDescent="0.25">
      <c r="A229" s="8" t="s">
        <v>388</v>
      </c>
      <c r="B229" s="10">
        <v>419000</v>
      </c>
      <c r="C229" s="10">
        <v>408000</v>
      </c>
      <c r="D229" s="10">
        <v>47000</v>
      </c>
      <c r="E229" s="10">
        <v>102000</v>
      </c>
      <c r="F229" s="10">
        <v>154000</v>
      </c>
      <c r="G229" s="10">
        <v>105000</v>
      </c>
      <c r="H229" s="10">
        <v>11000</v>
      </c>
      <c r="I229" s="9">
        <v>60.6</v>
      </c>
      <c r="J229" s="9">
        <v>71.3</v>
      </c>
      <c r="K229" s="9">
        <v>42.5</v>
      </c>
      <c r="L229" s="9">
        <v>85.2</v>
      </c>
      <c r="M229" s="9">
        <v>84.3</v>
      </c>
      <c r="N229" s="9">
        <v>65.7</v>
      </c>
      <c r="O229" s="9">
        <v>9.5</v>
      </c>
      <c r="P229" s="10"/>
    </row>
    <row r="230" spans="1:16" x14ac:dyDescent="0.25">
      <c r="A230" s="8" t="s">
        <v>389</v>
      </c>
      <c r="B230" s="10">
        <v>424000</v>
      </c>
      <c r="C230" s="10">
        <v>411000</v>
      </c>
      <c r="D230" s="10">
        <v>45000</v>
      </c>
      <c r="E230" s="10">
        <v>104000</v>
      </c>
      <c r="F230" s="10">
        <v>155000</v>
      </c>
      <c r="G230" s="10">
        <v>106000</v>
      </c>
      <c r="H230" s="10">
        <v>14000</v>
      </c>
      <c r="I230" s="9">
        <v>61.3</v>
      </c>
      <c r="J230" s="9">
        <v>71.8</v>
      </c>
      <c r="K230" s="9">
        <v>41.4</v>
      </c>
      <c r="L230" s="9">
        <v>86.7</v>
      </c>
      <c r="M230" s="9">
        <v>84.8</v>
      </c>
      <c r="N230" s="9">
        <v>66.5</v>
      </c>
      <c r="O230" s="9">
        <v>11.3</v>
      </c>
      <c r="P230" s="10"/>
    </row>
    <row r="231" spans="1:16" x14ac:dyDescent="0.25">
      <c r="A231" s="8" t="s">
        <v>390</v>
      </c>
      <c r="B231" s="10">
        <v>422000</v>
      </c>
      <c r="C231" s="10">
        <v>408000</v>
      </c>
      <c r="D231" s="10">
        <v>44000</v>
      </c>
      <c r="E231" s="10">
        <v>103000</v>
      </c>
      <c r="F231" s="10">
        <v>154000</v>
      </c>
      <c r="G231" s="10">
        <v>108000</v>
      </c>
      <c r="H231" s="10">
        <v>14000</v>
      </c>
      <c r="I231" s="9">
        <v>60.9</v>
      </c>
      <c r="J231" s="9">
        <v>71.3</v>
      </c>
      <c r="K231" s="9">
        <v>39.9</v>
      </c>
      <c r="L231" s="9">
        <v>85.6</v>
      </c>
      <c r="M231" s="9">
        <v>84</v>
      </c>
      <c r="N231" s="9">
        <v>67.5</v>
      </c>
      <c r="O231" s="9">
        <v>11.3</v>
      </c>
      <c r="P231" s="10"/>
    </row>
    <row r="232" spans="1:16" x14ac:dyDescent="0.25">
      <c r="A232" s="8" t="s">
        <v>391</v>
      </c>
      <c r="B232" s="10">
        <v>419000</v>
      </c>
      <c r="C232" s="10">
        <v>409000</v>
      </c>
      <c r="D232" s="10">
        <v>45000</v>
      </c>
      <c r="E232" s="10">
        <v>105000</v>
      </c>
      <c r="F232" s="10">
        <v>151000</v>
      </c>
      <c r="G232" s="10">
        <v>108000</v>
      </c>
      <c r="H232" s="10">
        <v>9000</v>
      </c>
      <c r="I232" s="9">
        <v>60.4</v>
      </c>
      <c r="J232" s="9">
        <v>71.5</v>
      </c>
      <c r="K232" s="9">
        <v>41.3</v>
      </c>
      <c r="L232" s="9">
        <v>87</v>
      </c>
      <c r="M232" s="9">
        <v>82.9</v>
      </c>
      <c r="N232" s="9">
        <v>67.5</v>
      </c>
      <c r="O232" s="9">
        <v>7.8</v>
      </c>
      <c r="P232" s="10"/>
    </row>
    <row r="233" spans="1:16" x14ac:dyDescent="0.25">
      <c r="A233" s="8" t="s">
        <v>392</v>
      </c>
      <c r="B233" s="10">
        <v>419000</v>
      </c>
      <c r="C233" s="10">
        <v>410000</v>
      </c>
      <c r="D233" s="10">
        <v>47000</v>
      </c>
      <c r="E233" s="10">
        <v>104000</v>
      </c>
      <c r="F233" s="10">
        <v>148000</v>
      </c>
      <c r="G233" s="10">
        <v>111000</v>
      </c>
      <c r="H233" s="10">
        <v>9000</v>
      </c>
      <c r="I233" s="9">
        <v>60.4</v>
      </c>
      <c r="J233" s="9">
        <v>71.5</v>
      </c>
      <c r="K233" s="9">
        <v>42.6</v>
      </c>
      <c r="L233" s="9">
        <v>86.3</v>
      </c>
      <c r="M233" s="9">
        <v>81.2</v>
      </c>
      <c r="N233" s="9">
        <v>69.3</v>
      </c>
      <c r="O233" s="9">
        <v>7.5</v>
      </c>
      <c r="P233" s="10"/>
    </row>
    <row r="234" spans="1:16" x14ac:dyDescent="0.25">
      <c r="A234" s="8" t="s">
        <v>393</v>
      </c>
      <c r="B234" s="10">
        <v>418000</v>
      </c>
      <c r="C234" s="10">
        <v>408000</v>
      </c>
      <c r="D234" s="10">
        <v>44000</v>
      </c>
      <c r="E234" s="10">
        <v>103000</v>
      </c>
      <c r="F234" s="10">
        <v>150000</v>
      </c>
      <c r="G234" s="10">
        <v>112000</v>
      </c>
      <c r="H234" s="10">
        <v>10000</v>
      </c>
      <c r="I234" s="9">
        <v>60.2</v>
      </c>
      <c r="J234" s="9">
        <v>71.3</v>
      </c>
      <c r="K234" s="9">
        <v>39.799999999999997</v>
      </c>
      <c r="L234" s="9">
        <v>85.6</v>
      </c>
      <c r="M234" s="9">
        <v>82.3</v>
      </c>
      <c r="N234" s="9">
        <v>69.599999999999994</v>
      </c>
      <c r="O234" s="9">
        <v>7.9</v>
      </c>
      <c r="P234" s="10"/>
    </row>
    <row r="235" spans="1:16" x14ac:dyDescent="0.25">
      <c r="A235" s="8" t="s">
        <v>394</v>
      </c>
      <c r="B235" s="10">
        <v>418000</v>
      </c>
      <c r="C235" s="10">
        <v>407000</v>
      </c>
      <c r="D235" s="10">
        <v>43000</v>
      </c>
      <c r="E235" s="10">
        <v>103000</v>
      </c>
      <c r="F235" s="10">
        <v>150000</v>
      </c>
      <c r="G235" s="10">
        <v>111000</v>
      </c>
      <c r="H235" s="10">
        <v>11000</v>
      </c>
      <c r="I235" s="9">
        <v>60.2</v>
      </c>
      <c r="J235" s="9">
        <v>71.099999999999994</v>
      </c>
      <c r="K235" s="9">
        <v>39</v>
      </c>
      <c r="L235" s="9">
        <v>85.1</v>
      </c>
      <c r="M235" s="9">
        <v>82.7</v>
      </c>
      <c r="N235" s="9">
        <v>69.3</v>
      </c>
      <c r="O235" s="9">
        <v>8.9</v>
      </c>
      <c r="P235" s="10"/>
    </row>
    <row r="236" spans="1:16" x14ac:dyDescent="0.25">
      <c r="A236" s="8" t="s">
        <v>395</v>
      </c>
      <c r="B236" s="10">
        <v>420000</v>
      </c>
      <c r="C236" s="10">
        <v>409000</v>
      </c>
      <c r="D236" s="10">
        <v>44000</v>
      </c>
      <c r="E236" s="10">
        <v>103000</v>
      </c>
      <c r="F236" s="10">
        <v>151000</v>
      </c>
      <c r="G236" s="10">
        <v>111000</v>
      </c>
      <c r="H236" s="10">
        <v>11000</v>
      </c>
      <c r="I236" s="9">
        <v>60.4</v>
      </c>
      <c r="J236" s="9">
        <v>71.3</v>
      </c>
      <c r="K236" s="9">
        <v>40.1</v>
      </c>
      <c r="L236" s="9">
        <v>85.4</v>
      </c>
      <c r="M236" s="9">
        <v>82.9</v>
      </c>
      <c r="N236" s="9">
        <v>68.8</v>
      </c>
      <c r="O236" s="9">
        <v>9.1</v>
      </c>
      <c r="P236" s="10"/>
    </row>
    <row r="237" spans="1:16" x14ac:dyDescent="0.25">
      <c r="A237" s="8" t="s">
        <v>396</v>
      </c>
      <c r="B237" s="10">
        <v>427000</v>
      </c>
      <c r="C237" s="10">
        <v>411000</v>
      </c>
      <c r="D237" s="10">
        <v>44000</v>
      </c>
      <c r="E237" s="10">
        <v>105000</v>
      </c>
      <c r="F237" s="10">
        <v>152000</v>
      </c>
      <c r="G237" s="10">
        <v>111000</v>
      </c>
      <c r="H237" s="10">
        <v>16000</v>
      </c>
      <c r="I237" s="9">
        <v>61.4</v>
      </c>
      <c r="J237" s="9">
        <v>71.7</v>
      </c>
      <c r="K237" s="9">
        <v>40.299999999999997</v>
      </c>
      <c r="L237" s="9">
        <v>86.9</v>
      </c>
      <c r="M237" s="9">
        <v>83.4</v>
      </c>
      <c r="N237" s="9">
        <v>68.599999999999994</v>
      </c>
      <c r="O237" s="9">
        <v>13</v>
      </c>
      <c r="P237" s="10"/>
    </row>
    <row r="238" spans="1:16" x14ac:dyDescent="0.25">
      <c r="A238" s="8" t="s">
        <v>397</v>
      </c>
      <c r="B238" s="10">
        <v>432000</v>
      </c>
      <c r="C238" s="10">
        <v>416000</v>
      </c>
      <c r="D238" s="10">
        <v>44000</v>
      </c>
      <c r="E238" s="10">
        <v>105000</v>
      </c>
      <c r="F238" s="10">
        <v>151000</v>
      </c>
      <c r="G238" s="10">
        <v>116000</v>
      </c>
      <c r="H238" s="10">
        <v>16000</v>
      </c>
      <c r="I238" s="9">
        <v>62.1</v>
      </c>
      <c r="J238" s="9">
        <v>72.599999999999994</v>
      </c>
      <c r="K238" s="9">
        <v>40.700000000000003</v>
      </c>
      <c r="L238" s="9">
        <v>87.1</v>
      </c>
      <c r="M238" s="9">
        <v>83.1</v>
      </c>
      <c r="N238" s="9">
        <v>71.599999999999994</v>
      </c>
      <c r="O238" s="9">
        <v>13</v>
      </c>
      <c r="P238" s="10"/>
    </row>
    <row r="239" spans="1:16" x14ac:dyDescent="0.25">
      <c r="A239" s="8" t="s">
        <v>398</v>
      </c>
      <c r="B239" s="10">
        <v>431000</v>
      </c>
      <c r="C239" s="10">
        <v>416000</v>
      </c>
      <c r="D239" s="10">
        <v>45000</v>
      </c>
      <c r="E239" s="10">
        <v>107000</v>
      </c>
      <c r="F239" s="10">
        <v>151000</v>
      </c>
      <c r="G239" s="10">
        <v>114000</v>
      </c>
      <c r="H239" s="10">
        <v>15000</v>
      </c>
      <c r="I239" s="9">
        <v>62</v>
      </c>
      <c r="J239" s="9">
        <v>72.599999999999994</v>
      </c>
      <c r="K239" s="9">
        <v>41.3</v>
      </c>
      <c r="L239" s="9">
        <v>88.6</v>
      </c>
      <c r="M239" s="9">
        <v>83</v>
      </c>
      <c r="N239" s="9">
        <v>70.099999999999994</v>
      </c>
      <c r="O239" s="9">
        <v>12.6</v>
      </c>
      <c r="P239" s="10"/>
    </row>
    <row r="240" spans="1:16" x14ac:dyDescent="0.25">
      <c r="A240" s="8" t="s">
        <v>399</v>
      </c>
      <c r="B240" s="10">
        <v>424000</v>
      </c>
      <c r="C240" s="10">
        <v>414000</v>
      </c>
      <c r="D240" s="10">
        <v>44000</v>
      </c>
      <c r="E240" s="10">
        <v>106000</v>
      </c>
      <c r="F240" s="10">
        <v>151000</v>
      </c>
      <c r="G240" s="10">
        <v>113000</v>
      </c>
      <c r="H240" s="10">
        <v>10000</v>
      </c>
      <c r="I240" s="9">
        <v>60.9</v>
      </c>
      <c r="J240" s="9">
        <v>72.2</v>
      </c>
      <c r="K240" s="9">
        <v>40</v>
      </c>
      <c r="L240" s="9">
        <v>88.2</v>
      </c>
      <c r="M240" s="9">
        <v>83.1</v>
      </c>
      <c r="N240" s="9">
        <v>69.7</v>
      </c>
      <c r="O240" s="9">
        <v>8.4</v>
      </c>
      <c r="P240" s="10"/>
    </row>
    <row r="241" spans="1:16" x14ac:dyDescent="0.25">
      <c r="A241" s="8" t="s">
        <v>400</v>
      </c>
      <c r="B241" s="10">
        <v>424000</v>
      </c>
      <c r="C241" s="10">
        <v>412000</v>
      </c>
      <c r="D241" s="10">
        <v>45000</v>
      </c>
      <c r="E241" s="10">
        <v>105000</v>
      </c>
      <c r="F241" s="10">
        <v>150000</v>
      </c>
      <c r="G241" s="10">
        <v>112000</v>
      </c>
      <c r="H241" s="10">
        <v>12000</v>
      </c>
      <c r="I241" s="9">
        <v>60.8</v>
      </c>
      <c r="J241" s="9">
        <v>71.8</v>
      </c>
      <c r="K241" s="9">
        <v>40.9</v>
      </c>
      <c r="L241" s="9">
        <v>86.7</v>
      </c>
      <c r="M241" s="9">
        <v>82.9</v>
      </c>
      <c r="N241" s="9">
        <v>69</v>
      </c>
      <c r="O241" s="9">
        <v>10</v>
      </c>
      <c r="P241" s="10"/>
    </row>
    <row r="242" spans="1:16" x14ac:dyDescent="0.25">
      <c r="A242" s="8" t="s">
        <v>401</v>
      </c>
      <c r="B242" s="10">
        <v>430000</v>
      </c>
      <c r="C242" s="10">
        <v>416000</v>
      </c>
      <c r="D242" s="10">
        <v>44000</v>
      </c>
      <c r="E242" s="10">
        <v>105000</v>
      </c>
      <c r="F242" s="10">
        <v>153000</v>
      </c>
      <c r="G242" s="10">
        <v>114000</v>
      </c>
      <c r="H242" s="10">
        <v>14000</v>
      </c>
      <c r="I242" s="9">
        <v>61.7</v>
      </c>
      <c r="J242" s="9">
        <v>72.5</v>
      </c>
      <c r="K242" s="9">
        <v>40.6</v>
      </c>
      <c r="L242" s="9">
        <v>87</v>
      </c>
      <c r="M242" s="9">
        <v>84.4</v>
      </c>
      <c r="N242" s="9">
        <v>70</v>
      </c>
      <c r="O242" s="9">
        <v>11.6</v>
      </c>
      <c r="P242" s="10"/>
    </row>
    <row r="243" spans="1:16" x14ac:dyDescent="0.25">
      <c r="A243" s="8" t="s">
        <v>402</v>
      </c>
      <c r="B243" s="10">
        <v>436000</v>
      </c>
      <c r="C243" s="10">
        <v>421000</v>
      </c>
      <c r="D243" s="10">
        <v>49000</v>
      </c>
      <c r="E243" s="10">
        <v>106000</v>
      </c>
      <c r="F243" s="10">
        <v>153000</v>
      </c>
      <c r="G243" s="10">
        <v>114000</v>
      </c>
      <c r="H243" s="10">
        <v>15000</v>
      </c>
      <c r="I243" s="9">
        <v>62.4</v>
      </c>
      <c r="J243" s="9">
        <v>73.3</v>
      </c>
      <c r="K243" s="9">
        <v>44.4</v>
      </c>
      <c r="L243" s="9">
        <v>87.5</v>
      </c>
      <c r="M243" s="9">
        <v>84.3</v>
      </c>
      <c r="N243" s="9">
        <v>69.8</v>
      </c>
      <c r="O243" s="9">
        <v>12.1</v>
      </c>
      <c r="P243" s="10"/>
    </row>
    <row r="244" spans="1:16" x14ac:dyDescent="0.25">
      <c r="A244" s="8" t="s">
        <v>403</v>
      </c>
      <c r="B244" s="10">
        <v>431000</v>
      </c>
      <c r="C244" s="10">
        <v>416000</v>
      </c>
      <c r="D244" s="10">
        <v>45000</v>
      </c>
      <c r="E244" s="10">
        <v>107000</v>
      </c>
      <c r="F244" s="10">
        <v>153000</v>
      </c>
      <c r="G244" s="10">
        <v>112000</v>
      </c>
      <c r="H244" s="10">
        <v>15000</v>
      </c>
      <c r="I244" s="9">
        <v>61.8</v>
      </c>
      <c r="J244" s="9">
        <v>72.5</v>
      </c>
      <c r="K244" s="9">
        <v>40.9</v>
      </c>
      <c r="L244" s="9">
        <v>88.2</v>
      </c>
      <c r="M244" s="9">
        <v>84.4</v>
      </c>
      <c r="N244" s="9">
        <v>68.7</v>
      </c>
      <c r="O244" s="9">
        <v>12.2</v>
      </c>
      <c r="P244" s="10"/>
    </row>
    <row r="245" spans="1:16" x14ac:dyDescent="0.25">
      <c r="A245" s="8" t="s">
        <v>404</v>
      </c>
      <c r="B245" s="10">
        <v>432000</v>
      </c>
      <c r="C245" s="10">
        <v>417000</v>
      </c>
      <c r="D245" s="10">
        <v>47000</v>
      </c>
      <c r="E245" s="10">
        <v>106000</v>
      </c>
      <c r="F245" s="10">
        <v>151000</v>
      </c>
      <c r="G245" s="10">
        <v>113000</v>
      </c>
      <c r="H245" s="10">
        <v>15000</v>
      </c>
      <c r="I245" s="9">
        <v>61.8</v>
      </c>
      <c r="J245" s="9">
        <v>72.599999999999994</v>
      </c>
      <c r="K245" s="9">
        <v>43.4</v>
      </c>
      <c r="L245" s="9">
        <v>87.3</v>
      </c>
      <c r="M245" s="9">
        <v>83.4</v>
      </c>
      <c r="N245" s="9">
        <v>69.3</v>
      </c>
      <c r="O245" s="9">
        <v>12.1</v>
      </c>
      <c r="P245" s="10"/>
    </row>
    <row r="246" spans="1:16" x14ac:dyDescent="0.25">
      <c r="A246" s="8" t="s">
        <v>405</v>
      </c>
      <c r="B246" s="10">
        <v>432000</v>
      </c>
      <c r="C246" s="10">
        <v>416000</v>
      </c>
      <c r="D246" s="10">
        <v>45000</v>
      </c>
      <c r="E246" s="10">
        <v>106000</v>
      </c>
      <c r="F246" s="10">
        <v>150000</v>
      </c>
      <c r="G246" s="10">
        <v>114000</v>
      </c>
      <c r="H246" s="10">
        <v>15000</v>
      </c>
      <c r="I246" s="9">
        <v>61.7</v>
      </c>
      <c r="J246" s="9">
        <v>72.400000000000006</v>
      </c>
      <c r="K246" s="9">
        <v>41.7</v>
      </c>
      <c r="L246" s="9">
        <v>88</v>
      </c>
      <c r="M246" s="9">
        <v>83</v>
      </c>
      <c r="N246" s="9">
        <v>69.8</v>
      </c>
      <c r="O246" s="9">
        <v>12.4</v>
      </c>
      <c r="P246" s="10"/>
    </row>
    <row r="247" spans="1:16" x14ac:dyDescent="0.25">
      <c r="A247" s="8" t="s">
        <v>406</v>
      </c>
      <c r="B247" s="10">
        <v>442000</v>
      </c>
      <c r="C247" s="10">
        <v>422000</v>
      </c>
      <c r="D247" s="10">
        <v>45000</v>
      </c>
      <c r="E247" s="10">
        <v>106000</v>
      </c>
      <c r="F247" s="10">
        <v>155000</v>
      </c>
      <c r="G247" s="10">
        <v>116000</v>
      </c>
      <c r="H247" s="10">
        <v>20000</v>
      </c>
      <c r="I247" s="9">
        <v>63.2</v>
      </c>
      <c r="J247" s="9">
        <v>73.5</v>
      </c>
      <c r="K247" s="9">
        <v>40.9</v>
      </c>
      <c r="L247" s="9">
        <v>88</v>
      </c>
      <c r="M247" s="9">
        <v>85.8</v>
      </c>
      <c r="N247" s="9">
        <v>70.900000000000006</v>
      </c>
      <c r="O247" s="9">
        <v>16.100000000000001</v>
      </c>
      <c r="P247" s="10"/>
    </row>
    <row r="248" spans="1:16" x14ac:dyDescent="0.25">
      <c r="A248" s="8" t="s">
        <v>407</v>
      </c>
      <c r="B248" s="10">
        <v>441000</v>
      </c>
      <c r="C248" s="10">
        <v>421000</v>
      </c>
      <c r="D248" s="10">
        <v>44000</v>
      </c>
      <c r="E248" s="10">
        <v>105000</v>
      </c>
      <c r="F248" s="10">
        <v>160000</v>
      </c>
      <c r="G248" s="10">
        <v>112000</v>
      </c>
      <c r="H248" s="10">
        <v>20000</v>
      </c>
      <c r="I248" s="9">
        <v>63</v>
      </c>
      <c r="J248" s="9">
        <v>73.3</v>
      </c>
      <c r="K248" s="9">
        <v>40.299999999999997</v>
      </c>
      <c r="L248" s="9">
        <v>87.1</v>
      </c>
      <c r="M248" s="9">
        <v>88.4</v>
      </c>
      <c r="N248" s="9">
        <v>68.400000000000006</v>
      </c>
      <c r="O248" s="9">
        <v>15.8</v>
      </c>
      <c r="P248" s="10"/>
    </row>
    <row r="249" spans="1:16" x14ac:dyDescent="0.25">
      <c r="A249" s="8" t="s">
        <v>408</v>
      </c>
      <c r="B249" s="10">
        <v>439000</v>
      </c>
      <c r="C249" s="10">
        <v>422000</v>
      </c>
      <c r="D249" s="10">
        <v>45000</v>
      </c>
      <c r="E249" s="10">
        <v>106000</v>
      </c>
      <c r="F249" s="10">
        <v>157000</v>
      </c>
      <c r="G249" s="10">
        <v>113000</v>
      </c>
      <c r="H249" s="10">
        <v>17000</v>
      </c>
      <c r="I249" s="9">
        <v>62.6</v>
      </c>
      <c r="J249" s="9">
        <v>73.3</v>
      </c>
      <c r="K249" s="9">
        <v>41.7</v>
      </c>
      <c r="L249" s="9">
        <v>87.6</v>
      </c>
      <c r="M249" s="9">
        <v>87.1</v>
      </c>
      <c r="N249" s="9">
        <v>68.5</v>
      </c>
      <c r="O249" s="9">
        <v>13.8</v>
      </c>
      <c r="P249" s="10"/>
    </row>
    <row r="250" spans="1:16" x14ac:dyDescent="0.25">
      <c r="A250" s="8" t="s">
        <v>409</v>
      </c>
      <c r="B250" s="10">
        <v>434000</v>
      </c>
      <c r="C250" s="10">
        <v>417000</v>
      </c>
      <c r="D250" s="10">
        <v>46000</v>
      </c>
      <c r="E250" s="10">
        <v>105000</v>
      </c>
      <c r="F250" s="10">
        <v>153000</v>
      </c>
      <c r="G250" s="10">
        <v>113000</v>
      </c>
      <c r="H250" s="10">
        <v>17000</v>
      </c>
      <c r="I250" s="9">
        <v>62</v>
      </c>
      <c r="J250" s="9">
        <v>72.5</v>
      </c>
      <c r="K250" s="9">
        <v>42.1</v>
      </c>
      <c r="L250" s="9">
        <v>86.5</v>
      </c>
      <c r="M250" s="9">
        <v>84.8</v>
      </c>
      <c r="N250" s="9">
        <v>68.8</v>
      </c>
      <c r="O250" s="9">
        <v>13.8</v>
      </c>
      <c r="P250" s="10"/>
    </row>
    <row r="251" spans="1:16" x14ac:dyDescent="0.25">
      <c r="A251" s="8" t="s">
        <v>410</v>
      </c>
      <c r="B251" s="10">
        <v>434000</v>
      </c>
      <c r="C251" s="10">
        <v>417000</v>
      </c>
      <c r="D251" s="10">
        <v>45000</v>
      </c>
      <c r="E251" s="10">
        <v>105000</v>
      </c>
      <c r="F251" s="10">
        <v>153000</v>
      </c>
      <c r="G251" s="10">
        <v>115000</v>
      </c>
      <c r="H251" s="10">
        <v>17000</v>
      </c>
      <c r="I251" s="9">
        <v>61.9</v>
      </c>
      <c r="J251" s="9">
        <v>72.5</v>
      </c>
      <c r="K251" s="9">
        <v>41.5</v>
      </c>
      <c r="L251" s="9">
        <v>86.3</v>
      </c>
      <c r="M251" s="9">
        <v>84.6</v>
      </c>
      <c r="N251" s="9">
        <v>69.599999999999994</v>
      </c>
      <c r="O251" s="9">
        <v>13.2</v>
      </c>
      <c r="P251" s="10"/>
    </row>
    <row r="252" spans="1:16" x14ac:dyDescent="0.25">
      <c r="A252" s="8" t="s">
        <v>411</v>
      </c>
      <c r="B252" s="10">
        <v>436000</v>
      </c>
      <c r="C252" s="10">
        <v>419000</v>
      </c>
      <c r="D252" s="10">
        <v>45000</v>
      </c>
      <c r="E252" s="10">
        <v>104000</v>
      </c>
      <c r="F252" s="10">
        <v>154000</v>
      </c>
      <c r="G252" s="10">
        <v>116000</v>
      </c>
      <c r="H252" s="10">
        <v>17000</v>
      </c>
      <c r="I252" s="9">
        <v>62.2</v>
      </c>
      <c r="J252" s="9">
        <v>72.8</v>
      </c>
      <c r="K252" s="9">
        <v>41.7</v>
      </c>
      <c r="L252" s="9">
        <v>85.9</v>
      </c>
      <c r="M252" s="9">
        <v>85.5</v>
      </c>
      <c r="N252" s="9">
        <v>69.900000000000006</v>
      </c>
      <c r="O252" s="9">
        <v>13.7</v>
      </c>
      <c r="P252" s="10"/>
    </row>
    <row r="253" spans="1:16" x14ac:dyDescent="0.25">
      <c r="A253" s="8" t="s">
        <v>412</v>
      </c>
      <c r="B253" s="10">
        <v>438000</v>
      </c>
      <c r="C253" s="10">
        <v>420000</v>
      </c>
      <c r="D253" s="10">
        <v>47000</v>
      </c>
      <c r="E253" s="10">
        <v>102000</v>
      </c>
      <c r="F253" s="10">
        <v>155000</v>
      </c>
      <c r="G253" s="10">
        <v>116000</v>
      </c>
      <c r="H253" s="10">
        <v>18000</v>
      </c>
      <c r="I253" s="9">
        <v>62.4</v>
      </c>
      <c r="J253" s="9">
        <v>73</v>
      </c>
      <c r="K253" s="9">
        <v>43</v>
      </c>
      <c r="L253" s="9">
        <v>84.3</v>
      </c>
      <c r="M253" s="9">
        <v>86</v>
      </c>
      <c r="N253" s="9">
        <v>70.3</v>
      </c>
      <c r="O253" s="9">
        <v>14</v>
      </c>
      <c r="P253" s="10"/>
    </row>
    <row r="254" spans="1:16" x14ac:dyDescent="0.25">
      <c r="A254" s="8" t="s">
        <v>413</v>
      </c>
      <c r="B254" s="10">
        <v>440000</v>
      </c>
      <c r="C254" s="10">
        <v>422000</v>
      </c>
      <c r="D254" s="10">
        <v>47000</v>
      </c>
      <c r="E254" s="10">
        <v>103000</v>
      </c>
      <c r="F254" s="10">
        <v>154000</v>
      </c>
      <c r="G254" s="10">
        <v>118000</v>
      </c>
      <c r="H254" s="10">
        <v>18000</v>
      </c>
      <c r="I254" s="9">
        <v>62.6</v>
      </c>
      <c r="J254" s="9">
        <v>73.2</v>
      </c>
      <c r="K254" s="9">
        <v>42.9</v>
      </c>
      <c r="L254" s="9">
        <v>84.9</v>
      </c>
      <c r="M254" s="9">
        <v>85.3</v>
      </c>
      <c r="N254" s="9">
        <v>71.3</v>
      </c>
      <c r="O254" s="9">
        <v>14.5</v>
      </c>
      <c r="P254" s="10"/>
    </row>
    <row r="255" spans="1:16" x14ac:dyDescent="0.25">
      <c r="A255" s="8" t="s">
        <v>414</v>
      </c>
      <c r="B255" s="10">
        <v>447000</v>
      </c>
      <c r="C255" s="10">
        <v>428000</v>
      </c>
      <c r="D255" s="10">
        <v>48000</v>
      </c>
      <c r="E255" s="10">
        <v>104000</v>
      </c>
      <c r="F255" s="10">
        <v>155000</v>
      </c>
      <c r="G255" s="10">
        <v>121000</v>
      </c>
      <c r="H255" s="10">
        <v>19000</v>
      </c>
      <c r="I255" s="9">
        <v>63.5</v>
      </c>
      <c r="J255" s="9">
        <v>74.3</v>
      </c>
      <c r="K255" s="9">
        <v>44.6</v>
      </c>
      <c r="L255" s="9">
        <v>85.4</v>
      </c>
      <c r="M255" s="9">
        <v>86.2</v>
      </c>
      <c r="N255" s="9">
        <v>72.7</v>
      </c>
      <c r="O255" s="9">
        <v>14.6</v>
      </c>
      <c r="P255" s="10"/>
    </row>
    <row r="256" spans="1:16" x14ac:dyDescent="0.25">
      <c r="A256" s="8" t="s">
        <v>415</v>
      </c>
      <c r="B256" s="10">
        <v>450000</v>
      </c>
      <c r="C256" s="10">
        <v>432000</v>
      </c>
      <c r="D256" s="10">
        <v>50000</v>
      </c>
      <c r="E256" s="10">
        <v>105000</v>
      </c>
      <c r="F256" s="10">
        <v>156000</v>
      </c>
      <c r="G256" s="10">
        <v>121000</v>
      </c>
      <c r="H256" s="10">
        <v>18000</v>
      </c>
      <c r="I256" s="9">
        <v>64</v>
      </c>
      <c r="J256" s="9">
        <v>75</v>
      </c>
      <c r="K256" s="9">
        <v>46.5</v>
      </c>
      <c r="L256" s="9">
        <v>86.4</v>
      </c>
      <c r="M256" s="9">
        <v>86.6</v>
      </c>
      <c r="N256" s="9">
        <v>72.8</v>
      </c>
      <c r="O256" s="9">
        <v>14.1</v>
      </c>
      <c r="P256" s="10"/>
    </row>
    <row r="257" spans="1:16" x14ac:dyDescent="0.25">
      <c r="A257" s="8" t="s">
        <v>416</v>
      </c>
      <c r="B257" s="10">
        <v>451000</v>
      </c>
      <c r="C257" s="10">
        <v>432000</v>
      </c>
      <c r="D257" s="10">
        <v>52000</v>
      </c>
      <c r="E257" s="10">
        <v>104000</v>
      </c>
      <c r="F257" s="10">
        <v>156000</v>
      </c>
      <c r="G257" s="10">
        <v>120000</v>
      </c>
      <c r="H257" s="10">
        <v>19000</v>
      </c>
      <c r="I257" s="9">
        <v>64.099999999999994</v>
      </c>
      <c r="J257" s="9">
        <v>75</v>
      </c>
      <c r="K257" s="9">
        <v>48.1</v>
      </c>
      <c r="L257" s="9">
        <v>85.5</v>
      </c>
      <c r="M257" s="9">
        <v>87</v>
      </c>
      <c r="N257" s="9">
        <v>71.900000000000006</v>
      </c>
      <c r="O257" s="9">
        <v>14.7</v>
      </c>
      <c r="P257" s="10"/>
    </row>
    <row r="258" spans="1:16" x14ac:dyDescent="0.25">
      <c r="A258" s="8" t="s">
        <v>417</v>
      </c>
      <c r="B258" s="10">
        <v>452000</v>
      </c>
      <c r="C258" s="10">
        <v>431000</v>
      </c>
      <c r="D258" s="10">
        <v>51000</v>
      </c>
      <c r="E258" s="10">
        <v>105000</v>
      </c>
      <c r="F258" s="10">
        <v>154000</v>
      </c>
      <c r="G258" s="10">
        <v>121000</v>
      </c>
      <c r="H258" s="10">
        <v>21000</v>
      </c>
      <c r="I258" s="9">
        <v>64.2</v>
      </c>
      <c r="J258" s="9">
        <v>74.8</v>
      </c>
      <c r="K258" s="9">
        <v>47.2</v>
      </c>
      <c r="L258" s="9">
        <v>86.8</v>
      </c>
      <c r="M258" s="9">
        <v>85.8</v>
      </c>
      <c r="N258" s="9">
        <v>72.3</v>
      </c>
      <c r="O258" s="9">
        <v>16.399999999999999</v>
      </c>
      <c r="P258" s="10"/>
    </row>
    <row r="259" spans="1:16" x14ac:dyDescent="0.25">
      <c r="A259" s="8" t="s">
        <v>418</v>
      </c>
      <c r="B259" s="10">
        <v>454000</v>
      </c>
      <c r="C259" s="10">
        <v>431000</v>
      </c>
      <c r="D259" s="10">
        <v>53000</v>
      </c>
      <c r="E259" s="10">
        <v>106000</v>
      </c>
      <c r="F259" s="10">
        <v>151000</v>
      </c>
      <c r="G259" s="10">
        <v>122000</v>
      </c>
      <c r="H259" s="10">
        <v>23000</v>
      </c>
      <c r="I259" s="9">
        <v>64.5</v>
      </c>
      <c r="J259" s="9">
        <v>74.8</v>
      </c>
      <c r="K259" s="9">
        <v>48.5</v>
      </c>
      <c r="L259" s="9">
        <v>87.3</v>
      </c>
      <c r="M259" s="9">
        <v>84.2</v>
      </c>
      <c r="N259" s="9">
        <v>72.8</v>
      </c>
      <c r="O259" s="9">
        <v>18</v>
      </c>
      <c r="P259" s="10"/>
    </row>
    <row r="260" spans="1:16" x14ac:dyDescent="0.25">
      <c r="A260" s="8" t="s">
        <v>419</v>
      </c>
      <c r="B260" s="10">
        <v>455000</v>
      </c>
      <c r="C260" s="10">
        <v>433000</v>
      </c>
      <c r="D260" s="10">
        <v>55000</v>
      </c>
      <c r="E260" s="10">
        <v>107000</v>
      </c>
      <c r="F260" s="10">
        <v>151000</v>
      </c>
      <c r="G260" s="10">
        <v>120000</v>
      </c>
      <c r="H260" s="10">
        <v>22000</v>
      </c>
      <c r="I260" s="9">
        <v>64.599999999999994</v>
      </c>
      <c r="J260" s="9">
        <v>75.2</v>
      </c>
      <c r="K260" s="9">
        <v>50.7</v>
      </c>
      <c r="L260" s="9">
        <v>88.5</v>
      </c>
      <c r="M260" s="9">
        <v>84.1</v>
      </c>
      <c r="N260" s="9">
        <v>71.7</v>
      </c>
      <c r="O260" s="9">
        <v>17.2</v>
      </c>
      <c r="P260" s="10"/>
    </row>
    <row r="261" spans="1:16" x14ac:dyDescent="0.25">
      <c r="A261" s="8" t="s">
        <v>420</v>
      </c>
      <c r="B261" s="10">
        <v>453000</v>
      </c>
      <c r="C261" s="10">
        <v>431000</v>
      </c>
      <c r="D261" s="10">
        <v>57000</v>
      </c>
      <c r="E261" s="10">
        <v>105000</v>
      </c>
      <c r="F261" s="10">
        <v>151000</v>
      </c>
      <c r="G261" s="10">
        <v>119000</v>
      </c>
      <c r="H261" s="10">
        <v>22000</v>
      </c>
      <c r="I261" s="9">
        <v>64.2</v>
      </c>
      <c r="J261" s="9">
        <v>74.8</v>
      </c>
      <c r="K261" s="9">
        <v>52.5</v>
      </c>
      <c r="L261" s="9">
        <v>86.5</v>
      </c>
      <c r="M261" s="9">
        <v>83.9</v>
      </c>
      <c r="N261" s="9">
        <v>70.900000000000006</v>
      </c>
      <c r="O261" s="9">
        <v>17</v>
      </c>
      <c r="P261" s="10"/>
    </row>
    <row r="262" spans="1:16" x14ac:dyDescent="0.25">
      <c r="A262" s="8" t="s">
        <v>421</v>
      </c>
      <c r="B262" s="10">
        <v>449000</v>
      </c>
      <c r="C262" s="10">
        <v>428000</v>
      </c>
      <c r="D262" s="10">
        <v>56000</v>
      </c>
      <c r="E262" s="10">
        <v>105000</v>
      </c>
      <c r="F262" s="10">
        <v>153000</v>
      </c>
      <c r="G262" s="10">
        <v>114000</v>
      </c>
      <c r="H262" s="10">
        <v>21000</v>
      </c>
      <c r="I262" s="9">
        <v>63.6</v>
      </c>
      <c r="J262" s="9">
        <v>74.2</v>
      </c>
      <c r="K262" s="9">
        <v>51.5</v>
      </c>
      <c r="L262" s="9">
        <v>86.4</v>
      </c>
      <c r="M262" s="9">
        <v>85.5</v>
      </c>
      <c r="N262" s="9">
        <v>67.900000000000006</v>
      </c>
      <c r="O262" s="9">
        <v>16.2</v>
      </c>
      <c r="P262" s="10"/>
    </row>
    <row r="263" spans="1:16" x14ac:dyDescent="0.25">
      <c r="A263" s="8" t="s">
        <v>422</v>
      </c>
      <c r="B263" s="10">
        <v>446000</v>
      </c>
      <c r="C263" s="10">
        <v>424000</v>
      </c>
      <c r="D263" s="10">
        <v>53000</v>
      </c>
      <c r="E263" s="10">
        <v>105000</v>
      </c>
      <c r="F263" s="10">
        <v>153000</v>
      </c>
      <c r="G263" s="10">
        <v>113000</v>
      </c>
      <c r="H263" s="10">
        <v>22000</v>
      </c>
      <c r="I263" s="9">
        <v>63.1</v>
      </c>
      <c r="J263" s="9">
        <v>73.5</v>
      </c>
      <c r="K263" s="9">
        <v>49</v>
      </c>
      <c r="L263" s="9">
        <v>86.3</v>
      </c>
      <c r="M263" s="9">
        <v>85.4</v>
      </c>
      <c r="N263" s="9">
        <v>67.3</v>
      </c>
      <c r="O263" s="9">
        <v>16.8</v>
      </c>
      <c r="P263" s="10"/>
    </row>
    <row r="264" spans="1:16" x14ac:dyDescent="0.25">
      <c r="A264" s="8" t="s">
        <v>423</v>
      </c>
      <c r="B264" s="10">
        <v>442000</v>
      </c>
      <c r="C264" s="10">
        <v>423000</v>
      </c>
      <c r="D264" s="10">
        <v>52000</v>
      </c>
      <c r="E264" s="10">
        <v>101000</v>
      </c>
      <c r="F264" s="10">
        <v>157000</v>
      </c>
      <c r="G264" s="10">
        <v>112000</v>
      </c>
      <c r="H264" s="10">
        <v>19000</v>
      </c>
      <c r="I264" s="9">
        <v>62.5</v>
      </c>
      <c r="J264" s="9">
        <v>73.2</v>
      </c>
      <c r="K264" s="9">
        <v>48.3</v>
      </c>
      <c r="L264" s="9">
        <v>83.1</v>
      </c>
      <c r="M264" s="9">
        <v>87.6</v>
      </c>
      <c r="N264" s="9">
        <v>66.7</v>
      </c>
      <c r="O264" s="9">
        <v>14.7</v>
      </c>
      <c r="P264" s="10"/>
    </row>
    <row r="265" spans="1:16" x14ac:dyDescent="0.25">
      <c r="A265" s="8" t="s">
        <v>424</v>
      </c>
      <c r="B265" s="10">
        <v>440000</v>
      </c>
      <c r="C265" s="10">
        <v>421000</v>
      </c>
      <c r="D265" s="10">
        <v>49000</v>
      </c>
      <c r="E265" s="10">
        <v>101000</v>
      </c>
      <c r="F265" s="10">
        <v>154000</v>
      </c>
      <c r="G265" s="10">
        <v>116000</v>
      </c>
      <c r="H265" s="10">
        <v>19000</v>
      </c>
      <c r="I265" s="9">
        <v>62.2</v>
      </c>
      <c r="J265" s="9">
        <v>72.900000000000006</v>
      </c>
      <c r="K265" s="9">
        <v>46</v>
      </c>
      <c r="L265" s="9">
        <v>83.1</v>
      </c>
      <c r="M265" s="9">
        <v>86.2</v>
      </c>
      <c r="N265" s="9">
        <v>68.7</v>
      </c>
      <c r="O265" s="9">
        <v>14.5</v>
      </c>
      <c r="P265" s="10"/>
    </row>
    <row r="266" spans="1:16" x14ac:dyDescent="0.25">
      <c r="A266" s="8" t="s">
        <v>425</v>
      </c>
      <c r="B266" s="10">
        <v>438000</v>
      </c>
      <c r="C266" s="10">
        <v>421000</v>
      </c>
      <c r="D266" s="10">
        <v>47000</v>
      </c>
      <c r="E266" s="10">
        <v>103000</v>
      </c>
      <c r="F266" s="10">
        <v>152000</v>
      </c>
      <c r="G266" s="10">
        <v>118000</v>
      </c>
      <c r="H266" s="10">
        <v>16000</v>
      </c>
      <c r="I266" s="9">
        <v>61.9</v>
      </c>
      <c r="J266" s="9">
        <v>73</v>
      </c>
      <c r="K266" s="9">
        <v>44.1</v>
      </c>
      <c r="L266" s="9">
        <v>85.1</v>
      </c>
      <c r="M266" s="9">
        <v>85</v>
      </c>
      <c r="N266" s="9">
        <v>69.900000000000006</v>
      </c>
      <c r="O266" s="9">
        <v>12.5</v>
      </c>
      <c r="P266" s="10"/>
    </row>
    <row r="267" spans="1:16" x14ac:dyDescent="0.25">
      <c r="A267" s="8" t="s">
        <v>426</v>
      </c>
      <c r="B267" s="10">
        <v>439000</v>
      </c>
      <c r="C267" s="10">
        <v>422000</v>
      </c>
      <c r="D267" s="10">
        <v>48000</v>
      </c>
      <c r="E267" s="10">
        <v>107000</v>
      </c>
      <c r="F267" s="10">
        <v>150000</v>
      </c>
      <c r="G267" s="10">
        <v>116000</v>
      </c>
      <c r="H267" s="10">
        <v>18000</v>
      </c>
      <c r="I267" s="9">
        <v>62.1</v>
      </c>
      <c r="J267" s="9">
        <v>73.099999999999994</v>
      </c>
      <c r="K267" s="9">
        <v>45.1</v>
      </c>
      <c r="L267" s="9">
        <v>88</v>
      </c>
      <c r="M267" s="9">
        <v>84</v>
      </c>
      <c r="N267" s="9">
        <v>68.5</v>
      </c>
      <c r="O267" s="9">
        <v>13.6</v>
      </c>
      <c r="P267" s="10"/>
    </row>
    <row r="268" spans="1:16" x14ac:dyDescent="0.25">
      <c r="A268" s="8" t="s">
        <v>427</v>
      </c>
      <c r="B268" s="10">
        <v>435000</v>
      </c>
      <c r="C268" s="10">
        <v>417000</v>
      </c>
      <c r="D268" s="10">
        <v>51000</v>
      </c>
      <c r="E268" s="10">
        <v>104000</v>
      </c>
      <c r="F268" s="10">
        <v>147000</v>
      </c>
      <c r="G268" s="10">
        <v>115000</v>
      </c>
      <c r="H268" s="10">
        <v>18000</v>
      </c>
      <c r="I268" s="9">
        <v>61.5</v>
      </c>
      <c r="J268" s="9">
        <v>72.3</v>
      </c>
      <c r="K268" s="9">
        <v>47.9</v>
      </c>
      <c r="L268" s="9">
        <v>85.3</v>
      </c>
      <c r="M268" s="9">
        <v>82.3</v>
      </c>
      <c r="N268" s="9">
        <v>67.8</v>
      </c>
      <c r="O268" s="9">
        <v>13.8</v>
      </c>
      <c r="P268" s="10"/>
    </row>
    <row r="269" spans="1:16" x14ac:dyDescent="0.25">
      <c r="A269" s="8" t="s">
        <v>428</v>
      </c>
      <c r="B269" s="10">
        <v>444000</v>
      </c>
      <c r="C269" s="10">
        <v>424000</v>
      </c>
      <c r="D269" s="10">
        <v>54000</v>
      </c>
      <c r="E269" s="10">
        <v>103000</v>
      </c>
      <c r="F269" s="10">
        <v>151000</v>
      </c>
      <c r="G269" s="10">
        <v>117000</v>
      </c>
      <c r="H269" s="10">
        <v>20000</v>
      </c>
      <c r="I269" s="9">
        <v>62.7</v>
      </c>
      <c r="J269" s="9">
        <v>73.5</v>
      </c>
      <c r="K269" s="9">
        <v>50.1</v>
      </c>
      <c r="L269" s="9">
        <v>84.6</v>
      </c>
      <c r="M269" s="9">
        <v>84.4</v>
      </c>
      <c r="N269" s="9">
        <v>68.8</v>
      </c>
      <c r="O269" s="9">
        <v>15</v>
      </c>
      <c r="P269" s="10"/>
    </row>
    <row r="270" spans="1:16" x14ac:dyDescent="0.25">
      <c r="A270" s="8" t="s">
        <v>429</v>
      </c>
      <c r="B270" s="10">
        <v>436000</v>
      </c>
      <c r="C270" s="10">
        <v>418000</v>
      </c>
      <c r="D270" s="10">
        <v>51000</v>
      </c>
      <c r="E270" s="10">
        <v>101000</v>
      </c>
      <c r="F270" s="10">
        <v>149000</v>
      </c>
      <c r="G270" s="10">
        <v>117000</v>
      </c>
      <c r="H270" s="10">
        <v>18000</v>
      </c>
      <c r="I270" s="9">
        <v>61.6</v>
      </c>
      <c r="J270" s="9">
        <v>72.5</v>
      </c>
      <c r="K270" s="9">
        <v>47.6</v>
      </c>
      <c r="L270" s="9">
        <v>83</v>
      </c>
      <c r="M270" s="9">
        <v>83.3</v>
      </c>
      <c r="N270" s="9">
        <v>69.099999999999994</v>
      </c>
      <c r="O270" s="9">
        <v>13.8</v>
      </c>
      <c r="P270" s="10"/>
    </row>
    <row r="271" spans="1:16" x14ac:dyDescent="0.25">
      <c r="A271" s="8" t="s">
        <v>430</v>
      </c>
      <c r="B271" s="10">
        <v>435000</v>
      </c>
      <c r="C271" s="10">
        <v>418000</v>
      </c>
      <c r="D271" s="10">
        <v>49000</v>
      </c>
      <c r="E271" s="10">
        <v>99000</v>
      </c>
      <c r="F271" s="10">
        <v>152000</v>
      </c>
      <c r="G271" s="10">
        <v>118000</v>
      </c>
      <c r="H271" s="10">
        <v>16000</v>
      </c>
      <c r="I271" s="9">
        <v>61.4</v>
      </c>
      <c r="J271" s="9">
        <v>72.5</v>
      </c>
      <c r="K271" s="9">
        <v>45.7</v>
      </c>
      <c r="L271" s="9">
        <v>81.7</v>
      </c>
      <c r="M271" s="9">
        <v>85.4</v>
      </c>
      <c r="N271" s="9">
        <v>69.099999999999994</v>
      </c>
      <c r="O271" s="9">
        <v>12.5</v>
      </c>
      <c r="P271" s="10"/>
    </row>
    <row r="272" spans="1:16" x14ac:dyDescent="0.25">
      <c r="A272" s="8" t="s">
        <v>431</v>
      </c>
      <c r="B272" s="10">
        <v>433000</v>
      </c>
      <c r="C272" s="10">
        <v>416000</v>
      </c>
      <c r="D272" s="10">
        <v>50000</v>
      </c>
      <c r="E272" s="10">
        <v>99000</v>
      </c>
      <c r="F272" s="10">
        <v>149000</v>
      </c>
      <c r="G272" s="10">
        <v>118000</v>
      </c>
      <c r="H272" s="10">
        <v>17000</v>
      </c>
      <c r="I272" s="9">
        <v>61.1</v>
      </c>
      <c r="J272" s="9">
        <v>72</v>
      </c>
      <c r="K272" s="9">
        <v>46.9</v>
      </c>
      <c r="L272" s="9">
        <v>81.099999999999994</v>
      </c>
      <c r="M272" s="9">
        <v>83.4</v>
      </c>
      <c r="N272" s="9">
        <v>69.3</v>
      </c>
      <c r="O272" s="9">
        <v>12.9</v>
      </c>
      <c r="P272" s="10"/>
    </row>
    <row r="273" spans="1:16" x14ac:dyDescent="0.25">
      <c r="A273" s="8" t="s">
        <v>432</v>
      </c>
      <c r="B273" s="10">
        <v>439000</v>
      </c>
      <c r="C273" s="10">
        <v>420000</v>
      </c>
      <c r="D273" s="10">
        <v>48000</v>
      </c>
      <c r="E273" s="10">
        <v>101000</v>
      </c>
      <c r="F273" s="10">
        <v>150000</v>
      </c>
      <c r="G273" s="10">
        <v>120000</v>
      </c>
      <c r="H273" s="10">
        <v>19000</v>
      </c>
      <c r="I273" s="9">
        <v>61.9</v>
      </c>
      <c r="J273" s="9">
        <v>72.8</v>
      </c>
      <c r="K273" s="9">
        <v>45.5</v>
      </c>
      <c r="L273" s="9">
        <v>83.3</v>
      </c>
      <c r="M273" s="9">
        <v>84.3</v>
      </c>
      <c r="N273" s="9">
        <v>70.2</v>
      </c>
      <c r="O273" s="9">
        <v>14.2</v>
      </c>
      <c r="P273" s="10"/>
    </row>
    <row r="274" spans="1:16" x14ac:dyDescent="0.25">
      <c r="A274" s="8" t="s">
        <v>433</v>
      </c>
      <c r="B274" s="10">
        <v>432000</v>
      </c>
      <c r="C274" s="10">
        <v>418000</v>
      </c>
      <c r="D274" s="10">
        <v>49000</v>
      </c>
      <c r="E274" s="10">
        <v>102000</v>
      </c>
      <c r="F274" s="10">
        <v>150000</v>
      </c>
      <c r="G274" s="10">
        <v>118000</v>
      </c>
      <c r="H274" s="10">
        <v>14000</v>
      </c>
      <c r="I274" s="9">
        <v>60.9</v>
      </c>
      <c r="J274" s="9">
        <v>72.3</v>
      </c>
      <c r="K274" s="9">
        <v>45.8</v>
      </c>
      <c r="L274" s="9">
        <v>83.4</v>
      </c>
      <c r="M274" s="9">
        <v>84</v>
      </c>
      <c r="N274" s="9">
        <v>68.7</v>
      </c>
      <c r="O274" s="9">
        <v>10.7</v>
      </c>
      <c r="P274" s="10"/>
    </row>
    <row r="275" spans="1:16" x14ac:dyDescent="0.25">
      <c r="A275" s="8" t="s">
        <v>434</v>
      </c>
      <c r="B275" s="10">
        <v>435000</v>
      </c>
      <c r="C275" s="10">
        <v>418000</v>
      </c>
      <c r="D275" s="10">
        <v>50000</v>
      </c>
      <c r="E275" s="10">
        <v>101000</v>
      </c>
      <c r="F275" s="10">
        <v>149000</v>
      </c>
      <c r="G275" s="10">
        <v>117000</v>
      </c>
      <c r="H275" s="10">
        <v>18000</v>
      </c>
      <c r="I275" s="9">
        <v>61.3</v>
      </c>
      <c r="J275" s="9">
        <v>72.3</v>
      </c>
      <c r="K275" s="9">
        <v>47.4</v>
      </c>
      <c r="L275" s="9">
        <v>83.2</v>
      </c>
      <c r="M275" s="9">
        <v>83.7</v>
      </c>
      <c r="N275" s="9">
        <v>68.2</v>
      </c>
      <c r="O275" s="9">
        <v>13.4</v>
      </c>
      <c r="P275" s="10"/>
    </row>
    <row r="276" spans="1:16" x14ac:dyDescent="0.25">
      <c r="A276" s="8" t="s">
        <v>435</v>
      </c>
      <c r="B276" s="10">
        <v>433000</v>
      </c>
      <c r="C276" s="10">
        <v>414000</v>
      </c>
      <c r="D276" s="10">
        <v>51000</v>
      </c>
      <c r="E276" s="10">
        <v>101000</v>
      </c>
      <c r="F276" s="10">
        <v>150000</v>
      </c>
      <c r="G276" s="10">
        <v>112000</v>
      </c>
      <c r="H276" s="10">
        <v>19000</v>
      </c>
      <c r="I276" s="9">
        <v>61</v>
      </c>
      <c r="J276" s="9">
        <v>71.7</v>
      </c>
      <c r="K276" s="9">
        <v>48.3</v>
      </c>
      <c r="L276" s="9">
        <v>83</v>
      </c>
      <c r="M276" s="9">
        <v>84.2</v>
      </c>
      <c r="N276" s="9">
        <v>65.099999999999994</v>
      </c>
      <c r="O276" s="9">
        <v>14.1</v>
      </c>
      <c r="P276" s="10"/>
    </row>
    <row r="277" spans="1:16" x14ac:dyDescent="0.25">
      <c r="A277" s="8" t="s">
        <v>436</v>
      </c>
      <c r="B277" s="10">
        <v>435000</v>
      </c>
      <c r="C277" s="10">
        <v>416000</v>
      </c>
      <c r="D277" s="10">
        <v>51000</v>
      </c>
      <c r="E277" s="10">
        <v>102000</v>
      </c>
      <c r="F277" s="10">
        <v>151000</v>
      </c>
      <c r="G277" s="10">
        <v>113000</v>
      </c>
      <c r="H277" s="10">
        <v>19000</v>
      </c>
      <c r="I277" s="9">
        <v>61.3</v>
      </c>
      <c r="J277" s="9">
        <v>72</v>
      </c>
      <c r="K277" s="9">
        <v>48</v>
      </c>
      <c r="L277" s="9">
        <v>83.5</v>
      </c>
      <c r="M277" s="9">
        <v>84.6</v>
      </c>
      <c r="N277" s="9">
        <v>65.599999999999994</v>
      </c>
      <c r="O277" s="9">
        <v>14.6</v>
      </c>
      <c r="P277" s="10"/>
    </row>
    <row r="278" spans="1:16" x14ac:dyDescent="0.25">
      <c r="A278" s="8" t="s">
        <v>437</v>
      </c>
      <c r="B278" s="10">
        <v>433000</v>
      </c>
      <c r="C278" s="10">
        <v>417000</v>
      </c>
      <c r="D278" s="10">
        <v>48000</v>
      </c>
      <c r="E278" s="10">
        <v>103000</v>
      </c>
      <c r="F278" s="10">
        <v>152000</v>
      </c>
      <c r="G278" s="10">
        <v>114000</v>
      </c>
      <c r="H278" s="10">
        <v>16000</v>
      </c>
      <c r="I278" s="9">
        <v>60.9</v>
      </c>
      <c r="J278" s="9">
        <v>72.2</v>
      </c>
      <c r="K278" s="9">
        <v>45.5</v>
      </c>
      <c r="L278" s="9">
        <v>84.6</v>
      </c>
      <c r="M278" s="9">
        <v>85.2</v>
      </c>
      <c r="N278" s="9">
        <v>66.3</v>
      </c>
      <c r="O278" s="9">
        <v>11.8</v>
      </c>
      <c r="P278" s="10"/>
    </row>
    <row r="279" spans="1:16" x14ac:dyDescent="0.25">
      <c r="A279" s="8" t="s">
        <v>438</v>
      </c>
      <c r="B279" s="10">
        <v>430000</v>
      </c>
      <c r="C279" s="10">
        <v>415000</v>
      </c>
      <c r="D279" s="10">
        <v>45000</v>
      </c>
      <c r="E279" s="10">
        <v>103000</v>
      </c>
      <c r="F279" s="10">
        <v>152000</v>
      </c>
      <c r="G279" s="10">
        <v>115000</v>
      </c>
      <c r="H279" s="10">
        <v>15000</v>
      </c>
      <c r="I279" s="9">
        <v>60.5</v>
      </c>
      <c r="J279" s="9">
        <v>71.8</v>
      </c>
      <c r="K279" s="9">
        <v>42.2</v>
      </c>
      <c r="L279" s="9">
        <v>84.4</v>
      </c>
      <c r="M279" s="9">
        <v>85.6</v>
      </c>
      <c r="N279" s="9">
        <v>66.8</v>
      </c>
      <c r="O279" s="9">
        <v>11.5</v>
      </c>
      <c r="P279" s="10"/>
    </row>
    <row r="280" spans="1:16" x14ac:dyDescent="0.25">
      <c r="A280" s="8" t="s">
        <v>439</v>
      </c>
      <c r="B280" s="10">
        <v>437000</v>
      </c>
      <c r="C280" s="10">
        <v>421000</v>
      </c>
      <c r="D280" s="10">
        <v>46000</v>
      </c>
      <c r="E280" s="10">
        <v>106000</v>
      </c>
      <c r="F280" s="10">
        <v>154000</v>
      </c>
      <c r="G280" s="10">
        <v>115000</v>
      </c>
      <c r="H280" s="10">
        <v>17000</v>
      </c>
      <c r="I280" s="9">
        <v>61.5</v>
      </c>
      <c r="J280" s="9">
        <v>72.8</v>
      </c>
      <c r="K280" s="9">
        <v>43.3</v>
      </c>
      <c r="L280" s="9">
        <v>86.9</v>
      </c>
      <c r="M280" s="9">
        <v>86.8</v>
      </c>
      <c r="N280" s="9">
        <v>66.599999999999994</v>
      </c>
      <c r="O280" s="9">
        <v>12.4</v>
      </c>
      <c r="P280" s="10"/>
    </row>
    <row r="281" spans="1:16" x14ac:dyDescent="0.25">
      <c r="A281" s="8" t="s">
        <v>440</v>
      </c>
      <c r="B281" s="10">
        <v>433000</v>
      </c>
      <c r="C281" s="10">
        <v>417000</v>
      </c>
      <c r="D281" s="10">
        <v>48000</v>
      </c>
      <c r="E281" s="10">
        <v>105000</v>
      </c>
      <c r="F281" s="10">
        <v>152000</v>
      </c>
      <c r="G281" s="10">
        <v>113000</v>
      </c>
      <c r="H281" s="10">
        <v>16000</v>
      </c>
      <c r="I281" s="9">
        <v>60.8</v>
      </c>
      <c r="J281" s="9">
        <v>72.2</v>
      </c>
      <c r="K281" s="9">
        <v>45.6</v>
      </c>
      <c r="L281" s="9">
        <v>86.1</v>
      </c>
      <c r="M281" s="9">
        <v>85.5</v>
      </c>
      <c r="N281" s="9">
        <v>65.099999999999994</v>
      </c>
      <c r="O281" s="9">
        <v>11.6</v>
      </c>
      <c r="P281" s="10"/>
    </row>
    <row r="282" spans="1:16" x14ac:dyDescent="0.25">
      <c r="A282" s="8" t="s">
        <v>441</v>
      </c>
      <c r="B282" s="10">
        <v>444000</v>
      </c>
      <c r="C282" s="10">
        <v>425000</v>
      </c>
      <c r="D282" s="10">
        <v>49000</v>
      </c>
      <c r="E282" s="10">
        <v>108000</v>
      </c>
      <c r="F282" s="10">
        <v>152000</v>
      </c>
      <c r="G282" s="10">
        <v>116000</v>
      </c>
      <c r="H282" s="10">
        <v>20000</v>
      </c>
      <c r="I282" s="9">
        <v>62.4</v>
      </c>
      <c r="J282" s="9">
        <v>73.599999999999994</v>
      </c>
      <c r="K282" s="9">
        <v>46.2</v>
      </c>
      <c r="L282" s="9">
        <v>88.6</v>
      </c>
      <c r="M282" s="9">
        <v>85.6</v>
      </c>
      <c r="N282" s="9">
        <v>67.3</v>
      </c>
      <c r="O282" s="9">
        <v>14.6</v>
      </c>
      <c r="P282" s="10"/>
    </row>
    <row r="283" spans="1:16" x14ac:dyDescent="0.25">
      <c r="A283" s="8" t="s">
        <v>443</v>
      </c>
      <c r="B283" s="10">
        <v>445000</v>
      </c>
      <c r="C283" s="10">
        <v>424000</v>
      </c>
      <c r="D283" s="10">
        <v>45000</v>
      </c>
      <c r="E283" s="10">
        <v>110000</v>
      </c>
      <c r="F283" s="10">
        <v>152000</v>
      </c>
      <c r="G283" s="10">
        <v>116000</v>
      </c>
      <c r="H283" s="10">
        <v>21000</v>
      </c>
      <c r="I283" s="9">
        <v>62.4</v>
      </c>
      <c r="J283" s="9">
        <v>73.3</v>
      </c>
      <c r="K283" s="9">
        <v>42.9</v>
      </c>
      <c r="L283" s="9">
        <v>90.1</v>
      </c>
      <c r="M283" s="9">
        <v>85.9</v>
      </c>
      <c r="N283" s="9">
        <v>67.2</v>
      </c>
      <c r="O283" s="9">
        <v>15.6</v>
      </c>
      <c r="P283" s="10"/>
    </row>
    <row r="284" spans="1:16" x14ac:dyDescent="0.25">
      <c r="A284" s="8" t="s">
        <v>444</v>
      </c>
      <c r="B284" s="10">
        <v>442000</v>
      </c>
      <c r="C284" s="10">
        <v>421000</v>
      </c>
      <c r="D284" s="10">
        <v>45000</v>
      </c>
      <c r="E284" s="10">
        <v>111000</v>
      </c>
      <c r="F284" s="10">
        <v>149000</v>
      </c>
      <c r="G284" s="10">
        <v>116000</v>
      </c>
      <c r="H284" s="10">
        <v>21000</v>
      </c>
      <c r="I284" s="9">
        <v>62</v>
      </c>
      <c r="J284" s="9">
        <v>72.8</v>
      </c>
      <c r="K284" s="9">
        <v>42.5</v>
      </c>
      <c r="L284" s="9">
        <v>90.9</v>
      </c>
      <c r="M284" s="9">
        <v>84.3</v>
      </c>
      <c r="N284" s="9">
        <v>66.900000000000006</v>
      </c>
      <c r="O284" s="9">
        <v>15.8</v>
      </c>
      <c r="P284" s="10"/>
    </row>
    <row r="285" spans="1:16" x14ac:dyDescent="0.25">
      <c r="A285" s="8" t="s">
        <v>445</v>
      </c>
      <c r="B285" s="10">
        <v>435000</v>
      </c>
      <c r="C285" s="10">
        <v>417000</v>
      </c>
      <c r="D285" s="10">
        <v>43000</v>
      </c>
      <c r="E285" s="10">
        <v>108000</v>
      </c>
      <c r="F285" s="10">
        <v>149000</v>
      </c>
      <c r="G285" s="10">
        <v>118000</v>
      </c>
      <c r="H285" s="10">
        <v>18000</v>
      </c>
      <c r="I285" s="9">
        <v>61.1</v>
      </c>
      <c r="J285" s="9">
        <v>72.2</v>
      </c>
      <c r="K285" s="9">
        <v>40.700000000000003</v>
      </c>
      <c r="L285" s="9">
        <v>88.5</v>
      </c>
      <c r="M285" s="9">
        <v>84.1</v>
      </c>
      <c r="N285" s="9">
        <v>67.8</v>
      </c>
      <c r="O285" s="9">
        <v>13.5</v>
      </c>
      <c r="P285" s="10"/>
    </row>
    <row r="286" spans="1:16" x14ac:dyDescent="0.25">
      <c r="A286" s="8" t="s">
        <v>446</v>
      </c>
      <c r="B286" s="10">
        <v>437000</v>
      </c>
      <c r="C286" s="10">
        <v>419000</v>
      </c>
      <c r="D286" s="10">
        <v>45000</v>
      </c>
      <c r="E286" s="10">
        <v>107000</v>
      </c>
      <c r="F286" s="10">
        <v>148000</v>
      </c>
      <c r="G286" s="10">
        <v>120000</v>
      </c>
      <c r="H286" s="10">
        <v>18000</v>
      </c>
      <c r="I286" s="9">
        <v>61.3</v>
      </c>
      <c r="J286" s="9">
        <v>72.5</v>
      </c>
      <c r="K286" s="9">
        <v>42.6</v>
      </c>
      <c r="L286" s="9">
        <v>87.5</v>
      </c>
      <c r="M286" s="9">
        <v>83.4</v>
      </c>
      <c r="N286" s="9">
        <v>69</v>
      </c>
      <c r="O286" s="9">
        <v>13.4</v>
      </c>
      <c r="P286" s="10"/>
    </row>
    <row r="287" spans="1:16" x14ac:dyDescent="0.25">
      <c r="A287" s="8" t="s">
        <v>447</v>
      </c>
      <c r="B287" s="10">
        <v>433000</v>
      </c>
      <c r="C287" s="10">
        <v>416000</v>
      </c>
      <c r="D287" s="10">
        <v>45000</v>
      </c>
      <c r="E287" s="10">
        <v>107000</v>
      </c>
      <c r="F287" s="10">
        <v>148000</v>
      </c>
      <c r="G287" s="10">
        <v>116000</v>
      </c>
      <c r="H287" s="10">
        <v>17000</v>
      </c>
      <c r="I287" s="9">
        <v>60.7</v>
      </c>
      <c r="J287" s="9">
        <v>72.099999999999994</v>
      </c>
      <c r="K287" s="9">
        <v>42.7</v>
      </c>
      <c r="L287" s="9">
        <v>88.3</v>
      </c>
      <c r="M287" s="9">
        <v>83.6</v>
      </c>
      <c r="N287" s="9">
        <v>66.7</v>
      </c>
      <c r="O287" s="9">
        <v>12.4</v>
      </c>
      <c r="P287" s="10"/>
    </row>
    <row r="288" spans="1:16" x14ac:dyDescent="0.25">
      <c r="A288" s="8" t="s">
        <v>448</v>
      </c>
      <c r="B288" s="10">
        <v>435000</v>
      </c>
      <c r="C288" s="10">
        <v>420000</v>
      </c>
      <c r="D288" s="10">
        <v>49000</v>
      </c>
      <c r="E288" s="10">
        <v>107000</v>
      </c>
      <c r="F288" s="10">
        <v>147000</v>
      </c>
      <c r="G288" s="10">
        <v>117000</v>
      </c>
      <c r="H288" s="10">
        <v>16000</v>
      </c>
      <c r="I288" s="9">
        <v>61</v>
      </c>
      <c r="J288" s="9">
        <v>72.599999999999994</v>
      </c>
      <c r="K288" s="9">
        <v>46.6</v>
      </c>
      <c r="L288" s="9">
        <v>88.3</v>
      </c>
      <c r="M288" s="9">
        <v>83</v>
      </c>
      <c r="N288" s="9">
        <v>66.900000000000006</v>
      </c>
      <c r="O288" s="9">
        <v>11.6</v>
      </c>
      <c r="P288" s="10"/>
    </row>
    <row r="289" spans="1:16" x14ac:dyDescent="0.25">
      <c r="A289" s="8" t="s">
        <v>449</v>
      </c>
      <c r="B289" s="10">
        <v>433000</v>
      </c>
      <c r="C289" s="10">
        <v>419000</v>
      </c>
      <c r="D289" s="10">
        <v>49000</v>
      </c>
      <c r="E289" s="10">
        <v>107000</v>
      </c>
      <c r="F289" s="10">
        <v>147000</v>
      </c>
      <c r="G289" s="10">
        <v>115000</v>
      </c>
      <c r="H289" s="10">
        <v>15000</v>
      </c>
      <c r="I289" s="9">
        <v>60.7</v>
      </c>
      <c r="J289" s="9">
        <v>72.5</v>
      </c>
      <c r="K289" s="9">
        <v>46.9</v>
      </c>
      <c r="L289" s="9">
        <v>87.9</v>
      </c>
      <c r="M289" s="9">
        <v>83.2</v>
      </c>
      <c r="N289" s="9">
        <v>66.099999999999994</v>
      </c>
      <c r="O289" s="9">
        <v>10.7</v>
      </c>
      <c r="P289" s="10"/>
    </row>
    <row r="290" spans="1:16" x14ac:dyDescent="0.25">
      <c r="A290" s="8" t="s">
        <v>450</v>
      </c>
      <c r="B290" s="10">
        <v>437000</v>
      </c>
      <c r="C290" s="10">
        <v>423000</v>
      </c>
      <c r="D290" s="10">
        <v>50000</v>
      </c>
      <c r="E290" s="10">
        <v>105000</v>
      </c>
      <c r="F290" s="10">
        <v>149000</v>
      </c>
      <c r="G290" s="10">
        <v>119000</v>
      </c>
      <c r="H290" s="10">
        <v>15000</v>
      </c>
      <c r="I290" s="9">
        <v>61.2</v>
      </c>
      <c r="J290" s="9">
        <v>73.2</v>
      </c>
      <c r="K290" s="9">
        <v>47.8</v>
      </c>
      <c r="L290" s="9">
        <v>86.4</v>
      </c>
      <c r="M290" s="9">
        <v>84.3</v>
      </c>
      <c r="N290" s="9">
        <v>67.8</v>
      </c>
      <c r="O290" s="9">
        <v>10.7</v>
      </c>
      <c r="P290" s="10"/>
    </row>
    <row r="291" spans="1:16" x14ac:dyDescent="0.25">
      <c r="A291" s="8" t="s">
        <v>451</v>
      </c>
      <c r="B291" s="10">
        <v>438000</v>
      </c>
      <c r="C291" s="10">
        <v>421000</v>
      </c>
      <c r="D291" s="10">
        <v>52000</v>
      </c>
      <c r="E291" s="10">
        <v>104000</v>
      </c>
      <c r="F291" s="10">
        <v>149000</v>
      </c>
      <c r="G291" s="10">
        <v>117000</v>
      </c>
      <c r="H291" s="10">
        <v>17000</v>
      </c>
      <c r="I291" s="9">
        <v>61.3</v>
      </c>
      <c r="J291" s="9">
        <v>72.900000000000006</v>
      </c>
      <c r="K291" s="9">
        <v>49.6</v>
      </c>
      <c r="L291" s="9">
        <v>85.1</v>
      </c>
      <c r="M291" s="9">
        <v>84.4</v>
      </c>
      <c r="N291" s="9">
        <v>66.8</v>
      </c>
      <c r="O291" s="9">
        <v>12.4</v>
      </c>
      <c r="P291" s="10"/>
    </row>
    <row r="292" spans="1:16" x14ac:dyDescent="0.25">
      <c r="A292" s="8" t="s">
        <v>452</v>
      </c>
      <c r="B292" s="10">
        <v>443000</v>
      </c>
      <c r="C292" s="10">
        <v>426000</v>
      </c>
      <c r="D292" s="10">
        <v>50000</v>
      </c>
      <c r="E292" s="10">
        <v>106000</v>
      </c>
      <c r="F292" s="10">
        <v>152000</v>
      </c>
      <c r="G292" s="10">
        <v>118000</v>
      </c>
      <c r="H292" s="10">
        <v>17000</v>
      </c>
      <c r="I292" s="9">
        <v>62</v>
      </c>
      <c r="J292" s="9">
        <v>73.7</v>
      </c>
      <c r="K292" s="9">
        <v>48.3</v>
      </c>
      <c r="L292" s="9">
        <v>86.9</v>
      </c>
      <c r="M292" s="9">
        <v>86.3</v>
      </c>
      <c r="N292" s="9">
        <v>67.2</v>
      </c>
      <c r="O292" s="9">
        <v>12.4</v>
      </c>
      <c r="P292" s="10"/>
    </row>
    <row r="293" spans="1:16" x14ac:dyDescent="0.25">
      <c r="A293" s="8" t="s">
        <v>453</v>
      </c>
      <c r="B293" s="10">
        <v>446000</v>
      </c>
      <c r="C293" s="10">
        <v>427000</v>
      </c>
      <c r="D293" s="10">
        <v>49000</v>
      </c>
      <c r="E293" s="10">
        <v>106000</v>
      </c>
      <c r="F293" s="10">
        <v>152000</v>
      </c>
      <c r="G293" s="10">
        <v>120000</v>
      </c>
      <c r="H293" s="10">
        <v>19000</v>
      </c>
      <c r="I293" s="9">
        <v>62.3</v>
      </c>
      <c r="J293" s="9">
        <v>73.900000000000006</v>
      </c>
      <c r="K293" s="9">
        <v>47.3</v>
      </c>
      <c r="L293" s="9">
        <v>87.3</v>
      </c>
      <c r="M293" s="9">
        <v>86.1</v>
      </c>
      <c r="N293" s="9">
        <v>68.3</v>
      </c>
      <c r="O293" s="9">
        <v>13.5</v>
      </c>
      <c r="P293" s="10"/>
    </row>
    <row r="294" spans="1:16" x14ac:dyDescent="0.25">
      <c r="A294" s="8" t="s">
        <v>454</v>
      </c>
      <c r="B294" s="10">
        <v>449000</v>
      </c>
      <c r="C294" s="10">
        <v>431000</v>
      </c>
      <c r="D294" s="10">
        <v>50000</v>
      </c>
      <c r="E294" s="10">
        <v>107000</v>
      </c>
      <c r="F294" s="10">
        <v>152000</v>
      </c>
      <c r="G294" s="10">
        <v>122000</v>
      </c>
      <c r="H294" s="10">
        <v>18000</v>
      </c>
      <c r="I294" s="9">
        <v>62.8</v>
      </c>
      <c r="J294" s="9">
        <v>74.599999999999994</v>
      </c>
      <c r="K294" s="9">
        <v>47.8</v>
      </c>
      <c r="L294" s="9">
        <v>87.8</v>
      </c>
      <c r="M294" s="9">
        <v>86.5</v>
      </c>
      <c r="N294" s="9">
        <v>69.5</v>
      </c>
      <c r="O294" s="9">
        <v>13.1</v>
      </c>
      <c r="P294" s="10"/>
    </row>
    <row r="295" spans="1:16" x14ac:dyDescent="0.25">
      <c r="A295" s="8" t="s">
        <v>455</v>
      </c>
      <c r="B295" s="10">
        <v>451000</v>
      </c>
      <c r="C295" s="10">
        <v>432000</v>
      </c>
      <c r="D295" s="10">
        <v>51000</v>
      </c>
      <c r="E295" s="10">
        <v>108000</v>
      </c>
      <c r="F295" s="10">
        <v>152000</v>
      </c>
      <c r="G295" s="10">
        <v>121000</v>
      </c>
      <c r="H295" s="10">
        <v>19000</v>
      </c>
      <c r="I295" s="9">
        <v>63</v>
      </c>
      <c r="J295" s="9">
        <v>74.7</v>
      </c>
      <c r="K295" s="9">
        <v>48.5</v>
      </c>
      <c r="L295" s="9">
        <v>88.8</v>
      </c>
      <c r="M295" s="9">
        <v>86.2</v>
      </c>
      <c r="N295" s="9">
        <v>69</v>
      </c>
      <c r="O295" s="9">
        <v>13.9</v>
      </c>
      <c r="P295" s="10"/>
    </row>
    <row r="296" spans="1:16" x14ac:dyDescent="0.25">
      <c r="A296" s="8" t="s">
        <v>456</v>
      </c>
      <c r="B296" s="10">
        <v>450000</v>
      </c>
      <c r="C296" s="10">
        <v>432000</v>
      </c>
      <c r="D296" s="10">
        <v>49000</v>
      </c>
      <c r="E296" s="10">
        <v>108000</v>
      </c>
      <c r="F296" s="10">
        <v>154000</v>
      </c>
      <c r="G296" s="10">
        <v>121000</v>
      </c>
      <c r="H296" s="10">
        <v>19000</v>
      </c>
      <c r="I296" s="9">
        <v>62.9</v>
      </c>
      <c r="J296" s="9">
        <v>74.7</v>
      </c>
      <c r="K296" s="9">
        <v>47.1</v>
      </c>
      <c r="L296" s="9">
        <v>88.7</v>
      </c>
      <c r="M296" s="9">
        <v>87.5</v>
      </c>
      <c r="N296" s="9">
        <v>68.599999999999994</v>
      </c>
      <c r="O296" s="9">
        <v>13.5</v>
      </c>
      <c r="P296" s="10"/>
    </row>
    <row r="297" spans="1:16" x14ac:dyDescent="0.25">
      <c r="A297" s="8" t="s">
        <v>457</v>
      </c>
      <c r="B297" s="10">
        <v>453000</v>
      </c>
      <c r="C297" s="10">
        <v>433000</v>
      </c>
      <c r="D297" s="10">
        <v>50000</v>
      </c>
      <c r="E297" s="10">
        <v>108000</v>
      </c>
      <c r="F297" s="10">
        <v>154000</v>
      </c>
      <c r="G297" s="10">
        <v>121000</v>
      </c>
      <c r="H297" s="10">
        <v>21000</v>
      </c>
      <c r="I297" s="9">
        <v>63.3</v>
      </c>
      <c r="J297" s="9">
        <v>75</v>
      </c>
      <c r="K297" s="9">
        <v>48.3</v>
      </c>
      <c r="L297" s="9">
        <v>88.4</v>
      </c>
      <c r="M297" s="9">
        <v>87.7</v>
      </c>
      <c r="N297" s="9">
        <v>68.599999999999994</v>
      </c>
      <c r="O297" s="9">
        <v>14.8</v>
      </c>
      <c r="P297" s="10"/>
    </row>
    <row r="298" spans="1:16" x14ac:dyDescent="0.25">
      <c r="A298" s="8" t="s">
        <v>458</v>
      </c>
      <c r="B298" s="10">
        <v>457000</v>
      </c>
      <c r="C298" s="10">
        <v>436000</v>
      </c>
      <c r="D298" s="10">
        <v>51000</v>
      </c>
      <c r="E298" s="10">
        <v>106000</v>
      </c>
      <c r="F298" s="10">
        <v>154000</v>
      </c>
      <c r="G298" s="10">
        <v>124000</v>
      </c>
      <c r="H298" s="10">
        <v>21000</v>
      </c>
      <c r="I298" s="9">
        <v>63.7</v>
      </c>
      <c r="J298" s="9">
        <v>75.5</v>
      </c>
      <c r="K298" s="9">
        <v>49.4</v>
      </c>
      <c r="L298" s="9">
        <v>87.4</v>
      </c>
      <c r="M298" s="9">
        <v>87.7</v>
      </c>
      <c r="N298" s="9">
        <v>70.400000000000006</v>
      </c>
      <c r="O298" s="9">
        <v>15</v>
      </c>
      <c r="P298" s="10"/>
    </row>
    <row r="299" spans="1:16" x14ac:dyDescent="0.25">
      <c r="A299" s="8" t="s">
        <v>459</v>
      </c>
      <c r="B299" s="10">
        <v>457000</v>
      </c>
      <c r="C299" s="10">
        <v>438000</v>
      </c>
      <c r="D299" s="10">
        <v>52000</v>
      </c>
      <c r="E299" s="10">
        <v>104000</v>
      </c>
      <c r="F299" s="10">
        <v>156000</v>
      </c>
      <c r="G299" s="10">
        <v>126000</v>
      </c>
      <c r="H299" s="10">
        <v>19000</v>
      </c>
      <c r="I299" s="9">
        <v>63.8</v>
      </c>
      <c r="J299" s="9">
        <v>75.8</v>
      </c>
      <c r="K299" s="9">
        <v>50.2</v>
      </c>
      <c r="L299" s="9">
        <v>85.8</v>
      </c>
      <c r="M299" s="9">
        <v>88.5</v>
      </c>
      <c r="N299" s="9">
        <v>71.3</v>
      </c>
      <c r="O299" s="9">
        <v>13.7</v>
      </c>
      <c r="P299" s="10"/>
    </row>
    <row r="300" spans="1:16" x14ac:dyDescent="0.25">
      <c r="A300" s="8" t="s">
        <v>460</v>
      </c>
      <c r="B300" s="10">
        <v>457000</v>
      </c>
      <c r="C300" s="10">
        <v>440000</v>
      </c>
      <c r="D300" s="10">
        <v>52000</v>
      </c>
      <c r="E300" s="10">
        <v>107000</v>
      </c>
      <c r="F300" s="10">
        <v>157000</v>
      </c>
      <c r="G300" s="10">
        <v>125000</v>
      </c>
      <c r="H300" s="10">
        <v>17000</v>
      </c>
      <c r="I300" s="9">
        <v>63.7</v>
      </c>
      <c r="J300" s="9">
        <v>76.2</v>
      </c>
      <c r="K300" s="9">
        <v>50.4</v>
      </c>
      <c r="L300" s="9">
        <v>87.6</v>
      </c>
      <c r="M300" s="9">
        <v>89</v>
      </c>
      <c r="N300" s="9">
        <v>70.599999999999994</v>
      </c>
      <c r="O300" s="9">
        <v>12</v>
      </c>
      <c r="P300" s="10"/>
    </row>
    <row r="301" spans="1:16" x14ac:dyDescent="0.25">
      <c r="A301" s="8" t="s">
        <v>461</v>
      </c>
      <c r="B301" s="10">
        <v>457000</v>
      </c>
      <c r="C301" s="10">
        <v>438000</v>
      </c>
      <c r="D301" s="10">
        <v>52000</v>
      </c>
      <c r="E301" s="10">
        <v>105000</v>
      </c>
      <c r="F301" s="10">
        <v>157000</v>
      </c>
      <c r="G301" s="10">
        <v>124000</v>
      </c>
      <c r="H301" s="10">
        <v>18000</v>
      </c>
      <c r="I301" s="9">
        <v>63.7</v>
      </c>
      <c r="J301" s="9">
        <v>75.900000000000006</v>
      </c>
      <c r="K301" s="9">
        <v>50.5</v>
      </c>
      <c r="L301" s="9">
        <v>86.5</v>
      </c>
      <c r="M301" s="9">
        <v>89.1</v>
      </c>
      <c r="N301" s="9">
        <v>70.3</v>
      </c>
      <c r="O301" s="9">
        <v>13.2</v>
      </c>
      <c r="P301" s="10"/>
    </row>
    <row r="302" spans="1:16" x14ac:dyDescent="0.25">
      <c r="A302" s="8" t="s">
        <v>462</v>
      </c>
      <c r="B302" s="10">
        <v>459000</v>
      </c>
      <c r="C302" s="10">
        <v>440000</v>
      </c>
      <c r="D302" s="10">
        <v>53000</v>
      </c>
      <c r="E302" s="10">
        <v>107000</v>
      </c>
      <c r="F302" s="10">
        <v>157000</v>
      </c>
      <c r="G302" s="10">
        <v>123000</v>
      </c>
      <c r="H302" s="10">
        <v>20000</v>
      </c>
      <c r="I302" s="9">
        <v>64</v>
      </c>
      <c r="J302" s="9">
        <v>76.099999999999994</v>
      </c>
      <c r="K302" s="9">
        <v>51.1</v>
      </c>
      <c r="L302" s="9">
        <v>88.4</v>
      </c>
      <c r="M302" s="9">
        <v>89.2</v>
      </c>
      <c r="N302" s="9">
        <v>69.3</v>
      </c>
      <c r="O302" s="9">
        <v>14.1</v>
      </c>
      <c r="P302" s="10"/>
    </row>
    <row r="303" spans="1:16" x14ac:dyDescent="0.25">
      <c r="A303" s="8" t="s">
        <v>463</v>
      </c>
      <c r="B303" s="10">
        <v>459000</v>
      </c>
      <c r="C303" s="10">
        <v>439000</v>
      </c>
      <c r="D303" s="10">
        <v>53000</v>
      </c>
      <c r="E303" s="10">
        <v>108000</v>
      </c>
      <c r="F303" s="10">
        <v>156000</v>
      </c>
      <c r="G303" s="10">
        <v>122000</v>
      </c>
      <c r="H303" s="10">
        <v>20000</v>
      </c>
      <c r="I303" s="9">
        <v>63.9</v>
      </c>
      <c r="J303" s="9">
        <v>76.099999999999994</v>
      </c>
      <c r="K303" s="9">
        <v>51.5</v>
      </c>
      <c r="L303" s="9">
        <v>88.5</v>
      </c>
      <c r="M303" s="9">
        <v>88.9</v>
      </c>
      <c r="N303" s="9">
        <v>69.099999999999994</v>
      </c>
      <c r="O303" s="9">
        <v>13.9</v>
      </c>
      <c r="P303" s="10"/>
    </row>
    <row r="304" spans="1:16" x14ac:dyDescent="0.25">
      <c r="A304" s="8" t="s">
        <v>464</v>
      </c>
      <c r="B304" s="10">
        <v>461000</v>
      </c>
      <c r="C304" s="10">
        <v>442000</v>
      </c>
      <c r="D304" s="10">
        <v>58000</v>
      </c>
      <c r="E304" s="10">
        <v>108000</v>
      </c>
      <c r="F304" s="10">
        <v>155000</v>
      </c>
      <c r="G304" s="10">
        <v>121000</v>
      </c>
      <c r="H304" s="10">
        <v>19000</v>
      </c>
      <c r="I304" s="9">
        <v>64.099999999999994</v>
      </c>
      <c r="J304" s="9">
        <v>76.400000000000006</v>
      </c>
      <c r="K304" s="9">
        <v>55.9</v>
      </c>
      <c r="L304" s="9">
        <v>88.6</v>
      </c>
      <c r="M304" s="9">
        <v>88.2</v>
      </c>
      <c r="N304" s="9">
        <v>68.400000000000006</v>
      </c>
      <c r="O304" s="9">
        <v>13.6</v>
      </c>
      <c r="P304" s="10"/>
    </row>
    <row r="305" spans="1:16" x14ac:dyDescent="0.25">
      <c r="A305" s="8" t="s">
        <v>465</v>
      </c>
      <c r="B305" s="10">
        <v>457000</v>
      </c>
      <c r="C305" s="10">
        <v>439000</v>
      </c>
      <c r="D305" s="10">
        <v>58000</v>
      </c>
      <c r="E305" s="10">
        <v>105000</v>
      </c>
      <c r="F305" s="10">
        <v>155000</v>
      </c>
      <c r="G305" s="10">
        <v>121000</v>
      </c>
      <c r="H305" s="10">
        <v>18000</v>
      </c>
      <c r="I305" s="9">
        <v>63.6</v>
      </c>
      <c r="J305" s="9">
        <v>76.099999999999994</v>
      </c>
      <c r="K305" s="9">
        <v>56.4</v>
      </c>
      <c r="L305" s="9">
        <v>86.6</v>
      </c>
      <c r="M305" s="9">
        <v>88.3</v>
      </c>
      <c r="N305" s="9">
        <v>68.099999999999994</v>
      </c>
      <c r="O305" s="9">
        <v>12.5</v>
      </c>
      <c r="P305" s="10"/>
    </row>
    <row r="306" spans="1:16" x14ac:dyDescent="0.25">
      <c r="A306" s="8" t="s">
        <v>466</v>
      </c>
      <c r="B306" s="10">
        <v>460000</v>
      </c>
      <c r="C306" s="10">
        <v>442000</v>
      </c>
      <c r="D306" s="10">
        <v>59000</v>
      </c>
      <c r="E306" s="10">
        <v>105000</v>
      </c>
      <c r="F306" s="10">
        <v>156000</v>
      </c>
      <c r="G306" s="10">
        <v>122000</v>
      </c>
      <c r="H306" s="10">
        <v>19000</v>
      </c>
      <c r="I306" s="9">
        <v>64</v>
      </c>
      <c r="J306" s="9">
        <v>76.400000000000006</v>
      </c>
      <c r="K306" s="9">
        <v>57</v>
      </c>
      <c r="L306" s="9">
        <v>86.7</v>
      </c>
      <c r="M306" s="9">
        <v>88.6</v>
      </c>
      <c r="N306" s="9">
        <v>68.7</v>
      </c>
      <c r="O306" s="9">
        <v>13.3</v>
      </c>
      <c r="P306" s="10"/>
    </row>
    <row r="307" spans="1:16" x14ac:dyDescent="0.25">
      <c r="A307" s="8" t="s">
        <v>467</v>
      </c>
      <c r="B307" s="10">
        <v>461000</v>
      </c>
      <c r="C307" s="10">
        <v>444000</v>
      </c>
      <c r="D307" s="10">
        <v>57000</v>
      </c>
      <c r="E307" s="10">
        <v>106000</v>
      </c>
      <c r="F307" s="10">
        <v>156000</v>
      </c>
      <c r="G307" s="10">
        <v>124000</v>
      </c>
      <c r="H307" s="10">
        <v>18000</v>
      </c>
      <c r="I307" s="9">
        <v>64.161743600013395</v>
      </c>
      <c r="J307" s="9">
        <v>76.779494955789602</v>
      </c>
      <c r="K307" s="9">
        <v>55.682702030022597</v>
      </c>
      <c r="L307" s="9">
        <v>87.395802444729995</v>
      </c>
      <c r="M307" s="9">
        <v>88.898187842661699</v>
      </c>
      <c r="N307" s="9">
        <v>69.762353404392996</v>
      </c>
      <c r="O307" s="9">
        <v>12.6015052485641</v>
      </c>
      <c r="P307" s="10"/>
    </row>
    <row r="308" spans="1:16" x14ac:dyDescent="0.25">
      <c r="A308" s="8" t="s">
        <v>468</v>
      </c>
      <c r="B308" s="10">
        <v>453000</v>
      </c>
      <c r="C308" s="10">
        <v>435000</v>
      </c>
      <c r="D308" s="10">
        <v>57000</v>
      </c>
      <c r="E308" s="10">
        <v>104000</v>
      </c>
      <c r="F308" s="10">
        <v>154000</v>
      </c>
      <c r="G308" s="10">
        <v>120000</v>
      </c>
      <c r="H308" s="10">
        <v>18000</v>
      </c>
      <c r="I308" s="9">
        <v>63.0342887903155</v>
      </c>
      <c r="J308" s="9">
        <v>75.369658634085994</v>
      </c>
      <c r="K308" s="9">
        <v>55.971493384479103</v>
      </c>
      <c r="L308" s="9">
        <v>85.623722218558299</v>
      </c>
      <c r="M308" s="9">
        <v>87.819661951611295</v>
      </c>
      <c r="N308" s="9">
        <v>67.288515941800796</v>
      </c>
      <c r="O308" s="9">
        <v>12.7262195724962</v>
      </c>
      <c r="P308" s="10"/>
    </row>
    <row r="309" spans="1:16" x14ac:dyDescent="0.25">
      <c r="A309" s="8" t="s">
        <v>469</v>
      </c>
      <c r="B309" s="10">
        <v>452000</v>
      </c>
      <c r="C309" s="10">
        <v>434000</v>
      </c>
      <c r="D309" s="10">
        <v>56000</v>
      </c>
      <c r="E309" s="10">
        <v>103000</v>
      </c>
      <c r="F309" s="10">
        <v>152000</v>
      </c>
      <c r="G309" s="10">
        <v>123000</v>
      </c>
      <c r="H309" s="10">
        <v>17000</v>
      </c>
      <c r="I309" s="9">
        <v>62.8303548692774</v>
      </c>
      <c r="J309" s="9">
        <v>75.261473821417795</v>
      </c>
      <c r="K309" s="9">
        <v>54.556978070731397</v>
      </c>
      <c r="L309" s="9">
        <v>84.902171221002206</v>
      </c>
      <c r="M309" s="9">
        <v>86.731528161142407</v>
      </c>
      <c r="N309" s="9">
        <v>69.327157127839598</v>
      </c>
      <c r="O309" s="9">
        <v>12.231104087147299</v>
      </c>
      <c r="P309" s="10"/>
    </row>
    <row r="310" spans="1:16" x14ac:dyDescent="0.25">
      <c r="A310" s="8" t="s">
        <v>470</v>
      </c>
      <c r="B310" s="10">
        <v>452000</v>
      </c>
      <c r="C310" s="10">
        <v>434000</v>
      </c>
      <c r="D310" s="10">
        <v>54000</v>
      </c>
      <c r="E310" s="10">
        <v>103000</v>
      </c>
      <c r="F310" s="10">
        <v>153000</v>
      </c>
      <c r="G310" s="10">
        <v>124000</v>
      </c>
      <c r="H310" s="10">
        <v>18000</v>
      </c>
      <c r="I310" s="9">
        <v>62.838118959987199</v>
      </c>
      <c r="J310" s="9">
        <v>75.193830697790503</v>
      </c>
      <c r="K310" s="9">
        <v>52.581591957329401</v>
      </c>
      <c r="L310" s="9">
        <v>84.925987996268404</v>
      </c>
      <c r="M310" s="9">
        <v>87.034977558015498</v>
      </c>
      <c r="N310" s="9">
        <v>69.931646224240893</v>
      </c>
      <c r="O310" s="9">
        <v>12.541277412435401</v>
      </c>
      <c r="P310" s="10"/>
    </row>
    <row r="311" spans="1:16" x14ac:dyDescent="0.25">
      <c r="A311" s="8" t="s">
        <v>471</v>
      </c>
      <c r="B311" s="10">
        <v>455000</v>
      </c>
      <c r="C311" s="10">
        <v>434000</v>
      </c>
      <c r="D311" s="10">
        <v>55000</v>
      </c>
      <c r="E311" s="10">
        <v>103000</v>
      </c>
      <c r="F311" s="10">
        <v>153000</v>
      </c>
      <c r="G311" s="10">
        <v>123000</v>
      </c>
      <c r="H311" s="10">
        <v>20000</v>
      </c>
      <c r="I311" s="9">
        <v>63.281481512398102</v>
      </c>
      <c r="J311" s="9">
        <v>75.349360769955197</v>
      </c>
      <c r="K311" s="9">
        <v>54.170250195465201</v>
      </c>
      <c r="L311" s="9">
        <v>85.345212317558904</v>
      </c>
      <c r="M311" s="9">
        <v>87.230835978352701</v>
      </c>
      <c r="N311" s="9">
        <v>69.038486378416593</v>
      </c>
      <c r="O311" s="9">
        <v>14.3609466623543</v>
      </c>
      <c r="P311" s="10"/>
    </row>
    <row r="312" spans="1:16" x14ac:dyDescent="0.25">
      <c r="A312" s="8" t="s">
        <v>472</v>
      </c>
      <c r="B312" s="10">
        <v>449000</v>
      </c>
      <c r="C312" s="10">
        <v>429000</v>
      </c>
      <c r="D312" s="10">
        <v>53000</v>
      </c>
      <c r="E312" s="10">
        <v>102000</v>
      </c>
      <c r="F312" s="10">
        <v>153000</v>
      </c>
      <c r="G312" s="10">
        <v>120000</v>
      </c>
      <c r="H312" s="10">
        <v>20000</v>
      </c>
      <c r="I312" s="9">
        <v>62.426409185078597</v>
      </c>
      <c r="J312" s="9">
        <v>74.378386621081404</v>
      </c>
      <c r="K312" s="9">
        <v>52.192052527186902</v>
      </c>
      <c r="L312" s="9">
        <v>84.331656381915394</v>
      </c>
      <c r="M312" s="9">
        <v>87.519539049575002</v>
      </c>
      <c r="N312" s="9">
        <v>67.440595974147598</v>
      </c>
      <c r="O312" s="9">
        <v>14.0587088540133</v>
      </c>
      <c r="P312" s="10"/>
    </row>
    <row r="313" spans="1:16" x14ac:dyDescent="0.25">
      <c r="A313" s="8" t="s">
        <v>473</v>
      </c>
      <c r="B313" s="10">
        <v>445000</v>
      </c>
      <c r="C313" s="10">
        <v>424000</v>
      </c>
      <c r="D313" s="10">
        <v>47000</v>
      </c>
      <c r="E313" s="10">
        <v>104000</v>
      </c>
      <c r="F313" s="10">
        <v>153000</v>
      </c>
      <c r="G313" s="10">
        <v>120000</v>
      </c>
      <c r="H313" s="10">
        <v>21000</v>
      </c>
      <c r="I313" s="9">
        <v>61.8174926271709</v>
      </c>
      <c r="J313" s="9">
        <v>73.472382222761098</v>
      </c>
      <c r="K313" s="9">
        <v>45.474272755708498</v>
      </c>
      <c r="L313" s="9">
        <v>85.758304213856704</v>
      </c>
      <c r="M313" s="9">
        <v>87.528164876473795</v>
      </c>
      <c r="N313" s="9">
        <v>67.385814514729105</v>
      </c>
      <c r="O313" s="9">
        <v>14.755485915345201</v>
      </c>
      <c r="P313" s="10"/>
    </row>
    <row r="314" spans="1:16" x14ac:dyDescent="0.25">
      <c r="A314" s="8" t="s">
        <v>474</v>
      </c>
      <c r="B314" s="10">
        <v>445000</v>
      </c>
      <c r="C314" s="10">
        <v>425000</v>
      </c>
      <c r="D314" s="10">
        <v>45000</v>
      </c>
      <c r="E314" s="10">
        <v>107000</v>
      </c>
      <c r="F314" s="10">
        <v>153000</v>
      </c>
      <c r="G314" s="10">
        <v>121000</v>
      </c>
      <c r="H314" s="10">
        <v>20000</v>
      </c>
      <c r="I314" s="9">
        <v>61.740236017844303</v>
      </c>
      <c r="J314" s="9">
        <v>73.670013720843201</v>
      </c>
      <c r="K314" s="9">
        <v>44.128493314161098</v>
      </c>
      <c r="L314" s="9">
        <v>88.072590841852104</v>
      </c>
      <c r="M314" s="9">
        <v>87.039023277042503</v>
      </c>
      <c r="N314" s="9">
        <v>67.704497890389803</v>
      </c>
      <c r="O314" s="9">
        <v>13.6626405082734</v>
      </c>
      <c r="P314" s="10"/>
    </row>
    <row r="315" spans="1:16" x14ac:dyDescent="0.25">
      <c r="A315" s="8" t="s">
        <v>475</v>
      </c>
      <c r="B315" s="10">
        <v>439000</v>
      </c>
      <c r="C315" s="10">
        <v>417000</v>
      </c>
      <c r="D315" s="10">
        <v>42000</v>
      </c>
      <c r="E315" s="10">
        <v>107000</v>
      </c>
      <c r="F315" s="10">
        <v>149000</v>
      </c>
      <c r="G315" s="10">
        <v>118000</v>
      </c>
      <c r="H315" s="10">
        <v>22000</v>
      </c>
      <c r="I315" s="9">
        <v>60.9708075077112</v>
      </c>
      <c r="J315" s="9">
        <v>72.312442282936203</v>
      </c>
      <c r="K315" s="9">
        <v>41.564289559982399</v>
      </c>
      <c r="L315" s="9">
        <v>88.425543172723906</v>
      </c>
      <c r="M315" s="9">
        <v>85.289216581446297</v>
      </c>
      <c r="N315" s="9">
        <v>66.262735843781101</v>
      </c>
      <c r="O315" s="9">
        <v>15.363338674841501</v>
      </c>
      <c r="P315" s="10"/>
    </row>
    <row r="316" spans="1:16" x14ac:dyDescent="0.25">
      <c r="A316" s="8" t="s">
        <v>476</v>
      </c>
      <c r="B316" s="10">
        <v>438000</v>
      </c>
      <c r="C316" s="10">
        <v>418000</v>
      </c>
      <c r="D316" s="10">
        <v>47000</v>
      </c>
      <c r="E316" s="10">
        <v>108000</v>
      </c>
      <c r="F316" s="10">
        <v>148000</v>
      </c>
      <c r="G316" s="10">
        <v>115000</v>
      </c>
      <c r="H316" s="10">
        <v>21000</v>
      </c>
      <c r="I316" s="9">
        <v>60.850860685995301</v>
      </c>
      <c r="J316" s="9">
        <v>72.403325740160994</v>
      </c>
      <c r="K316" s="9">
        <v>46.115020483368298</v>
      </c>
      <c r="L316" s="9">
        <v>88.991668252484203</v>
      </c>
      <c r="M316" s="9">
        <v>84.450333243859106</v>
      </c>
      <c r="N316" s="9">
        <v>64.396108253187194</v>
      </c>
      <c r="O316" s="9">
        <v>14.4949010114501</v>
      </c>
      <c r="P316" s="10"/>
    </row>
    <row r="317" spans="1:16" x14ac:dyDescent="0.25">
      <c r="A317" s="8" t="s">
        <v>477</v>
      </c>
      <c r="B317" s="10">
        <v>431000</v>
      </c>
      <c r="C317" s="10">
        <v>412000</v>
      </c>
      <c r="D317" s="10">
        <v>45000</v>
      </c>
      <c r="E317" s="10">
        <v>110000</v>
      </c>
      <c r="F317" s="10">
        <v>145000</v>
      </c>
      <c r="G317" s="10">
        <v>113000</v>
      </c>
      <c r="H317" s="10">
        <v>18000</v>
      </c>
      <c r="I317" s="9">
        <v>59.765666198535698</v>
      </c>
      <c r="J317" s="9">
        <v>71.500343375625206</v>
      </c>
      <c r="K317" s="9">
        <v>43.7038344957476</v>
      </c>
      <c r="L317" s="9">
        <v>91.027732463295294</v>
      </c>
      <c r="M317" s="9">
        <v>82.727610341379801</v>
      </c>
      <c r="N317" s="9">
        <v>63.174193259884099</v>
      </c>
      <c r="O317" s="9">
        <v>12.7653367414981</v>
      </c>
      <c r="P317" s="10"/>
    </row>
    <row r="318" spans="1:16" x14ac:dyDescent="0.25">
      <c r="A318" s="8" t="s">
        <v>478</v>
      </c>
      <c r="B318" s="10">
        <v>429000</v>
      </c>
      <c r="C318" s="10">
        <v>409000</v>
      </c>
      <c r="D318" s="10">
        <v>43000</v>
      </c>
      <c r="E318" s="10">
        <v>109000</v>
      </c>
      <c r="F318" s="10">
        <v>146000</v>
      </c>
      <c r="G318" s="10">
        <v>112000</v>
      </c>
      <c r="H318" s="10">
        <v>20000</v>
      </c>
      <c r="I318" s="9">
        <v>59.535501529544398</v>
      </c>
      <c r="J318" s="9">
        <v>70.987658605658496</v>
      </c>
      <c r="K318" s="9">
        <v>42.432695235382504</v>
      </c>
      <c r="L318" s="9">
        <v>90.128143494189601</v>
      </c>
      <c r="M318" s="9">
        <v>83.207346500005698</v>
      </c>
      <c r="N318" s="9">
        <v>62.386336327105496</v>
      </c>
      <c r="O318" s="9">
        <v>13.770075726054801</v>
      </c>
      <c r="P318" s="10"/>
    </row>
    <row r="319" spans="1:16" x14ac:dyDescent="0.25">
      <c r="A319" s="8" t="s">
        <v>479</v>
      </c>
      <c r="B319" s="10">
        <v>418000</v>
      </c>
      <c r="C319" s="10">
        <v>401000</v>
      </c>
      <c r="D319" s="10">
        <v>40000</v>
      </c>
      <c r="E319" s="10">
        <v>106000</v>
      </c>
      <c r="F319" s="10">
        <v>146000</v>
      </c>
      <c r="G319" s="10">
        <v>109000</v>
      </c>
      <c r="H319" s="10">
        <v>17000</v>
      </c>
      <c r="I319" s="9">
        <v>58.050072566926701</v>
      </c>
      <c r="J319" s="9">
        <v>69.586820174449102</v>
      </c>
      <c r="K319" s="9">
        <v>39.718528564829803</v>
      </c>
      <c r="L319" s="9">
        <v>87.524877272124201</v>
      </c>
      <c r="M319" s="9">
        <v>83.363361302241501</v>
      </c>
      <c r="N319" s="9">
        <v>61.0258386675157</v>
      </c>
      <c r="O319" s="9">
        <v>12.045674740484399</v>
      </c>
      <c r="P319" s="10"/>
    </row>
    <row r="320" spans="1:16" x14ac:dyDescent="0.25">
      <c r="A320" s="8" t="s">
        <v>480</v>
      </c>
      <c r="B320" s="10">
        <v>419000</v>
      </c>
      <c r="C320" s="10">
        <v>403000</v>
      </c>
      <c r="D320" s="10">
        <v>42000</v>
      </c>
      <c r="E320" s="10">
        <v>106000</v>
      </c>
      <c r="F320" s="10">
        <v>148000</v>
      </c>
      <c r="G320" s="10">
        <v>107000</v>
      </c>
      <c r="H320" s="10">
        <v>16000</v>
      </c>
      <c r="I320" s="9">
        <v>58.1879053092213</v>
      </c>
      <c r="J320" s="9">
        <v>69.950417355314499</v>
      </c>
      <c r="K320" s="9">
        <v>41.421742209631702</v>
      </c>
      <c r="L320" s="9">
        <v>88.260433003891904</v>
      </c>
      <c r="M320" s="9">
        <v>84.525492305667299</v>
      </c>
      <c r="N320" s="9">
        <v>59.604239019977904</v>
      </c>
      <c r="O320" s="9">
        <v>11.3771089831281</v>
      </c>
      <c r="P320" s="10"/>
    </row>
    <row r="321" spans="1:16" x14ac:dyDescent="0.25">
      <c r="A321" s="8" t="s">
        <v>481</v>
      </c>
      <c r="B321" s="10">
        <v>420000</v>
      </c>
      <c r="C321" s="10">
        <v>404000</v>
      </c>
      <c r="D321" s="10">
        <v>41000</v>
      </c>
      <c r="E321" s="10">
        <v>107000</v>
      </c>
      <c r="F321" s="10">
        <v>148000</v>
      </c>
      <c r="G321" s="10">
        <v>109000</v>
      </c>
      <c r="H321" s="10">
        <v>15000</v>
      </c>
      <c r="I321" s="9">
        <v>58.238186723632097</v>
      </c>
      <c r="J321" s="9">
        <v>70.225349275749807</v>
      </c>
      <c r="K321" s="9">
        <v>39.906861345489297</v>
      </c>
      <c r="L321" s="9">
        <v>88.932704600926499</v>
      </c>
      <c r="M321" s="9">
        <v>84.808409047970699</v>
      </c>
      <c r="N321" s="9">
        <v>60.621380026113997</v>
      </c>
      <c r="O321" s="9">
        <v>10.6276595011</v>
      </c>
      <c r="P321" s="10"/>
    </row>
    <row r="322" spans="1:16" x14ac:dyDescent="0.25">
      <c r="A322" s="8" t="s">
        <v>482</v>
      </c>
      <c r="B322" s="10">
        <v>411000</v>
      </c>
      <c r="C322" s="10">
        <v>396000</v>
      </c>
      <c r="D322" s="10">
        <v>37000</v>
      </c>
      <c r="E322" s="10">
        <v>105000</v>
      </c>
      <c r="F322" s="10">
        <v>146000</v>
      </c>
      <c r="G322" s="10">
        <v>107000</v>
      </c>
      <c r="H322" s="10">
        <v>15000</v>
      </c>
      <c r="I322" s="9">
        <v>56.9139946400025</v>
      </c>
      <c r="J322" s="9">
        <v>68.750466619556207</v>
      </c>
      <c r="K322" s="9">
        <v>36.787248295700799</v>
      </c>
      <c r="L322" s="9">
        <v>87.329967280639096</v>
      </c>
      <c r="M322" s="9">
        <v>83.607955846654093</v>
      </c>
      <c r="N322" s="9">
        <v>59.897636609965403</v>
      </c>
      <c r="O322" s="9">
        <v>10.001513921193499</v>
      </c>
      <c r="P322" s="10"/>
    </row>
    <row r="323" spans="1:16" x14ac:dyDescent="0.25">
      <c r="A323" s="8" t="s">
        <v>483</v>
      </c>
      <c r="B323" s="10">
        <v>418000</v>
      </c>
      <c r="C323" s="10">
        <v>401000</v>
      </c>
      <c r="D323" s="10">
        <v>38000</v>
      </c>
      <c r="E323" s="10">
        <v>103000</v>
      </c>
      <c r="F323" s="10">
        <v>151000</v>
      </c>
      <c r="G323" s="10">
        <v>109000</v>
      </c>
      <c r="H323" s="10">
        <v>17000</v>
      </c>
      <c r="I323" s="9">
        <v>57.883977586610698</v>
      </c>
      <c r="J323" s="9">
        <v>69.588982109123194</v>
      </c>
      <c r="K323" s="9">
        <v>37.241352116008301</v>
      </c>
      <c r="L323" s="9">
        <v>85.519986041758401</v>
      </c>
      <c r="M323" s="9">
        <v>86.271489273974595</v>
      </c>
      <c r="N323" s="9">
        <v>60.959033835801101</v>
      </c>
      <c r="O323" s="9">
        <v>11.5826562360488</v>
      </c>
      <c r="P323" s="10"/>
    </row>
    <row r="324" spans="1:16" x14ac:dyDescent="0.25">
      <c r="A324" s="8" t="s">
        <v>484</v>
      </c>
      <c r="B324" s="10">
        <v>419000</v>
      </c>
      <c r="C324" s="10">
        <v>400000</v>
      </c>
      <c r="D324" s="10">
        <v>40000</v>
      </c>
      <c r="E324" s="10">
        <v>99000</v>
      </c>
      <c r="F324" s="10">
        <v>150000</v>
      </c>
      <c r="G324" s="10">
        <v>110000</v>
      </c>
      <c r="H324" s="10">
        <v>19000</v>
      </c>
      <c r="I324" s="9">
        <v>57.953137781124198</v>
      </c>
      <c r="J324" s="9">
        <v>69.355882337634796</v>
      </c>
      <c r="K324" s="9">
        <v>39.831101388437197</v>
      </c>
      <c r="L324" s="9">
        <v>82.236410584259801</v>
      </c>
      <c r="M324" s="9">
        <v>85.215871430517097</v>
      </c>
      <c r="N324" s="9">
        <v>61.785636177049497</v>
      </c>
      <c r="O324" s="9">
        <v>12.942521809392099</v>
      </c>
      <c r="P324" s="10"/>
    </row>
    <row r="325" spans="1:16" x14ac:dyDescent="0.25">
      <c r="A325" s="8" t="s">
        <v>485</v>
      </c>
      <c r="B325" s="10">
        <v>421000</v>
      </c>
      <c r="C325" s="10">
        <v>402000</v>
      </c>
      <c r="D325" s="10">
        <v>40000</v>
      </c>
      <c r="E325" s="10">
        <v>100000</v>
      </c>
      <c r="F325" s="10">
        <v>151000</v>
      </c>
      <c r="G325" s="10">
        <v>111000</v>
      </c>
      <c r="H325" s="10">
        <v>19000</v>
      </c>
      <c r="I325" s="9">
        <v>58.213086273576799</v>
      </c>
      <c r="J325" s="9">
        <v>69.672672552932198</v>
      </c>
      <c r="K325" s="9">
        <v>39.185369744837203</v>
      </c>
      <c r="L325" s="9">
        <v>82.620491674064695</v>
      </c>
      <c r="M325" s="9">
        <v>85.753406017723194</v>
      </c>
      <c r="N325" s="9">
        <v>62.378485653738799</v>
      </c>
      <c r="O325" s="9">
        <v>12.9792723067343</v>
      </c>
      <c r="P325" s="10"/>
    </row>
    <row r="326" spans="1:16" x14ac:dyDescent="0.25">
      <c r="A326" s="8" t="s">
        <v>486</v>
      </c>
      <c r="B326" s="10">
        <v>416000</v>
      </c>
      <c r="C326" s="10">
        <v>394000</v>
      </c>
      <c r="D326" s="10">
        <v>41000</v>
      </c>
      <c r="E326" s="10">
        <v>92000</v>
      </c>
      <c r="F326" s="10">
        <v>148000</v>
      </c>
      <c r="G326" s="10">
        <v>113000</v>
      </c>
      <c r="H326" s="10">
        <v>22000</v>
      </c>
      <c r="I326" s="9">
        <v>57.500909155018199</v>
      </c>
      <c r="J326" s="9">
        <v>68.306906824676901</v>
      </c>
      <c r="K326" s="9">
        <v>39.875548904160802</v>
      </c>
      <c r="L326" s="9">
        <v>76.413599754481098</v>
      </c>
      <c r="M326" s="9">
        <v>84.763336438929301</v>
      </c>
      <c r="N326" s="9">
        <v>62.922597246691801</v>
      </c>
      <c r="O326" s="9">
        <v>14.849852931117001</v>
      </c>
      <c r="P326" s="10"/>
    </row>
    <row r="327" spans="1:16" x14ac:dyDescent="0.25">
      <c r="A327" s="8" t="s">
        <v>487</v>
      </c>
      <c r="B327" s="10">
        <v>420000</v>
      </c>
      <c r="C327" s="10">
        <v>397000</v>
      </c>
      <c r="D327" s="10">
        <v>40000</v>
      </c>
      <c r="E327" s="10">
        <v>90000</v>
      </c>
      <c r="F327" s="10">
        <v>150000</v>
      </c>
      <c r="G327" s="10">
        <v>117000</v>
      </c>
      <c r="H327" s="10">
        <v>22000</v>
      </c>
      <c r="I327" s="9">
        <v>57.995681372671001</v>
      </c>
      <c r="J327" s="9">
        <v>68.859522976218102</v>
      </c>
      <c r="K327" s="9">
        <v>39.853146715486503</v>
      </c>
      <c r="L327" s="9">
        <v>74.789755668718001</v>
      </c>
      <c r="M327" s="9">
        <v>85.722040949273406</v>
      </c>
      <c r="N327" s="9">
        <v>64.8653003172345</v>
      </c>
      <c r="O327" s="9">
        <v>15.1125731794058</v>
      </c>
      <c r="P327" s="10"/>
    </row>
    <row r="328" spans="1:16" x14ac:dyDescent="0.25">
      <c r="A328" s="8" t="s">
        <v>488</v>
      </c>
      <c r="B328" s="10">
        <v>420000</v>
      </c>
      <c r="C328" s="10">
        <v>399000</v>
      </c>
      <c r="D328" s="10">
        <v>42000</v>
      </c>
      <c r="E328" s="10">
        <v>91000</v>
      </c>
      <c r="F328" s="10">
        <v>150000</v>
      </c>
      <c r="G328" s="10">
        <v>116000</v>
      </c>
      <c r="H328" s="10">
        <v>21000</v>
      </c>
      <c r="I328" s="9">
        <v>58.0640209964753</v>
      </c>
      <c r="J328" s="9">
        <v>69.110515679756503</v>
      </c>
      <c r="K328" s="9">
        <v>41.450736394423899</v>
      </c>
      <c r="L328" s="9">
        <v>75.740960407455603</v>
      </c>
      <c r="M328" s="9">
        <v>85.560433529976706</v>
      </c>
      <c r="N328" s="9">
        <v>64.289326982397895</v>
      </c>
      <c r="O328" s="9">
        <v>14.463378094580101</v>
      </c>
      <c r="P328" s="10"/>
    </row>
    <row r="329" spans="1:16" x14ac:dyDescent="0.25">
      <c r="A329" s="8" t="s">
        <v>489</v>
      </c>
      <c r="B329" s="10">
        <v>426000</v>
      </c>
      <c r="C329" s="10">
        <v>407000</v>
      </c>
      <c r="D329" s="10">
        <v>44000</v>
      </c>
      <c r="E329" s="10">
        <v>98000</v>
      </c>
      <c r="F329" s="10">
        <v>149000</v>
      </c>
      <c r="G329" s="10">
        <v>116000</v>
      </c>
      <c r="H329" s="10">
        <v>20000</v>
      </c>
      <c r="I329" s="9">
        <v>58.9877220426471</v>
      </c>
      <c r="J329" s="9">
        <v>70.518823360139194</v>
      </c>
      <c r="K329" s="9">
        <v>43.5571223191602</v>
      </c>
      <c r="L329" s="9">
        <v>80.994739200424803</v>
      </c>
      <c r="M329" s="9">
        <v>85.328339861059504</v>
      </c>
      <c r="N329" s="9">
        <v>64.323513062812694</v>
      </c>
      <c r="O329" s="9">
        <v>13.470644587382001</v>
      </c>
      <c r="P329" s="10"/>
    </row>
    <row r="330" spans="1:16" x14ac:dyDescent="0.25">
      <c r="A330" s="8" t="s">
        <v>490</v>
      </c>
      <c r="B330" s="10">
        <v>427000</v>
      </c>
      <c r="C330" s="10">
        <v>411000</v>
      </c>
      <c r="D330" s="10">
        <v>44000</v>
      </c>
      <c r="E330" s="10">
        <v>100000</v>
      </c>
      <c r="F330" s="10">
        <v>150000</v>
      </c>
      <c r="G330" s="10">
        <v>117000</v>
      </c>
      <c r="H330" s="10">
        <v>17000</v>
      </c>
      <c r="I330" s="9">
        <v>59.126850186747802</v>
      </c>
      <c r="J330" s="9">
        <v>71.186564097762897</v>
      </c>
      <c r="K330" s="9">
        <v>43.197754579476097</v>
      </c>
      <c r="L330" s="9">
        <v>82.651240382779903</v>
      </c>
      <c r="M330" s="9">
        <v>85.966487475694805</v>
      </c>
      <c r="N330" s="9">
        <v>64.939742962600604</v>
      </c>
      <c r="O330" s="9">
        <v>11.522273246781699</v>
      </c>
      <c r="P330" s="10"/>
    </row>
    <row r="331" spans="1:16" x14ac:dyDescent="0.25">
      <c r="A331" s="8" t="s">
        <v>491</v>
      </c>
      <c r="B331" s="10">
        <v>432000</v>
      </c>
      <c r="C331" s="10">
        <v>415000</v>
      </c>
      <c r="D331" s="10">
        <v>45000</v>
      </c>
      <c r="E331" s="10">
        <v>99000</v>
      </c>
      <c r="F331" s="10">
        <v>151000</v>
      </c>
      <c r="G331" s="10">
        <v>120000</v>
      </c>
      <c r="H331" s="10">
        <v>17000</v>
      </c>
      <c r="I331" s="9">
        <v>59.781043803686202</v>
      </c>
      <c r="J331" s="9">
        <v>71.909331373480299</v>
      </c>
      <c r="K331" s="9">
        <v>44.358466975791799</v>
      </c>
      <c r="L331" s="9">
        <v>82.297786186066602</v>
      </c>
      <c r="M331" s="9">
        <v>86.260833771639</v>
      </c>
      <c r="N331" s="9">
        <v>66.5523470720658</v>
      </c>
      <c r="O331" s="9">
        <v>11.9067005124767</v>
      </c>
      <c r="P331" s="10"/>
    </row>
    <row r="332" spans="1:16" x14ac:dyDescent="0.25">
      <c r="A332" s="8" t="s">
        <v>492</v>
      </c>
      <c r="B332" s="10">
        <v>445000</v>
      </c>
      <c r="C332" s="10">
        <v>428000</v>
      </c>
      <c r="D332" s="10">
        <v>49000</v>
      </c>
      <c r="E332" s="10">
        <v>103000</v>
      </c>
      <c r="F332" s="10">
        <v>153000</v>
      </c>
      <c r="G332" s="10">
        <v>124000</v>
      </c>
      <c r="H332" s="10">
        <v>17000</v>
      </c>
      <c r="I332" s="9">
        <v>61.5585805147714</v>
      </c>
      <c r="J332" s="9">
        <v>74.200931438115504</v>
      </c>
      <c r="K332" s="9">
        <v>47.790310832890398</v>
      </c>
      <c r="L332" s="9">
        <v>85.233708405542302</v>
      </c>
      <c r="M332" s="9">
        <v>87.430566667428593</v>
      </c>
      <c r="N332" s="9">
        <v>68.854417263469003</v>
      </c>
      <c r="O332" s="9">
        <v>11.654595566863</v>
      </c>
      <c r="P332" s="10"/>
    </row>
    <row r="333" spans="1:16" x14ac:dyDescent="0.25">
      <c r="A333" s="8" t="s">
        <v>493</v>
      </c>
      <c r="B333" s="10">
        <v>444000</v>
      </c>
      <c r="C333" s="10">
        <v>424000</v>
      </c>
      <c r="D333" s="10">
        <v>47000</v>
      </c>
      <c r="E333" s="10">
        <v>102000</v>
      </c>
      <c r="F333" s="10">
        <v>153000</v>
      </c>
      <c r="G333" s="10">
        <v>122000</v>
      </c>
      <c r="H333" s="10">
        <v>19000</v>
      </c>
      <c r="I333" s="9">
        <v>61.307912076064703</v>
      </c>
      <c r="J333" s="9">
        <v>73.478077841894304</v>
      </c>
      <c r="K333" s="9">
        <v>46.260270602706001</v>
      </c>
      <c r="L333" s="9">
        <v>84.801499121090501</v>
      </c>
      <c r="M333" s="9">
        <v>87.186621569120405</v>
      </c>
      <c r="N333" s="9">
        <v>67.927662647924905</v>
      </c>
      <c r="O333" s="9">
        <v>13.2697856976792</v>
      </c>
      <c r="P333" s="10"/>
    </row>
    <row r="334" spans="1:16" x14ac:dyDescent="0.25">
      <c r="A334" s="8" t="s">
        <v>494</v>
      </c>
      <c r="B334" s="10">
        <v>451000</v>
      </c>
      <c r="C334" s="10">
        <v>427000</v>
      </c>
      <c r="D334" s="10">
        <v>50000</v>
      </c>
      <c r="E334" s="10">
        <v>103000</v>
      </c>
      <c r="F334" s="10">
        <v>153000</v>
      </c>
      <c r="G334" s="10">
        <v>122000</v>
      </c>
      <c r="H334" s="10">
        <v>24000</v>
      </c>
      <c r="I334" s="9">
        <v>62.284721234115302</v>
      </c>
      <c r="J334" s="9">
        <v>73.965039009069201</v>
      </c>
      <c r="K334" s="9">
        <v>49.199948859669</v>
      </c>
      <c r="L334" s="9">
        <v>85.352271408919904</v>
      </c>
      <c r="M334" s="9">
        <v>87.169513887698997</v>
      </c>
      <c r="N334" s="9">
        <v>67.481123695314196</v>
      </c>
      <c r="O334" s="9">
        <v>16.1827115609346</v>
      </c>
      <c r="P334" s="10"/>
    </row>
    <row r="335" spans="1:16" x14ac:dyDescent="0.25">
      <c r="A335" s="8" t="s">
        <v>495</v>
      </c>
      <c r="B335" s="10">
        <v>452000</v>
      </c>
      <c r="C335" s="10">
        <v>426000</v>
      </c>
      <c r="D335" s="10">
        <v>50000</v>
      </c>
      <c r="E335" s="10">
        <v>103000</v>
      </c>
      <c r="F335" s="10">
        <v>150000</v>
      </c>
      <c r="G335" s="10">
        <v>123000</v>
      </c>
      <c r="H335" s="10">
        <v>26000</v>
      </c>
      <c r="I335" s="9">
        <v>62.446103575049001</v>
      </c>
      <c r="J335" s="9">
        <v>73.793133292367301</v>
      </c>
      <c r="K335" s="9">
        <v>49.040144765051799</v>
      </c>
      <c r="L335" s="9">
        <v>85.271748135874105</v>
      </c>
      <c r="M335" s="9">
        <v>85.685906254816601</v>
      </c>
      <c r="N335" s="9">
        <v>68.509513976775693</v>
      </c>
      <c r="O335" s="9">
        <v>17.656584152665701</v>
      </c>
      <c r="P335" s="10"/>
    </row>
    <row r="336" spans="1:16" x14ac:dyDescent="0.25">
      <c r="A336" s="8" t="s">
        <v>496</v>
      </c>
      <c r="B336" s="10">
        <v>449000</v>
      </c>
      <c r="C336" s="10">
        <v>425000</v>
      </c>
      <c r="D336" s="10">
        <v>52000</v>
      </c>
      <c r="E336" s="10">
        <v>99000</v>
      </c>
      <c r="F336" s="10">
        <v>149000</v>
      </c>
      <c r="G336" s="10">
        <v>124000</v>
      </c>
      <c r="H336" s="10">
        <v>24000</v>
      </c>
      <c r="I336" s="9">
        <v>61.8659693864182</v>
      </c>
      <c r="J336" s="9">
        <v>73.4198044719775</v>
      </c>
      <c r="K336" s="9">
        <v>51.251411458588997</v>
      </c>
      <c r="L336" s="9">
        <v>82.2702192957059</v>
      </c>
      <c r="M336" s="9">
        <v>84.870270177819094</v>
      </c>
      <c r="N336" s="9">
        <v>68.871015127410601</v>
      </c>
      <c r="O336" s="9">
        <v>16.260140413599199</v>
      </c>
      <c r="P336" s="10"/>
    </row>
    <row r="337" spans="1:16" x14ac:dyDescent="0.25">
      <c r="A337" s="8" t="s">
        <v>497</v>
      </c>
      <c r="B337" s="10">
        <v>447000</v>
      </c>
      <c r="C337" s="10">
        <v>426000</v>
      </c>
      <c r="D337" s="10">
        <v>52000</v>
      </c>
      <c r="E337" s="10">
        <v>101000</v>
      </c>
      <c r="F337" s="10">
        <v>147000</v>
      </c>
      <c r="G337" s="10">
        <v>125000</v>
      </c>
      <c r="H337" s="10">
        <v>21000</v>
      </c>
      <c r="I337" s="9">
        <v>61.538472139913701</v>
      </c>
      <c r="J337" s="9">
        <v>73.507407900032604</v>
      </c>
      <c r="K337" s="9">
        <v>51.398320053381497</v>
      </c>
      <c r="L337" s="9">
        <v>83.450054984579495</v>
      </c>
      <c r="M337" s="9">
        <v>83.869332133151801</v>
      </c>
      <c r="N337" s="9">
        <v>69.252031529560298</v>
      </c>
      <c r="O337" s="9">
        <v>14.300420640710101</v>
      </c>
      <c r="P337" s="10"/>
    </row>
    <row r="338" spans="1:16" x14ac:dyDescent="0.25">
      <c r="A338" s="8" t="s">
        <v>498</v>
      </c>
      <c r="B338" s="10">
        <v>443000</v>
      </c>
      <c r="C338" s="10">
        <v>425000</v>
      </c>
      <c r="D338" s="10">
        <v>53000</v>
      </c>
      <c r="E338" s="10">
        <v>99000</v>
      </c>
      <c r="F338" s="10">
        <v>147000</v>
      </c>
      <c r="G338" s="10">
        <v>125000</v>
      </c>
      <c r="H338" s="10">
        <v>18000</v>
      </c>
      <c r="I338" s="9">
        <v>60.967827265813597</v>
      </c>
      <c r="J338" s="9">
        <v>73.330881286392199</v>
      </c>
      <c r="K338" s="9">
        <v>52.269918188774</v>
      </c>
      <c r="L338" s="9">
        <v>82.227805418271402</v>
      </c>
      <c r="M338" s="9">
        <v>83.903856011847097</v>
      </c>
      <c r="N338" s="9">
        <v>68.979722920519606</v>
      </c>
      <c r="O338" s="9">
        <v>12.171832828985</v>
      </c>
      <c r="P338" s="10"/>
    </row>
    <row r="339" spans="1:16" x14ac:dyDescent="0.25">
      <c r="A339" s="8" t="s">
        <v>499</v>
      </c>
      <c r="B339" s="10">
        <v>449000</v>
      </c>
      <c r="C339" s="10">
        <v>433000</v>
      </c>
      <c r="D339" s="10">
        <v>55000</v>
      </c>
      <c r="E339" s="10">
        <v>101000</v>
      </c>
      <c r="F339" s="10">
        <v>150000</v>
      </c>
      <c r="G339" s="10">
        <v>126000</v>
      </c>
      <c r="H339" s="10">
        <v>17000</v>
      </c>
      <c r="I339" s="9">
        <v>61.909851883584103</v>
      </c>
      <c r="J339" s="9">
        <v>74.711137581893993</v>
      </c>
      <c r="K339" s="9">
        <v>54.273386938615403</v>
      </c>
      <c r="L339" s="9">
        <v>83.545966849002696</v>
      </c>
      <c r="M339" s="9">
        <v>85.611461631323607</v>
      </c>
      <c r="N339" s="9">
        <v>69.733338500119004</v>
      </c>
      <c r="O339" s="9">
        <v>11.372744125183999</v>
      </c>
      <c r="P339" s="10"/>
    </row>
    <row r="340" spans="1:16" x14ac:dyDescent="0.25">
      <c r="A340" s="8" t="s">
        <v>500</v>
      </c>
      <c r="B340" s="10">
        <v>452000</v>
      </c>
      <c r="C340" s="10">
        <v>434000</v>
      </c>
      <c r="D340" s="10">
        <v>57000</v>
      </c>
      <c r="E340" s="10">
        <v>102000</v>
      </c>
      <c r="F340" s="10">
        <v>150000</v>
      </c>
      <c r="G340" s="10">
        <v>125000</v>
      </c>
      <c r="H340" s="10">
        <v>18000</v>
      </c>
      <c r="I340" s="9">
        <v>62.295551774261298</v>
      </c>
      <c r="J340" s="9">
        <v>74.917413100276804</v>
      </c>
      <c r="K340" s="9">
        <v>55.667807715319803</v>
      </c>
      <c r="L340" s="9">
        <v>84.400082661707003</v>
      </c>
      <c r="M340" s="9">
        <v>85.652770737097498</v>
      </c>
      <c r="N340" s="9">
        <v>68.995858066802498</v>
      </c>
      <c r="O340" s="9">
        <v>12.4744390217302</v>
      </c>
      <c r="P340" s="10"/>
    </row>
    <row r="341" spans="1:16" x14ac:dyDescent="0.25">
      <c r="A341" s="10"/>
      <c r="B341" s="10"/>
      <c r="C341" s="10"/>
      <c r="D341" s="10"/>
      <c r="E341" s="10"/>
      <c r="F341" s="10"/>
      <c r="G341" s="10"/>
      <c r="H341" s="10"/>
      <c r="I341" s="9"/>
      <c r="J341" s="9"/>
      <c r="K341" s="9"/>
      <c r="L341" s="9"/>
      <c r="M341" s="9"/>
      <c r="N341" s="9"/>
      <c r="O341" s="9"/>
      <c r="P341" s="10"/>
    </row>
    <row r="342" spans="1:16" x14ac:dyDescent="0.25">
      <c r="A342" s="11"/>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818</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819</v>
      </c>
    </row>
    <row r="7" spans="1:16" ht="70.05" customHeight="1" x14ac:dyDescent="0.3">
      <c r="A7" s="5" t="s">
        <v>135</v>
      </c>
      <c r="B7" s="6" t="s">
        <v>820</v>
      </c>
      <c r="C7" s="6" t="s">
        <v>821</v>
      </c>
      <c r="D7" s="6" t="s">
        <v>822</v>
      </c>
      <c r="E7" s="6" t="s">
        <v>823</v>
      </c>
      <c r="F7" s="6" t="s">
        <v>824</v>
      </c>
      <c r="G7" s="6" t="s">
        <v>825</v>
      </c>
      <c r="H7" s="6" t="s">
        <v>826</v>
      </c>
      <c r="I7" s="6" t="s">
        <v>827</v>
      </c>
      <c r="J7" s="6" t="s">
        <v>828</v>
      </c>
      <c r="K7" s="6" t="s">
        <v>829</v>
      </c>
      <c r="L7" s="6" t="s">
        <v>830</v>
      </c>
      <c r="M7" s="6" t="s">
        <v>831</v>
      </c>
      <c r="N7" s="6" t="s">
        <v>832</v>
      </c>
      <c r="O7" s="6" t="s">
        <v>833</v>
      </c>
      <c r="P7" s="6" t="s">
        <v>163</v>
      </c>
    </row>
    <row r="8" spans="1:16" x14ac:dyDescent="0.25">
      <c r="A8" s="8" t="s">
        <v>164</v>
      </c>
      <c r="B8" s="10">
        <v>272000</v>
      </c>
      <c r="C8" s="10">
        <v>268000</v>
      </c>
      <c r="D8" s="10">
        <v>46000</v>
      </c>
      <c r="E8" s="10">
        <v>81000</v>
      </c>
      <c r="F8" s="10">
        <v>98000</v>
      </c>
      <c r="G8" s="10">
        <v>43000</v>
      </c>
      <c r="H8" s="10" t="s">
        <v>559</v>
      </c>
      <c r="I8" s="9">
        <v>43.4</v>
      </c>
      <c r="J8" s="9">
        <v>52.8</v>
      </c>
      <c r="K8" s="9">
        <v>43.1</v>
      </c>
      <c r="L8" s="9">
        <v>63.8</v>
      </c>
      <c r="M8" s="9">
        <v>63</v>
      </c>
      <c r="N8" s="9">
        <v>36.4</v>
      </c>
      <c r="O8" s="9" t="s">
        <v>559</v>
      </c>
      <c r="P8" s="10"/>
    </row>
    <row r="9" spans="1:16" x14ac:dyDescent="0.25">
      <c r="A9" s="8" t="s">
        <v>165</v>
      </c>
      <c r="B9" s="10">
        <v>279000</v>
      </c>
      <c r="C9" s="10">
        <v>275000</v>
      </c>
      <c r="D9" s="10">
        <v>49000</v>
      </c>
      <c r="E9" s="10">
        <v>81000</v>
      </c>
      <c r="F9" s="10">
        <v>98000</v>
      </c>
      <c r="G9" s="10">
        <v>46000</v>
      </c>
      <c r="H9" s="10" t="s">
        <v>559</v>
      </c>
      <c r="I9" s="9">
        <v>44.4</v>
      </c>
      <c r="J9" s="9">
        <v>54</v>
      </c>
      <c r="K9" s="9">
        <v>45.7</v>
      </c>
      <c r="L9" s="9">
        <v>63.9</v>
      </c>
      <c r="M9" s="9">
        <v>63.4</v>
      </c>
      <c r="N9" s="9">
        <v>38.700000000000003</v>
      </c>
      <c r="O9" s="9" t="s">
        <v>559</v>
      </c>
      <c r="P9" s="10"/>
    </row>
    <row r="10" spans="1:16" x14ac:dyDescent="0.25">
      <c r="A10" s="8" t="s">
        <v>166</v>
      </c>
      <c r="B10" s="10">
        <v>281000</v>
      </c>
      <c r="C10" s="10">
        <v>277000</v>
      </c>
      <c r="D10" s="10">
        <v>50000</v>
      </c>
      <c r="E10" s="10">
        <v>80000</v>
      </c>
      <c r="F10" s="10">
        <v>100000</v>
      </c>
      <c r="G10" s="10">
        <v>47000</v>
      </c>
      <c r="H10" s="10" t="s">
        <v>559</v>
      </c>
      <c r="I10" s="9">
        <v>44.7</v>
      </c>
      <c r="J10" s="9">
        <v>54.4</v>
      </c>
      <c r="K10" s="9">
        <v>46.6</v>
      </c>
      <c r="L10" s="9">
        <v>63.1</v>
      </c>
      <c r="M10" s="9">
        <v>64.099999999999994</v>
      </c>
      <c r="N10" s="9">
        <v>39.6</v>
      </c>
      <c r="O10" s="9" t="s">
        <v>559</v>
      </c>
      <c r="P10" s="10"/>
    </row>
    <row r="11" spans="1:16" x14ac:dyDescent="0.25">
      <c r="A11" s="8" t="s">
        <v>167</v>
      </c>
      <c r="B11" s="10">
        <v>280000</v>
      </c>
      <c r="C11" s="10">
        <v>276000</v>
      </c>
      <c r="D11" s="10">
        <v>49000</v>
      </c>
      <c r="E11" s="10">
        <v>81000</v>
      </c>
      <c r="F11" s="10">
        <v>101000</v>
      </c>
      <c r="G11" s="10">
        <v>46000</v>
      </c>
      <c r="H11" s="10" t="s">
        <v>559</v>
      </c>
      <c r="I11" s="9">
        <v>44.5</v>
      </c>
      <c r="J11" s="9">
        <v>54.2</v>
      </c>
      <c r="K11" s="9">
        <v>45.4</v>
      </c>
      <c r="L11" s="9">
        <v>63.6</v>
      </c>
      <c r="M11" s="9">
        <v>64.7</v>
      </c>
      <c r="N11" s="9">
        <v>38.5</v>
      </c>
      <c r="O11" s="9" t="s">
        <v>559</v>
      </c>
      <c r="P11" s="10"/>
    </row>
    <row r="12" spans="1:16" x14ac:dyDescent="0.25">
      <c r="A12" s="8" t="s">
        <v>168</v>
      </c>
      <c r="B12" s="10">
        <v>284000</v>
      </c>
      <c r="C12" s="10">
        <v>280000</v>
      </c>
      <c r="D12" s="10">
        <v>52000</v>
      </c>
      <c r="E12" s="10">
        <v>82000</v>
      </c>
      <c r="F12" s="10">
        <v>99000</v>
      </c>
      <c r="G12" s="10">
        <v>47000</v>
      </c>
      <c r="H12" s="10" t="s">
        <v>559</v>
      </c>
      <c r="I12" s="9">
        <v>45.1</v>
      </c>
      <c r="J12" s="9">
        <v>54.9</v>
      </c>
      <c r="K12" s="9">
        <v>48.3</v>
      </c>
      <c r="L12" s="9">
        <v>64.400000000000006</v>
      </c>
      <c r="M12" s="9">
        <v>63.8</v>
      </c>
      <c r="N12" s="9">
        <v>39.299999999999997</v>
      </c>
      <c r="O12" s="9" t="s">
        <v>559</v>
      </c>
      <c r="P12" s="10"/>
    </row>
    <row r="13" spans="1:16" x14ac:dyDescent="0.25">
      <c r="A13" s="8" t="s">
        <v>169</v>
      </c>
      <c r="B13" s="10">
        <v>283000</v>
      </c>
      <c r="C13" s="10">
        <v>278000</v>
      </c>
      <c r="D13" s="10">
        <v>51000</v>
      </c>
      <c r="E13" s="10">
        <v>81000</v>
      </c>
      <c r="F13" s="10">
        <v>98000</v>
      </c>
      <c r="G13" s="10">
        <v>49000</v>
      </c>
      <c r="H13" s="10" t="s">
        <v>559</v>
      </c>
      <c r="I13" s="9">
        <v>44.9</v>
      </c>
      <c r="J13" s="9">
        <v>54.6</v>
      </c>
      <c r="K13" s="9">
        <v>47.7</v>
      </c>
      <c r="L13" s="9">
        <v>63.5</v>
      </c>
      <c r="M13" s="9">
        <v>62.5</v>
      </c>
      <c r="N13" s="9">
        <v>40.799999999999997</v>
      </c>
      <c r="O13" s="9" t="s">
        <v>559</v>
      </c>
      <c r="P13" s="10"/>
    </row>
    <row r="14" spans="1:16" x14ac:dyDescent="0.25">
      <c r="A14" s="8" t="s">
        <v>170</v>
      </c>
      <c r="B14" s="10">
        <v>288000</v>
      </c>
      <c r="C14" s="10">
        <v>284000</v>
      </c>
      <c r="D14" s="10">
        <v>52000</v>
      </c>
      <c r="E14" s="10">
        <v>81000</v>
      </c>
      <c r="F14" s="10">
        <v>99000</v>
      </c>
      <c r="G14" s="10">
        <v>52000</v>
      </c>
      <c r="H14" s="10" t="s">
        <v>559</v>
      </c>
      <c r="I14" s="9">
        <v>45.7</v>
      </c>
      <c r="J14" s="9">
        <v>55.7</v>
      </c>
      <c r="K14" s="9">
        <v>48.8</v>
      </c>
      <c r="L14" s="9">
        <v>63.5</v>
      </c>
      <c r="M14" s="9">
        <v>63.1</v>
      </c>
      <c r="N14" s="9">
        <v>43.8</v>
      </c>
      <c r="O14" s="9" t="s">
        <v>559</v>
      </c>
      <c r="P14" s="10"/>
    </row>
    <row r="15" spans="1:16" x14ac:dyDescent="0.25">
      <c r="A15" s="8" t="s">
        <v>171</v>
      </c>
      <c r="B15" s="10">
        <v>290000</v>
      </c>
      <c r="C15" s="10">
        <v>286000</v>
      </c>
      <c r="D15" s="10">
        <v>53000</v>
      </c>
      <c r="E15" s="10">
        <v>82000</v>
      </c>
      <c r="F15" s="10">
        <v>100000</v>
      </c>
      <c r="G15" s="10">
        <v>50000</v>
      </c>
      <c r="H15" s="10" t="s">
        <v>559</v>
      </c>
      <c r="I15" s="9">
        <v>46</v>
      </c>
      <c r="J15" s="9">
        <v>56</v>
      </c>
      <c r="K15" s="9">
        <v>50</v>
      </c>
      <c r="L15" s="9">
        <v>64.5</v>
      </c>
      <c r="M15" s="9">
        <v>63.8</v>
      </c>
      <c r="N15" s="9">
        <v>41.9</v>
      </c>
      <c r="O15" s="9" t="s">
        <v>559</v>
      </c>
      <c r="P15" s="10"/>
    </row>
    <row r="16" spans="1:16" x14ac:dyDescent="0.25">
      <c r="A16" s="8" t="s">
        <v>172</v>
      </c>
      <c r="B16" s="10">
        <v>294000</v>
      </c>
      <c r="C16" s="10">
        <v>289000</v>
      </c>
      <c r="D16" s="10">
        <v>53000</v>
      </c>
      <c r="E16" s="10">
        <v>85000</v>
      </c>
      <c r="F16" s="10">
        <v>100000</v>
      </c>
      <c r="G16" s="10">
        <v>51000</v>
      </c>
      <c r="H16" s="10" t="s">
        <v>559</v>
      </c>
      <c r="I16" s="9">
        <v>46.6</v>
      </c>
      <c r="J16" s="9">
        <v>56.6</v>
      </c>
      <c r="K16" s="9">
        <v>49.7</v>
      </c>
      <c r="L16" s="9">
        <v>66.3</v>
      </c>
      <c r="M16" s="9">
        <v>63.9</v>
      </c>
      <c r="N16" s="9">
        <v>42.8</v>
      </c>
      <c r="O16" s="9" t="s">
        <v>559</v>
      </c>
      <c r="P16" s="10"/>
    </row>
    <row r="17" spans="1:16" x14ac:dyDescent="0.25">
      <c r="A17" s="8" t="s">
        <v>174</v>
      </c>
      <c r="B17" s="10">
        <v>296000</v>
      </c>
      <c r="C17" s="10">
        <v>291000</v>
      </c>
      <c r="D17" s="10">
        <v>53000</v>
      </c>
      <c r="E17" s="10">
        <v>86000</v>
      </c>
      <c r="F17" s="10">
        <v>103000</v>
      </c>
      <c r="G17" s="10">
        <v>50000</v>
      </c>
      <c r="H17" s="10" t="s">
        <v>559</v>
      </c>
      <c r="I17" s="9">
        <v>46.9</v>
      </c>
      <c r="J17" s="9">
        <v>56.9</v>
      </c>
      <c r="K17" s="9">
        <v>49.7</v>
      </c>
      <c r="L17" s="9">
        <v>67</v>
      </c>
      <c r="M17" s="9">
        <v>65.3</v>
      </c>
      <c r="N17" s="9">
        <v>41.5</v>
      </c>
      <c r="O17" s="9" t="s">
        <v>559</v>
      </c>
      <c r="P17" s="10"/>
    </row>
    <row r="18" spans="1:16" x14ac:dyDescent="0.25">
      <c r="A18" s="8" t="s">
        <v>175</v>
      </c>
      <c r="B18" s="10">
        <v>302000</v>
      </c>
      <c r="C18" s="10">
        <v>296000</v>
      </c>
      <c r="D18" s="10">
        <v>55000</v>
      </c>
      <c r="E18" s="10">
        <v>85000</v>
      </c>
      <c r="F18" s="10">
        <v>105000</v>
      </c>
      <c r="G18" s="10">
        <v>51000</v>
      </c>
      <c r="H18" s="10" t="s">
        <v>559</v>
      </c>
      <c r="I18" s="9">
        <v>47.7</v>
      </c>
      <c r="J18" s="9">
        <v>57.9</v>
      </c>
      <c r="K18" s="9">
        <v>51.7</v>
      </c>
      <c r="L18" s="9">
        <v>66.900000000000006</v>
      </c>
      <c r="M18" s="9">
        <v>66.7</v>
      </c>
      <c r="N18" s="9">
        <v>42.2</v>
      </c>
      <c r="O18" s="9" t="s">
        <v>559</v>
      </c>
      <c r="P18" s="10"/>
    </row>
    <row r="19" spans="1:16" x14ac:dyDescent="0.25">
      <c r="A19" s="8" t="s">
        <v>176</v>
      </c>
      <c r="B19" s="10">
        <v>300000</v>
      </c>
      <c r="C19" s="10">
        <v>295000</v>
      </c>
      <c r="D19" s="10">
        <v>56000</v>
      </c>
      <c r="E19" s="10">
        <v>84000</v>
      </c>
      <c r="F19" s="10">
        <v>106000</v>
      </c>
      <c r="G19" s="10">
        <v>49000</v>
      </c>
      <c r="H19" s="10" t="s">
        <v>559</v>
      </c>
      <c r="I19" s="9">
        <v>47.3</v>
      </c>
      <c r="J19" s="9">
        <v>57.4</v>
      </c>
      <c r="K19" s="9">
        <v>52.7</v>
      </c>
      <c r="L19" s="9">
        <v>65.599999999999994</v>
      </c>
      <c r="M19" s="9">
        <v>66.8</v>
      </c>
      <c r="N19" s="9">
        <v>40.6</v>
      </c>
      <c r="O19" s="9" t="s">
        <v>559</v>
      </c>
      <c r="P19" s="10"/>
    </row>
    <row r="20" spans="1:16" x14ac:dyDescent="0.25">
      <c r="A20" s="8" t="s">
        <v>177</v>
      </c>
      <c r="B20" s="10">
        <v>296000</v>
      </c>
      <c r="C20" s="10">
        <v>292000</v>
      </c>
      <c r="D20" s="10">
        <v>54000</v>
      </c>
      <c r="E20" s="10">
        <v>84000</v>
      </c>
      <c r="F20" s="10">
        <v>105000</v>
      </c>
      <c r="G20" s="10">
        <v>49000</v>
      </c>
      <c r="H20" s="10" t="s">
        <v>559</v>
      </c>
      <c r="I20" s="9">
        <v>46.8</v>
      </c>
      <c r="J20" s="9">
        <v>56.9</v>
      </c>
      <c r="K20" s="9">
        <v>51</v>
      </c>
      <c r="L20" s="9">
        <v>65.7</v>
      </c>
      <c r="M20" s="9">
        <v>66.2</v>
      </c>
      <c r="N20" s="9">
        <v>40.4</v>
      </c>
      <c r="O20" s="9" t="s">
        <v>559</v>
      </c>
      <c r="P20" s="10"/>
    </row>
    <row r="21" spans="1:16" x14ac:dyDescent="0.25">
      <c r="A21" s="8" t="s">
        <v>178</v>
      </c>
      <c r="B21" s="10">
        <v>292000</v>
      </c>
      <c r="C21" s="10">
        <v>288000</v>
      </c>
      <c r="D21" s="10">
        <v>53000</v>
      </c>
      <c r="E21" s="10">
        <v>83000</v>
      </c>
      <c r="F21" s="10">
        <v>104000</v>
      </c>
      <c r="G21" s="10">
        <v>48000</v>
      </c>
      <c r="H21" s="10" t="s">
        <v>559</v>
      </c>
      <c r="I21" s="9">
        <v>46</v>
      </c>
      <c r="J21" s="9">
        <v>56</v>
      </c>
      <c r="K21" s="9">
        <v>49.8</v>
      </c>
      <c r="L21" s="9">
        <v>65.099999999999994</v>
      </c>
      <c r="M21" s="9">
        <v>65.400000000000006</v>
      </c>
      <c r="N21" s="9">
        <v>39.6</v>
      </c>
      <c r="O21" s="9" t="s">
        <v>559</v>
      </c>
      <c r="P21" s="10"/>
    </row>
    <row r="22" spans="1:16" x14ac:dyDescent="0.25">
      <c r="A22" s="8" t="s">
        <v>179</v>
      </c>
      <c r="B22" s="10">
        <v>291000</v>
      </c>
      <c r="C22" s="10">
        <v>288000</v>
      </c>
      <c r="D22" s="10">
        <v>56000</v>
      </c>
      <c r="E22" s="10">
        <v>84000</v>
      </c>
      <c r="F22" s="10">
        <v>101000</v>
      </c>
      <c r="G22" s="10">
        <v>47000</v>
      </c>
      <c r="H22" s="10" t="s">
        <v>559</v>
      </c>
      <c r="I22" s="9">
        <v>45.8</v>
      </c>
      <c r="J22" s="9">
        <v>56</v>
      </c>
      <c r="K22" s="9">
        <v>52.2</v>
      </c>
      <c r="L22" s="9">
        <v>65.5</v>
      </c>
      <c r="M22" s="9">
        <v>63.7</v>
      </c>
      <c r="N22" s="9">
        <v>39.1</v>
      </c>
      <c r="O22" s="9" t="s">
        <v>559</v>
      </c>
      <c r="P22" s="10"/>
    </row>
    <row r="23" spans="1:16" x14ac:dyDescent="0.25">
      <c r="A23" s="8" t="s">
        <v>180</v>
      </c>
      <c r="B23" s="10">
        <v>288000</v>
      </c>
      <c r="C23" s="10">
        <v>285000</v>
      </c>
      <c r="D23" s="10">
        <v>54000</v>
      </c>
      <c r="E23" s="10">
        <v>84000</v>
      </c>
      <c r="F23" s="10">
        <v>101000</v>
      </c>
      <c r="G23" s="10">
        <v>46000</v>
      </c>
      <c r="H23" s="10" t="s">
        <v>559</v>
      </c>
      <c r="I23" s="9">
        <v>45.2</v>
      </c>
      <c r="J23" s="9">
        <v>55.3</v>
      </c>
      <c r="K23" s="9">
        <v>50.6</v>
      </c>
      <c r="L23" s="9">
        <v>65.2</v>
      </c>
      <c r="M23" s="9">
        <v>63.3</v>
      </c>
      <c r="N23" s="9">
        <v>38.1</v>
      </c>
      <c r="O23" s="9" t="s">
        <v>559</v>
      </c>
      <c r="P23" s="10"/>
    </row>
    <row r="24" spans="1:16" x14ac:dyDescent="0.25">
      <c r="A24" s="8" t="s">
        <v>181</v>
      </c>
      <c r="B24" s="10">
        <v>291000</v>
      </c>
      <c r="C24" s="10">
        <v>287000</v>
      </c>
      <c r="D24" s="10">
        <v>52000</v>
      </c>
      <c r="E24" s="10">
        <v>84000</v>
      </c>
      <c r="F24" s="10">
        <v>102000</v>
      </c>
      <c r="G24" s="10">
        <v>49000</v>
      </c>
      <c r="H24" s="10" t="s">
        <v>559</v>
      </c>
      <c r="I24" s="9">
        <v>45.7</v>
      </c>
      <c r="J24" s="9">
        <v>55.7</v>
      </c>
      <c r="K24" s="9">
        <v>49</v>
      </c>
      <c r="L24" s="9">
        <v>65.2</v>
      </c>
      <c r="M24" s="9">
        <v>63.7</v>
      </c>
      <c r="N24" s="9">
        <v>40.9</v>
      </c>
      <c r="O24" s="9" t="s">
        <v>559</v>
      </c>
      <c r="P24" s="10"/>
    </row>
    <row r="25" spans="1:16" x14ac:dyDescent="0.25">
      <c r="A25" s="8" t="s">
        <v>182</v>
      </c>
      <c r="B25" s="10">
        <v>291000</v>
      </c>
      <c r="C25" s="10">
        <v>288000</v>
      </c>
      <c r="D25" s="10">
        <v>54000</v>
      </c>
      <c r="E25" s="10">
        <v>83000</v>
      </c>
      <c r="F25" s="10">
        <v>101000</v>
      </c>
      <c r="G25" s="10">
        <v>49000</v>
      </c>
      <c r="H25" s="10" t="s">
        <v>559</v>
      </c>
      <c r="I25" s="9">
        <v>45.7</v>
      </c>
      <c r="J25" s="9">
        <v>55.7</v>
      </c>
      <c r="K25" s="9">
        <v>50.4</v>
      </c>
      <c r="L25" s="9">
        <v>64.8</v>
      </c>
      <c r="M25" s="9">
        <v>63.3</v>
      </c>
      <c r="N25" s="9">
        <v>40.9</v>
      </c>
      <c r="O25" s="9" t="s">
        <v>559</v>
      </c>
      <c r="P25" s="10"/>
    </row>
    <row r="26" spans="1:16" x14ac:dyDescent="0.25">
      <c r="A26" s="8" t="s">
        <v>183</v>
      </c>
      <c r="B26" s="10">
        <v>293000</v>
      </c>
      <c r="C26" s="10">
        <v>289000</v>
      </c>
      <c r="D26" s="10">
        <v>54000</v>
      </c>
      <c r="E26" s="10">
        <v>82000</v>
      </c>
      <c r="F26" s="10">
        <v>101000</v>
      </c>
      <c r="G26" s="10">
        <v>52000</v>
      </c>
      <c r="H26" s="10" t="s">
        <v>559</v>
      </c>
      <c r="I26" s="9">
        <v>46</v>
      </c>
      <c r="J26" s="9">
        <v>56</v>
      </c>
      <c r="K26" s="9">
        <v>50.7</v>
      </c>
      <c r="L26" s="9">
        <v>64.099999999999994</v>
      </c>
      <c r="M26" s="9">
        <v>63.4</v>
      </c>
      <c r="N26" s="9">
        <v>42.5</v>
      </c>
      <c r="O26" s="9" t="s">
        <v>559</v>
      </c>
      <c r="P26" s="10"/>
    </row>
    <row r="27" spans="1:16" x14ac:dyDescent="0.25">
      <c r="A27" s="8" t="s">
        <v>184</v>
      </c>
      <c r="B27" s="10">
        <v>293000</v>
      </c>
      <c r="C27" s="10">
        <v>289000</v>
      </c>
      <c r="D27" s="10">
        <v>55000</v>
      </c>
      <c r="E27" s="10">
        <v>80000</v>
      </c>
      <c r="F27" s="10">
        <v>101000</v>
      </c>
      <c r="G27" s="10">
        <v>52000</v>
      </c>
      <c r="H27" s="10" t="s">
        <v>559</v>
      </c>
      <c r="I27" s="9">
        <v>45.9</v>
      </c>
      <c r="J27" s="9">
        <v>55.9</v>
      </c>
      <c r="K27" s="9">
        <v>52.1</v>
      </c>
      <c r="L27" s="9">
        <v>62.2</v>
      </c>
      <c r="M27" s="9">
        <v>63.1</v>
      </c>
      <c r="N27" s="9">
        <v>42.9</v>
      </c>
      <c r="O27" s="9" t="s">
        <v>559</v>
      </c>
      <c r="P27" s="10"/>
    </row>
    <row r="28" spans="1:16" x14ac:dyDescent="0.25">
      <c r="A28" s="8" t="s">
        <v>185</v>
      </c>
      <c r="B28" s="10">
        <v>290000</v>
      </c>
      <c r="C28" s="10">
        <v>286000</v>
      </c>
      <c r="D28" s="10">
        <v>52000</v>
      </c>
      <c r="E28" s="10">
        <v>82000</v>
      </c>
      <c r="F28" s="10">
        <v>102000</v>
      </c>
      <c r="G28" s="10">
        <v>50000</v>
      </c>
      <c r="H28" s="10" t="s">
        <v>559</v>
      </c>
      <c r="I28" s="9">
        <v>45.4</v>
      </c>
      <c r="J28" s="9">
        <v>55.3</v>
      </c>
      <c r="K28" s="9">
        <v>49.1</v>
      </c>
      <c r="L28" s="9">
        <v>63.7</v>
      </c>
      <c r="M28" s="9">
        <v>63.5</v>
      </c>
      <c r="N28" s="9">
        <v>41.1</v>
      </c>
      <c r="O28" s="9" t="s">
        <v>559</v>
      </c>
      <c r="P28" s="10"/>
    </row>
    <row r="29" spans="1:16" x14ac:dyDescent="0.25">
      <c r="A29" s="8" t="s">
        <v>186</v>
      </c>
      <c r="B29" s="10">
        <v>292000</v>
      </c>
      <c r="C29" s="10">
        <v>288000</v>
      </c>
      <c r="D29" s="10">
        <v>54000</v>
      </c>
      <c r="E29" s="10">
        <v>81000</v>
      </c>
      <c r="F29" s="10">
        <v>103000</v>
      </c>
      <c r="G29" s="10">
        <v>49000</v>
      </c>
      <c r="H29" s="10" t="s">
        <v>559</v>
      </c>
      <c r="I29" s="9">
        <v>45.7</v>
      </c>
      <c r="J29" s="9">
        <v>55.6</v>
      </c>
      <c r="K29" s="9">
        <v>51.3</v>
      </c>
      <c r="L29" s="9">
        <v>63.4</v>
      </c>
      <c r="M29" s="9">
        <v>63.7</v>
      </c>
      <c r="N29" s="9">
        <v>40.299999999999997</v>
      </c>
      <c r="O29" s="9" t="s">
        <v>559</v>
      </c>
      <c r="P29" s="10"/>
    </row>
    <row r="30" spans="1:16" x14ac:dyDescent="0.25">
      <c r="A30" s="8" t="s">
        <v>187</v>
      </c>
      <c r="B30" s="10">
        <v>295000</v>
      </c>
      <c r="C30" s="10">
        <v>291000</v>
      </c>
      <c r="D30" s="10">
        <v>56000</v>
      </c>
      <c r="E30" s="10">
        <v>82000</v>
      </c>
      <c r="F30" s="10">
        <v>103000</v>
      </c>
      <c r="G30" s="10">
        <v>50000</v>
      </c>
      <c r="H30" s="10" t="s">
        <v>559</v>
      </c>
      <c r="I30" s="9">
        <v>46.1</v>
      </c>
      <c r="J30" s="9">
        <v>56.2</v>
      </c>
      <c r="K30" s="9">
        <v>52.8</v>
      </c>
      <c r="L30" s="9">
        <v>64</v>
      </c>
      <c r="M30" s="9">
        <v>63.8</v>
      </c>
      <c r="N30" s="9">
        <v>41.1</v>
      </c>
      <c r="O30" s="9" t="s">
        <v>559</v>
      </c>
      <c r="P30" s="10"/>
    </row>
    <row r="31" spans="1:16" x14ac:dyDescent="0.25">
      <c r="A31" s="8" t="s">
        <v>188</v>
      </c>
      <c r="B31" s="10">
        <v>299000</v>
      </c>
      <c r="C31" s="10">
        <v>296000</v>
      </c>
      <c r="D31" s="10">
        <v>56000</v>
      </c>
      <c r="E31" s="10">
        <v>85000</v>
      </c>
      <c r="F31" s="10">
        <v>104000</v>
      </c>
      <c r="G31" s="10">
        <v>51000</v>
      </c>
      <c r="H31" s="10" t="s">
        <v>559</v>
      </c>
      <c r="I31" s="9">
        <v>46.8</v>
      </c>
      <c r="J31" s="9">
        <v>57</v>
      </c>
      <c r="K31" s="9">
        <v>52.7</v>
      </c>
      <c r="L31" s="9">
        <v>66.099999999999994</v>
      </c>
      <c r="M31" s="9">
        <v>64.400000000000006</v>
      </c>
      <c r="N31" s="9">
        <v>41.5</v>
      </c>
      <c r="O31" s="9" t="s">
        <v>559</v>
      </c>
      <c r="P31" s="10"/>
    </row>
    <row r="32" spans="1:16" x14ac:dyDescent="0.25">
      <c r="A32" s="8" t="s">
        <v>189</v>
      </c>
      <c r="B32" s="10">
        <v>301000</v>
      </c>
      <c r="C32" s="10">
        <v>297000</v>
      </c>
      <c r="D32" s="10">
        <v>55000</v>
      </c>
      <c r="E32" s="10">
        <v>86000</v>
      </c>
      <c r="F32" s="10">
        <v>104000</v>
      </c>
      <c r="G32" s="10">
        <v>52000</v>
      </c>
      <c r="H32" s="10" t="s">
        <v>559</v>
      </c>
      <c r="I32" s="9">
        <v>47</v>
      </c>
      <c r="J32" s="9">
        <v>57.3</v>
      </c>
      <c r="K32" s="9">
        <v>51.9</v>
      </c>
      <c r="L32" s="9">
        <v>67.099999999999994</v>
      </c>
      <c r="M32" s="9">
        <v>64.2</v>
      </c>
      <c r="N32" s="9">
        <v>42.6</v>
      </c>
      <c r="O32" s="9" t="s">
        <v>559</v>
      </c>
      <c r="P32" s="10"/>
    </row>
    <row r="33" spans="1:16" x14ac:dyDescent="0.25">
      <c r="A33" s="8" t="s">
        <v>190</v>
      </c>
      <c r="B33" s="10">
        <v>302000</v>
      </c>
      <c r="C33" s="10">
        <v>299000</v>
      </c>
      <c r="D33" s="10">
        <v>54000</v>
      </c>
      <c r="E33" s="10">
        <v>88000</v>
      </c>
      <c r="F33" s="10">
        <v>106000</v>
      </c>
      <c r="G33" s="10">
        <v>51000</v>
      </c>
      <c r="H33" s="10" t="s">
        <v>559</v>
      </c>
      <c r="I33" s="9">
        <v>47.2</v>
      </c>
      <c r="J33" s="9">
        <v>57.5</v>
      </c>
      <c r="K33" s="9">
        <v>51</v>
      </c>
      <c r="L33" s="9">
        <v>68.099999999999994</v>
      </c>
      <c r="M33" s="9">
        <v>65.5</v>
      </c>
      <c r="N33" s="9">
        <v>41.5</v>
      </c>
      <c r="O33" s="9" t="s">
        <v>559</v>
      </c>
      <c r="P33" s="10"/>
    </row>
    <row r="34" spans="1:16" x14ac:dyDescent="0.25">
      <c r="A34" s="8" t="s">
        <v>191</v>
      </c>
      <c r="B34" s="10">
        <v>303000</v>
      </c>
      <c r="C34" s="10">
        <v>300000</v>
      </c>
      <c r="D34" s="10">
        <v>53000</v>
      </c>
      <c r="E34" s="10">
        <v>88000</v>
      </c>
      <c r="F34" s="10">
        <v>108000</v>
      </c>
      <c r="G34" s="10">
        <v>51000</v>
      </c>
      <c r="H34" s="10" t="s">
        <v>559</v>
      </c>
      <c r="I34" s="9">
        <v>47.4</v>
      </c>
      <c r="J34" s="9">
        <v>57.8</v>
      </c>
      <c r="K34" s="9">
        <v>50.2</v>
      </c>
      <c r="L34" s="9">
        <v>68.3</v>
      </c>
      <c r="M34" s="9">
        <v>66.7</v>
      </c>
      <c r="N34" s="9">
        <v>41.6</v>
      </c>
      <c r="O34" s="9" t="s">
        <v>559</v>
      </c>
      <c r="P34" s="10"/>
    </row>
    <row r="35" spans="1:16" x14ac:dyDescent="0.25">
      <c r="A35" s="8" t="s">
        <v>192</v>
      </c>
      <c r="B35" s="10">
        <v>305000</v>
      </c>
      <c r="C35" s="10">
        <v>302000</v>
      </c>
      <c r="D35" s="10">
        <v>55000</v>
      </c>
      <c r="E35" s="10">
        <v>88000</v>
      </c>
      <c r="F35" s="10">
        <v>107000</v>
      </c>
      <c r="G35" s="10">
        <v>52000</v>
      </c>
      <c r="H35" s="10" t="s">
        <v>559</v>
      </c>
      <c r="I35" s="9">
        <v>47.5</v>
      </c>
      <c r="J35" s="9">
        <v>58.1</v>
      </c>
      <c r="K35" s="9">
        <v>51.8</v>
      </c>
      <c r="L35" s="9">
        <v>68.2</v>
      </c>
      <c r="M35" s="9">
        <v>65.900000000000006</v>
      </c>
      <c r="N35" s="9">
        <v>42.4</v>
      </c>
      <c r="O35" s="9" t="s">
        <v>559</v>
      </c>
      <c r="P35" s="10"/>
    </row>
    <row r="36" spans="1:16" x14ac:dyDescent="0.25">
      <c r="A36" s="8" t="s">
        <v>193</v>
      </c>
      <c r="B36" s="10">
        <v>306000</v>
      </c>
      <c r="C36" s="10">
        <v>303000</v>
      </c>
      <c r="D36" s="10">
        <v>56000</v>
      </c>
      <c r="E36" s="10">
        <v>90000</v>
      </c>
      <c r="F36" s="10">
        <v>106000</v>
      </c>
      <c r="G36" s="10">
        <v>51000</v>
      </c>
      <c r="H36" s="10" t="s">
        <v>559</v>
      </c>
      <c r="I36" s="9">
        <v>47.7</v>
      </c>
      <c r="J36" s="9">
        <v>58.2</v>
      </c>
      <c r="K36" s="9">
        <v>52.5</v>
      </c>
      <c r="L36" s="9">
        <v>70.099999999999994</v>
      </c>
      <c r="M36" s="9">
        <v>65.3</v>
      </c>
      <c r="N36" s="9">
        <v>41.5</v>
      </c>
      <c r="O36" s="9" t="s">
        <v>559</v>
      </c>
      <c r="P36" s="10"/>
    </row>
    <row r="37" spans="1:16" x14ac:dyDescent="0.25">
      <c r="A37" s="8" t="s">
        <v>194</v>
      </c>
      <c r="B37" s="10">
        <v>307000</v>
      </c>
      <c r="C37" s="10">
        <v>304000</v>
      </c>
      <c r="D37" s="10">
        <v>57000</v>
      </c>
      <c r="E37" s="10">
        <v>88000</v>
      </c>
      <c r="F37" s="10">
        <v>108000</v>
      </c>
      <c r="G37" s="10">
        <v>51000</v>
      </c>
      <c r="H37" s="10" t="s">
        <v>559</v>
      </c>
      <c r="I37" s="9">
        <v>47.9</v>
      </c>
      <c r="J37" s="9">
        <v>58.4</v>
      </c>
      <c r="K37" s="9">
        <v>54.3</v>
      </c>
      <c r="L37" s="9">
        <v>68.7</v>
      </c>
      <c r="M37" s="9">
        <v>66.3</v>
      </c>
      <c r="N37" s="9">
        <v>40.9</v>
      </c>
      <c r="O37" s="9" t="s">
        <v>559</v>
      </c>
      <c r="P37" s="10"/>
    </row>
    <row r="38" spans="1:16" x14ac:dyDescent="0.25">
      <c r="A38" s="8" t="s">
        <v>195</v>
      </c>
      <c r="B38" s="10">
        <v>307000</v>
      </c>
      <c r="C38" s="10">
        <v>304000</v>
      </c>
      <c r="D38" s="10">
        <v>56000</v>
      </c>
      <c r="E38" s="10">
        <v>87000</v>
      </c>
      <c r="F38" s="10">
        <v>110000</v>
      </c>
      <c r="G38" s="10">
        <v>51000</v>
      </c>
      <c r="H38" s="10" t="s">
        <v>559</v>
      </c>
      <c r="I38" s="9">
        <v>47.8</v>
      </c>
      <c r="J38" s="9">
        <v>58.3</v>
      </c>
      <c r="K38" s="9">
        <v>53.5</v>
      </c>
      <c r="L38" s="9">
        <v>67.7</v>
      </c>
      <c r="M38" s="9">
        <v>67.3</v>
      </c>
      <c r="N38" s="9">
        <v>40.799999999999997</v>
      </c>
      <c r="O38" s="9" t="s">
        <v>559</v>
      </c>
      <c r="P38" s="10"/>
    </row>
    <row r="39" spans="1:16" x14ac:dyDescent="0.25">
      <c r="A39" s="8" t="s">
        <v>196</v>
      </c>
      <c r="B39" s="10">
        <v>303000</v>
      </c>
      <c r="C39" s="10">
        <v>299000</v>
      </c>
      <c r="D39" s="10">
        <v>55000</v>
      </c>
      <c r="E39" s="10">
        <v>85000</v>
      </c>
      <c r="F39" s="10">
        <v>108000</v>
      </c>
      <c r="G39" s="10">
        <v>51000</v>
      </c>
      <c r="H39" s="10" t="s">
        <v>559</v>
      </c>
      <c r="I39" s="9">
        <v>47.1</v>
      </c>
      <c r="J39" s="9">
        <v>57.4</v>
      </c>
      <c r="K39" s="9">
        <v>52.5</v>
      </c>
      <c r="L39" s="9">
        <v>66.2</v>
      </c>
      <c r="M39" s="9">
        <v>65.900000000000006</v>
      </c>
      <c r="N39" s="9">
        <v>41.2</v>
      </c>
      <c r="O39" s="9" t="s">
        <v>559</v>
      </c>
      <c r="P39" s="10"/>
    </row>
    <row r="40" spans="1:16" x14ac:dyDescent="0.25">
      <c r="A40" s="8" t="s">
        <v>197</v>
      </c>
      <c r="B40" s="10">
        <v>304000</v>
      </c>
      <c r="C40" s="10">
        <v>301000</v>
      </c>
      <c r="D40" s="10">
        <v>56000</v>
      </c>
      <c r="E40" s="10">
        <v>86000</v>
      </c>
      <c r="F40" s="10">
        <v>107000</v>
      </c>
      <c r="G40" s="10">
        <v>52000</v>
      </c>
      <c r="H40" s="10" t="s">
        <v>559</v>
      </c>
      <c r="I40" s="9">
        <v>47.3</v>
      </c>
      <c r="J40" s="9">
        <v>57.7</v>
      </c>
      <c r="K40" s="9">
        <v>53.6</v>
      </c>
      <c r="L40" s="9">
        <v>66.8</v>
      </c>
      <c r="M40" s="9">
        <v>65.5</v>
      </c>
      <c r="N40" s="9">
        <v>41.5</v>
      </c>
      <c r="O40" s="9" t="s">
        <v>559</v>
      </c>
      <c r="P40" s="10"/>
    </row>
    <row r="41" spans="1:16" x14ac:dyDescent="0.25">
      <c r="A41" s="8" t="s">
        <v>198</v>
      </c>
      <c r="B41" s="10">
        <v>304000</v>
      </c>
      <c r="C41" s="10">
        <v>302000</v>
      </c>
      <c r="D41" s="10">
        <v>57000</v>
      </c>
      <c r="E41" s="10">
        <v>86000</v>
      </c>
      <c r="F41" s="10">
        <v>107000</v>
      </c>
      <c r="G41" s="10">
        <v>51000</v>
      </c>
      <c r="H41" s="10" t="s">
        <v>559</v>
      </c>
      <c r="I41" s="9">
        <v>47.3</v>
      </c>
      <c r="J41" s="9">
        <v>57.8</v>
      </c>
      <c r="K41" s="9">
        <v>53.7</v>
      </c>
      <c r="L41" s="9">
        <v>67.400000000000006</v>
      </c>
      <c r="M41" s="9">
        <v>65.5</v>
      </c>
      <c r="N41" s="9">
        <v>41.2</v>
      </c>
      <c r="O41" s="9" t="s">
        <v>559</v>
      </c>
      <c r="P41" s="10"/>
    </row>
    <row r="42" spans="1:16" x14ac:dyDescent="0.25">
      <c r="A42" s="8" t="s">
        <v>199</v>
      </c>
      <c r="B42" s="10">
        <v>303000</v>
      </c>
      <c r="C42" s="10">
        <v>300000</v>
      </c>
      <c r="D42" s="10">
        <v>55000</v>
      </c>
      <c r="E42" s="10">
        <v>88000</v>
      </c>
      <c r="F42" s="10">
        <v>108000</v>
      </c>
      <c r="G42" s="10">
        <v>50000</v>
      </c>
      <c r="H42" s="10" t="s">
        <v>559</v>
      </c>
      <c r="I42" s="9">
        <v>47</v>
      </c>
      <c r="J42" s="9">
        <v>57.5</v>
      </c>
      <c r="K42" s="9">
        <v>52.6</v>
      </c>
      <c r="L42" s="9">
        <v>68.3</v>
      </c>
      <c r="M42" s="9">
        <v>65.5</v>
      </c>
      <c r="N42" s="9">
        <v>39.799999999999997</v>
      </c>
      <c r="O42" s="9" t="s">
        <v>559</v>
      </c>
      <c r="P42" s="10"/>
    </row>
    <row r="43" spans="1:16" x14ac:dyDescent="0.25">
      <c r="A43" s="8" t="s">
        <v>200</v>
      </c>
      <c r="B43" s="10">
        <v>302000</v>
      </c>
      <c r="C43" s="10">
        <v>299000</v>
      </c>
      <c r="D43" s="10">
        <v>55000</v>
      </c>
      <c r="E43" s="10">
        <v>87000</v>
      </c>
      <c r="F43" s="10">
        <v>107000</v>
      </c>
      <c r="G43" s="10">
        <v>50000</v>
      </c>
      <c r="H43" s="10" t="s">
        <v>559</v>
      </c>
      <c r="I43" s="9">
        <v>46.8</v>
      </c>
      <c r="J43" s="9">
        <v>57.2</v>
      </c>
      <c r="K43" s="9">
        <v>52.7</v>
      </c>
      <c r="L43" s="9">
        <v>67.5</v>
      </c>
      <c r="M43" s="9">
        <v>65.3</v>
      </c>
      <c r="N43" s="9">
        <v>39.700000000000003</v>
      </c>
      <c r="O43" s="9" t="s">
        <v>559</v>
      </c>
      <c r="P43" s="10"/>
    </row>
    <row r="44" spans="1:16" x14ac:dyDescent="0.25">
      <c r="A44" s="8" t="s">
        <v>201</v>
      </c>
      <c r="B44" s="10">
        <v>299000</v>
      </c>
      <c r="C44" s="10">
        <v>297000</v>
      </c>
      <c r="D44" s="10">
        <v>56000</v>
      </c>
      <c r="E44" s="10">
        <v>87000</v>
      </c>
      <c r="F44" s="10">
        <v>105000</v>
      </c>
      <c r="G44" s="10">
        <v>49000</v>
      </c>
      <c r="H44" s="10" t="s">
        <v>559</v>
      </c>
      <c r="I44" s="9">
        <v>46.4</v>
      </c>
      <c r="J44" s="9">
        <v>56.8</v>
      </c>
      <c r="K44" s="9">
        <v>53.7</v>
      </c>
      <c r="L44" s="9">
        <v>67.7</v>
      </c>
      <c r="M44" s="9">
        <v>63.6</v>
      </c>
      <c r="N44" s="9">
        <v>39.5</v>
      </c>
      <c r="O44" s="9" t="s">
        <v>559</v>
      </c>
      <c r="P44" s="10"/>
    </row>
    <row r="45" spans="1:16" x14ac:dyDescent="0.25">
      <c r="A45" s="8" t="s">
        <v>202</v>
      </c>
      <c r="B45" s="10">
        <v>298000</v>
      </c>
      <c r="C45" s="10">
        <v>297000</v>
      </c>
      <c r="D45" s="10">
        <v>57000</v>
      </c>
      <c r="E45" s="10">
        <v>86000</v>
      </c>
      <c r="F45" s="10">
        <v>105000</v>
      </c>
      <c r="G45" s="10">
        <v>50000</v>
      </c>
      <c r="H45" s="10" t="s">
        <v>559</v>
      </c>
      <c r="I45" s="9">
        <v>46.2</v>
      </c>
      <c r="J45" s="9">
        <v>56.8</v>
      </c>
      <c r="K45" s="9">
        <v>53.9</v>
      </c>
      <c r="L45" s="9">
        <v>67</v>
      </c>
      <c r="M45" s="9">
        <v>63.7</v>
      </c>
      <c r="N45" s="9">
        <v>39.6</v>
      </c>
      <c r="O45" s="9" t="s">
        <v>559</v>
      </c>
      <c r="P45" s="10"/>
    </row>
    <row r="46" spans="1:16" x14ac:dyDescent="0.25">
      <c r="A46" s="8" t="s">
        <v>203</v>
      </c>
      <c r="B46" s="10">
        <v>300000</v>
      </c>
      <c r="C46" s="10">
        <v>299000</v>
      </c>
      <c r="D46" s="10">
        <v>57000</v>
      </c>
      <c r="E46" s="10">
        <v>85000</v>
      </c>
      <c r="F46" s="10">
        <v>108000</v>
      </c>
      <c r="G46" s="10">
        <v>49000</v>
      </c>
      <c r="H46" s="10" t="s">
        <v>559</v>
      </c>
      <c r="I46" s="9">
        <v>46.5</v>
      </c>
      <c r="J46" s="9">
        <v>57.1</v>
      </c>
      <c r="K46" s="9">
        <v>53.9</v>
      </c>
      <c r="L46" s="9">
        <v>66.3</v>
      </c>
      <c r="M46" s="9">
        <v>65.5</v>
      </c>
      <c r="N46" s="9">
        <v>39.200000000000003</v>
      </c>
      <c r="O46" s="9" t="s">
        <v>559</v>
      </c>
      <c r="P46" s="10"/>
    </row>
    <row r="47" spans="1:16" x14ac:dyDescent="0.25">
      <c r="A47" s="8" t="s">
        <v>204</v>
      </c>
      <c r="B47" s="10">
        <v>300000</v>
      </c>
      <c r="C47" s="10">
        <v>299000</v>
      </c>
      <c r="D47" s="10">
        <v>57000</v>
      </c>
      <c r="E47" s="10">
        <v>85000</v>
      </c>
      <c r="F47" s="10">
        <v>109000</v>
      </c>
      <c r="G47" s="10">
        <v>48000</v>
      </c>
      <c r="H47" s="10" t="s">
        <v>559</v>
      </c>
      <c r="I47" s="9">
        <v>46.4</v>
      </c>
      <c r="J47" s="9">
        <v>57</v>
      </c>
      <c r="K47" s="9">
        <v>54.7</v>
      </c>
      <c r="L47" s="9">
        <v>66.2</v>
      </c>
      <c r="M47" s="9">
        <v>65.7</v>
      </c>
      <c r="N47" s="9">
        <v>37.9</v>
      </c>
      <c r="O47" s="9" t="s">
        <v>559</v>
      </c>
      <c r="P47" s="10"/>
    </row>
    <row r="48" spans="1:16" x14ac:dyDescent="0.25">
      <c r="A48" s="8" t="s">
        <v>205</v>
      </c>
      <c r="B48" s="10">
        <v>301000</v>
      </c>
      <c r="C48" s="10">
        <v>301000</v>
      </c>
      <c r="D48" s="10">
        <v>56000</v>
      </c>
      <c r="E48" s="10">
        <v>85000</v>
      </c>
      <c r="F48" s="10">
        <v>111000</v>
      </c>
      <c r="G48" s="10">
        <v>48000</v>
      </c>
      <c r="H48" s="10" t="s">
        <v>559</v>
      </c>
      <c r="I48" s="9">
        <v>46.6</v>
      </c>
      <c r="J48" s="9">
        <v>57.3</v>
      </c>
      <c r="K48" s="9">
        <v>53.6</v>
      </c>
      <c r="L48" s="9">
        <v>66.5</v>
      </c>
      <c r="M48" s="9">
        <v>67.099999999999994</v>
      </c>
      <c r="N48" s="9">
        <v>38.1</v>
      </c>
      <c r="O48" s="9" t="s">
        <v>559</v>
      </c>
      <c r="P48" s="10"/>
    </row>
    <row r="49" spans="1:16" x14ac:dyDescent="0.25">
      <c r="A49" s="8" t="s">
        <v>206</v>
      </c>
      <c r="B49" s="10">
        <v>302000</v>
      </c>
      <c r="C49" s="10">
        <v>301000</v>
      </c>
      <c r="D49" s="10">
        <v>59000</v>
      </c>
      <c r="E49" s="10">
        <v>85000</v>
      </c>
      <c r="F49" s="10">
        <v>108000</v>
      </c>
      <c r="G49" s="10">
        <v>49000</v>
      </c>
      <c r="H49" s="10" t="s">
        <v>559</v>
      </c>
      <c r="I49" s="9">
        <v>46.8</v>
      </c>
      <c r="J49" s="9">
        <v>57.4</v>
      </c>
      <c r="K49" s="9">
        <v>56.5</v>
      </c>
      <c r="L49" s="9">
        <v>65.900000000000006</v>
      </c>
      <c r="M49" s="9">
        <v>65.400000000000006</v>
      </c>
      <c r="N49" s="9">
        <v>38.9</v>
      </c>
      <c r="O49" s="9" t="s">
        <v>559</v>
      </c>
      <c r="P49" s="10"/>
    </row>
    <row r="50" spans="1:16" x14ac:dyDescent="0.25">
      <c r="A50" s="8" t="s">
        <v>207</v>
      </c>
      <c r="B50" s="10">
        <v>300000</v>
      </c>
      <c r="C50" s="10">
        <v>297000</v>
      </c>
      <c r="D50" s="10">
        <v>58000</v>
      </c>
      <c r="E50" s="10">
        <v>84000</v>
      </c>
      <c r="F50" s="10">
        <v>108000</v>
      </c>
      <c r="G50" s="10">
        <v>47000</v>
      </c>
      <c r="H50" s="10" t="s">
        <v>559</v>
      </c>
      <c r="I50" s="9">
        <v>46.3</v>
      </c>
      <c r="J50" s="9">
        <v>56.6</v>
      </c>
      <c r="K50" s="9">
        <v>55</v>
      </c>
      <c r="L50" s="9">
        <v>65.900000000000006</v>
      </c>
      <c r="M50" s="9">
        <v>65.2</v>
      </c>
      <c r="N50" s="9">
        <v>37.4</v>
      </c>
      <c r="O50" s="9" t="s">
        <v>559</v>
      </c>
      <c r="P50" s="10"/>
    </row>
    <row r="51" spans="1:16" x14ac:dyDescent="0.25">
      <c r="A51" s="8" t="s">
        <v>208</v>
      </c>
      <c r="B51" s="10">
        <v>301000</v>
      </c>
      <c r="C51" s="10">
        <v>299000</v>
      </c>
      <c r="D51" s="10">
        <v>57000</v>
      </c>
      <c r="E51" s="10">
        <v>85000</v>
      </c>
      <c r="F51" s="10">
        <v>110000</v>
      </c>
      <c r="G51" s="10">
        <v>47000</v>
      </c>
      <c r="H51" s="10" t="s">
        <v>559</v>
      </c>
      <c r="I51" s="9">
        <v>46.5</v>
      </c>
      <c r="J51" s="9">
        <v>56.9</v>
      </c>
      <c r="K51" s="9">
        <v>54.3</v>
      </c>
      <c r="L51" s="9">
        <v>66.7</v>
      </c>
      <c r="M51" s="9">
        <v>66.2</v>
      </c>
      <c r="N51" s="9">
        <v>37</v>
      </c>
      <c r="O51" s="9" t="s">
        <v>559</v>
      </c>
      <c r="P51" s="10"/>
    </row>
    <row r="52" spans="1:16" x14ac:dyDescent="0.25">
      <c r="A52" s="8" t="s">
        <v>209</v>
      </c>
      <c r="B52" s="10">
        <v>303000</v>
      </c>
      <c r="C52" s="10">
        <v>300000</v>
      </c>
      <c r="D52" s="10">
        <v>55000</v>
      </c>
      <c r="E52" s="10">
        <v>84000</v>
      </c>
      <c r="F52" s="10">
        <v>114000</v>
      </c>
      <c r="G52" s="10">
        <v>47000</v>
      </c>
      <c r="H52" s="10" t="s">
        <v>559</v>
      </c>
      <c r="I52" s="9">
        <v>46.7</v>
      </c>
      <c r="J52" s="9">
        <v>57</v>
      </c>
      <c r="K52" s="9">
        <v>52.2</v>
      </c>
      <c r="L52" s="9">
        <v>66</v>
      </c>
      <c r="M52" s="9">
        <v>68.2</v>
      </c>
      <c r="N52" s="9">
        <v>37.299999999999997</v>
      </c>
      <c r="O52" s="9" t="s">
        <v>559</v>
      </c>
      <c r="P52" s="10"/>
    </row>
    <row r="53" spans="1:16" x14ac:dyDescent="0.25">
      <c r="A53" s="8" t="s">
        <v>210</v>
      </c>
      <c r="B53" s="10">
        <v>309000</v>
      </c>
      <c r="C53" s="10">
        <v>306000</v>
      </c>
      <c r="D53" s="10">
        <v>57000</v>
      </c>
      <c r="E53" s="10">
        <v>85000</v>
      </c>
      <c r="F53" s="10">
        <v>115000</v>
      </c>
      <c r="G53" s="10">
        <v>49000</v>
      </c>
      <c r="H53" s="10" t="s">
        <v>559</v>
      </c>
      <c r="I53" s="9">
        <v>47.7</v>
      </c>
      <c r="J53" s="9">
        <v>58.2</v>
      </c>
      <c r="K53" s="9">
        <v>54.7</v>
      </c>
      <c r="L53" s="9">
        <v>66.400000000000006</v>
      </c>
      <c r="M53" s="9">
        <v>68.900000000000006</v>
      </c>
      <c r="N53" s="9">
        <v>38.799999999999997</v>
      </c>
      <c r="O53" s="9" t="s">
        <v>559</v>
      </c>
      <c r="P53" s="10"/>
    </row>
    <row r="54" spans="1:16" x14ac:dyDescent="0.25">
      <c r="A54" s="8" t="s">
        <v>211</v>
      </c>
      <c r="B54" s="10">
        <v>314000</v>
      </c>
      <c r="C54" s="10">
        <v>311000</v>
      </c>
      <c r="D54" s="10">
        <v>57000</v>
      </c>
      <c r="E54" s="10">
        <v>87000</v>
      </c>
      <c r="F54" s="10">
        <v>116000</v>
      </c>
      <c r="G54" s="10">
        <v>50000</v>
      </c>
      <c r="H54" s="10" t="s">
        <v>559</v>
      </c>
      <c r="I54" s="9">
        <v>48.4</v>
      </c>
      <c r="J54" s="9">
        <v>59</v>
      </c>
      <c r="K54" s="9">
        <v>54.5</v>
      </c>
      <c r="L54" s="9">
        <v>68.400000000000006</v>
      </c>
      <c r="M54" s="9">
        <v>69.400000000000006</v>
      </c>
      <c r="N54" s="9">
        <v>39.6</v>
      </c>
      <c r="O54" s="9" t="s">
        <v>559</v>
      </c>
      <c r="P54" s="10"/>
    </row>
    <row r="55" spans="1:16" x14ac:dyDescent="0.25">
      <c r="A55" s="8" t="s">
        <v>212</v>
      </c>
      <c r="B55" s="10">
        <v>315000</v>
      </c>
      <c r="C55" s="10">
        <v>312000</v>
      </c>
      <c r="D55" s="10">
        <v>55000</v>
      </c>
      <c r="E55" s="10">
        <v>88000</v>
      </c>
      <c r="F55" s="10">
        <v>116000</v>
      </c>
      <c r="G55" s="10">
        <v>52000</v>
      </c>
      <c r="H55" s="10" t="s">
        <v>559</v>
      </c>
      <c r="I55" s="9">
        <v>48.6</v>
      </c>
      <c r="J55" s="9">
        <v>59.2</v>
      </c>
      <c r="K55" s="9">
        <v>52.9</v>
      </c>
      <c r="L55" s="9">
        <v>69.400000000000006</v>
      </c>
      <c r="M55" s="9">
        <v>69</v>
      </c>
      <c r="N55" s="9">
        <v>41.1</v>
      </c>
      <c r="O55" s="9" t="s">
        <v>559</v>
      </c>
      <c r="P55" s="10"/>
    </row>
    <row r="56" spans="1:16" x14ac:dyDescent="0.25">
      <c r="A56" s="8" t="s">
        <v>213</v>
      </c>
      <c r="B56" s="10">
        <v>311000</v>
      </c>
      <c r="C56" s="10">
        <v>308000</v>
      </c>
      <c r="D56" s="10">
        <v>53000</v>
      </c>
      <c r="E56" s="10">
        <v>88000</v>
      </c>
      <c r="F56" s="10">
        <v>114000</v>
      </c>
      <c r="G56" s="10">
        <v>53000</v>
      </c>
      <c r="H56" s="10" t="s">
        <v>559</v>
      </c>
      <c r="I56" s="9">
        <v>47.9</v>
      </c>
      <c r="J56" s="9">
        <v>58.4</v>
      </c>
      <c r="K56" s="9">
        <v>50.5</v>
      </c>
      <c r="L56" s="9">
        <v>68.900000000000006</v>
      </c>
      <c r="M56" s="9">
        <v>68.099999999999994</v>
      </c>
      <c r="N56" s="9">
        <v>41.6</v>
      </c>
      <c r="O56" s="9" t="s">
        <v>559</v>
      </c>
      <c r="P56" s="10"/>
    </row>
    <row r="57" spans="1:16" x14ac:dyDescent="0.25">
      <c r="A57" s="8" t="s">
        <v>214</v>
      </c>
      <c r="B57" s="10">
        <v>312000</v>
      </c>
      <c r="C57" s="10">
        <v>309000</v>
      </c>
      <c r="D57" s="10">
        <v>54000</v>
      </c>
      <c r="E57" s="10">
        <v>88000</v>
      </c>
      <c r="F57" s="10">
        <v>114000</v>
      </c>
      <c r="G57" s="10">
        <v>54000</v>
      </c>
      <c r="H57" s="10" t="s">
        <v>559</v>
      </c>
      <c r="I57" s="9">
        <v>48.1</v>
      </c>
      <c r="J57" s="9">
        <v>58.6</v>
      </c>
      <c r="K57" s="9">
        <v>51.5</v>
      </c>
      <c r="L57" s="9">
        <v>68.900000000000006</v>
      </c>
      <c r="M57" s="9">
        <v>67.7</v>
      </c>
      <c r="N57" s="9">
        <v>42.4</v>
      </c>
      <c r="O57" s="9" t="s">
        <v>559</v>
      </c>
      <c r="P57" s="10"/>
    </row>
    <row r="58" spans="1:16" x14ac:dyDescent="0.25">
      <c r="A58" s="8" t="s">
        <v>215</v>
      </c>
      <c r="B58" s="10">
        <v>310000</v>
      </c>
      <c r="C58" s="10">
        <v>307000</v>
      </c>
      <c r="D58" s="10">
        <v>52000</v>
      </c>
      <c r="E58" s="10">
        <v>86000</v>
      </c>
      <c r="F58" s="10">
        <v>113000</v>
      </c>
      <c r="G58" s="10">
        <v>55000</v>
      </c>
      <c r="H58" s="10" t="s">
        <v>559</v>
      </c>
      <c r="I58" s="9">
        <v>47.8</v>
      </c>
      <c r="J58" s="9">
        <v>58.2</v>
      </c>
      <c r="K58" s="9">
        <v>50.4</v>
      </c>
      <c r="L58" s="9">
        <v>68.099999999999994</v>
      </c>
      <c r="M58" s="9">
        <v>67</v>
      </c>
      <c r="N58" s="9">
        <v>43.1</v>
      </c>
      <c r="O58" s="9" t="s">
        <v>559</v>
      </c>
      <c r="P58" s="10"/>
    </row>
    <row r="59" spans="1:16" x14ac:dyDescent="0.25">
      <c r="A59" s="8" t="s">
        <v>216</v>
      </c>
      <c r="B59" s="10">
        <v>307000</v>
      </c>
      <c r="C59" s="10">
        <v>303000</v>
      </c>
      <c r="D59" s="10">
        <v>52000</v>
      </c>
      <c r="E59" s="10">
        <v>85000</v>
      </c>
      <c r="F59" s="10">
        <v>111000</v>
      </c>
      <c r="G59" s="10">
        <v>55000</v>
      </c>
      <c r="H59" s="10" t="s">
        <v>559</v>
      </c>
      <c r="I59" s="9">
        <v>47.2</v>
      </c>
      <c r="J59" s="9">
        <v>57.4</v>
      </c>
      <c r="K59" s="9">
        <v>50.3</v>
      </c>
      <c r="L59" s="9">
        <v>66.8</v>
      </c>
      <c r="M59" s="9">
        <v>66</v>
      </c>
      <c r="N59" s="9">
        <v>42.7</v>
      </c>
      <c r="O59" s="9" t="s">
        <v>559</v>
      </c>
      <c r="P59" s="10"/>
    </row>
    <row r="60" spans="1:16" x14ac:dyDescent="0.25">
      <c r="A60" s="8" t="s">
        <v>217</v>
      </c>
      <c r="B60" s="10">
        <v>311000</v>
      </c>
      <c r="C60" s="10">
        <v>307000</v>
      </c>
      <c r="D60" s="10">
        <v>55000</v>
      </c>
      <c r="E60" s="10">
        <v>87000</v>
      </c>
      <c r="F60" s="10">
        <v>111000</v>
      </c>
      <c r="G60" s="10">
        <v>54000</v>
      </c>
      <c r="H60" s="10" t="s">
        <v>559</v>
      </c>
      <c r="I60" s="9">
        <v>47.8</v>
      </c>
      <c r="J60" s="9">
        <v>58.2</v>
      </c>
      <c r="K60" s="9">
        <v>52.6</v>
      </c>
      <c r="L60" s="9">
        <v>68.7</v>
      </c>
      <c r="M60" s="9">
        <v>65.900000000000006</v>
      </c>
      <c r="N60" s="9">
        <v>41.9</v>
      </c>
      <c r="O60" s="9" t="s">
        <v>559</v>
      </c>
      <c r="P60" s="10"/>
    </row>
    <row r="61" spans="1:16" x14ac:dyDescent="0.25">
      <c r="A61" s="8" t="s">
        <v>218</v>
      </c>
      <c r="B61" s="10">
        <v>307000</v>
      </c>
      <c r="C61" s="10">
        <v>303000</v>
      </c>
      <c r="D61" s="10">
        <v>56000</v>
      </c>
      <c r="E61" s="10">
        <v>87000</v>
      </c>
      <c r="F61" s="10">
        <v>108000</v>
      </c>
      <c r="G61" s="10">
        <v>53000</v>
      </c>
      <c r="H61" s="10" t="s">
        <v>559</v>
      </c>
      <c r="I61" s="9">
        <v>47.2</v>
      </c>
      <c r="J61" s="9">
        <v>57.4</v>
      </c>
      <c r="K61" s="9">
        <v>53.7</v>
      </c>
      <c r="L61" s="9">
        <v>68.400000000000006</v>
      </c>
      <c r="M61" s="9">
        <v>64</v>
      </c>
      <c r="N61" s="9">
        <v>41</v>
      </c>
      <c r="O61" s="9" t="s">
        <v>559</v>
      </c>
      <c r="P61" s="10"/>
    </row>
    <row r="62" spans="1:16" x14ac:dyDescent="0.25">
      <c r="A62" s="8" t="s">
        <v>219</v>
      </c>
      <c r="B62" s="10">
        <v>307000</v>
      </c>
      <c r="C62" s="10">
        <v>304000</v>
      </c>
      <c r="D62" s="10">
        <v>55000</v>
      </c>
      <c r="E62" s="10">
        <v>86000</v>
      </c>
      <c r="F62" s="10">
        <v>110000</v>
      </c>
      <c r="G62" s="10">
        <v>53000</v>
      </c>
      <c r="H62" s="10" t="s">
        <v>559</v>
      </c>
      <c r="I62" s="9">
        <v>47.2</v>
      </c>
      <c r="J62" s="9">
        <v>57.6</v>
      </c>
      <c r="K62" s="9">
        <v>52.9</v>
      </c>
      <c r="L62" s="9">
        <v>68.400000000000006</v>
      </c>
      <c r="M62" s="9">
        <v>64.900000000000006</v>
      </c>
      <c r="N62" s="9">
        <v>41.1</v>
      </c>
      <c r="O62" s="9" t="s">
        <v>559</v>
      </c>
      <c r="P62" s="10"/>
    </row>
    <row r="63" spans="1:16" x14ac:dyDescent="0.25">
      <c r="A63" s="8" t="s">
        <v>220</v>
      </c>
      <c r="B63" s="10">
        <v>305000</v>
      </c>
      <c r="C63" s="10">
        <v>303000</v>
      </c>
      <c r="D63" s="10">
        <v>54000</v>
      </c>
      <c r="E63" s="10">
        <v>85000</v>
      </c>
      <c r="F63" s="10">
        <v>109000</v>
      </c>
      <c r="G63" s="10">
        <v>55000</v>
      </c>
      <c r="H63" s="10" t="s">
        <v>559</v>
      </c>
      <c r="I63" s="9">
        <v>46.9</v>
      </c>
      <c r="J63" s="9">
        <v>57.2</v>
      </c>
      <c r="K63" s="9">
        <v>51.8</v>
      </c>
      <c r="L63" s="9">
        <v>67</v>
      </c>
      <c r="M63" s="9">
        <v>64</v>
      </c>
      <c r="N63" s="9">
        <v>42.9</v>
      </c>
      <c r="O63" s="9" t="s">
        <v>559</v>
      </c>
      <c r="P63" s="10"/>
    </row>
    <row r="64" spans="1:16" x14ac:dyDescent="0.25">
      <c r="A64" s="8" t="s">
        <v>221</v>
      </c>
      <c r="B64" s="10">
        <v>310000</v>
      </c>
      <c r="C64" s="10">
        <v>307000</v>
      </c>
      <c r="D64" s="10">
        <v>54000</v>
      </c>
      <c r="E64" s="10">
        <v>88000</v>
      </c>
      <c r="F64" s="10">
        <v>110000</v>
      </c>
      <c r="G64" s="10">
        <v>55000</v>
      </c>
      <c r="H64" s="10" t="s">
        <v>559</v>
      </c>
      <c r="I64" s="9">
        <v>47.5</v>
      </c>
      <c r="J64" s="9">
        <v>58</v>
      </c>
      <c r="K64" s="9">
        <v>51.7</v>
      </c>
      <c r="L64" s="9">
        <v>69.7</v>
      </c>
      <c r="M64" s="9">
        <v>64.7</v>
      </c>
      <c r="N64" s="9">
        <v>42.6</v>
      </c>
      <c r="O64" s="9" t="s">
        <v>559</v>
      </c>
      <c r="P64" s="10"/>
    </row>
    <row r="65" spans="1:16" x14ac:dyDescent="0.25">
      <c r="A65" s="8" t="s">
        <v>222</v>
      </c>
      <c r="B65" s="10">
        <v>311000</v>
      </c>
      <c r="C65" s="10">
        <v>308000</v>
      </c>
      <c r="D65" s="10">
        <v>54000</v>
      </c>
      <c r="E65" s="10">
        <v>88000</v>
      </c>
      <c r="F65" s="10">
        <v>112000</v>
      </c>
      <c r="G65" s="10">
        <v>55000</v>
      </c>
      <c r="H65" s="10" t="s">
        <v>559</v>
      </c>
      <c r="I65" s="9">
        <v>47.7</v>
      </c>
      <c r="J65" s="9">
        <v>58.2</v>
      </c>
      <c r="K65" s="9">
        <v>51.6</v>
      </c>
      <c r="L65" s="9">
        <v>70.2</v>
      </c>
      <c r="M65" s="9">
        <v>65.599999999999994</v>
      </c>
      <c r="N65" s="9">
        <v>42.1</v>
      </c>
      <c r="O65" s="9" t="s">
        <v>559</v>
      </c>
      <c r="P65" s="10"/>
    </row>
    <row r="66" spans="1:16" x14ac:dyDescent="0.25">
      <c r="A66" s="8" t="s">
        <v>223</v>
      </c>
      <c r="B66" s="10">
        <v>311000</v>
      </c>
      <c r="C66" s="10">
        <v>308000</v>
      </c>
      <c r="D66" s="10">
        <v>54000</v>
      </c>
      <c r="E66" s="10">
        <v>86000</v>
      </c>
      <c r="F66" s="10">
        <v>112000</v>
      </c>
      <c r="G66" s="10">
        <v>56000</v>
      </c>
      <c r="H66" s="10" t="s">
        <v>559</v>
      </c>
      <c r="I66" s="9">
        <v>47.6</v>
      </c>
      <c r="J66" s="9">
        <v>58.1</v>
      </c>
      <c r="K66" s="9">
        <v>52.3</v>
      </c>
      <c r="L66" s="9">
        <v>68.2</v>
      </c>
      <c r="M66" s="9">
        <v>65.5</v>
      </c>
      <c r="N66" s="9">
        <v>43.2</v>
      </c>
      <c r="O66" s="9" t="s">
        <v>559</v>
      </c>
      <c r="P66" s="10"/>
    </row>
    <row r="67" spans="1:16" x14ac:dyDescent="0.25">
      <c r="A67" s="8" t="s">
        <v>225</v>
      </c>
      <c r="B67" s="10">
        <v>308000</v>
      </c>
      <c r="C67" s="10">
        <v>305000</v>
      </c>
      <c r="D67" s="10">
        <v>52000</v>
      </c>
      <c r="E67" s="10">
        <v>84000</v>
      </c>
      <c r="F67" s="10">
        <v>113000</v>
      </c>
      <c r="G67" s="10">
        <v>56000</v>
      </c>
      <c r="H67" s="10" t="s">
        <v>559</v>
      </c>
      <c r="I67" s="9">
        <v>47.2</v>
      </c>
      <c r="J67" s="9">
        <v>57.5</v>
      </c>
      <c r="K67" s="9">
        <v>50.1</v>
      </c>
      <c r="L67" s="9">
        <v>66.7</v>
      </c>
      <c r="M67" s="9">
        <v>66.2</v>
      </c>
      <c r="N67" s="9">
        <v>43.1</v>
      </c>
      <c r="O67" s="9" t="s">
        <v>559</v>
      </c>
      <c r="P67" s="10"/>
    </row>
    <row r="68" spans="1:16" x14ac:dyDescent="0.25">
      <c r="A68" s="8" t="s">
        <v>226</v>
      </c>
      <c r="B68" s="10">
        <v>306000</v>
      </c>
      <c r="C68" s="10">
        <v>304000</v>
      </c>
      <c r="D68" s="10">
        <v>51000</v>
      </c>
      <c r="E68" s="10">
        <v>86000</v>
      </c>
      <c r="F68" s="10">
        <v>112000</v>
      </c>
      <c r="G68" s="10">
        <v>55000</v>
      </c>
      <c r="H68" s="10" t="s">
        <v>559</v>
      </c>
      <c r="I68" s="9">
        <v>46.9</v>
      </c>
      <c r="J68" s="9">
        <v>57.2</v>
      </c>
      <c r="K68" s="9">
        <v>49.3</v>
      </c>
      <c r="L68" s="9">
        <v>68.400000000000006</v>
      </c>
      <c r="M68" s="9">
        <v>65.3</v>
      </c>
      <c r="N68" s="9">
        <v>42.1</v>
      </c>
      <c r="O68" s="9" t="s">
        <v>559</v>
      </c>
      <c r="P68" s="10"/>
    </row>
    <row r="69" spans="1:16" x14ac:dyDescent="0.25">
      <c r="A69" s="8" t="s">
        <v>227</v>
      </c>
      <c r="B69" s="10">
        <v>295000</v>
      </c>
      <c r="C69" s="10">
        <v>293000</v>
      </c>
      <c r="D69" s="10">
        <v>47000</v>
      </c>
      <c r="E69" s="10">
        <v>84000</v>
      </c>
      <c r="F69" s="10">
        <v>109000</v>
      </c>
      <c r="G69" s="10">
        <v>53000</v>
      </c>
      <c r="H69" s="10" t="s">
        <v>559</v>
      </c>
      <c r="I69" s="9">
        <v>45.2</v>
      </c>
      <c r="J69" s="9">
        <v>55.1</v>
      </c>
      <c r="K69" s="9">
        <v>44.9</v>
      </c>
      <c r="L69" s="9">
        <v>67.2</v>
      </c>
      <c r="M69" s="9">
        <v>63.4</v>
      </c>
      <c r="N69" s="9">
        <v>40.700000000000003</v>
      </c>
      <c r="O69" s="9" t="s">
        <v>559</v>
      </c>
      <c r="P69" s="10"/>
    </row>
    <row r="70" spans="1:16" x14ac:dyDescent="0.25">
      <c r="A70" s="8" t="s">
        <v>228</v>
      </c>
      <c r="B70" s="10">
        <v>296000</v>
      </c>
      <c r="C70" s="10">
        <v>294000</v>
      </c>
      <c r="D70" s="10">
        <v>47000</v>
      </c>
      <c r="E70" s="10">
        <v>81000</v>
      </c>
      <c r="F70" s="10">
        <v>108000</v>
      </c>
      <c r="G70" s="10">
        <v>57000</v>
      </c>
      <c r="H70" s="10" t="s">
        <v>559</v>
      </c>
      <c r="I70" s="9">
        <v>45.3</v>
      </c>
      <c r="J70" s="9">
        <v>55.4</v>
      </c>
      <c r="K70" s="9">
        <v>45.7</v>
      </c>
      <c r="L70" s="9">
        <v>64.8</v>
      </c>
      <c r="M70" s="9">
        <v>63</v>
      </c>
      <c r="N70" s="9">
        <v>44</v>
      </c>
      <c r="O70" s="9" t="s">
        <v>559</v>
      </c>
      <c r="P70" s="10"/>
    </row>
    <row r="71" spans="1:16" x14ac:dyDescent="0.25">
      <c r="A71" s="8" t="s">
        <v>229</v>
      </c>
      <c r="B71" s="10">
        <v>298000</v>
      </c>
      <c r="C71" s="10">
        <v>297000</v>
      </c>
      <c r="D71" s="10">
        <v>47000</v>
      </c>
      <c r="E71" s="10">
        <v>82000</v>
      </c>
      <c r="F71" s="10">
        <v>109000</v>
      </c>
      <c r="G71" s="10">
        <v>59000</v>
      </c>
      <c r="H71" s="10" t="s">
        <v>559</v>
      </c>
      <c r="I71" s="9">
        <v>45.6</v>
      </c>
      <c r="J71" s="9">
        <v>55.8</v>
      </c>
      <c r="K71" s="9">
        <v>45.6</v>
      </c>
      <c r="L71" s="9">
        <v>65.7</v>
      </c>
      <c r="M71" s="9">
        <v>63</v>
      </c>
      <c r="N71" s="9">
        <v>45.1</v>
      </c>
      <c r="O71" s="9" t="s">
        <v>559</v>
      </c>
      <c r="P71" s="10"/>
    </row>
    <row r="72" spans="1:16" x14ac:dyDescent="0.25">
      <c r="A72" s="8" t="s">
        <v>230</v>
      </c>
      <c r="B72" s="10">
        <v>300000</v>
      </c>
      <c r="C72" s="10">
        <v>299000</v>
      </c>
      <c r="D72" s="10">
        <v>48000</v>
      </c>
      <c r="E72" s="10">
        <v>82000</v>
      </c>
      <c r="F72" s="10">
        <v>110000</v>
      </c>
      <c r="G72" s="10">
        <v>59000</v>
      </c>
      <c r="H72" s="10" t="s">
        <v>559</v>
      </c>
      <c r="I72" s="9">
        <v>45.9</v>
      </c>
      <c r="J72" s="9">
        <v>56.1</v>
      </c>
      <c r="K72" s="9">
        <v>46.1</v>
      </c>
      <c r="L72" s="9">
        <v>66.099999999999994</v>
      </c>
      <c r="M72" s="9">
        <v>63.5</v>
      </c>
      <c r="N72" s="9">
        <v>44.8</v>
      </c>
      <c r="O72" s="9" t="s">
        <v>559</v>
      </c>
      <c r="P72" s="10"/>
    </row>
    <row r="73" spans="1:16" x14ac:dyDescent="0.25">
      <c r="A73" s="8" t="s">
        <v>231</v>
      </c>
      <c r="B73" s="10">
        <v>304000</v>
      </c>
      <c r="C73" s="10">
        <v>302000</v>
      </c>
      <c r="D73" s="10">
        <v>48000</v>
      </c>
      <c r="E73" s="10">
        <v>86000</v>
      </c>
      <c r="F73" s="10">
        <v>111000</v>
      </c>
      <c r="G73" s="10">
        <v>56000</v>
      </c>
      <c r="H73" s="10" t="s">
        <v>559</v>
      </c>
      <c r="I73" s="9">
        <v>46.4</v>
      </c>
      <c r="J73" s="9">
        <v>56.7</v>
      </c>
      <c r="K73" s="9">
        <v>46.5</v>
      </c>
      <c r="L73" s="9">
        <v>69.400000000000006</v>
      </c>
      <c r="M73" s="9">
        <v>64.2</v>
      </c>
      <c r="N73" s="9">
        <v>43</v>
      </c>
      <c r="O73" s="9" t="s">
        <v>559</v>
      </c>
      <c r="P73" s="10"/>
    </row>
    <row r="74" spans="1:16" x14ac:dyDescent="0.25">
      <c r="A74" s="8" t="s">
        <v>232</v>
      </c>
      <c r="B74" s="10">
        <v>308000</v>
      </c>
      <c r="C74" s="10">
        <v>307000</v>
      </c>
      <c r="D74" s="10">
        <v>50000</v>
      </c>
      <c r="E74" s="10">
        <v>87000</v>
      </c>
      <c r="F74" s="10">
        <v>112000</v>
      </c>
      <c r="G74" s="10">
        <v>57000</v>
      </c>
      <c r="H74" s="10" t="s">
        <v>559</v>
      </c>
      <c r="I74" s="9">
        <v>47.1</v>
      </c>
      <c r="J74" s="9">
        <v>57.5</v>
      </c>
      <c r="K74" s="9">
        <v>47.9</v>
      </c>
      <c r="L74" s="9">
        <v>70.400000000000006</v>
      </c>
      <c r="M74" s="9">
        <v>64.8</v>
      </c>
      <c r="N74" s="9">
        <v>43.4</v>
      </c>
      <c r="O74" s="9" t="s">
        <v>559</v>
      </c>
      <c r="P74" s="10"/>
    </row>
    <row r="75" spans="1:16" x14ac:dyDescent="0.25">
      <c r="A75" s="8" t="s">
        <v>234</v>
      </c>
      <c r="B75" s="10">
        <v>309000</v>
      </c>
      <c r="C75" s="10">
        <v>307000</v>
      </c>
      <c r="D75" s="10">
        <v>50000</v>
      </c>
      <c r="E75" s="10">
        <v>87000</v>
      </c>
      <c r="F75" s="10">
        <v>114000</v>
      </c>
      <c r="G75" s="10">
        <v>55000</v>
      </c>
      <c r="H75" s="10" t="s">
        <v>559</v>
      </c>
      <c r="I75" s="9">
        <v>47.2</v>
      </c>
      <c r="J75" s="9">
        <v>57.5</v>
      </c>
      <c r="K75" s="9">
        <v>47.9</v>
      </c>
      <c r="L75" s="9">
        <v>70.3</v>
      </c>
      <c r="M75" s="9">
        <v>65.8</v>
      </c>
      <c r="N75" s="9">
        <v>42.1</v>
      </c>
      <c r="O75" s="9" t="s">
        <v>559</v>
      </c>
      <c r="P75" s="10"/>
    </row>
    <row r="76" spans="1:16" x14ac:dyDescent="0.25">
      <c r="A76" s="8" t="s">
        <v>235</v>
      </c>
      <c r="B76" s="10">
        <v>311000</v>
      </c>
      <c r="C76" s="10">
        <v>309000</v>
      </c>
      <c r="D76" s="10">
        <v>50000</v>
      </c>
      <c r="E76" s="10">
        <v>85000</v>
      </c>
      <c r="F76" s="10">
        <v>117000</v>
      </c>
      <c r="G76" s="10">
        <v>56000</v>
      </c>
      <c r="H76" s="10" t="s">
        <v>559</v>
      </c>
      <c r="I76" s="9">
        <v>47.4</v>
      </c>
      <c r="J76" s="9">
        <v>57.9</v>
      </c>
      <c r="K76" s="9">
        <v>47.8</v>
      </c>
      <c r="L76" s="9">
        <v>69</v>
      </c>
      <c r="M76" s="9">
        <v>67.5</v>
      </c>
      <c r="N76" s="9">
        <v>42.6</v>
      </c>
      <c r="O76" s="9" t="s">
        <v>559</v>
      </c>
      <c r="P76" s="10"/>
    </row>
    <row r="77" spans="1:16" x14ac:dyDescent="0.25">
      <c r="A77" s="8" t="s">
        <v>236</v>
      </c>
      <c r="B77" s="10">
        <v>313000</v>
      </c>
      <c r="C77" s="10">
        <v>310000</v>
      </c>
      <c r="D77" s="10">
        <v>49000</v>
      </c>
      <c r="E77" s="10">
        <v>88000</v>
      </c>
      <c r="F77" s="10">
        <v>118000</v>
      </c>
      <c r="G77" s="10">
        <v>55000</v>
      </c>
      <c r="H77" s="10" t="s">
        <v>559</v>
      </c>
      <c r="I77" s="9">
        <v>47.7</v>
      </c>
      <c r="J77" s="9">
        <v>58.1</v>
      </c>
      <c r="K77" s="9">
        <v>47.3</v>
      </c>
      <c r="L77" s="9">
        <v>70.8</v>
      </c>
      <c r="M77" s="9">
        <v>67.599999999999994</v>
      </c>
      <c r="N77" s="9">
        <v>42.1</v>
      </c>
      <c r="O77" s="9" t="s">
        <v>559</v>
      </c>
      <c r="P77" s="10"/>
    </row>
    <row r="78" spans="1:16" x14ac:dyDescent="0.25">
      <c r="A78" s="8" t="s">
        <v>237</v>
      </c>
      <c r="B78" s="10">
        <v>314000</v>
      </c>
      <c r="C78" s="10">
        <v>311000</v>
      </c>
      <c r="D78" s="10">
        <v>50000</v>
      </c>
      <c r="E78" s="10">
        <v>88000</v>
      </c>
      <c r="F78" s="10">
        <v>119000</v>
      </c>
      <c r="G78" s="10">
        <v>55000</v>
      </c>
      <c r="H78" s="10" t="s">
        <v>559</v>
      </c>
      <c r="I78" s="9">
        <v>47.8</v>
      </c>
      <c r="J78" s="9">
        <v>58.3</v>
      </c>
      <c r="K78" s="9">
        <v>47.5</v>
      </c>
      <c r="L78" s="9">
        <v>71.2</v>
      </c>
      <c r="M78" s="9">
        <v>67.900000000000006</v>
      </c>
      <c r="N78" s="9">
        <v>41.8</v>
      </c>
      <c r="O78" s="9" t="s">
        <v>559</v>
      </c>
      <c r="P78" s="10"/>
    </row>
    <row r="79" spans="1:16" x14ac:dyDescent="0.25">
      <c r="A79" s="8" t="s">
        <v>238</v>
      </c>
      <c r="B79" s="10">
        <v>307000</v>
      </c>
      <c r="C79" s="10">
        <v>305000</v>
      </c>
      <c r="D79" s="10">
        <v>47000</v>
      </c>
      <c r="E79" s="10">
        <v>87000</v>
      </c>
      <c r="F79" s="10">
        <v>117000</v>
      </c>
      <c r="G79" s="10">
        <v>54000</v>
      </c>
      <c r="H79" s="10" t="s">
        <v>559</v>
      </c>
      <c r="I79" s="9">
        <v>46.7</v>
      </c>
      <c r="J79" s="9">
        <v>57</v>
      </c>
      <c r="K79" s="9">
        <v>45.1</v>
      </c>
      <c r="L79" s="9">
        <v>70.400000000000006</v>
      </c>
      <c r="M79" s="9">
        <v>66.8</v>
      </c>
      <c r="N79" s="9">
        <v>40.799999999999997</v>
      </c>
      <c r="O79" s="9" t="s">
        <v>559</v>
      </c>
      <c r="P79" s="10"/>
    </row>
    <row r="80" spans="1:16" x14ac:dyDescent="0.25">
      <c r="A80" s="8" t="s">
        <v>239</v>
      </c>
      <c r="B80" s="10">
        <v>304000</v>
      </c>
      <c r="C80" s="10">
        <v>302000</v>
      </c>
      <c r="D80" s="10">
        <v>46000</v>
      </c>
      <c r="E80" s="10">
        <v>86000</v>
      </c>
      <c r="F80" s="10">
        <v>117000</v>
      </c>
      <c r="G80" s="10">
        <v>53000</v>
      </c>
      <c r="H80" s="10" t="s">
        <v>559</v>
      </c>
      <c r="I80" s="9">
        <v>46.2</v>
      </c>
      <c r="J80" s="9">
        <v>56.4</v>
      </c>
      <c r="K80" s="9">
        <v>43.7</v>
      </c>
      <c r="L80" s="9">
        <v>69.8</v>
      </c>
      <c r="M80" s="9">
        <v>66.599999999999994</v>
      </c>
      <c r="N80" s="9">
        <v>40.200000000000003</v>
      </c>
      <c r="O80" s="9" t="s">
        <v>559</v>
      </c>
      <c r="P80" s="10"/>
    </row>
    <row r="81" spans="1:16" x14ac:dyDescent="0.25">
      <c r="A81" s="8" t="s">
        <v>240</v>
      </c>
      <c r="B81" s="10">
        <v>305000</v>
      </c>
      <c r="C81" s="10">
        <v>303000</v>
      </c>
      <c r="D81" s="10">
        <v>45000</v>
      </c>
      <c r="E81" s="10">
        <v>86000</v>
      </c>
      <c r="F81" s="10">
        <v>118000</v>
      </c>
      <c r="G81" s="10">
        <v>54000</v>
      </c>
      <c r="H81" s="10" t="s">
        <v>559</v>
      </c>
      <c r="I81" s="9">
        <v>46.3</v>
      </c>
      <c r="J81" s="9">
        <v>56.5</v>
      </c>
      <c r="K81" s="9">
        <v>43.3</v>
      </c>
      <c r="L81" s="9">
        <v>69.7</v>
      </c>
      <c r="M81" s="9">
        <v>67</v>
      </c>
      <c r="N81" s="9">
        <v>40.799999999999997</v>
      </c>
      <c r="O81" s="9" t="s">
        <v>559</v>
      </c>
      <c r="P81" s="10"/>
    </row>
    <row r="82" spans="1:16" x14ac:dyDescent="0.25">
      <c r="A82" s="8" t="s">
        <v>241</v>
      </c>
      <c r="B82" s="10">
        <v>309000</v>
      </c>
      <c r="C82" s="10">
        <v>308000</v>
      </c>
      <c r="D82" s="10">
        <v>47000</v>
      </c>
      <c r="E82" s="10">
        <v>85000</v>
      </c>
      <c r="F82" s="10">
        <v>121000</v>
      </c>
      <c r="G82" s="10">
        <v>55000</v>
      </c>
      <c r="H82" s="10" t="s">
        <v>559</v>
      </c>
      <c r="I82" s="9">
        <v>47</v>
      </c>
      <c r="J82" s="9">
        <v>57.4</v>
      </c>
      <c r="K82" s="9">
        <v>45.1</v>
      </c>
      <c r="L82" s="9">
        <v>69</v>
      </c>
      <c r="M82" s="9">
        <v>68.599999999999994</v>
      </c>
      <c r="N82" s="9">
        <v>41.5</v>
      </c>
      <c r="O82" s="9" t="s">
        <v>559</v>
      </c>
      <c r="P82" s="10"/>
    </row>
    <row r="83" spans="1:16" x14ac:dyDescent="0.25">
      <c r="A83" s="8" t="s">
        <v>242</v>
      </c>
      <c r="B83" s="10">
        <v>310000</v>
      </c>
      <c r="C83" s="10">
        <v>307000</v>
      </c>
      <c r="D83" s="10">
        <v>49000</v>
      </c>
      <c r="E83" s="10">
        <v>84000</v>
      </c>
      <c r="F83" s="10">
        <v>120000</v>
      </c>
      <c r="G83" s="10">
        <v>55000</v>
      </c>
      <c r="H83" s="10" t="s">
        <v>559</v>
      </c>
      <c r="I83" s="9">
        <v>47</v>
      </c>
      <c r="J83" s="9">
        <v>57.3</v>
      </c>
      <c r="K83" s="9">
        <v>46.4</v>
      </c>
      <c r="L83" s="9">
        <v>68.2</v>
      </c>
      <c r="M83" s="9">
        <v>68</v>
      </c>
      <c r="N83" s="9">
        <v>41.6</v>
      </c>
      <c r="O83" s="9" t="s">
        <v>559</v>
      </c>
      <c r="P83" s="10"/>
    </row>
    <row r="84" spans="1:16" x14ac:dyDescent="0.25">
      <c r="A84" s="8" t="s">
        <v>243</v>
      </c>
      <c r="B84" s="10">
        <v>318000</v>
      </c>
      <c r="C84" s="10">
        <v>316000</v>
      </c>
      <c r="D84" s="10">
        <v>52000</v>
      </c>
      <c r="E84" s="10">
        <v>84000</v>
      </c>
      <c r="F84" s="10">
        <v>121000</v>
      </c>
      <c r="G84" s="10">
        <v>58000</v>
      </c>
      <c r="H84" s="10" t="s">
        <v>559</v>
      </c>
      <c r="I84" s="9">
        <v>48.2</v>
      </c>
      <c r="J84" s="9">
        <v>58.8</v>
      </c>
      <c r="K84" s="9">
        <v>49.5</v>
      </c>
      <c r="L84" s="9">
        <v>69.099999999999994</v>
      </c>
      <c r="M84" s="9">
        <v>68.599999999999994</v>
      </c>
      <c r="N84" s="9">
        <v>43.8</v>
      </c>
      <c r="O84" s="9" t="s">
        <v>559</v>
      </c>
      <c r="P84" s="10"/>
    </row>
    <row r="85" spans="1:16" x14ac:dyDescent="0.25">
      <c r="A85" s="8" t="s">
        <v>244</v>
      </c>
      <c r="B85" s="10">
        <v>320000</v>
      </c>
      <c r="C85" s="10">
        <v>318000</v>
      </c>
      <c r="D85" s="10">
        <v>52000</v>
      </c>
      <c r="E85" s="10">
        <v>88000</v>
      </c>
      <c r="F85" s="10">
        <v>122000</v>
      </c>
      <c r="G85" s="10">
        <v>56000</v>
      </c>
      <c r="H85" s="10" t="s">
        <v>559</v>
      </c>
      <c r="I85" s="9">
        <v>48.5</v>
      </c>
      <c r="J85" s="9">
        <v>59.2</v>
      </c>
      <c r="K85" s="9">
        <v>49.7</v>
      </c>
      <c r="L85" s="9">
        <v>71.900000000000006</v>
      </c>
      <c r="M85" s="9">
        <v>68.900000000000006</v>
      </c>
      <c r="N85" s="9">
        <v>42.1</v>
      </c>
      <c r="O85" s="9" t="s">
        <v>559</v>
      </c>
      <c r="P85" s="10"/>
    </row>
    <row r="86" spans="1:16" x14ac:dyDescent="0.25">
      <c r="A86" s="8" t="s">
        <v>245</v>
      </c>
      <c r="B86" s="10">
        <v>322000</v>
      </c>
      <c r="C86" s="10">
        <v>320000</v>
      </c>
      <c r="D86" s="10">
        <v>51000</v>
      </c>
      <c r="E86" s="10">
        <v>88000</v>
      </c>
      <c r="F86" s="10">
        <v>125000</v>
      </c>
      <c r="G86" s="10">
        <v>56000</v>
      </c>
      <c r="H86" s="10" t="s">
        <v>559</v>
      </c>
      <c r="I86" s="9">
        <v>48.8</v>
      </c>
      <c r="J86" s="9">
        <v>59.5</v>
      </c>
      <c r="K86" s="9">
        <v>48.7</v>
      </c>
      <c r="L86" s="9">
        <v>71.900000000000006</v>
      </c>
      <c r="M86" s="9">
        <v>70.2</v>
      </c>
      <c r="N86" s="9">
        <v>42.3</v>
      </c>
      <c r="O86" s="9" t="s">
        <v>559</v>
      </c>
      <c r="P86" s="10"/>
    </row>
    <row r="87" spans="1:16" x14ac:dyDescent="0.25">
      <c r="A87" s="8" t="s">
        <v>246</v>
      </c>
      <c r="B87" s="10">
        <v>318000</v>
      </c>
      <c r="C87" s="10">
        <v>316000</v>
      </c>
      <c r="D87" s="10">
        <v>49000</v>
      </c>
      <c r="E87" s="10">
        <v>87000</v>
      </c>
      <c r="F87" s="10">
        <v>123000</v>
      </c>
      <c r="G87" s="10">
        <v>57000</v>
      </c>
      <c r="H87" s="10" t="s">
        <v>559</v>
      </c>
      <c r="I87" s="9">
        <v>48.1</v>
      </c>
      <c r="J87" s="9">
        <v>58.7</v>
      </c>
      <c r="K87" s="9">
        <v>46.8</v>
      </c>
      <c r="L87" s="9">
        <v>71.5</v>
      </c>
      <c r="M87" s="9">
        <v>69</v>
      </c>
      <c r="N87" s="9">
        <v>42.5</v>
      </c>
      <c r="O87" s="9" t="s">
        <v>559</v>
      </c>
      <c r="P87" s="10"/>
    </row>
    <row r="88" spans="1:16" x14ac:dyDescent="0.25">
      <c r="A88" s="8" t="s">
        <v>247</v>
      </c>
      <c r="B88" s="10">
        <v>316000</v>
      </c>
      <c r="C88" s="10">
        <v>315000</v>
      </c>
      <c r="D88" s="10">
        <v>53000</v>
      </c>
      <c r="E88" s="10">
        <v>85000</v>
      </c>
      <c r="F88" s="10">
        <v>120000</v>
      </c>
      <c r="G88" s="10">
        <v>56000</v>
      </c>
      <c r="H88" s="10" t="s">
        <v>559</v>
      </c>
      <c r="I88" s="9">
        <v>46.2</v>
      </c>
      <c r="J88" s="9">
        <v>56.4</v>
      </c>
      <c r="K88" s="9">
        <v>43.7</v>
      </c>
      <c r="L88" s="9">
        <v>69.8</v>
      </c>
      <c r="M88" s="9">
        <v>66.599999999999994</v>
      </c>
      <c r="N88" s="9">
        <v>40.200000000000003</v>
      </c>
      <c r="O88" s="9" t="s">
        <v>559</v>
      </c>
      <c r="P88" s="10"/>
    </row>
    <row r="89" spans="1:16" x14ac:dyDescent="0.25">
      <c r="A89" s="8" t="s">
        <v>248</v>
      </c>
      <c r="B89" s="10">
        <v>318000</v>
      </c>
      <c r="C89" s="10">
        <v>316000</v>
      </c>
      <c r="D89" s="10">
        <v>54000</v>
      </c>
      <c r="E89" s="10">
        <v>85000</v>
      </c>
      <c r="F89" s="10">
        <v>121000</v>
      </c>
      <c r="G89" s="10">
        <v>56000</v>
      </c>
      <c r="H89" s="10" t="s">
        <v>559</v>
      </c>
      <c r="I89" s="9">
        <v>47.9</v>
      </c>
      <c r="J89" s="9">
        <v>58.6</v>
      </c>
      <c r="K89" s="9">
        <v>51.2</v>
      </c>
      <c r="L89" s="9">
        <v>69.900000000000006</v>
      </c>
      <c r="M89" s="9">
        <v>67.599999999999994</v>
      </c>
      <c r="N89" s="9">
        <v>42.3</v>
      </c>
      <c r="O89" s="9" t="s">
        <v>559</v>
      </c>
      <c r="P89" s="10"/>
    </row>
    <row r="90" spans="1:16" x14ac:dyDescent="0.25">
      <c r="A90" s="8" t="s">
        <v>249</v>
      </c>
      <c r="B90" s="10">
        <v>312000</v>
      </c>
      <c r="C90" s="10">
        <v>310000</v>
      </c>
      <c r="D90" s="10">
        <v>51000</v>
      </c>
      <c r="E90" s="10">
        <v>82000</v>
      </c>
      <c r="F90" s="10">
        <v>122000</v>
      </c>
      <c r="G90" s="10">
        <v>55000</v>
      </c>
      <c r="H90" s="10" t="s">
        <v>559</v>
      </c>
      <c r="I90" s="9">
        <v>47</v>
      </c>
      <c r="J90" s="9">
        <v>57.4</v>
      </c>
      <c r="K90" s="9">
        <v>48.1</v>
      </c>
      <c r="L90" s="9">
        <v>67.599999999999994</v>
      </c>
      <c r="M90" s="9">
        <v>68.3</v>
      </c>
      <c r="N90" s="9">
        <v>41.1</v>
      </c>
      <c r="O90" s="9" t="s">
        <v>559</v>
      </c>
      <c r="P90" s="10"/>
    </row>
    <row r="91" spans="1:16" x14ac:dyDescent="0.25">
      <c r="A91" s="8" t="s">
        <v>250</v>
      </c>
      <c r="B91" s="10">
        <v>316000</v>
      </c>
      <c r="C91" s="10">
        <v>314000</v>
      </c>
      <c r="D91" s="10">
        <v>51000</v>
      </c>
      <c r="E91" s="10">
        <v>83000</v>
      </c>
      <c r="F91" s="10">
        <v>123000</v>
      </c>
      <c r="G91" s="10">
        <v>56000</v>
      </c>
      <c r="H91" s="10" t="s">
        <v>559</v>
      </c>
      <c r="I91" s="9">
        <v>47.6</v>
      </c>
      <c r="J91" s="9">
        <v>58.1</v>
      </c>
      <c r="K91" s="9">
        <v>48.5</v>
      </c>
      <c r="L91" s="9">
        <v>68.599999999999994</v>
      </c>
      <c r="M91" s="9">
        <v>68.900000000000006</v>
      </c>
      <c r="N91" s="9">
        <v>41.6</v>
      </c>
      <c r="O91" s="9" t="s">
        <v>559</v>
      </c>
      <c r="P91" s="10"/>
    </row>
    <row r="92" spans="1:16" x14ac:dyDescent="0.25">
      <c r="A92" s="8" t="s">
        <v>251</v>
      </c>
      <c r="B92" s="10">
        <v>317000</v>
      </c>
      <c r="C92" s="10">
        <v>314000</v>
      </c>
      <c r="D92" s="10">
        <v>51000</v>
      </c>
      <c r="E92" s="10">
        <v>81000</v>
      </c>
      <c r="F92" s="10">
        <v>124000</v>
      </c>
      <c r="G92" s="10">
        <v>58000</v>
      </c>
      <c r="H92" s="10" t="s">
        <v>559</v>
      </c>
      <c r="I92" s="9">
        <v>47.7</v>
      </c>
      <c r="J92" s="9">
        <v>58.2</v>
      </c>
      <c r="K92" s="9">
        <v>48.6</v>
      </c>
      <c r="L92" s="9">
        <v>67.3</v>
      </c>
      <c r="M92" s="9">
        <v>69</v>
      </c>
      <c r="N92" s="9">
        <v>43</v>
      </c>
      <c r="O92" s="9" t="s">
        <v>559</v>
      </c>
      <c r="P92" s="10"/>
    </row>
    <row r="93" spans="1:16" x14ac:dyDescent="0.25">
      <c r="A93" s="8" t="s">
        <v>252</v>
      </c>
      <c r="B93" s="10">
        <v>322000</v>
      </c>
      <c r="C93" s="10">
        <v>319000</v>
      </c>
      <c r="D93" s="10">
        <v>52000</v>
      </c>
      <c r="E93" s="10">
        <v>84000</v>
      </c>
      <c r="F93" s="10">
        <v>124000</v>
      </c>
      <c r="G93" s="10">
        <v>59000</v>
      </c>
      <c r="H93" s="10" t="s">
        <v>559</v>
      </c>
      <c r="I93" s="9">
        <v>48.4</v>
      </c>
      <c r="J93" s="9">
        <v>59</v>
      </c>
      <c r="K93" s="9">
        <v>49.2</v>
      </c>
      <c r="L93" s="9">
        <v>69.5</v>
      </c>
      <c r="M93" s="9">
        <v>69</v>
      </c>
      <c r="N93" s="9">
        <v>44</v>
      </c>
      <c r="O93" s="9" t="s">
        <v>559</v>
      </c>
      <c r="P93" s="10"/>
    </row>
    <row r="94" spans="1:16" x14ac:dyDescent="0.25">
      <c r="A94" s="8" t="s">
        <v>253</v>
      </c>
      <c r="B94" s="10">
        <v>322000</v>
      </c>
      <c r="C94" s="10">
        <v>320000</v>
      </c>
      <c r="D94" s="10">
        <v>49000</v>
      </c>
      <c r="E94" s="10">
        <v>86000</v>
      </c>
      <c r="F94" s="10">
        <v>123000</v>
      </c>
      <c r="G94" s="10">
        <v>62000</v>
      </c>
      <c r="H94" s="10" t="s">
        <v>559</v>
      </c>
      <c r="I94" s="9">
        <v>48.4</v>
      </c>
      <c r="J94" s="9">
        <v>59.1</v>
      </c>
      <c r="K94" s="9">
        <v>46.1</v>
      </c>
      <c r="L94" s="9">
        <v>70.8</v>
      </c>
      <c r="M94" s="9">
        <v>68.400000000000006</v>
      </c>
      <c r="N94" s="9">
        <v>46.3</v>
      </c>
      <c r="O94" s="9" t="s">
        <v>559</v>
      </c>
      <c r="P94" s="10"/>
    </row>
    <row r="95" spans="1:16" x14ac:dyDescent="0.25">
      <c r="A95" s="8" t="s">
        <v>254</v>
      </c>
      <c r="B95" s="10">
        <v>321000</v>
      </c>
      <c r="C95" s="10">
        <v>318000</v>
      </c>
      <c r="D95" s="10">
        <v>49000</v>
      </c>
      <c r="E95" s="10">
        <v>84000</v>
      </c>
      <c r="F95" s="10">
        <v>122000</v>
      </c>
      <c r="G95" s="10">
        <v>63000</v>
      </c>
      <c r="H95" s="10" t="s">
        <v>559</v>
      </c>
      <c r="I95" s="9">
        <v>48.3</v>
      </c>
      <c r="J95" s="9">
        <v>58.8</v>
      </c>
      <c r="K95" s="9">
        <v>45.8</v>
      </c>
      <c r="L95" s="9">
        <v>70</v>
      </c>
      <c r="M95" s="9">
        <v>67.599999999999994</v>
      </c>
      <c r="N95" s="9">
        <v>47.1</v>
      </c>
      <c r="O95" s="9" t="s">
        <v>559</v>
      </c>
      <c r="P95" s="10"/>
    </row>
    <row r="96" spans="1:16" x14ac:dyDescent="0.25">
      <c r="A96" s="8" t="s">
        <v>255</v>
      </c>
      <c r="B96" s="10">
        <v>324000</v>
      </c>
      <c r="C96" s="10">
        <v>321000</v>
      </c>
      <c r="D96" s="10">
        <v>51000</v>
      </c>
      <c r="E96" s="10">
        <v>84000</v>
      </c>
      <c r="F96" s="10">
        <v>122000</v>
      </c>
      <c r="G96" s="10">
        <v>64000</v>
      </c>
      <c r="H96" s="10" t="s">
        <v>559</v>
      </c>
      <c r="I96" s="9">
        <v>48.7</v>
      </c>
      <c r="J96" s="9">
        <v>59.3</v>
      </c>
      <c r="K96" s="9">
        <v>47.8</v>
      </c>
      <c r="L96" s="9">
        <v>69.400000000000006</v>
      </c>
      <c r="M96" s="9">
        <v>67.8</v>
      </c>
      <c r="N96" s="9">
        <v>47.9</v>
      </c>
      <c r="O96" s="9" t="s">
        <v>559</v>
      </c>
      <c r="P96" s="10"/>
    </row>
    <row r="97" spans="1:16" x14ac:dyDescent="0.25">
      <c r="A97" s="8" t="s">
        <v>256</v>
      </c>
      <c r="B97" s="10">
        <v>321000</v>
      </c>
      <c r="C97" s="10">
        <v>317000</v>
      </c>
      <c r="D97" s="10">
        <v>48000</v>
      </c>
      <c r="E97" s="10">
        <v>82000</v>
      </c>
      <c r="F97" s="10">
        <v>122000</v>
      </c>
      <c r="G97" s="10">
        <v>66000</v>
      </c>
      <c r="H97" s="10" t="s">
        <v>559</v>
      </c>
      <c r="I97" s="9">
        <v>48.2</v>
      </c>
      <c r="J97" s="9">
        <v>58.5</v>
      </c>
      <c r="K97" s="9">
        <v>45.3</v>
      </c>
      <c r="L97" s="9">
        <v>67.8</v>
      </c>
      <c r="M97" s="9">
        <v>67.5</v>
      </c>
      <c r="N97" s="9">
        <v>48.7</v>
      </c>
      <c r="O97" s="9" t="s">
        <v>559</v>
      </c>
      <c r="P97" s="10"/>
    </row>
    <row r="98" spans="1:16" x14ac:dyDescent="0.25">
      <c r="A98" s="8" t="s">
        <v>257</v>
      </c>
      <c r="B98" s="10">
        <v>321000</v>
      </c>
      <c r="C98" s="10">
        <v>318000</v>
      </c>
      <c r="D98" s="10">
        <v>49000</v>
      </c>
      <c r="E98" s="10">
        <v>80000</v>
      </c>
      <c r="F98" s="10">
        <v>123000</v>
      </c>
      <c r="G98" s="10">
        <v>66000</v>
      </c>
      <c r="H98" s="10" t="s">
        <v>559</v>
      </c>
      <c r="I98" s="9">
        <v>48.1</v>
      </c>
      <c r="J98" s="9">
        <v>58.6</v>
      </c>
      <c r="K98" s="9">
        <v>45.5</v>
      </c>
      <c r="L98" s="9">
        <v>66.8</v>
      </c>
      <c r="M98" s="9">
        <v>67.900000000000006</v>
      </c>
      <c r="N98" s="9">
        <v>49</v>
      </c>
      <c r="O98" s="9" t="s">
        <v>559</v>
      </c>
      <c r="P98" s="10"/>
    </row>
    <row r="99" spans="1:16" x14ac:dyDescent="0.25">
      <c r="A99" s="8" t="s">
        <v>258</v>
      </c>
      <c r="B99" s="10">
        <v>321000</v>
      </c>
      <c r="C99" s="10">
        <v>318000</v>
      </c>
      <c r="D99" s="10">
        <v>49000</v>
      </c>
      <c r="E99" s="10">
        <v>81000</v>
      </c>
      <c r="F99" s="10">
        <v>123000</v>
      </c>
      <c r="G99" s="10">
        <v>65000</v>
      </c>
      <c r="H99" s="10" t="s">
        <v>559</v>
      </c>
      <c r="I99" s="9">
        <v>48.1</v>
      </c>
      <c r="J99" s="9">
        <v>58.5</v>
      </c>
      <c r="K99" s="9">
        <v>46</v>
      </c>
      <c r="L99" s="9">
        <v>67.5</v>
      </c>
      <c r="M99" s="9">
        <v>67.8</v>
      </c>
      <c r="N99" s="9">
        <v>47.9</v>
      </c>
      <c r="O99" s="9" t="s">
        <v>559</v>
      </c>
      <c r="P99" s="10"/>
    </row>
    <row r="100" spans="1:16" x14ac:dyDescent="0.25">
      <c r="A100" s="8" t="s">
        <v>259</v>
      </c>
      <c r="B100" s="10">
        <v>322000</v>
      </c>
      <c r="C100" s="10">
        <v>319000</v>
      </c>
      <c r="D100" s="10">
        <v>51000</v>
      </c>
      <c r="E100" s="10">
        <v>83000</v>
      </c>
      <c r="F100" s="10">
        <v>121000</v>
      </c>
      <c r="G100" s="10">
        <v>64000</v>
      </c>
      <c r="H100" s="10" t="s">
        <v>559</v>
      </c>
      <c r="I100" s="9">
        <v>48.2</v>
      </c>
      <c r="J100" s="9">
        <v>58.7</v>
      </c>
      <c r="K100" s="9">
        <v>47.6</v>
      </c>
      <c r="L100" s="9">
        <v>68.900000000000006</v>
      </c>
      <c r="M100" s="9">
        <v>66.7</v>
      </c>
      <c r="N100" s="9">
        <v>47.6</v>
      </c>
      <c r="O100" s="9" t="s">
        <v>559</v>
      </c>
      <c r="P100" s="10"/>
    </row>
    <row r="101" spans="1:16" x14ac:dyDescent="0.25">
      <c r="A101" s="8" t="s">
        <v>260</v>
      </c>
      <c r="B101" s="10">
        <v>323000</v>
      </c>
      <c r="C101" s="10">
        <v>320000</v>
      </c>
      <c r="D101" s="10">
        <v>53000</v>
      </c>
      <c r="E101" s="10">
        <v>83000</v>
      </c>
      <c r="F101" s="10">
        <v>120000</v>
      </c>
      <c r="G101" s="10">
        <v>64000</v>
      </c>
      <c r="H101" s="10" t="s">
        <v>559</v>
      </c>
      <c r="I101" s="9">
        <v>48.4</v>
      </c>
      <c r="J101" s="9">
        <v>58.9</v>
      </c>
      <c r="K101" s="9">
        <v>49</v>
      </c>
      <c r="L101" s="9">
        <v>69.599999999999994</v>
      </c>
      <c r="M101" s="9">
        <v>66.2</v>
      </c>
      <c r="N101" s="9">
        <v>47.4</v>
      </c>
      <c r="O101" s="9" t="s">
        <v>559</v>
      </c>
      <c r="P101" s="10"/>
    </row>
    <row r="102" spans="1:16" x14ac:dyDescent="0.25">
      <c r="A102" s="8" t="s">
        <v>261</v>
      </c>
      <c r="B102" s="10">
        <v>324000</v>
      </c>
      <c r="C102" s="10">
        <v>320000</v>
      </c>
      <c r="D102" s="10">
        <v>51000</v>
      </c>
      <c r="E102" s="10">
        <v>83000</v>
      </c>
      <c r="F102" s="10">
        <v>122000</v>
      </c>
      <c r="G102" s="10">
        <v>64000</v>
      </c>
      <c r="H102" s="10" t="s">
        <v>559</v>
      </c>
      <c r="I102" s="9">
        <v>48.4</v>
      </c>
      <c r="J102" s="9">
        <v>58.7</v>
      </c>
      <c r="K102" s="9">
        <v>47.9</v>
      </c>
      <c r="L102" s="9">
        <v>69.099999999999994</v>
      </c>
      <c r="M102" s="9">
        <v>67</v>
      </c>
      <c r="N102" s="9">
        <v>47</v>
      </c>
      <c r="O102" s="9" t="s">
        <v>559</v>
      </c>
      <c r="P102" s="10"/>
    </row>
    <row r="103" spans="1:16" x14ac:dyDescent="0.25">
      <c r="A103" s="8" t="s">
        <v>262</v>
      </c>
      <c r="B103" s="10">
        <v>326000</v>
      </c>
      <c r="C103" s="10">
        <v>322000</v>
      </c>
      <c r="D103" s="10">
        <v>54000</v>
      </c>
      <c r="E103" s="10">
        <v>84000</v>
      </c>
      <c r="F103" s="10">
        <v>121000</v>
      </c>
      <c r="G103" s="10">
        <v>63000</v>
      </c>
      <c r="H103" s="10" t="s">
        <v>559</v>
      </c>
      <c r="I103" s="9">
        <v>48.7</v>
      </c>
      <c r="J103" s="9">
        <v>59</v>
      </c>
      <c r="K103" s="9">
        <v>50</v>
      </c>
      <c r="L103" s="9">
        <v>70.099999999999994</v>
      </c>
      <c r="M103" s="9">
        <v>66.7</v>
      </c>
      <c r="N103" s="9">
        <v>46.2</v>
      </c>
      <c r="O103" s="9" t="s">
        <v>559</v>
      </c>
      <c r="P103" s="10"/>
    </row>
    <row r="104" spans="1:16" x14ac:dyDescent="0.25">
      <c r="A104" s="8" t="s">
        <v>263</v>
      </c>
      <c r="B104" s="10">
        <v>334000</v>
      </c>
      <c r="C104" s="10">
        <v>329000</v>
      </c>
      <c r="D104" s="10">
        <v>56000</v>
      </c>
      <c r="E104" s="10">
        <v>85000</v>
      </c>
      <c r="F104" s="10">
        <v>125000</v>
      </c>
      <c r="G104" s="10">
        <v>64000</v>
      </c>
      <c r="H104" s="10" t="s">
        <v>559</v>
      </c>
      <c r="I104" s="9">
        <v>49.8</v>
      </c>
      <c r="J104" s="9">
        <v>60.4</v>
      </c>
      <c r="K104" s="9">
        <v>52.1</v>
      </c>
      <c r="L104" s="9">
        <v>70.8</v>
      </c>
      <c r="M104" s="9">
        <v>68.400000000000006</v>
      </c>
      <c r="N104" s="9">
        <v>47.1</v>
      </c>
      <c r="O104" s="9" t="s">
        <v>559</v>
      </c>
      <c r="P104" s="10"/>
    </row>
    <row r="105" spans="1:16" x14ac:dyDescent="0.25">
      <c r="A105" s="8" t="s">
        <v>264</v>
      </c>
      <c r="B105" s="10">
        <v>333000</v>
      </c>
      <c r="C105" s="10">
        <v>329000</v>
      </c>
      <c r="D105" s="10">
        <v>56000</v>
      </c>
      <c r="E105" s="10">
        <v>84000</v>
      </c>
      <c r="F105" s="10">
        <v>124000</v>
      </c>
      <c r="G105" s="10">
        <v>65000</v>
      </c>
      <c r="H105" s="10" t="s">
        <v>559</v>
      </c>
      <c r="I105" s="9">
        <v>49.7</v>
      </c>
      <c r="J105" s="9">
        <v>60.4</v>
      </c>
      <c r="K105" s="9">
        <v>52.4</v>
      </c>
      <c r="L105" s="9">
        <v>70.5</v>
      </c>
      <c r="M105" s="9">
        <v>67.900000000000006</v>
      </c>
      <c r="N105" s="9">
        <v>47.7</v>
      </c>
      <c r="O105" s="9" t="s">
        <v>559</v>
      </c>
      <c r="P105" s="10"/>
    </row>
    <row r="106" spans="1:16" x14ac:dyDescent="0.25">
      <c r="A106" s="8" t="s">
        <v>265</v>
      </c>
      <c r="B106" s="10">
        <v>329000</v>
      </c>
      <c r="C106" s="10">
        <v>325000</v>
      </c>
      <c r="D106" s="10">
        <v>55000</v>
      </c>
      <c r="E106" s="10">
        <v>82000</v>
      </c>
      <c r="F106" s="10">
        <v>122000</v>
      </c>
      <c r="G106" s="10">
        <v>66000</v>
      </c>
      <c r="H106" s="10" t="s">
        <v>559</v>
      </c>
      <c r="I106" s="9">
        <v>48.9</v>
      </c>
      <c r="J106" s="9">
        <v>59.5</v>
      </c>
      <c r="K106" s="9">
        <v>51.2</v>
      </c>
      <c r="L106" s="9">
        <v>68.5</v>
      </c>
      <c r="M106" s="9">
        <v>66.900000000000006</v>
      </c>
      <c r="N106" s="9">
        <v>48.2</v>
      </c>
      <c r="O106" s="9" t="s">
        <v>559</v>
      </c>
      <c r="P106" s="10"/>
    </row>
    <row r="107" spans="1:16" x14ac:dyDescent="0.25">
      <c r="A107" s="8" t="s">
        <v>266</v>
      </c>
      <c r="B107" s="10">
        <v>330000</v>
      </c>
      <c r="C107" s="10">
        <v>326000</v>
      </c>
      <c r="D107" s="10">
        <v>54000</v>
      </c>
      <c r="E107" s="10">
        <v>83000</v>
      </c>
      <c r="F107" s="10">
        <v>123000</v>
      </c>
      <c r="G107" s="10">
        <v>66000</v>
      </c>
      <c r="H107" s="10" t="s">
        <v>559</v>
      </c>
      <c r="I107" s="9">
        <v>49.1</v>
      </c>
      <c r="J107" s="9">
        <v>59.6</v>
      </c>
      <c r="K107" s="9">
        <v>49.9</v>
      </c>
      <c r="L107" s="9">
        <v>69.599999999999994</v>
      </c>
      <c r="M107" s="9">
        <v>67.3</v>
      </c>
      <c r="N107" s="9">
        <v>48.4</v>
      </c>
      <c r="O107" s="9" t="s">
        <v>559</v>
      </c>
      <c r="P107" s="10"/>
    </row>
    <row r="108" spans="1:16" x14ac:dyDescent="0.25">
      <c r="A108" s="8" t="s">
        <v>267</v>
      </c>
      <c r="B108" s="10">
        <v>327000</v>
      </c>
      <c r="C108" s="10">
        <v>324000</v>
      </c>
      <c r="D108" s="10">
        <v>55000</v>
      </c>
      <c r="E108" s="10">
        <v>83000</v>
      </c>
      <c r="F108" s="10">
        <v>121000</v>
      </c>
      <c r="G108" s="10">
        <v>65000</v>
      </c>
      <c r="H108" s="10" t="s">
        <v>559</v>
      </c>
      <c r="I108" s="9">
        <v>48.7</v>
      </c>
      <c r="J108" s="9">
        <v>59.1</v>
      </c>
      <c r="K108" s="9">
        <v>50.7</v>
      </c>
      <c r="L108" s="9">
        <v>69.8</v>
      </c>
      <c r="M108" s="9">
        <v>66</v>
      </c>
      <c r="N108" s="9">
        <v>47.3</v>
      </c>
      <c r="O108" s="9" t="s">
        <v>559</v>
      </c>
      <c r="P108" s="10"/>
    </row>
    <row r="109" spans="1:16" x14ac:dyDescent="0.25">
      <c r="A109" s="8" t="s">
        <v>268</v>
      </c>
      <c r="B109" s="10">
        <v>325000</v>
      </c>
      <c r="C109" s="10">
        <v>321000</v>
      </c>
      <c r="D109" s="10">
        <v>55000</v>
      </c>
      <c r="E109" s="10">
        <v>82000</v>
      </c>
      <c r="F109" s="10">
        <v>119000</v>
      </c>
      <c r="G109" s="10">
        <v>65000</v>
      </c>
      <c r="H109" s="10" t="s">
        <v>559</v>
      </c>
      <c r="I109" s="9">
        <v>48.3</v>
      </c>
      <c r="J109" s="9">
        <v>58.7</v>
      </c>
      <c r="K109" s="9">
        <v>51.2</v>
      </c>
      <c r="L109" s="9">
        <v>68.7</v>
      </c>
      <c r="M109" s="9">
        <v>64.7</v>
      </c>
      <c r="N109" s="9">
        <v>47.8</v>
      </c>
      <c r="O109" s="9" t="s">
        <v>559</v>
      </c>
      <c r="P109" s="10"/>
    </row>
    <row r="110" spans="1:16" x14ac:dyDescent="0.25">
      <c r="A110" s="8" t="s">
        <v>269</v>
      </c>
      <c r="B110" s="10">
        <v>325000</v>
      </c>
      <c r="C110" s="10">
        <v>321000</v>
      </c>
      <c r="D110" s="10">
        <v>53000</v>
      </c>
      <c r="E110" s="10">
        <v>83000</v>
      </c>
      <c r="F110" s="10">
        <v>118000</v>
      </c>
      <c r="G110" s="10">
        <v>67000</v>
      </c>
      <c r="H110" s="10" t="s">
        <v>559</v>
      </c>
      <c r="I110" s="9">
        <v>48.2</v>
      </c>
      <c r="J110" s="9">
        <v>58.5</v>
      </c>
      <c r="K110" s="9">
        <v>49</v>
      </c>
      <c r="L110" s="9">
        <v>70.2</v>
      </c>
      <c r="M110" s="9">
        <v>63.9</v>
      </c>
      <c r="N110" s="9">
        <v>48.8</v>
      </c>
      <c r="O110" s="9" t="s">
        <v>559</v>
      </c>
      <c r="P110" s="10"/>
    </row>
    <row r="111" spans="1:16" x14ac:dyDescent="0.25">
      <c r="A111" s="8" t="s">
        <v>270</v>
      </c>
      <c r="B111" s="10">
        <v>320000</v>
      </c>
      <c r="C111" s="10">
        <v>317000</v>
      </c>
      <c r="D111" s="10">
        <v>53000</v>
      </c>
      <c r="E111" s="10">
        <v>82000</v>
      </c>
      <c r="F111" s="10">
        <v>116000</v>
      </c>
      <c r="G111" s="10">
        <v>66000</v>
      </c>
      <c r="H111" s="10" t="s">
        <v>559</v>
      </c>
      <c r="I111" s="9">
        <v>47.5</v>
      </c>
      <c r="J111" s="9">
        <v>57.7</v>
      </c>
      <c r="K111" s="9">
        <v>48.8</v>
      </c>
      <c r="L111" s="9">
        <v>68.900000000000006</v>
      </c>
      <c r="M111" s="9">
        <v>63.1</v>
      </c>
      <c r="N111" s="9">
        <v>48</v>
      </c>
      <c r="O111" s="9" t="s">
        <v>559</v>
      </c>
      <c r="P111" s="10"/>
    </row>
    <row r="112" spans="1:16" x14ac:dyDescent="0.25">
      <c r="A112" s="8" t="s">
        <v>271</v>
      </c>
      <c r="B112" s="10">
        <v>323000</v>
      </c>
      <c r="C112" s="10">
        <v>320000</v>
      </c>
      <c r="D112" s="10">
        <v>54000</v>
      </c>
      <c r="E112" s="10">
        <v>81000</v>
      </c>
      <c r="F112" s="10">
        <v>117000</v>
      </c>
      <c r="G112" s="10">
        <v>67000</v>
      </c>
      <c r="H112" s="10" t="s">
        <v>559</v>
      </c>
      <c r="I112" s="9">
        <v>47.9</v>
      </c>
      <c r="J112" s="9">
        <v>58.3</v>
      </c>
      <c r="K112" s="9">
        <v>50</v>
      </c>
      <c r="L112" s="9">
        <v>68.400000000000006</v>
      </c>
      <c r="M112" s="9">
        <v>63.4</v>
      </c>
      <c r="N112" s="9">
        <v>49.2</v>
      </c>
      <c r="O112" s="9" t="s">
        <v>559</v>
      </c>
      <c r="P112" s="10"/>
    </row>
    <row r="113" spans="1:16" x14ac:dyDescent="0.25">
      <c r="A113" s="8" t="s">
        <v>272</v>
      </c>
      <c r="B113" s="10">
        <v>320000</v>
      </c>
      <c r="C113" s="10">
        <v>317000</v>
      </c>
      <c r="D113" s="10">
        <v>53000</v>
      </c>
      <c r="E113" s="10">
        <v>81000</v>
      </c>
      <c r="F113" s="10">
        <v>117000</v>
      </c>
      <c r="G113" s="10">
        <v>66000</v>
      </c>
      <c r="H113" s="10" t="s">
        <v>559</v>
      </c>
      <c r="I113" s="9">
        <v>47.4</v>
      </c>
      <c r="J113" s="9">
        <v>57.7</v>
      </c>
      <c r="K113" s="9">
        <v>49</v>
      </c>
      <c r="L113" s="9">
        <v>68.3</v>
      </c>
      <c r="M113" s="9">
        <v>63.3</v>
      </c>
      <c r="N113" s="9">
        <v>47.7</v>
      </c>
      <c r="O113" s="9" t="s">
        <v>559</v>
      </c>
      <c r="P113" s="10"/>
    </row>
    <row r="114" spans="1:16" x14ac:dyDescent="0.25">
      <c r="A114" s="8" t="s">
        <v>273</v>
      </c>
      <c r="B114" s="10">
        <v>324000</v>
      </c>
      <c r="C114" s="10">
        <v>321000</v>
      </c>
      <c r="D114" s="10">
        <v>53000</v>
      </c>
      <c r="E114" s="10">
        <v>81000</v>
      </c>
      <c r="F114" s="10">
        <v>119000</v>
      </c>
      <c r="G114" s="10">
        <v>68000</v>
      </c>
      <c r="H114" s="10" t="s">
        <v>559</v>
      </c>
      <c r="I114" s="9">
        <v>48</v>
      </c>
      <c r="J114" s="9">
        <v>58.4</v>
      </c>
      <c r="K114" s="9">
        <v>49.1</v>
      </c>
      <c r="L114" s="9">
        <v>68.3</v>
      </c>
      <c r="M114" s="9">
        <v>64.3</v>
      </c>
      <c r="N114" s="9">
        <v>49.2</v>
      </c>
      <c r="O114" s="9" t="s">
        <v>559</v>
      </c>
      <c r="P114" s="10"/>
    </row>
    <row r="115" spans="1:16" x14ac:dyDescent="0.25">
      <c r="A115" s="8" t="s">
        <v>274</v>
      </c>
      <c r="B115" s="10">
        <v>330000</v>
      </c>
      <c r="C115" s="10">
        <v>327000</v>
      </c>
      <c r="D115" s="10">
        <v>55000</v>
      </c>
      <c r="E115" s="10">
        <v>84000</v>
      </c>
      <c r="F115" s="10">
        <v>119000</v>
      </c>
      <c r="G115" s="10">
        <v>69000</v>
      </c>
      <c r="H115" s="10" t="s">
        <v>559</v>
      </c>
      <c r="I115" s="9">
        <v>48.8</v>
      </c>
      <c r="J115" s="9">
        <v>59.4</v>
      </c>
      <c r="K115" s="9">
        <v>50.2</v>
      </c>
      <c r="L115" s="9">
        <v>71.400000000000006</v>
      </c>
      <c r="M115" s="9">
        <v>64.3</v>
      </c>
      <c r="N115" s="9">
        <v>49.8</v>
      </c>
      <c r="O115" s="9" t="s">
        <v>559</v>
      </c>
      <c r="P115" s="10"/>
    </row>
    <row r="116" spans="1:16" x14ac:dyDescent="0.25">
      <c r="A116" s="8" t="s">
        <v>275</v>
      </c>
      <c r="B116" s="10">
        <v>328000</v>
      </c>
      <c r="C116" s="10">
        <v>325000</v>
      </c>
      <c r="D116" s="10">
        <v>56000</v>
      </c>
      <c r="E116" s="10">
        <v>85000</v>
      </c>
      <c r="F116" s="10">
        <v>119000</v>
      </c>
      <c r="G116" s="10">
        <v>65000</v>
      </c>
      <c r="H116" s="10" t="s">
        <v>559</v>
      </c>
      <c r="I116" s="9">
        <v>48.5</v>
      </c>
      <c r="J116" s="9">
        <v>59.1</v>
      </c>
      <c r="K116" s="9">
        <v>51</v>
      </c>
      <c r="L116" s="9">
        <v>72</v>
      </c>
      <c r="M116" s="9">
        <v>64.400000000000006</v>
      </c>
      <c r="N116" s="9">
        <v>47.3</v>
      </c>
      <c r="O116" s="9" t="s">
        <v>559</v>
      </c>
      <c r="P116" s="10"/>
    </row>
    <row r="117" spans="1:16" x14ac:dyDescent="0.25">
      <c r="A117" s="8" t="s">
        <v>276</v>
      </c>
      <c r="B117" s="10">
        <v>330000</v>
      </c>
      <c r="C117" s="10">
        <v>328000</v>
      </c>
      <c r="D117" s="10">
        <v>55000</v>
      </c>
      <c r="E117" s="10">
        <v>87000</v>
      </c>
      <c r="F117" s="10">
        <v>120000</v>
      </c>
      <c r="G117" s="10">
        <v>66000</v>
      </c>
      <c r="H117" s="10" t="s">
        <v>559</v>
      </c>
      <c r="I117" s="9">
        <v>48.7</v>
      </c>
      <c r="J117" s="9">
        <v>59.5</v>
      </c>
      <c r="K117" s="9">
        <v>50.1</v>
      </c>
      <c r="L117" s="9">
        <v>73.900000000000006</v>
      </c>
      <c r="M117" s="9">
        <v>64.400000000000006</v>
      </c>
      <c r="N117" s="9">
        <v>48</v>
      </c>
      <c r="O117" s="9" t="s">
        <v>559</v>
      </c>
      <c r="P117" s="10"/>
    </row>
    <row r="118" spans="1:16" x14ac:dyDescent="0.25">
      <c r="A118" s="8" t="s">
        <v>277</v>
      </c>
      <c r="B118" s="10">
        <v>326000</v>
      </c>
      <c r="C118" s="10">
        <v>324000</v>
      </c>
      <c r="D118" s="10">
        <v>53000</v>
      </c>
      <c r="E118" s="10">
        <v>86000</v>
      </c>
      <c r="F118" s="10">
        <v>122000</v>
      </c>
      <c r="G118" s="10">
        <v>63000</v>
      </c>
      <c r="H118" s="10" t="s">
        <v>559</v>
      </c>
      <c r="I118" s="9">
        <v>48.1</v>
      </c>
      <c r="J118" s="9">
        <v>58.8</v>
      </c>
      <c r="K118" s="9">
        <v>48.9</v>
      </c>
      <c r="L118" s="9">
        <v>72.5</v>
      </c>
      <c r="M118" s="9">
        <v>65.8</v>
      </c>
      <c r="N118" s="9">
        <v>45.5</v>
      </c>
      <c r="O118" s="9" t="s">
        <v>559</v>
      </c>
      <c r="P118" s="10"/>
    </row>
    <row r="119" spans="1:16" x14ac:dyDescent="0.25">
      <c r="A119" s="8" t="s">
        <v>278</v>
      </c>
      <c r="B119" s="10">
        <v>323000</v>
      </c>
      <c r="C119" s="10">
        <v>322000</v>
      </c>
      <c r="D119" s="10">
        <v>52000</v>
      </c>
      <c r="E119" s="10">
        <v>86000</v>
      </c>
      <c r="F119" s="10">
        <v>122000</v>
      </c>
      <c r="G119" s="10">
        <v>62000</v>
      </c>
      <c r="H119" s="10" t="s">
        <v>559</v>
      </c>
      <c r="I119" s="9">
        <v>47.7</v>
      </c>
      <c r="J119" s="9">
        <v>58.3</v>
      </c>
      <c r="K119" s="9">
        <v>47.2</v>
      </c>
      <c r="L119" s="9">
        <v>73.2</v>
      </c>
      <c r="M119" s="9">
        <v>65.5</v>
      </c>
      <c r="N119" s="9">
        <v>44.8</v>
      </c>
      <c r="O119" s="9" t="s">
        <v>559</v>
      </c>
      <c r="P119" s="10"/>
    </row>
    <row r="120" spans="1:16" x14ac:dyDescent="0.25">
      <c r="A120" s="8" t="s">
        <v>279</v>
      </c>
      <c r="B120" s="10">
        <v>325000</v>
      </c>
      <c r="C120" s="10">
        <v>323000</v>
      </c>
      <c r="D120" s="10">
        <v>52000</v>
      </c>
      <c r="E120" s="10">
        <v>88000</v>
      </c>
      <c r="F120" s="10">
        <v>122000</v>
      </c>
      <c r="G120" s="10">
        <v>61000</v>
      </c>
      <c r="H120" s="10" t="s">
        <v>559</v>
      </c>
      <c r="I120" s="9">
        <v>47.9</v>
      </c>
      <c r="J120" s="9">
        <v>58.5</v>
      </c>
      <c r="K120" s="9">
        <v>47.7</v>
      </c>
      <c r="L120" s="9">
        <v>75.099999999999994</v>
      </c>
      <c r="M120" s="9">
        <v>65.2</v>
      </c>
      <c r="N120" s="9">
        <v>44</v>
      </c>
      <c r="O120" s="9" t="s">
        <v>559</v>
      </c>
      <c r="P120" s="10"/>
    </row>
    <row r="121" spans="1:16" x14ac:dyDescent="0.25">
      <c r="A121" s="8" t="s">
        <v>280</v>
      </c>
      <c r="B121" s="10">
        <v>323000</v>
      </c>
      <c r="C121" s="10">
        <v>321000</v>
      </c>
      <c r="D121" s="10">
        <v>51000</v>
      </c>
      <c r="E121" s="10">
        <v>88000</v>
      </c>
      <c r="F121" s="10">
        <v>122000</v>
      </c>
      <c r="G121" s="10">
        <v>60000</v>
      </c>
      <c r="H121" s="10" t="s">
        <v>559</v>
      </c>
      <c r="I121" s="9">
        <v>47.6</v>
      </c>
      <c r="J121" s="9">
        <v>58.1</v>
      </c>
      <c r="K121" s="9">
        <v>47</v>
      </c>
      <c r="L121" s="9">
        <v>74.5</v>
      </c>
      <c r="M121" s="9">
        <v>65.099999999999994</v>
      </c>
      <c r="N121" s="9">
        <v>43.5</v>
      </c>
      <c r="O121" s="9" t="s">
        <v>559</v>
      </c>
      <c r="P121" s="10"/>
    </row>
    <row r="122" spans="1:16" x14ac:dyDescent="0.25">
      <c r="A122" s="8" t="s">
        <v>281</v>
      </c>
      <c r="B122" s="10">
        <v>325000</v>
      </c>
      <c r="C122" s="10">
        <v>323000</v>
      </c>
      <c r="D122" s="10">
        <v>53000</v>
      </c>
      <c r="E122" s="10">
        <v>86000</v>
      </c>
      <c r="F122" s="10">
        <v>123000</v>
      </c>
      <c r="G122" s="10">
        <v>61000</v>
      </c>
      <c r="H122" s="10" t="s">
        <v>559</v>
      </c>
      <c r="I122" s="9">
        <v>47.7</v>
      </c>
      <c r="J122" s="9">
        <v>58.3</v>
      </c>
      <c r="K122" s="9">
        <v>48.1</v>
      </c>
      <c r="L122" s="9">
        <v>73.2</v>
      </c>
      <c r="M122" s="9">
        <v>65.900000000000006</v>
      </c>
      <c r="N122" s="9">
        <v>43.7</v>
      </c>
      <c r="O122" s="9" t="s">
        <v>559</v>
      </c>
      <c r="P122" s="10"/>
    </row>
    <row r="123" spans="1:16" x14ac:dyDescent="0.25">
      <c r="A123" s="8" t="s">
        <v>282</v>
      </c>
      <c r="B123" s="10">
        <v>331000</v>
      </c>
      <c r="C123" s="10">
        <v>328000</v>
      </c>
      <c r="D123" s="10">
        <v>53000</v>
      </c>
      <c r="E123" s="10">
        <v>86000</v>
      </c>
      <c r="F123" s="10">
        <v>126000</v>
      </c>
      <c r="G123" s="10">
        <v>63000</v>
      </c>
      <c r="H123" s="10" t="s">
        <v>559</v>
      </c>
      <c r="I123" s="9">
        <v>48.6</v>
      </c>
      <c r="J123" s="9">
        <v>59.3</v>
      </c>
      <c r="K123" s="9">
        <v>48.7</v>
      </c>
      <c r="L123" s="9">
        <v>72.7</v>
      </c>
      <c r="M123" s="9">
        <v>67.5</v>
      </c>
      <c r="N123" s="9">
        <v>45.2</v>
      </c>
      <c r="O123" s="9" t="s">
        <v>559</v>
      </c>
      <c r="P123" s="10"/>
    </row>
    <row r="124" spans="1:16" x14ac:dyDescent="0.25">
      <c r="A124" s="8" t="s">
        <v>283</v>
      </c>
      <c r="B124" s="10">
        <v>334000</v>
      </c>
      <c r="C124" s="10">
        <v>332000</v>
      </c>
      <c r="D124" s="10">
        <v>54000</v>
      </c>
      <c r="E124" s="10">
        <v>88000</v>
      </c>
      <c r="F124" s="10">
        <v>129000</v>
      </c>
      <c r="G124" s="10">
        <v>61000</v>
      </c>
      <c r="H124" s="10" t="s">
        <v>559</v>
      </c>
      <c r="I124" s="9">
        <v>49.1</v>
      </c>
      <c r="J124" s="9">
        <v>59.9</v>
      </c>
      <c r="K124" s="9">
        <v>48.8</v>
      </c>
      <c r="L124" s="9">
        <v>74.8</v>
      </c>
      <c r="M124" s="9">
        <v>68.599999999999994</v>
      </c>
      <c r="N124" s="9">
        <v>44.2</v>
      </c>
      <c r="O124" s="9" t="s">
        <v>559</v>
      </c>
      <c r="P124" s="10"/>
    </row>
    <row r="125" spans="1:16" x14ac:dyDescent="0.25">
      <c r="A125" s="8" t="s">
        <v>284</v>
      </c>
      <c r="B125" s="10">
        <v>340000</v>
      </c>
      <c r="C125" s="10">
        <v>338000</v>
      </c>
      <c r="D125" s="10">
        <v>56000</v>
      </c>
      <c r="E125" s="10">
        <v>90000</v>
      </c>
      <c r="F125" s="10">
        <v>131000</v>
      </c>
      <c r="G125" s="10">
        <v>61000</v>
      </c>
      <c r="H125" s="10" t="s">
        <v>559</v>
      </c>
      <c r="I125" s="9">
        <v>49.9</v>
      </c>
      <c r="J125" s="9">
        <v>60.9</v>
      </c>
      <c r="K125" s="9">
        <v>51.1</v>
      </c>
      <c r="L125" s="9">
        <v>76.400000000000006</v>
      </c>
      <c r="M125" s="9">
        <v>69.7</v>
      </c>
      <c r="N125" s="9">
        <v>43.6</v>
      </c>
      <c r="O125" s="9" t="s">
        <v>559</v>
      </c>
      <c r="P125" s="10"/>
    </row>
    <row r="126" spans="1:16" x14ac:dyDescent="0.25">
      <c r="A126" s="8" t="s">
        <v>285</v>
      </c>
      <c r="B126" s="10">
        <v>337000</v>
      </c>
      <c r="C126" s="10">
        <v>334000</v>
      </c>
      <c r="D126" s="10">
        <v>56000</v>
      </c>
      <c r="E126" s="10">
        <v>87000</v>
      </c>
      <c r="F126" s="10">
        <v>129000</v>
      </c>
      <c r="G126" s="10">
        <v>61000</v>
      </c>
      <c r="H126" s="10" t="s">
        <v>559</v>
      </c>
      <c r="I126" s="9">
        <v>49.3</v>
      </c>
      <c r="J126" s="9">
        <v>60.1</v>
      </c>
      <c r="K126" s="9">
        <v>51</v>
      </c>
      <c r="L126" s="9">
        <v>74.099999999999994</v>
      </c>
      <c r="M126" s="9">
        <v>68.7</v>
      </c>
      <c r="N126" s="9">
        <v>43.8</v>
      </c>
      <c r="O126" s="9" t="s">
        <v>559</v>
      </c>
      <c r="P126" s="10"/>
    </row>
    <row r="127" spans="1:16" x14ac:dyDescent="0.25">
      <c r="A127" s="8" t="s">
        <v>286</v>
      </c>
      <c r="B127" s="10">
        <v>342000</v>
      </c>
      <c r="C127" s="10">
        <v>338000</v>
      </c>
      <c r="D127" s="10">
        <v>56000</v>
      </c>
      <c r="E127" s="10">
        <v>89000</v>
      </c>
      <c r="F127" s="10">
        <v>131000</v>
      </c>
      <c r="G127" s="10">
        <v>62000</v>
      </c>
      <c r="H127" s="10" t="s">
        <v>559</v>
      </c>
      <c r="I127" s="9">
        <v>50</v>
      </c>
      <c r="J127" s="9">
        <v>60.8</v>
      </c>
      <c r="K127" s="9">
        <v>51.2</v>
      </c>
      <c r="L127" s="9">
        <v>75.8</v>
      </c>
      <c r="M127" s="9">
        <v>69.400000000000006</v>
      </c>
      <c r="N127" s="9">
        <v>44.1</v>
      </c>
      <c r="O127" s="9" t="s">
        <v>559</v>
      </c>
      <c r="P127" s="10"/>
    </row>
    <row r="128" spans="1:16" x14ac:dyDescent="0.25">
      <c r="A128" s="8" t="s">
        <v>287</v>
      </c>
      <c r="B128" s="10">
        <v>341000</v>
      </c>
      <c r="C128" s="10">
        <v>337000</v>
      </c>
      <c r="D128" s="10">
        <v>53000</v>
      </c>
      <c r="E128" s="10">
        <v>87000</v>
      </c>
      <c r="F128" s="10">
        <v>133000</v>
      </c>
      <c r="G128" s="10">
        <v>64000</v>
      </c>
      <c r="H128" s="10" t="s">
        <v>559</v>
      </c>
      <c r="I128" s="9">
        <v>49.9</v>
      </c>
      <c r="J128" s="9">
        <v>60.5</v>
      </c>
      <c r="K128" s="9">
        <v>47.7</v>
      </c>
      <c r="L128" s="9">
        <v>74.2</v>
      </c>
      <c r="M128" s="9">
        <v>70.5</v>
      </c>
      <c r="N128" s="9">
        <v>45.7</v>
      </c>
      <c r="O128" s="9" t="s">
        <v>559</v>
      </c>
      <c r="P128" s="10"/>
    </row>
    <row r="129" spans="1:16" x14ac:dyDescent="0.25">
      <c r="A129" s="8" t="s">
        <v>288</v>
      </c>
      <c r="B129" s="10">
        <v>337000</v>
      </c>
      <c r="C129" s="10">
        <v>333000</v>
      </c>
      <c r="D129" s="10">
        <v>50000</v>
      </c>
      <c r="E129" s="10">
        <v>88000</v>
      </c>
      <c r="F129" s="10">
        <v>134000</v>
      </c>
      <c r="G129" s="10">
        <v>61000</v>
      </c>
      <c r="H129" s="10" t="s">
        <v>559</v>
      </c>
      <c r="I129" s="9">
        <v>49.3</v>
      </c>
      <c r="J129" s="9">
        <v>59.7</v>
      </c>
      <c r="K129" s="9">
        <v>45.4</v>
      </c>
      <c r="L129" s="9">
        <v>74.5</v>
      </c>
      <c r="M129" s="9">
        <v>70.8</v>
      </c>
      <c r="N129" s="9">
        <v>43.8</v>
      </c>
      <c r="O129" s="9" t="s">
        <v>559</v>
      </c>
      <c r="P129" s="10"/>
    </row>
    <row r="130" spans="1:16" x14ac:dyDescent="0.25">
      <c r="A130" s="8" t="s">
        <v>289</v>
      </c>
      <c r="B130" s="10">
        <v>337000</v>
      </c>
      <c r="C130" s="10">
        <v>333000</v>
      </c>
      <c r="D130" s="10">
        <v>50000</v>
      </c>
      <c r="E130" s="10">
        <v>87000</v>
      </c>
      <c r="F130" s="10">
        <v>134000</v>
      </c>
      <c r="G130" s="10">
        <v>62000</v>
      </c>
      <c r="H130" s="10" t="s">
        <v>559</v>
      </c>
      <c r="I130" s="9">
        <v>49.2</v>
      </c>
      <c r="J130" s="9">
        <v>59.7</v>
      </c>
      <c r="K130" s="9">
        <v>45.6</v>
      </c>
      <c r="L130" s="9">
        <v>73.900000000000006</v>
      </c>
      <c r="M130" s="9">
        <v>70.7</v>
      </c>
      <c r="N130" s="9">
        <v>43.9</v>
      </c>
      <c r="O130" s="9" t="s">
        <v>559</v>
      </c>
      <c r="P130" s="10"/>
    </row>
    <row r="131" spans="1:16" x14ac:dyDescent="0.25">
      <c r="A131" s="8" t="s">
        <v>290</v>
      </c>
      <c r="B131" s="10">
        <v>345000</v>
      </c>
      <c r="C131" s="10">
        <v>340000</v>
      </c>
      <c r="D131" s="10">
        <v>54000</v>
      </c>
      <c r="E131" s="10">
        <v>88000</v>
      </c>
      <c r="F131" s="10">
        <v>134000</v>
      </c>
      <c r="G131" s="10">
        <v>63000</v>
      </c>
      <c r="H131" s="10" t="s">
        <v>559</v>
      </c>
      <c r="I131" s="9">
        <v>50.2</v>
      </c>
      <c r="J131" s="9">
        <v>60.8</v>
      </c>
      <c r="K131" s="9">
        <v>48.9</v>
      </c>
      <c r="L131" s="9">
        <v>75</v>
      </c>
      <c r="M131" s="9">
        <v>70.7</v>
      </c>
      <c r="N131" s="9">
        <v>45</v>
      </c>
      <c r="O131" s="9" t="s">
        <v>559</v>
      </c>
      <c r="P131" s="10"/>
    </row>
    <row r="132" spans="1:16" x14ac:dyDescent="0.25">
      <c r="A132" s="8" t="s">
        <v>291</v>
      </c>
      <c r="B132" s="10">
        <v>348000</v>
      </c>
      <c r="C132" s="10">
        <v>343000</v>
      </c>
      <c r="D132" s="10">
        <v>56000</v>
      </c>
      <c r="E132" s="10">
        <v>89000</v>
      </c>
      <c r="F132" s="10">
        <v>136000</v>
      </c>
      <c r="G132" s="10">
        <v>63000</v>
      </c>
      <c r="H132" s="10" t="s">
        <v>559</v>
      </c>
      <c r="I132" s="9">
        <v>50.7</v>
      </c>
      <c r="J132" s="9">
        <v>61.4</v>
      </c>
      <c r="K132" s="9">
        <v>50.6</v>
      </c>
      <c r="L132" s="9">
        <v>75.2</v>
      </c>
      <c r="M132" s="9">
        <v>71.5</v>
      </c>
      <c r="N132" s="9">
        <v>44.7</v>
      </c>
      <c r="O132" s="9" t="s">
        <v>559</v>
      </c>
      <c r="P132" s="10"/>
    </row>
    <row r="133" spans="1:16" x14ac:dyDescent="0.25">
      <c r="A133" s="8" t="s">
        <v>292</v>
      </c>
      <c r="B133" s="10">
        <v>352000</v>
      </c>
      <c r="C133" s="10">
        <v>347000</v>
      </c>
      <c r="D133" s="10">
        <v>58000</v>
      </c>
      <c r="E133" s="10">
        <v>88000</v>
      </c>
      <c r="F133" s="10">
        <v>137000</v>
      </c>
      <c r="G133" s="10">
        <v>64000</v>
      </c>
      <c r="H133" s="10" t="s">
        <v>559</v>
      </c>
      <c r="I133" s="9">
        <v>51.2</v>
      </c>
      <c r="J133" s="9">
        <v>62</v>
      </c>
      <c r="K133" s="9">
        <v>52.2</v>
      </c>
      <c r="L133" s="9">
        <v>74.400000000000006</v>
      </c>
      <c r="M133" s="9">
        <v>72.3</v>
      </c>
      <c r="N133" s="9">
        <v>45.6</v>
      </c>
      <c r="O133" s="9" t="s">
        <v>559</v>
      </c>
      <c r="P133" s="10"/>
    </row>
    <row r="134" spans="1:16" x14ac:dyDescent="0.25">
      <c r="A134" s="8" t="s">
        <v>293</v>
      </c>
      <c r="B134" s="10">
        <v>350000</v>
      </c>
      <c r="C134" s="10">
        <v>346000</v>
      </c>
      <c r="D134" s="10">
        <v>57000</v>
      </c>
      <c r="E134" s="10">
        <v>88000</v>
      </c>
      <c r="F134" s="10">
        <v>135000</v>
      </c>
      <c r="G134" s="10">
        <v>65000</v>
      </c>
      <c r="H134" s="10" t="s">
        <v>559</v>
      </c>
      <c r="I134" s="9">
        <v>50.9</v>
      </c>
      <c r="J134" s="9">
        <v>61.8</v>
      </c>
      <c r="K134" s="9">
        <v>51.8</v>
      </c>
      <c r="L134" s="9">
        <v>74.8</v>
      </c>
      <c r="M134" s="9">
        <v>71.2</v>
      </c>
      <c r="N134" s="9">
        <v>46.3</v>
      </c>
      <c r="O134" s="9" t="s">
        <v>559</v>
      </c>
      <c r="P134" s="10"/>
    </row>
    <row r="135" spans="1:16" x14ac:dyDescent="0.25">
      <c r="A135" s="8" t="s">
        <v>294</v>
      </c>
      <c r="B135" s="10">
        <v>347000</v>
      </c>
      <c r="C135" s="10">
        <v>343000</v>
      </c>
      <c r="D135" s="10">
        <v>57000</v>
      </c>
      <c r="E135" s="10">
        <v>88000</v>
      </c>
      <c r="F135" s="10">
        <v>133000</v>
      </c>
      <c r="G135" s="10">
        <v>64000</v>
      </c>
      <c r="H135" s="10" t="s">
        <v>559</v>
      </c>
      <c r="I135" s="9">
        <v>50.3</v>
      </c>
      <c r="J135" s="9">
        <v>61.1</v>
      </c>
      <c r="K135" s="9">
        <v>51.5</v>
      </c>
      <c r="L135" s="9">
        <v>74.7</v>
      </c>
      <c r="M135" s="9">
        <v>70</v>
      </c>
      <c r="N135" s="9">
        <v>45.4</v>
      </c>
      <c r="O135" s="9" t="s">
        <v>559</v>
      </c>
      <c r="P135" s="10"/>
    </row>
    <row r="136" spans="1:16" x14ac:dyDescent="0.25">
      <c r="A136" s="8" t="s">
        <v>295</v>
      </c>
      <c r="B136" s="10">
        <v>344000</v>
      </c>
      <c r="C136" s="10">
        <v>340000</v>
      </c>
      <c r="D136" s="10">
        <v>56000</v>
      </c>
      <c r="E136" s="10">
        <v>87000</v>
      </c>
      <c r="F136" s="10">
        <v>133000</v>
      </c>
      <c r="G136" s="10">
        <v>64000</v>
      </c>
      <c r="H136" s="10" t="s">
        <v>559</v>
      </c>
      <c r="I136" s="9">
        <v>49.9</v>
      </c>
      <c r="J136" s="9">
        <v>60.6</v>
      </c>
      <c r="K136" s="9">
        <v>50.8</v>
      </c>
      <c r="L136" s="9">
        <v>74</v>
      </c>
      <c r="M136" s="9">
        <v>69.8</v>
      </c>
      <c r="N136" s="9">
        <v>44.9</v>
      </c>
      <c r="O136" s="9" t="s">
        <v>559</v>
      </c>
      <c r="P136" s="10"/>
    </row>
    <row r="137" spans="1:16" x14ac:dyDescent="0.25">
      <c r="A137" s="8" t="s">
        <v>296</v>
      </c>
      <c r="B137" s="10">
        <v>341000</v>
      </c>
      <c r="C137" s="10">
        <v>337000</v>
      </c>
      <c r="D137" s="10">
        <v>56000</v>
      </c>
      <c r="E137" s="10">
        <v>88000</v>
      </c>
      <c r="F137" s="10">
        <v>129000</v>
      </c>
      <c r="G137" s="10">
        <v>64000</v>
      </c>
      <c r="H137" s="10" t="s">
        <v>559</v>
      </c>
      <c r="I137" s="9">
        <v>49.5</v>
      </c>
      <c r="J137" s="9">
        <v>60</v>
      </c>
      <c r="K137" s="9">
        <v>50.7</v>
      </c>
      <c r="L137" s="9">
        <v>74.599999999999994</v>
      </c>
      <c r="M137" s="9">
        <v>67.7</v>
      </c>
      <c r="N137" s="9">
        <v>44.9</v>
      </c>
      <c r="O137" s="9" t="s">
        <v>559</v>
      </c>
      <c r="P137" s="10"/>
    </row>
    <row r="138" spans="1:16" x14ac:dyDescent="0.25">
      <c r="A138" s="8" t="s">
        <v>297</v>
      </c>
      <c r="B138" s="10">
        <v>349000</v>
      </c>
      <c r="C138" s="10">
        <v>343000</v>
      </c>
      <c r="D138" s="10">
        <v>58000</v>
      </c>
      <c r="E138" s="10">
        <v>88000</v>
      </c>
      <c r="F138" s="10">
        <v>131000</v>
      </c>
      <c r="G138" s="10">
        <v>66000</v>
      </c>
      <c r="H138" s="10" t="s">
        <v>559</v>
      </c>
      <c r="I138" s="9">
        <v>50.5</v>
      </c>
      <c r="J138" s="9">
        <v>61</v>
      </c>
      <c r="K138" s="9">
        <v>52.1</v>
      </c>
      <c r="L138" s="9">
        <v>74.900000000000006</v>
      </c>
      <c r="M138" s="9">
        <v>68.599999999999994</v>
      </c>
      <c r="N138" s="9">
        <v>46.4</v>
      </c>
      <c r="O138" s="9" t="s">
        <v>559</v>
      </c>
      <c r="P138" s="10"/>
    </row>
    <row r="139" spans="1:16" x14ac:dyDescent="0.25">
      <c r="A139" s="8" t="s">
        <v>298</v>
      </c>
      <c r="B139" s="10">
        <v>353000</v>
      </c>
      <c r="C139" s="10">
        <v>347000</v>
      </c>
      <c r="D139" s="10">
        <v>57000</v>
      </c>
      <c r="E139" s="10">
        <v>91000</v>
      </c>
      <c r="F139" s="10">
        <v>131000</v>
      </c>
      <c r="G139" s="10">
        <v>68000</v>
      </c>
      <c r="H139" s="10" t="s">
        <v>559</v>
      </c>
      <c r="I139" s="9">
        <v>51.1</v>
      </c>
      <c r="J139" s="9">
        <v>61.7</v>
      </c>
      <c r="K139" s="9">
        <v>51.1</v>
      </c>
      <c r="L139" s="9">
        <v>77.2</v>
      </c>
      <c r="M139" s="9">
        <v>68.7</v>
      </c>
      <c r="N139" s="9">
        <v>47.7</v>
      </c>
      <c r="O139" s="9" t="s">
        <v>559</v>
      </c>
      <c r="P139" s="10"/>
    </row>
    <row r="140" spans="1:16" x14ac:dyDescent="0.25">
      <c r="A140" s="8" t="s">
        <v>299</v>
      </c>
      <c r="B140" s="10">
        <v>351000</v>
      </c>
      <c r="C140" s="10">
        <v>345000</v>
      </c>
      <c r="D140" s="10">
        <v>56000</v>
      </c>
      <c r="E140" s="10">
        <v>90000</v>
      </c>
      <c r="F140" s="10">
        <v>132000</v>
      </c>
      <c r="G140" s="10">
        <v>67000</v>
      </c>
      <c r="H140" s="10" t="s">
        <v>559</v>
      </c>
      <c r="I140" s="9">
        <v>50.7</v>
      </c>
      <c r="J140" s="9">
        <v>61.2</v>
      </c>
      <c r="K140" s="9">
        <v>50.1</v>
      </c>
      <c r="L140" s="9">
        <v>75.900000000000006</v>
      </c>
      <c r="M140" s="9">
        <v>69</v>
      </c>
      <c r="N140" s="9">
        <v>47</v>
      </c>
      <c r="O140" s="9" t="s">
        <v>559</v>
      </c>
      <c r="P140" s="10"/>
    </row>
    <row r="141" spans="1:16" x14ac:dyDescent="0.25">
      <c r="A141" s="8" t="s">
        <v>300</v>
      </c>
      <c r="B141" s="10">
        <v>350000</v>
      </c>
      <c r="C141" s="10">
        <v>344000</v>
      </c>
      <c r="D141" s="10">
        <v>56000</v>
      </c>
      <c r="E141" s="10">
        <v>91000</v>
      </c>
      <c r="F141" s="10">
        <v>133000</v>
      </c>
      <c r="G141" s="10">
        <v>65000</v>
      </c>
      <c r="H141" s="10" t="s">
        <v>559</v>
      </c>
      <c r="I141" s="9">
        <v>50.6</v>
      </c>
      <c r="J141" s="9">
        <v>61</v>
      </c>
      <c r="K141" s="9">
        <v>50.8</v>
      </c>
      <c r="L141" s="9">
        <v>76.599999999999994</v>
      </c>
      <c r="M141" s="9">
        <v>69.2</v>
      </c>
      <c r="N141" s="9">
        <v>45.2</v>
      </c>
      <c r="O141" s="9" t="s">
        <v>559</v>
      </c>
      <c r="P141" s="10"/>
    </row>
    <row r="142" spans="1:16" x14ac:dyDescent="0.25">
      <c r="A142" s="8" t="s">
        <v>301</v>
      </c>
      <c r="B142" s="10">
        <v>350000</v>
      </c>
      <c r="C142" s="10">
        <v>344000</v>
      </c>
      <c r="D142" s="10">
        <v>57000</v>
      </c>
      <c r="E142" s="10">
        <v>91000</v>
      </c>
      <c r="F142" s="10">
        <v>132000</v>
      </c>
      <c r="G142" s="10">
        <v>64000</v>
      </c>
      <c r="H142" s="10" t="s">
        <v>559</v>
      </c>
      <c r="I142" s="9">
        <v>50.4</v>
      </c>
      <c r="J142" s="9">
        <v>61</v>
      </c>
      <c r="K142" s="9">
        <v>51.1</v>
      </c>
      <c r="L142" s="9">
        <v>77.3</v>
      </c>
      <c r="M142" s="9">
        <v>68.900000000000006</v>
      </c>
      <c r="N142" s="9">
        <v>44.6</v>
      </c>
      <c r="O142" s="9" t="s">
        <v>559</v>
      </c>
      <c r="P142" s="10"/>
    </row>
    <row r="143" spans="1:16" x14ac:dyDescent="0.25">
      <c r="A143" s="8" t="s">
        <v>302</v>
      </c>
      <c r="B143" s="10">
        <v>355000</v>
      </c>
      <c r="C143" s="10">
        <v>349000</v>
      </c>
      <c r="D143" s="10">
        <v>57000</v>
      </c>
      <c r="E143" s="10">
        <v>93000</v>
      </c>
      <c r="F143" s="10">
        <v>133000</v>
      </c>
      <c r="G143" s="10">
        <v>67000</v>
      </c>
      <c r="H143" s="10" t="s">
        <v>559</v>
      </c>
      <c r="I143" s="9">
        <v>51.1</v>
      </c>
      <c r="J143" s="9">
        <v>61.8</v>
      </c>
      <c r="K143" s="9">
        <v>51.6</v>
      </c>
      <c r="L143" s="9">
        <v>78.3</v>
      </c>
      <c r="M143" s="9">
        <v>69</v>
      </c>
      <c r="N143" s="9">
        <v>46.6</v>
      </c>
      <c r="O143" s="9" t="s">
        <v>559</v>
      </c>
      <c r="P143" s="10"/>
    </row>
    <row r="144" spans="1:16" x14ac:dyDescent="0.25">
      <c r="A144" s="8" t="s">
        <v>303</v>
      </c>
      <c r="B144" s="10">
        <v>354000</v>
      </c>
      <c r="C144" s="10">
        <v>349000</v>
      </c>
      <c r="D144" s="10">
        <v>56000</v>
      </c>
      <c r="E144" s="10">
        <v>92000</v>
      </c>
      <c r="F144" s="10">
        <v>132000</v>
      </c>
      <c r="G144" s="10">
        <v>68000</v>
      </c>
      <c r="H144" s="10" t="s">
        <v>559</v>
      </c>
      <c r="I144" s="9">
        <v>51</v>
      </c>
      <c r="J144" s="9">
        <v>61.7</v>
      </c>
      <c r="K144" s="9">
        <v>50.4</v>
      </c>
      <c r="L144" s="9">
        <v>77.900000000000006</v>
      </c>
      <c r="M144" s="9">
        <v>68.8</v>
      </c>
      <c r="N144" s="9">
        <v>47.5</v>
      </c>
      <c r="O144" s="9" t="s">
        <v>559</v>
      </c>
      <c r="P144" s="10"/>
    </row>
    <row r="145" spans="1:16" x14ac:dyDescent="0.25">
      <c r="A145" s="8" t="s">
        <v>304</v>
      </c>
      <c r="B145" s="10">
        <v>355000</v>
      </c>
      <c r="C145" s="10">
        <v>351000</v>
      </c>
      <c r="D145" s="10">
        <v>57000</v>
      </c>
      <c r="E145" s="10">
        <v>92000</v>
      </c>
      <c r="F145" s="10">
        <v>133000</v>
      </c>
      <c r="G145" s="10">
        <v>70000</v>
      </c>
      <c r="H145" s="10" t="s">
        <v>559</v>
      </c>
      <c r="I145" s="9">
        <v>51.1</v>
      </c>
      <c r="J145" s="9">
        <v>61.9</v>
      </c>
      <c r="K145" s="9">
        <v>50.7</v>
      </c>
      <c r="L145" s="9">
        <v>77.3</v>
      </c>
      <c r="M145" s="9">
        <v>69.099999999999994</v>
      </c>
      <c r="N145" s="9">
        <v>48.3</v>
      </c>
      <c r="O145" s="9" t="s">
        <v>559</v>
      </c>
      <c r="P145" s="10"/>
    </row>
    <row r="146" spans="1:16" x14ac:dyDescent="0.25">
      <c r="A146" s="8" t="s">
        <v>305</v>
      </c>
      <c r="B146" s="10">
        <v>350000</v>
      </c>
      <c r="C146" s="10">
        <v>345000</v>
      </c>
      <c r="D146" s="10">
        <v>54000</v>
      </c>
      <c r="E146" s="10">
        <v>90000</v>
      </c>
      <c r="F146" s="10">
        <v>134000</v>
      </c>
      <c r="G146" s="10">
        <v>66000</v>
      </c>
      <c r="H146" s="10" t="s">
        <v>559</v>
      </c>
      <c r="I146" s="9">
        <v>50.2</v>
      </c>
      <c r="J146" s="9">
        <v>60.9</v>
      </c>
      <c r="K146" s="9">
        <v>48.7</v>
      </c>
      <c r="L146" s="9">
        <v>75.8</v>
      </c>
      <c r="M146" s="9">
        <v>69.8</v>
      </c>
      <c r="N146" s="9">
        <v>46.1</v>
      </c>
      <c r="O146" s="9" t="s">
        <v>559</v>
      </c>
      <c r="P146" s="10"/>
    </row>
    <row r="147" spans="1:16" x14ac:dyDescent="0.25">
      <c r="A147" s="8" t="s">
        <v>306</v>
      </c>
      <c r="B147" s="10">
        <v>349000</v>
      </c>
      <c r="C147" s="10">
        <v>346000</v>
      </c>
      <c r="D147" s="10">
        <v>53000</v>
      </c>
      <c r="E147" s="10">
        <v>88000</v>
      </c>
      <c r="F147" s="10">
        <v>135000</v>
      </c>
      <c r="G147" s="10">
        <v>69000</v>
      </c>
      <c r="H147" s="10" t="s">
        <v>559</v>
      </c>
      <c r="I147" s="9">
        <v>50</v>
      </c>
      <c r="J147" s="9">
        <v>60.8</v>
      </c>
      <c r="K147" s="9">
        <v>47.5</v>
      </c>
      <c r="L147" s="9">
        <v>74.3</v>
      </c>
      <c r="M147" s="9">
        <v>69.900000000000006</v>
      </c>
      <c r="N147" s="9">
        <v>48</v>
      </c>
      <c r="O147" s="9" t="s">
        <v>559</v>
      </c>
      <c r="P147" s="10"/>
    </row>
    <row r="148" spans="1:16" x14ac:dyDescent="0.25">
      <c r="A148" s="8" t="s">
        <v>307</v>
      </c>
      <c r="B148" s="10">
        <v>352000</v>
      </c>
      <c r="C148" s="10">
        <v>349000</v>
      </c>
      <c r="D148" s="10">
        <v>53000</v>
      </c>
      <c r="E148" s="10">
        <v>90000</v>
      </c>
      <c r="F148" s="10">
        <v>136000</v>
      </c>
      <c r="G148" s="10">
        <v>69000</v>
      </c>
      <c r="H148" s="10" t="s">
        <v>559</v>
      </c>
      <c r="I148" s="9">
        <v>50.5</v>
      </c>
      <c r="J148" s="9">
        <v>61.3</v>
      </c>
      <c r="K148" s="9">
        <v>47.5</v>
      </c>
      <c r="L148" s="9">
        <v>76</v>
      </c>
      <c r="M148" s="9">
        <v>70.599999999999994</v>
      </c>
      <c r="N148" s="9">
        <v>47.6</v>
      </c>
      <c r="O148" s="9" t="s">
        <v>559</v>
      </c>
      <c r="P148" s="10"/>
    </row>
    <row r="149" spans="1:16" x14ac:dyDescent="0.25">
      <c r="A149" s="8" t="s">
        <v>308</v>
      </c>
      <c r="B149" s="10">
        <v>356000</v>
      </c>
      <c r="C149" s="10">
        <v>351000</v>
      </c>
      <c r="D149" s="10">
        <v>53000</v>
      </c>
      <c r="E149" s="10">
        <v>90000</v>
      </c>
      <c r="F149" s="10">
        <v>139000</v>
      </c>
      <c r="G149" s="10">
        <v>70000</v>
      </c>
      <c r="H149" s="10" t="s">
        <v>559</v>
      </c>
      <c r="I149" s="9">
        <v>50.9</v>
      </c>
      <c r="J149" s="9">
        <v>61.7</v>
      </c>
      <c r="K149" s="9">
        <v>47.4</v>
      </c>
      <c r="L149" s="9">
        <v>75.3</v>
      </c>
      <c r="M149" s="9">
        <v>71.8</v>
      </c>
      <c r="N149" s="9">
        <v>48.2</v>
      </c>
      <c r="O149" s="9" t="s">
        <v>559</v>
      </c>
      <c r="P149" s="10"/>
    </row>
    <row r="150" spans="1:16" x14ac:dyDescent="0.25">
      <c r="A150" s="8" t="s">
        <v>309</v>
      </c>
      <c r="B150" s="10">
        <v>357000</v>
      </c>
      <c r="C150" s="10">
        <v>353000</v>
      </c>
      <c r="D150" s="10">
        <v>52000</v>
      </c>
      <c r="E150" s="10">
        <v>91000</v>
      </c>
      <c r="F150" s="10">
        <v>141000</v>
      </c>
      <c r="G150" s="10">
        <v>69000</v>
      </c>
      <c r="H150" s="10" t="s">
        <v>559</v>
      </c>
      <c r="I150" s="9">
        <v>51.1</v>
      </c>
      <c r="J150" s="9">
        <v>61.9</v>
      </c>
      <c r="K150" s="9">
        <v>46.2</v>
      </c>
      <c r="L150" s="9">
        <v>76.599999999999994</v>
      </c>
      <c r="M150" s="9">
        <v>72.900000000000006</v>
      </c>
      <c r="N150" s="9">
        <v>47.3</v>
      </c>
      <c r="O150" s="9" t="s">
        <v>559</v>
      </c>
      <c r="P150" s="10"/>
    </row>
    <row r="151" spans="1:16" x14ac:dyDescent="0.25">
      <c r="A151" s="8" t="s">
        <v>310</v>
      </c>
      <c r="B151" s="10">
        <v>358000</v>
      </c>
      <c r="C151" s="10">
        <v>353000</v>
      </c>
      <c r="D151" s="10">
        <v>55000</v>
      </c>
      <c r="E151" s="10">
        <v>91000</v>
      </c>
      <c r="F151" s="10">
        <v>139000</v>
      </c>
      <c r="G151" s="10">
        <v>68000</v>
      </c>
      <c r="H151" s="10" t="s">
        <v>559</v>
      </c>
      <c r="I151" s="9">
        <v>51.1</v>
      </c>
      <c r="J151" s="9">
        <v>61.9</v>
      </c>
      <c r="K151" s="9">
        <v>48.9</v>
      </c>
      <c r="L151" s="9">
        <v>76.2</v>
      </c>
      <c r="M151" s="9">
        <v>71.900000000000006</v>
      </c>
      <c r="N151" s="9">
        <v>47</v>
      </c>
      <c r="O151" s="9" t="s">
        <v>559</v>
      </c>
      <c r="P151" s="10"/>
    </row>
    <row r="152" spans="1:16" x14ac:dyDescent="0.25">
      <c r="A152" s="8" t="s">
        <v>311</v>
      </c>
      <c r="B152" s="10">
        <v>362000</v>
      </c>
      <c r="C152" s="10">
        <v>358000</v>
      </c>
      <c r="D152" s="10">
        <v>55000</v>
      </c>
      <c r="E152" s="10">
        <v>92000</v>
      </c>
      <c r="F152" s="10">
        <v>143000</v>
      </c>
      <c r="G152" s="10">
        <v>68000</v>
      </c>
      <c r="H152" s="10" t="s">
        <v>559</v>
      </c>
      <c r="I152" s="9">
        <v>51.7</v>
      </c>
      <c r="J152" s="9">
        <v>62.7</v>
      </c>
      <c r="K152" s="9">
        <v>49.1</v>
      </c>
      <c r="L152" s="9">
        <v>76.8</v>
      </c>
      <c r="M152" s="9">
        <v>74</v>
      </c>
      <c r="N152" s="9">
        <v>46.6</v>
      </c>
      <c r="O152" s="9" t="s">
        <v>559</v>
      </c>
      <c r="P152" s="10"/>
    </row>
    <row r="153" spans="1:16" x14ac:dyDescent="0.25">
      <c r="A153" s="8" t="s">
        <v>312</v>
      </c>
      <c r="B153" s="10">
        <v>366000</v>
      </c>
      <c r="C153" s="10">
        <v>361000</v>
      </c>
      <c r="D153" s="10">
        <v>58000</v>
      </c>
      <c r="E153" s="10">
        <v>92000</v>
      </c>
      <c r="F153" s="10">
        <v>144000</v>
      </c>
      <c r="G153" s="10">
        <v>68000</v>
      </c>
      <c r="H153" s="10" t="s">
        <v>559</v>
      </c>
      <c r="I153" s="9">
        <v>52.1</v>
      </c>
      <c r="J153" s="9">
        <v>63.2</v>
      </c>
      <c r="K153" s="9">
        <v>52</v>
      </c>
      <c r="L153" s="9">
        <v>76.7</v>
      </c>
      <c r="M153" s="9">
        <v>74</v>
      </c>
      <c r="N153" s="9">
        <v>46.4</v>
      </c>
      <c r="O153" s="9" t="s">
        <v>559</v>
      </c>
      <c r="P153" s="10"/>
    </row>
    <row r="154" spans="1:16" x14ac:dyDescent="0.25">
      <c r="A154" s="8" t="s">
        <v>313</v>
      </c>
      <c r="B154" s="10">
        <v>366000</v>
      </c>
      <c r="C154" s="10">
        <v>360000</v>
      </c>
      <c r="D154" s="10">
        <v>56000</v>
      </c>
      <c r="E154" s="10">
        <v>92000</v>
      </c>
      <c r="F154" s="10">
        <v>144000</v>
      </c>
      <c r="G154" s="10">
        <v>68000</v>
      </c>
      <c r="H154" s="10" t="s">
        <v>559</v>
      </c>
      <c r="I154" s="9">
        <v>52</v>
      </c>
      <c r="J154" s="9">
        <v>62.9</v>
      </c>
      <c r="K154" s="9">
        <v>49.5</v>
      </c>
      <c r="L154" s="9">
        <v>76.5</v>
      </c>
      <c r="M154" s="9">
        <v>74.400000000000006</v>
      </c>
      <c r="N154" s="9">
        <v>46.8</v>
      </c>
      <c r="O154" s="9" t="s">
        <v>559</v>
      </c>
      <c r="P154" s="10"/>
    </row>
    <row r="155" spans="1:16" x14ac:dyDescent="0.25">
      <c r="A155" s="8" t="s">
        <v>314</v>
      </c>
      <c r="B155" s="10">
        <v>360000</v>
      </c>
      <c r="C155" s="10">
        <v>355000</v>
      </c>
      <c r="D155" s="10">
        <v>53000</v>
      </c>
      <c r="E155" s="10">
        <v>94000</v>
      </c>
      <c r="F155" s="10">
        <v>143000</v>
      </c>
      <c r="G155" s="10">
        <v>65000</v>
      </c>
      <c r="H155" s="10" t="s">
        <v>559</v>
      </c>
      <c r="I155" s="9">
        <v>51.1</v>
      </c>
      <c r="J155" s="9">
        <v>61.9</v>
      </c>
      <c r="K155" s="9">
        <v>47.2</v>
      </c>
      <c r="L155" s="9">
        <v>77.8</v>
      </c>
      <c r="M155" s="9">
        <v>73.8</v>
      </c>
      <c r="N155" s="9">
        <v>44.5</v>
      </c>
      <c r="O155" s="9" t="s">
        <v>559</v>
      </c>
      <c r="P155" s="10"/>
    </row>
    <row r="156" spans="1:16" x14ac:dyDescent="0.25">
      <c r="A156" s="8" t="s">
        <v>315</v>
      </c>
      <c r="B156" s="10">
        <v>358000</v>
      </c>
      <c r="C156" s="10">
        <v>353000</v>
      </c>
      <c r="D156" s="10">
        <v>51000</v>
      </c>
      <c r="E156" s="10">
        <v>92000</v>
      </c>
      <c r="F156" s="10">
        <v>143000</v>
      </c>
      <c r="G156" s="10">
        <v>67000</v>
      </c>
      <c r="H156" s="10" t="s">
        <v>559</v>
      </c>
      <c r="I156" s="9">
        <v>50.9</v>
      </c>
      <c r="J156" s="9">
        <v>61.6</v>
      </c>
      <c r="K156" s="9">
        <v>45.1</v>
      </c>
      <c r="L156" s="9">
        <v>76.5</v>
      </c>
      <c r="M156" s="9">
        <v>73.5</v>
      </c>
      <c r="N156" s="9">
        <v>46.1</v>
      </c>
      <c r="O156" s="9" t="s">
        <v>559</v>
      </c>
      <c r="P156" s="10"/>
    </row>
    <row r="157" spans="1:16" x14ac:dyDescent="0.25">
      <c r="A157" s="8" t="s">
        <v>316</v>
      </c>
      <c r="B157" s="10">
        <v>354000</v>
      </c>
      <c r="C157" s="10">
        <v>350000</v>
      </c>
      <c r="D157" s="10">
        <v>51000</v>
      </c>
      <c r="E157" s="10">
        <v>91000</v>
      </c>
      <c r="F157" s="10">
        <v>141000</v>
      </c>
      <c r="G157" s="10">
        <v>67000</v>
      </c>
      <c r="H157" s="10" t="s">
        <v>559</v>
      </c>
      <c r="I157" s="9">
        <v>50.2</v>
      </c>
      <c r="J157" s="9">
        <v>60.9</v>
      </c>
      <c r="K157" s="9">
        <v>45.2</v>
      </c>
      <c r="L157" s="9">
        <v>75.599999999999994</v>
      </c>
      <c r="M157" s="9">
        <v>72.400000000000006</v>
      </c>
      <c r="N157" s="9">
        <v>45.8</v>
      </c>
      <c r="O157" s="9" t="s">
        <v>559</v>
      </c>
      <c r="P157" s="10"/>
    </row>
    <row r="158" spans="1:16" x14ac:dyDescent="0.25">
      <c r="A158" s="8" t="s">
        <v>317</v>
      </c>
      <c r="B158" s="10">
        <v>359000</v>
      </c>
      <c r="C158" s="10">
        <v>355000</v>
      </c>
      <c r="D158" s="10">
        <v>55000</v>
      </c>
      <c r="E158" s="10">
        <v>90000</v>
      </c>
      <c r="F158" s="10">
        <v>142000</v>
      </c>
      <c r="G158" s="10">
        <v>69000</v>
      </c>
      <c r="H158" s="10" t="s">
        <v>559</v>
      </c>
      <c r="I158" s="9">
        <v>50.9</v>
      </c>
      <c r="J158" s="9">
        <v>61.8</v>
      </c>
      <c r="K158" s="9">
        <v>48.4</v>
      </c>
      <c r="L158" s="9">
        <v>74.8</v>
      </c>
      <c r="M158" s="9">
        <v>72.900000000000006</v>
      </c>
      <c r="N158" s="9">
        <v>46.7</v>
      </c>
      <c r="O158" s="9" t="s">
        <v>559</v>
      </c>
      <c r="P158" s="10"/>
    </row>
    <row r="159" spans="1:16" x14ac:dyDescent="0.25">
      <c r="A159" s="8" t="s">
        <v>318</v>
      </c>
      <c r="B159" s="10">
        <v>359000</v>
      </c>
      <c r="C159" s="10">
        <v>355000</v>
      </c>
      <c r="D159" s="10">
        <v>55000</v>
      </c>
      <c r="E159" s="10">
        <v>89000</v>
      </c>
      <c r="F159" s="10">
        <v>141000</v>
      </c>
      <c r="G159" s="10">
        <v>69000</v>
      </c>
      <c r="H159" s="10" t="s">
        <v>559</v>
      </c>
      <c r="I159" s="9">
        <v>50.8</v>
      </c>
      <c r="J159" s="9">
        <v>61.7</v>
      </c>
      <c r="K159" s="9">
        <v>49.2</v>
      </c>
      <c r="L159" s="9">
        <v>73.900000000000006</v>
      </c>
      <c r="M159" s="9">
        <v>72.5</v>
      </c>
      <c r="N159" s="9">
        <v>47</v>
      </c>
      <c r="O159" s="9" t="s">
        <v>559</v>
      </c>
      <c r="P159" s="10"/>
    </row>
    <row r="160" spans="1:16" x14ac:dyDescent="0.25">
      <c r="A160" s="8" t="s">
        <v>319</v>
      </c>
      <c r="B160" s="10">
        <v>359000</v>
      </c>
      <c r="C160" s="10">
        <v>355000</v>
      </c>
      <c r="D160" s="10">
        <v>52000</v>
      </c>
      <c r="E160" s="10">
        <v>89000</v>
      </c>
      <c r="F160" s="10">
        <v>144000</v>
      </c>
      <c r="G160" s="10">
        <v>69000</v>
      </c>
      <c r="H160" s="10" t="s">
        <v>559</v>
      </c>
      <c r="I160" s="9">
        <v>50.8</v>
      </c>
      <c r="J160" s="9">
        <v>61.6</v>
      </c>
      <c r="K160" s="9">
        <v>46.5</v>
      </c>
      <c r="L160" s="9">
        <v>73.5</v>
      </c>
      <c r="M160" s="9">
        <v>74</v>
      </c>
      <c r="N160" s="9">
        <v>47.2</v>
      </c>
      <c r="O160" s="9" t="s">
        <v>559</v>
      </c>
      <c r="P160" s="10"/>
    </row>
    <row r="161" spans="1:16" x14ac:dyDescent="0.25">
      <c r="A161" s="8" t="s">
        <v>320</v>
      </c>
      <c r="B161" s="10">
        <v>360000</v>
      </c>
      <c r="C161" s="10">
        <v>355000</v>
      </c>
      <c r="D161" s="10">
        <v>53000</v>
      </c>
      <c r="E161" s="10">
        <v>89000</v>
      </c>
      <c r="F161" s="10">
        <v>143000</v>
      </c>
      <c r="G161" s="10">
        <v>70000</v>
      </c>
      <c r="H161" s="10" t="s">
        <v>559</v>
      </c>
      <c r="I161" s="9">
        <v>50.8</v>
      </c>
      <c r="J161" s="9">
        <v>61.6</v>
      </c>
      <c r="K161" s="9">
        <v>47</v>
      </c>
      <c r="L161" s="9">
        <v>73.3</v>
      </c>
      <c r="M161" s="9">
        <v>73.2</v>
      </c>
      <c r="N161" s="9">
        <v>47.7</v>
      </c>
      <c r="O161" s="9" t="s">
        <v>559</v>
      </c>
      <c r="P161" s="10"/>
    </row>
    <row r="162" spans="1:16" x14ac:dyDescent="0.25">
      <c r="A162" s="8" t="s">
        <v>321</v>
      </c>
      <c r="B162" s="10">
        <v>361000</v>
      </c>
      <c r="C162" s="10">
        <v>355000</v>
      </c>
      <c r="D162" s="10">
        <v>52000</v>
      </c>
      <c r="E162" s="10">
        <v>90000</v>
      </c>
      <c r="F162" s="10">
        <v>142000</v>
      </c>
      <c r="G162" s="10">
        <v>70000</v>
      </c>
      <c r="H162" s="10" t="s">
        <v>559</v>
      </c>
      <c r="I162" s="9">
        <v>51</v>
      </c>
      <c r="J162" s="9">
        <v>61.5</v>
      </c>
      <c r="K162" s="9">
        <v>46.5</v>
      </c>
      <c r="L162" s="9">
        <v>74.5</v>
      </c>
      <c r="M162" s="9">
        <v>72.5</v>
      </c>
      <c r="N162" s="9">
        <v>47.8</v>
      </c>
      <c r="O162" s="9" t="s">
        <v>559</v>
      </c>
      <c r="P162" s="10"/>
    </row>
    <row r="163" spans="1:16" x14ac:dyDescent="0.25">
      <c r="A163" s="8" t="s">
        <v>322</v>
      </c>
      <c r="B163" s="10">
        <v>366000</v>
      </c>
      <c r="C163" s="10">
        <v>359000</v>
      </c>
      <c r="D163" s="10">
        <v>56000</v>
      </c>
      <c r="E163" s="10">
        <v>91000</v>
      </c>
      <c r="F163" s="10">
        <v>141000</v>
      </c>
      <c r="G163" s="10">
        <v>71000</v>
      </c>
      <c r="H163" s="10" t="s">
        <v>559</v>
      </c>
      <c r="I163" s="9">
        <v>51.6</v>
      </c>
      <c r="J163" s="9">
        <v>62.2</v>
      </c>
      <c r="K163" s="9">
        <v>49.4</v>
      </c>
      <c r="L163" s="9">
        <v>75.099999999999994</v>
      </c>
      <c r="M163" s="9">
        <v>72.099999999999994</v>
      </c>
      <c r="N163" s="9">
        <v>48.3</v>
      </c>
      <c r="O163" s="9" t="s">
        <v>559</v>
      </c>
      <c r="P163" s="10"/>
    </row>
    <row r="164" spans="1:16" x14ac:dyDescent="0.25">
      <c r="A164" s="8" t="s">
        <v>323</v>
      </c>
      <c r="B164" s="10">
        <v>366000</v>
      </c>
      <c r="C164" s="10">
        <v>359000</v>
      </c>
      <c r="D164" s="10">
        <v>56000</v>
      </c>
      <c r="E164" s="10">
        <v>91000</v>
      </c>
      <c r="F164" s="10">
        <v>140000</v>
      </c>
      <c r="G164" s="10">
        <v>72000</v>
      </c>
      <c r="H164" s="10" t="s">
        <v>559</v>
      </c>
      <c r="I164" s="9">
        <v>51.5</v>
      </c>
      <c r="J164" s="9">
        <v>62.2</v>
      </c>
      <c r="K164" s="9">
        <v>50.1</v>
      </c>
      <c r="L164" s="9">
        <v>74.900000000000006</v>
      </c>
      <c r="M164" s="9">
        <v>71.599999999999994</v>
      </c>
      <c r="N164" s="9">
        <v>48.5</v>
      </c>
      <c r="O164" s="9" t="s">
        <v>559</v>
      </c>
      <c r="P164" s="10"/>
    </row>
    <row r="165" spans="1:16" x14ac:dyDescent="0.25">
      <c r="A165" s="8" t="s">
        <v>324</v>
      </c>
      <c r="B165" s="10">
        <v>370000</v>
      </c>
      <c r="C165" s="10">
        <v>365000</v>
      </c>
      <c r="D165" s="10">
        <v>57000</v>
      </c>
      <c r="E165" s="10">
        <v>93000</v>
      </c>
      <c r="F165" s="10">
        <v>145000</v>
      </c>
      <c r="G165" s="10">
        <v>70000</v>
      </c>
      <c r="H165" s="10" t="s">
        <v>559</v>
      </c>
      <c r="I165" s="9">
        <v>52.1</v>
      </c>
      <c r="J165" s="9">
        <v>63.1</v>
      </c>
      <c r="K165" s="9">
        <v>50.6</v>
      </c>
      <c r="L165" s="9">
        <v>76</v>
      </c>
      <c r="M165" s="9">
        <v>74</v>
      </c>
      <c r="N165" s="9">
        <v>47.6</v>
      </c>
      <c r="O165" s="9" t="s">
        <v>559</v>
      </c>
      <c r="P165" s="10"/>
    </row>
    <row r="166" spans="1:16" x14ac:dyDescent="0.25">
      <c r="A166" s="8" t="s">
        <v>325</v>
      </c>
      <c r="B166" s="10">
        <v>372000</v>
      </c>
      <c r="C166" s="10">
        <v>365000</v>
      </c>
      <c r="D166" s="10">
        <v>57000</v>
      </c>
      <c r="E166" s="10">
        <v>93000</v>
      </c>
      <c r="F166" s="10">
        <v>146000</v>
      </c>
      <c r="G166" s="10">
        <v>70000</v>
      </c>
      <c r="H166" s="10" t="s">
        <v>559</v>
      </c>
      <c r="I166" s="9">
        <v>52.2</v>
      </c>
      <c r="J166" s="9">
        <v>63.1</v>
      </c>
      <c r="K166" s="9">
        <v>50.3</v>
      </c>
      <c r="L166" s="9">
        <v>76.2</v>
      </c>
      <c r="M166" s="9">
        <v>74.599999999999994</v>
      </c>
      <c r="N166" s="9">
        <v>47</v>
      </c>
      <c r="O166" s="9" t="s">
        <v>559</v>
      </c>
      <c r="P166" s="10"/>
    </row>
    <row r="167" spans="1:16" x14ac:dyDescent="0.25">
      <c r="A167" s="8" t="s">
        <v>326</v>
      </c>
      <c r="B167" s="10">
        <v>366000</v>
      </c>
      <c r="C167" s="10">
        <v>360000</v>
      </c>
      <c r="D167" s="10">
        <v>54000</v>
      </c>
      <c r="E167" s="10">
        <v>91000</v>
      </c>
      <c r="F167" s="10">
        <v>146000</v>
      </c>
      <c r="G167" s="10">
        <v>69000</v>
      </c>
      <c r="H167" s="10" t="s">
        <v>559</v>
      </c>
      <c r="I167" s="9">
        <v>51.4</v>
      </c>
      <c r="J167" s="9">
        <v>62.2</v>
      </c>
      <c r="K167" s="9">
        <v>48</v>
      </c>
      <c r="L167" s="9">
        <v>74.599999999999994</v>
      </c>
      <c r="M167" s="9">
        <v>74.400000000000006</v>
      </c>
      <c r="N167" s="9">
        <v>46.6</v>
      </c>
      <c r="O167" s="9" t="s">
        <v>559</v>
      </c>
      <c r="P167" s="10"/>
    </row>
    <row r="168" spans="1:16" x14ac:dyDescent="0.25">
      <c r="A168" s="8" t="s">
        <v>327</v>
      </c>
      <c r="B168" s="10">
        <v>364000</v>
      </c>
      <c r="C168" s="10">
        <v>358000</v>
      </c>
      <c r="D168" s="10">
        <v>55000</v>
      </c>
      <c r="E168" s="10">
        <v>92000</v>
      </c>
      <c r="F168" s="10">
        <v>144000</v>
      </c>
      <c r="G168" s="10">
        <v>67000</v>
      </c>
      <c r="H168" s="10" t="s">
        <v>559</v>
      </c>
      <c r="I168" s="9">
        <v>51.1</v>
      </c>
      <c r="J168" s="9">
        <v>61.8</v>
      </c>
      <c r="K168" s="9">
        <v>49</v>
      </c>
      <c r="L168" s="9">
        <v>75.3</v>
      </c>
      <c r="M168" s="9">
        <v>73.7</v>
      </c>
      <c r="N168" s="9">
        <v>44.8</v>
      </c>
      <c r="O168" s="9" t="s">
        <v>559</v>
      </c>
      <c r="P168" s="10"/>
    </row>
    <row r="169" spans="1:16" x14ac:dyDescent="0.25">
      <c r="A169" s="8" t="s">
        <v>328</v>
      </c>
      <c r="B169" s="10">
        <v>366000</v>
      </c>
      <c r="C169" s="10">
        <v>361000</v>
      </c>
      <c r="D169" s="10">
        <v>57000</v>
      </c>
      <c r="E169" s="10">
        <v>93000</v>
      </c>
      <c r="F169" s="10">
        <v>144000</v>
      </c>
      <c r="G169" s="10">
        <v>67000</v>
      </c>
      <c r="H169" s="10" t="s">
        <v>559</v>
      </c>
      <c r="I169" s="9">
        <v>51.4</v>
      </c>
      <c r="J169" s="9">
        <v>62.3</v>
      </c>
      <c r="K169" s="9">
        <v>50.4</v>
      </c>
      <c r="L169" s="9">
        <v>76</v>
      </c>
      <c r="M169" s="9">
        <v>73.599999999999994</v>
      </c>
      <c r="N169" s="9">
        <v>45.3</v>
      </c>
      <c r="O169" s="9" t="s">
        <v>559</v>
      </c>
      <c r="P169" s="10"/>
    </row>
    <row r="170" spans="1:16" x14ac:dyDescent="0.25">
      <c r="A170" s="8" t="s">
        <v>329</v>
      </c>
      <c r="B170" s="10">
        <v>370000</v>
      </c>
      <c r="C170" s="10">
        <v>365000</v>
      </c>
      <c r="D170" s="10">
        <v>57000</v>
      </c>
      <c r="E170" s="10">
        <v>94000</v>
      </c>
      <c r="F170" s="10">
        <v>147000</v>
      </c>
      <c r="G170" s="10">
        <v>66000</v>
      </c>
      <c r="H170" s="10" t="s">
        <v>559</v>
      </c>
      <c r="I170" s="9">
        <v>51.9</v>
      </c>
      <c r="J170" s="9">
        <v>62.9</v>
      </c>
      <c r="K170" s="9">
        <v>50.9</v>
      </c>
      <c r="L170" s="9">
        <v>76.900000000000006</v>
      </c>
      <c r="M170" s="9">
        <v>75.2</v>
      </c>
      <c r="N170" s="9">
        <v>44.3</v>
      </c>
      <c r="O170" s="9" t="s">
        <v>559</v>
      </c>
      <c r="P170" s="10"/>
    </row>
    <row r="171" spans="1:16" x14ac:dyDescent="0.25">
      <c r="A171" s="8" t="s">
        <v>330</v>
      </c>
      <c r="B171" s="10">
        <v>366000</v>
      </c>
      <c r="C171" s="10">
        <v>360000</v>
      </c>
      <c r="D171" s="10">
        <v>57000</v>
      </c>
      <c r="E171" s="10">
        <v>93000</v>
      </c>
      <c r="F171" s="10">
        <v>143000</v>
      </c>
      <c r="G171" s="10">
        <v>67000</v>
      </c>
      <c r="H171" s="10" t="s">
        <v>559</v>
      </c>
      <c r="I171" s="9">
        <v>51.3</v>
      </c>
      <c r="J171" s="9">
        <v>62.1</v>
      </c>
      <c r="K171" s="9">
        <v>50.8</v>
      </c>
      <c r="L171" s="9">
        <v>76.2</v>
      </c>
      <c r="M171" s="9">
        <v>72.900000000000006</v>
      </c>
      <c r="N171" s="9">
        <v>44.8</v>
      </c>
      <c r="O171" s="9" t="s">
        <v>559</v>
      </c>
      <c r="P171" s="10"/>
    </row>
    <row r="172" spans="1:16" x14ac:dyDescent="0.25">
      <c r="A172" s="8" t="s">
        <v>331</v>
      </c>
      <c r="B172" s="10">
        <v>363000</v>
      </c>
      <c r="C172" s="10">
        <v>358000</v>
      </c>
      <c r="D172" s="10">
        <v>58000</v>
      </c>
      <c r="E172" s="10">
        <v>92000</v>
      </c>
      <c r="F172" s="10">
        <v>141000</v>
      </c>
      <c r="G172" s="10">
        <v>67000</v>
      </c>
      <c r="H172" s="10" t="s">
        <v>559</v>
      </c>
      <c r="I172" s="9">
        <v>50.8</v>
      </c>
      <c r="J172" s="9">
        <v>61.7</v>
      </c>
      <c r="K172" s="9">
        <v>51.5</v>
      </c>
      <c r="L172" s="9">
        <v>75.400000000000006</v>
      </c>
      <c r="M172" s="9">
        <v>72</v>
      </c>
      <c r="N172" s="9">
        <v>44.5</v>
      </c>
      <c r="O172" s="9" t="s">
        <v>559</v>
      </c>
      <c r="P172" s="10"/>
    </row>
    <row r="173" spans="1:16" x14ac:dyDescent="0.25">
      <c r="A173" s="8" t="s">
        <v>332</v>
      </c>
      <c r="B173" s="10">
        <v>363000</v>
      </c>
      <c r="C173" s="10">
        <v>358000</v>
      </c>
      <c r="D173" s="10">
        <v>55000</v>
      </c>
      <c r="E173" s="10">
        <v>91000</v>
      </c>
      <c r="F173" s="10">
        <v>143000</v>
      </c>
      <c r="G173" s="10">
        <v>68000</v>
      </c>
      <c r="H173" s="10" t="s">
        <v>559</v>
      </c>
      <c r="I173" s="9">
        <v>50.7</v>
      </c>
      <c r="J173" s="9">
        <v>61.6</v>
      </c>
      <c r="K173" s="9">
        <v>49.2</v>
      </c>
      <c r="L173" s="9">
        <v>74.5</v>
      </c>
      <c r="M173" s="9">
        <v>72.900000000000006</v>
      </c>
      <c r="N173" s="9">
        <v>45.5</v>
      </c>
      <c r="O173" s="9" t="s">
        <v>559</v>
      </c>
      <c r="P173" s="10"/>
    </row>
    <row r="174" spans="1:16" x14ac:dyDescent="0.25">
      <c r="A174" s="8" t="s">
        <v>333</v>
      </c>
      <c r="B174" s="10">
        <v>359000</v>
      </c>
      <c r="C174" s="10">
        <v>353000</v>
      </c>
      <c r="D174" s="10">
        <v>53000</v>
      </c>
      <c r="E174" s="10">
        <v>90000</v>
      </c>
      <c r="F174" s="10">
        <v>143000</v>
      </c>
      <c r="G174" s="10">
        <v>67000</v>
      </c>
      <c r="H174" s="10" t="s">
        <v>559</v>
      </c>
      <c r="I174" s="9">
        <v>50.2</v>
      </c>
      <c r="J174" s="9">
        <v>60.8</v>
      </c>
      <c r="K174" s="9">
        <v>47.3</v>
      </c>
      <c r="L174" s="9">
        <v>73.099999999999994</v>
      </c>
      <c r="M174" s="9">
        <v>72.8</v>
      </c>
      <c r="N174" s="9">
        <v>45</v>
      </c>
      <c r="O174" s="9" t="s">
        <v>559</v>
      </c>
      <c r="P174" s="10"/>
    </row>
    <row r="175" spans="1:16" x14ac:dyDescent="0.25">
      <c r="A175" s="8" t="s">
        <v>334</v>
      </c>
      <c r="B175" s="10">
        <v>357000</v>
      </c>
      <c r="C175" s="10">
        <v>351000</v>
      </c>
      <c r="D175" s="10">
        <v>53000</v>
      </c>
      <c r="E175" s="10">
        <v>87000</v>
      </c>
      <c r="F175" s="10">
        <v>144000</v>
      </c>
      <c r="G175" s="10">
        <v>67000</v>
      </c>
      <c r="H175" s="10" t="s">
        <v>559</v>
      </c>
      <c r="I175" s="9">
        <v>49.8</v>
      </c>
      <c r="J175" s="9">
        <v>60.4</v>
      </c>
      <c r="K175" s="9">
        <v>47.1</v>
      </c>
      <c r="L175" s="9">
        <v>71.2</v>
      </c>
      <c r="M175" s="9">
        <v>73.3</v>
      </c>
      <c r="N175" s="9">
        <v>44.7</v>
      </c>
      <c r="O175" s="9" t="s">
        <v>559</v>
      </c>
      <c r="P175" s="10"/>
    </row>
    <row r="176" spans="1:16" x14ac:dyDescent="0.25">
      <c r="A176" s="8" t="s">
        <v>335</v>
      </c>
      <c r="B176" s="10">
        <v>355000</v>
      </c>
      <c r="C176" s="10">
        <v>349000</v>
      </c>
      <c r="D176" s="10">
        <v>53000</v>
      </c>
      <c r="E176" s="10">
        <v>87000</v>
      </c>
      <c r="F176" s="10">
        <v>141000</v>
      </c>
      <c r="G176" s="10">
        <v>68000</v>
      </c>
      <c r="H176" s="10" t="s">
        <v>559</v>
      </c>
      <c r="I176" s="9">
        <v>49.5</v>
      </c>
      <c r="J176" s="9">
        <v>60</v>
      </c>
      <c r="K176" s="9">
        <v>47.1</v>
      </c>
      <c r="L176" s="9">
        <v>70.8</v>
      </c>
      <c r="M176" s="9">
        <v>71.7</v>
      </c>
      <c r="N176" s="9">
        <v>45.4</v>
      </c>
      <c r="O176" s="9" t="s">
        <v>559</v>
      </c>
      <c r="P176" s="10"/>
    </row>
    <row r="177" spans="1:16" x14ac:dyDescent="0.25">
      <c r="A177" s="8" t="s">
        <v>336</v>
      </c>
      <c r="B177" s="10">
        <v>354000</v>
      </c>
      <c r="C177" s="10">
        <v>349000</v>
      </c>
      <c r="D177" s="10">
        <v>52000</v>
      </c>
      <c r="E177" s="10">
        <v>87000</v>
      </c>
      <c r="F177" s="10">
        <v>142000</v>
      </c>
      <c r="G177" s="10">
        <v>68000</v>
      </c>
      <c r="H177" s="10" t="s">
        <v>559</v>
      </c>
      <c r="I177" s="9">
        <v>49.4</v>
      </c>
      <c r="J177" s="9">
        <v>60</v>
      </c>
      <c r="K177" s="9">
        <v>45.9</v>
      </c>
      <c r="L177" s="9">
        <v>70.7</v>
      </c>
      <c r="M177" s="9">
        <v>72.5</v>
      </c>
      <c r="N177" s="9">
        <v>45.5</v>
      </c>
      <c r="O177" s="9" t="s">
        <v>559</v>
      </c>
      <c r="P177" s="10"/>
    </row>
    <row r="178" spans="1:16" x14ac:dyDescent="0.25">
      <c r="A178" s="8" t="s">
        <v>337</v>
      </c>
      <c r="B178" s="10">
        <v>349000</v>
      </c>
      <c r="C178" s="10">
        <v>344000</v>
      </c>
      <c r="D178" s="10">
        <v>47000</v>
      </c>
      <c r="E178" s="10">
        <v>87000</v>
      </c>
      <c r="F178" s="10">
        <v>143000</v>
      </c>
      <c r="G178" s="10">
        <v>68000</v>
      </c>
      <c r="H178" s="10" t="s">
        <v>559</v>
      </c>
      <c r="I178" s="9">
        <v>48.7</v>
      </c>
      <c r="J178" s="9">
        <v>59.1</v>
      </c>
      <c r="K178" s="9">
        <v>41.9</v>
      </c>
      <c r="L178" s="9">
        <v>70.2</v>
      </c>
      <c r="M178" s="9">
        <v>72.7</v>
      </c>
      <c r="N178" s="9">
        <v>45</v>
      </c>
      <c r="O178" s="9" t="s">
        <v>559</v>
      </c>
      <c r="P178" s="10"/>
    </row>
    <row r="179" spans="1:16" x14ac:dyDescent="0.25">
      <c r="A179" s="8" t="s">
        <v>338</v>
      </c>
      <c r="B179" s="10">
        <v>349000</v>
      </c>
      <c r="C179" s="10">
        <v>344000</v>
      </c>
      <c r="D179" s="10">
        <v>47000</v>
      </c>
      <c r="E179" s="10">
        <v>86000</v>
      </c>
      <c r="F179" s="10">
        <v>142000</v>
      </c>
      <c r="G179" s="10">
        <v>69000</v>
      </c>
      <c r="H179" s="10" t="s">
        <v>559</v>
      </c>
      <c r="I179" s="9">
        <v>48.6</v>
      </c>
      <c r="J179" s="9">
        <v>59</v>
      </c>
      <c r="K179" s="9">
        <v>41.9</v>
      </c>
      <c r="L179" s="9">
        <v>69.400000000000006</v>
      </c>
      <c r="M179" s="9">
        <v>72.5</v>
      </c>
      <c r="N179" s="9">
        <v>45.5</v>
      </c>
      <c r="O179" s="9" t="s">
        <v>559</v>
      </c>
      <c r="P179" s="10"/>
    </row>
    <row r="180" spans="1:16" x14ac:dyDescent="0.25">
      <c r="A180" s="8" t="s">
        <v>339</v>
      </c>
      <c r="B180" s="10">
        <v>351000</v>
      </c>
      <c r="C180" s="10">
        <v>346000</v>
      </c>
      <c r="D180" s="10">
        <v>48000</v>
      </c>
      <c r="E180" s="10">
        <v>85000</v>
      </c>
      <c r="F180" s="10">
        <v>143000</v>
      </c>
      <c r="G180" s="10">
        <v>69000</v>
      </c>
      <c r="H180" s="10" t="s">
        <v>559</v>
      </c>
      <c r="I180" s="9">
        <v>48.8</v>
      </c>
      <c r="J180" s="9">
        <v>59.3</v>
      </c>
      <c r="K180" s="9">
        <v>43.1</v>
      </c>
      <c r="L180" s="9">
        <v>69</v>
      </c>
      <c r="M180" s="9">
        <v>72.7</v>
      </c>
      <c r="N180" s="9">
        <v>46</v>
      </c>
      <c r="O180" s="9" t="s">
        <v>559</v>
      </c>
      <c r="P180" s="10"/>
    </row>
    <row r="181" spans="1:16" x14ac:dyDescent="0.25">
      <c r="A181" s="8" t="s">
        <v>340</v>
      </c>
      <c r="B181" s="10">
        <v>353000</v>
      </c>
      <c r="C181" s="10">
        <v>347000</v>
      </c>
      <c r="D181" s="10">
        <v>46000</v>
      </c>
      <c r="E181" s="10">
        <v>86000</v>
      </c>
      <c r="F181" s="10">
        <v>145000</v>
      </c>
      <c r="G181" s="10">
        <v>70000</v>
      </c>
      <c r="H181" s="10" t="s">
        <v>559</v>
      </c>
      <c r="I181" s="9">
        <v>49</v>
      </c>
      <c r="J181" s="9">
        <v>59.6</v>
      </c>
      <c r="K181" s="9">
        <v>41.3</v>
      </c>
      <c r="L181" s="9">
        <v>69.400000000000006</v>
      </c>
      <c r="M181" s="9">
        <v>73.7</v>
      </c>
      <c r="N181" s="9">
        <v>46.6</v>
      </c>
      <c r="O181" s="9" t="s">
        <v>559</v>
      </c>
      <c r="P181" s="10"/>
    </row>
    <row r="182" spans="1:16" x14ac:dyDescent="0.25">
      <c r="A182" s="8" t="s">
        <v>341</v>
      </c>
      <c r="B182" s="10">
        <v>357000</v>
      </c>
      <c r="C182" s="10">
        <v>352000</v>
      </c>
      <c r="D182" s="10">
        <v>47000</v>
      </c>
      <c r="E182" s="10">
        <v>87000</v>
      </c>
      <c r="F182" s="10">
        <v>147000</v>
      </c>
      <c r="G182" s="10">
        <v>72000</v>
      </c>
      <c r="H182" s="10" t="s">
        <v>559</v>
      </c>
      <c r="I182" s="9">
        <v>49.6</v>
      </c>
      <c r="J182" s="9">
        <v>60.3</v>
      </c>
      <c r="K182" s="9">
        <v>42.1</v>
      </c>
      <c r="L182" s="9">
        <v>70.099999999999994</v>
      </c>
      <c r="M182" s="9">
        <v>74.599999999999994</v>
      </c>
      <c r="N182" s="9">
        <v>47.3</v>
      </c>
      <c r="O182" s="9" t="s">
        <v>559</v>
      </c>
      <c r="P182" s="10"/>
    </row>
    <row r="183" spans="1:16" x14ac:dyDescent="0.25">
      <c r="A183" s="8" t="s">
        <v>342</v>
      </c>
      <c r="B183" s="10">
        <v>349000</v>
      </c>
      <c r="C183" s="10">
        <v>344000</v>
      </c>
      <c r="D183" s="10">
        <v>47000</v>
      </c>
      <c r="E183" s="10">
        <v>86000</v>
      </c>
      <c r="F183" s="10">
        <v>142000</v>
      </c>
      <c r="G183" s="10">
        <v>69000</v>
      </c>
      <c r="H183" s="10" t="s">
        <v>559</v>
      </c>
      <c r="I183" s="9">
        <v>48.6</v>
      </c>
      <c r="J183" s="9">
        <v>59</v>
      </c>
      <c r="K183" s="9">
        <v>41.9</v>
      </c>
      <c r="L183" s="9">
        <v>69.400000000000006</v>
      </c>
      <c r="M183" s="9">
        <v>72.5</v>
      </c>
      <c r="N183" s="9">
        <v>45.5</v>
      </c>
      <c r="O183" s="9" t="s">
        <v>559</v>
      </c>
      <c r="P183" s="10"/>
    </row>
    <row r="184" spans="1:16" x14ac:dyDescent="0.25">
      <c r="A184" s="8" t="s">
        <v>343</v>
      </c>
      <c r="B184" s="10">
        <v>362000</v>
      </c>
      <c r="C184" s="10">
        <v>358000</v>
      </c>
      <c r="D184" s="10">
        <v>47000</v>
      </c>
      <c r="E184" s="10">
        <v>89000</v>
      </c>
      <c r="F184" s="10">
        <v>149000</v>
      </c>
      <c r="G184" s="10">
        <v>72000</v>
      </c>
      <c r="H184" s="10" t="s">
        <v>559</v>
      </c>
      <c r="I184" s="9">
        <v>50.3</v>
      </c>
      <c r="J184" s="9">
        <v>61.3</v>
      </c>
      <c r="K184" s="9">
        <v>42</v>
      </c>
      <c r="L184" s="9">
        <v>71.900000000000006</v>
      </c>
      <c r="M184" s="9">
        <v>76</v>
      </c>
      <c r="N184" s="9">
        <v>47.7</v>
      </c>
      <c r="O184" s="9" t="s">
        <v>559</v>
      </c>
      <c r="P184" s="10"/>
    </row>
    <row r="185" spans="1:16" x14ac:dyDescent="0.25">
      <c r="A185" s="8" t="s">
        <v>344</v>
      </c>
      <c r="B185" s="10">
        <v>359000</v>
      </c>
      <c r="C185" s="10">
        <v>354000</v>
      </c>
      <c r="D185" s="10">
        <v>47000</v>
      </c>
      <c r="E185" s="10">
        <v>89000</v>
      </c>
      <c r="F185" s="10">
        <v>146000</v>
      </c>
      <c r="G185" s="10">
        <v>72000</v>
      </c>
      <c r="H185" s="10" t="s">
        <v>559</v>
      </c>
      <c r="I185" s="9">
        <v>49.8</v>
      </c>
      <c r="J185" s="9">
        <v>60.7</v>
      </c>
      <c r="K185" s="9">
        <v>42</v>
      </c>
      <c r="L185" s="9">
        <v>72</v>
      </c>
      <c r="M185" s="9">
        <v>74.400000000000006</v>
      </c>
      <c r="N185" s="9">
        <v>47.5</v>
      </c>
      <c r="O185" s="9" t="s">
        <v>559</v>
      </c>
      <c r="P185" s="10"/>
    </row>
    <row r="186" spans="1:16" x14ac:dyDescent="0.25">
      <c r="A186" s="8" t="s">
        <v>345</v>
      </c>
      <c r="B186" s="10">
        <v>363000</v>
      </c>
      <c r="C186" s="10">
        <v>358000</v>
      </c>
      <c r="D186" s="10">
        <v>47000</v>
      </c>
      <c r="E186" s="10">
        <v>90000</v>
      </c>
      <c r="F186" s="10">
        <v>145000</v>
      </c>
      <c r="G186" s="10">
        <v>75000</v>
      </c>
      <c r="H186" s="10" t="s">
        <v>559</v>
      </c>
      <c r="I186" s="9">
        <v>50.3</v>
      </c>
      <c r="J186" s="9">
        <v>61.3</v>
      </c>
      <c r="K186" s="9">
        <v>42.3</v>
      </c>
      <c r="L186" s="9">
        <v>72.900000000000006</v>
      </c>
      <c r="M186" s="9">
        <v>74</v>
      </c>
      <c r="N186" s="9">
        <v>49.4</v>
      </c>
      <c r="O186" s="9" t="s">
        <v>559</v>
      </c>
      <c r="P186" s="10"/>
    </row>
    <row r="187" spans="1:16" x14ac:dyDescent="0.25">
      <c r="A187" s="8" t="s">
        <v>346</v>
      </c>
      <c r="B187" s="10">
        <v>369000</v>
      </c>
      <c r="C187" s="10">
        <v>364000</v>
      </c>
      <c r="D187" s="10">
        <v>51000</v>
      </c>
      <c r="E187" s="10">
        <v>91000</v>
      </c>
      <c r="F187" s="10">
        <v>146000</v>
      </c>
      <c r="G187" s="10">
        <v>76000</v>
      </c>
      <c r="H187" s="10" t="s">
        <v>559</v>
      </c>
      <c r="I187" s="9">
        <v>51.2</v>
      </c>
      <c r="J187" s="9">
        <v>62.2</v>
      </c>
      <c r="K187" s="9">
        <v>45.3</v>
      </c>
      <c r="L187" s="9">
        <v>73.5</v>
      </c>
      <c r="M187" s="9">
        <v>74.400000000000006</v>
      </c>
      <c r="N187" s="9">
        <v>49.9</v>
      </c>
      <c r="O187" s="9" t="s">
        <v>559</v>
      </c>
      <c r="P187" s="10"/>
    </row>
    <row r="188" spans="1:16" x14ac:dyDescent="0.25">
      <c r="A188" s="8" t="s">
        <v>347</v>
      </c>
      <c r="B188" s="10">
        <v>364000</v>
      </c>
      <c r="C188" s="10">
        <v>359000</v>
      </c>
      <c r="D188" s="10">
        <v>49000</v>
      </c>
      <c r="E188" s="10">
        <v>91000</v>
      </c>
      <c r="F188" s="10">
        <v>144000</v>
      </c>
      <c r="G188" s="10">
        <v>75000</v>
      </c>
      <c r="H188" s="10" t="s">
        <v>559</v>
      </c>
      <c r="I188" s="9">
        <v>50.4</v>
      </c>
      <c r="J188" s="9">
        <v>61.5</v>
      </c>
      <c r="K188" s="9">
        <v>44.3</v>
      </c>
      <c r="L188" s="9">
        <v>73.400000000000006</v>
      </c>
      <c r="M188" s="9">
        <v>73.2</v>
      </c>
      <c r="N188" s="9">
        <v>49.3</v>
      </c>
      <c r="O188" s="9" t="s">
        <v>559</v>
      </c>
      <c r="P188" s="10"/>
    </row>
    <row r="189" spans="1:16" x14ac:dyDescent="0.25">
      <c r="A189" s="8" t="s">
        <v>348</v>
      </c>
      <c r="B189" s="10">
        <v>364000</v>
      </c>
      <c r="C189" s="10">
        <v>359000</v>
      </c>
      <c r="D189" s="10">
        <v>48000</v>
      </c>
      <c r="E189" s="10">
        <v>92000</v>
      </c>
      <c r="F189" s="10">
        <v>146000</v>
      </c>
      <c r="G189" s="10">
        <v>72000</v>
      </c>
      <c r="H189" s="10" t="s">
        <v>559</v>
      </c>
      <c r="I189" s="9">
        <v>50.3</v>
      </c>
      <c r="J189" s="9">
        <v>61.4</v>
      </c>
      <c r="K189" s="9">
        <v>43.4</v>
      </c>
      <c r="L189" s="9">
        <v>74.099999999999994</v>
      </c>
      <c r="M189" s="9">
        <v>74.5</v>
      </c>
      <c r="N189" s="9">
        <v>47.3</v>
      </c>
      <c r="O189" s="9" t="s">
        <v>559</v>
      </c>
      <c r="P189" s="10"/>
    </row>
    <row r="190" spans="1:16" x14ac:dyDescent="0.25">
      <c r="A190" s="8" t="s">
        <v>349</v>
      </c>
      <c r="B190" s="10">
        <v>365000</v>
      </c>
      <c r="C190" s="10">
        <v>360000</v>
      </c>
      <c r="D190" s="10">
        <v>48000</v>
      </c>
      <c r="E190" s="10">
        <v>94000</v>
      </c>
      <c r="F190" s="10">
        <v>145000</v>
      </c>
      <c r="G190" s="10">
        <v>73000</v>
      </c>
      <c r="H190" s="10" t="s">
        <v>559</v>
      </c>
      <c r="I190" s="9">
        <v>50.4</v>
      </c>
      <c r="J190" s="9">
        <v>61.6</v>
      </c>
      <c r="K190" s="9">
        <v>43.1</v>
      </c>
      <c r="L190" s="9">
        <v>75.7</v>
      </c>
      <c r="M190" s="9">
        <v>74.099999999999994</v>
      </c>
      <c r="N190" s="9">
        <v>47.4</v>
      </c>
      <c r="O190" s="9" t="s">
        <v>559</v>
      </c>
      <c r="P190" s="10"/>
    </row>
    <row r="191" spans="1:16" x14ac:dyDescent="0.25">
      <c r="A191" s="8" t="s">
        <v>350</v>
      </c>
      <c r="B191" s="10">
        <v>363000</v>
      </c>
      <c r="C191" s="10">
        <v>360000</v>
      </c>
      <c r="D191" s="10">
        <v>48000</v>
      </c>
      <c r="E191" s="10">
        <v>93000</v>
      </c>
      <c r="F191" s="10">
        <v>146000</v>
      </c>
      <c r="G191" s="10">
        <v>72000</v>
      </c>
      <c r="H191" s="10" t="s">
        <v>559</v>
      </c>
      <c r="I191" s="9">
        <v>50.2</v>
      </c>
      <c r="J191" s="9">
        <v>61.4</v>
      </c>
      <c r="K191" s="9">
        <v>43.3</v>
      </c>
      <c r="L191" s="9">
        <v>75.099999999999994</v>
      </c>
      <c r="M191" s="9">
        <v>74.400000000000006</v>
      </c>
      <c r="N191" s="9">
        <v>47</v>
      </c>
      <c r="O191" s="9" t="s">
        <v>559</v>
      </c>
      <c r="P191" s="10"/>
    </row>
    <row r="192" spans="1:16" x14ac:dyDescent="0.25">
      <c r="A192" s="8" t="s">
        <v>351</v>
      </c>
      <c r="B192" s="10">
        <v>364000</v>
      </c>
      <c r="C192" s="10">
        <v>359000</v>
      </c>
      <c r="D192" s="10">
        <v>48000</v>
      </c>
      <c r="E192" s="10">
        <v>91000</v>
      </c>
      <c r="F192" s="10">
        <v>147000</v>
      </c>
      <c r="G192" s="10">
        <v>73000</v>
      </c>
      <c r="H192" s="10" t="s">
        <v>559</v>
      </c>
      <c r="I192" s="9">
        <v>50.2</v>
      </c>
      <c r="J192" s="9">
        <v>61.3</v>
      </c>
      <c r="K192" s="9">
        <v>43.4</v>
      </c>
      <c r="L192" s="9">
        <v>73</v>
      </c>
      <c r="M192" s="9">
        <v>74.8</v>
      </c>
      <c r="N192" s="9">
        <v>47.5</v>
      </c>
      <c r="O192" s="9" t="s">
        <v>559</v>
      </c>
      <c r="P192" s="10"/>
    </row>
    <row r="193" spans="1:16" x14ac:dyDescent="0.25">
      <c r="A193" s="8" t="s">
        <v>352</v>
      </c>
      <c r="B193" s="10">
        <v>365000</v>
      </c>
      <c r="C193" s="10">
        <v>359000</v>
      </c>
      <c r="D193" s="10">
        <v>47000</v>
      </c>
      <c r="E193" s="10">
        <v>92000</v>
      </c>
      <c r="F193" s="10">
        <v>146000</v>
      </c>
      <c r="G193" s="10">
        <v>73000</v>
      </c>
      <c r="H193" s="10" t="s">
        <v>559</v>
      </c>
      <c r="I193" s="9">
        <v>50.3</v>
      </c>
      <c r="J193" s="9">
        <v>61.3</v>
      </c>
      <c r="K193" s="9">
        <v>42.6</v>
      </c>
      <c r="L193" s="9">
        <v>73.900000000000006</v>
      </c>
      <c r="M193" s="9">
        <v>74.7</v>
      </c>
      <c r="N193" s="9">
        <v>47.7</v>
      </c>
      <c r="O193" s="9" t="s">
        <v>559</v>
      </c>
      <c r="P193" s="10"/>
    </row>
    <row r="194" spans="1:16" x14ac:dyDescent="0.25">
      <c r="A194" s="8" t="s">
        <v>353</v>
      </c>
      <c r="B194" s="10">
        <v>367000</v>
      </c>
      <c r="C194" s="10">
        <v>360000</v>
      </c>
      <c r="D194" s="10">
        <v>49000</v>
      </c>
      <c r="E194" s="10">
        <v>91000</v>
      </c>
      <c r="F194" s="10">
        <v>147000</v>
      </c>
      <c r="G194" s="10">
        <v>74000</v>
      </c>
      <c r="H194" s="10" t="s">
        <v>559</v>
      </c>
      <c r="I194" s="9">
        <v>50.5</v>
      </c>
      <c r="J194" s="9">
        <v>61.5</v>
      </c>
      <c r="K194" s="9">
        <v>43.8</v>
      </c>
      <c r="L194" s="9">
        <v>72.900000000000006</v>
      </c>
      <c r="M194" s="9">
        <v>75.2</v>
      </c>
      <c r="N194" s="9">
        <v>47.7</v>
      </c>
      <c r="O194" s="9" t="s">
        <v>559</v>
      </c>
      <c r="P194" s="10"/>
    </row>
    <row r="195" spans="1:16" x14ac:dyDescent="0.25">
      <c r="A195" s="8" t="s">
        <v>354</v>
      </c>
      <c r="B195" s="10">
        <v>363000</v>
      </c>
      <c r="C195" s="10">
        <v>358000</v>
      </c>
      <c r="D195" s="10">
        <v>47000</v>
      </c>
      <c r="E195" s="10">
        <v>89000</v>
      </c>
      <c r="F195" s="10">
        <v>146000</v>
      </c>
      <c r="G195" s="10">
        <v>75000</v>
      </c>
      <c r="H195" s="10" t="s">
        <v>559</v>
      </c>
      <c r="I195" s="9">
        <v>50</v>
      </c>
      <c r="J195" s="9">
        <v>61</v>
      </c>
      <c r="K195" s="9">
        <v>42.3</v>
      </c>
      <c r="L195" s="9">
        <v>71.400000000000006</v>
      </c>
      <c r="M195" s="9">
        <v>74.599999999999994</v>
      </c>
      <c r="N195" s="9">
        <v>48.9</v>
      </c>
      <c r="O195" s="9" t="s">
        <v>559</v>
      </c>
      <c r="P195" s="10"/>
    </row>
    <row r="196" spans="1:16" x14ac:dyDescent="0.25">
      <c r="A196" s="8" t="s">
        <v>355</v>
      </c>
      <c r="B196" s="10">
        <v>356000</v>
      </c>
      <c r="C196" s="10">
        <v>352000</v>
      </c>
      <c r="D196" s="10">
        <v>45000</v>
      </c>
      <c r="E196" s="10">
        <v>88000</v>
      </c>
      <c r="F196" s="10">
        <v>146000</v>
      </c>
      <c r="G196" s="10">
        <v>73000</v>
      </c>
      <c r="H196" s="10" t="s">
        <v>559</v>
      </c>
      <c r="I196" s="9">
        <v>49.1</v>
      </c>
      <c r="J196" s="9">
        <v>60.1</v>
      </c>
      <c r="K196" s="9">
        <v>41</v>
      </c>
      <c r="L196" s="9">
        <v>70.400000000000006</v>
      </c>
      <c r="M196" s="9">
        <v>74.7</v>
      </c>
      <c r="N196" s="9">
        <v>47.1</v>
      </c>
      <c r="O196" s="9" t="s">
        <v>559</v>
      </c>
      <c r="P196" s="10"/>
    </row>
    <row r="197" spans="1:16" x14ac:dyDescent="0.25">
      <c r="A197" s="8" t="s">
        <v>356</v>
      </c>
      <c r="B197" s="10">
        <v>364000</v>
      </c>
      <c r="C197" s="10">
        <v>359000</v>
      </c>
      <c r="D197" s="10">
        <v>46000</v>
      </c>
      <c r="E197" s="10">
        <v>91000</v>
      </c>
      <c r="F197" s="10">
        <v>145000</v>
      </c>
      <c r="G197" s="10">
        <v>76000</v>
      </c>
      <c r="H197" s="10" t="s">
        <v>559</v>
      </c>
      <c r="I197" s="9">
        <v>50.2</v>
      </c>
      <c r="J197" s="9">
        <v>61.3</v>
      </c>
      <c r="K197" s="9">
        <v>42</v>
      </c>
      <c r="L197" s="9">
        <v>73.099999999999994</v>
      </c>
      <c r="M197" s="9">
        <v>74.099999999999994</v>
      </c>
      <c r="N197" s="9">
        <v>49.3</v>
      </c>
      <c r="O197" s="9" t="s">
        <v>559</v>
      </c>
      <c r="P197" s="10"/>
    </row>
    <row r="198" spans="1:16" x14ac:dyDescent="0.25">
      <c r="A198" s="8" t="s">
        <v>357</v>
      </c>
      <c r="B198" s="10">
        <v>366000</v>
      </c>
      <c r="C198" s="10">
        <v>360000</v>
      </c>
      <c r="D198" s="10">
        <v>46000</v>
      </c>
      <c r="E198" s="10">
        <v>93000</v>
      </c>
      <c r="F198" s="10">
        <v>145000</v>
      </c>
      <c r="G198" s="10">
        <v>75000</v>
      </c>
      <c r="H198" s="10" t="s">
        <v>559</v>
      </c>
      <c r="I198" s="9">
        <v>50.4</v>
      </c>
      <c r="J198" s="9">
        <v>61.5</v>
      </c>
      <c r="K198" s="9">
        <v>41.9</v>
      </c>
      <c r="L198" s="9">
        <v>74.8</v>
      </c>
      <c r="M198" s="9">
        <v>74.2</v>
      </c>
      <c r="N198" s="9">
        <v>48.6</v>
      </c>
      <c r="O198" s="9" t="s">
        <v>559</v>
      </c>
      <c r="P198" s="10"/>
    </row>
    <row r="199" spans="1:16" x14ac:dyDescent="0.25">
      <c r="A199" s="8" t="s">
        <v>358</v>
      </c>
      <c r="B199" s="10">
        <v>369000</v>
      </c>
      <c r="C199" s="10">
        <v>362000</v>
      </c>
      <c r="D199" s="10">
        <v>47000</v>
      </c>
      <c r="E199" s="10">
        <v>96000</v>
      </c>
      <c r="F199" s="10">
        <v>143000</v>
      </c>
      <c r="G199" s="10">
        <v>76000</v>
      </c>
      <c r="H199" s="10" t="s">
        <v>559</v>
      </c>
      <c r="I199" s="9">
        <v>50.8</v>
      </c>
      <c r="J199" s="9">
        <v>61.8</v>
      </c>
      <c r="K199" s="9">
        <v>42.1</v>
      </c>
      <c r="L199" s="9">
        <v>77.099999999999994</v>
      </c>
      <c r="M199" s="9">
        <v>73.099999999999994</v>
      </c>
      <c r="N199" s="9">
        <v>49.2</v>
      </c>
      <c r="O199" s="9" t="s">
        <v>559</v>
      </c>
      <c r="P199" s="10"/>
    </row>
    <row r="200" spans="1:16" x14ac:dyDescent="0.25">
      <c r="A200" s="8" t="s">
        <v>359</v>
      </c>
      <c r="B200" s="10">
        <v>372000</v>
      </c>
      <c r="C200" s="10">
        <v>364000</v>
      </c>
      <c r="D200" s="10">
        <v>48000</v>
      </c>
      <c r="E200" s="10">
        <v>97000</v>
      </c>
      <c r="F200" s="10">
        <v>143000</v>
      </c>
      <c r="G200" s="10">
        <v>77000</v>
      </c>
      <c r="H200" s="10" t="s">
        <v>559</v>
      </c>
      <c r="I200" s="9">
        <v>51.1</v>
      </c>
      <c r="J200" s="9">
        <v>62.1</v>
      </c>
      <c r="K200" s="9">
        <v>43.3</v>
      </c>
      <c r="L200" s="9">
        <v>77.3</v>
      </c>
      <c r="M200" s="9">
        <v>73.2</v>
      </c>
      <c r="N200" s="9">
        <v>49.3</v>
      </c>
      <c r="O200" s="9" t="s">
        <v>559</v>
      </c>
      <c r="P200" s="10"/>
    </row>
    <row r="201" spans="1:16" x14ac:dyDescent="0.25">
      <c r="A201" s="8" t="s">
        <v>360</v>
      </c>
      <c r="B201" s="10">
        <v>377000</v>
      </c>
      <c r="C201" s="10">
        <v>370000</v>
      </c>
      <c r="D201" s="10">
        <v>52000</v>
      </c>
      <c r="E201" s="10">
        <v>98000</v>
      </c>
      <c r="F201" s="10">
        <v>142000</v>
      </c>
      <c r="G201" s="10">
        <v>79000</v>
      </c>
      <c r="H201" s="10" t="s">
        <v>559</v>
      </c>
      <c r="I201" s="9">
        <v>51.8</v>
      </c>
      <c r="J201" s="9">
        <v>63.1</v>
      </c>
      <c r="K201" s="9">
        <v>47.2</v>
      </c>
      <c r="L201" s="9">
        <v>77.900000000000006</v>
      </c>
      <c r="M201" s="9">
        <v>72.599999999999994</v>
      </c>
      <c r="N201" s="9">
        <v>50.6</v>
      </c>
      <c r="O201" s="9" t="s">
        <v>559</v>
      </c>
      <c r="P201" s="10"/>
    </row>
    <row r="202" spans="1:16" x14ac:dyDescent="0.25">
      <c r="A202" s="8" t="s">
        <v>361</v>
      </c>
      <c r="B202" s="10">
        <v>382000</v>
      </c>
      <c r="C202" s="10">
        <v>372000</v>
      </c>
      <c r="D202" s="10">
        <v>51000</v>
      </c>
      <c r="E202" s="10">
        <v>96000</v>
      </c>
      <c r="F202" s="10">
        <v>145000</v>
      </c>
      <c r="G202" s="10">
        <v>81000</v>
      </c>
      <c r="H202" s="10">
        <v>10000</v>
      </c>
      <c r="I202" s="9">
        <v>52.4</v>
      </c>
      <c r="J202" s="9">
        <v>63.4</v>
      </c>
      <c r="K202" s="9">
        <v>46.4</v>
      </c>
      <c r="L202" s="9">
        <v>76.5</v>
      </c>
      <c r="M202" s="9">
        <v>74</v>
      </c>
      <c r="N202" s="9">
        <v>51.7</v>
      </c>
      <c r="O202" s="9" t="s">
        <v>559</v>
      </c>
      <c r="P202" s="10"/>
    </row>
    <row r="203" spans="1:16" x14ac:dyDescent="0.25">
      <c r="A203" s="8" t="s">
        <v>362</v>
      </c>
      <c r="B203" s="10">
        <v>381000</v>
      </c>
      <c r="C203" s="10">
        <v>372000</v>
      </c>
      <c r="D203" s="10">
        <v>49000</v>
      </c>
      <c r="E203" s="10">
        <v>94000</v>
      </c>
      <c r="F203" s="10">
        <v>146000</v>
      </c>
      <c r="G203" s="10">
        <v>83000</v>
      </c>
      <c r="H203" s="10">
        <v>10000</v>
      </c>
      <c r="I203" s="9">
        <v>52.3</v>
      </c>
      <c r="J203" s="9">
        <v>63.3</v>
      </c>
      <c r="K203" s="9">
        <v>44.3</v>
      </c>
      <c r="L203" s="9">
        <v>75.400000000000006</v>
      </c>
      <c r="M203" s="9">
        <v>74.7</v>
      </c>
      <c r="N203" s="9">
        <v>52.8</v>
      </c>
      <c r="O203" s="9">
        <v>6.7</v>
      </c>
      <c r="P203" s="10"/>
    </row>
    <row r="204" spans="1:16" x14ac:dyDescent="0.25">
      <c r="A204" s="8" t="s">
        <v>363</v>
      </c>
      <c r="B204" s="10">
        <v>381000</v>
      </c>
      <c r="C204" s="10">
        <v>371000</v>
      </c>
      <c r="D204" s="10">
        <v>50000</v>
      </c>
      <c r="E204" s="10">
        <v>93000</v>
      </c>
      <c r="F204" s="10">
        <v>145000</v>
      </c>
      <c r="G204" s="10">
        <v>83000</v>
      </c>
      <c r="H204" s="10">
        <v>10000</v>
      </c>
      <c r="I204" s="9">
        <v>52.3</v>
      </c>
      <c r="J204" s="9">
        <v>63.3</v>
      </c>
      <c r="K204" s="9">
        <v>45.7</v>
      </c>
      <c r="L204" s="9">
        <v>74.2</v>
      </c>
      <c r="M204" s="9">
        <v>74.400000000000006</v>
      </c>
      <c r="N204" s="9">
        <v>53</v>
      </c>
      <c r="O204" s="9">
        <v>7</v>
      </c>
      <c r="P204" s="10"/>
    </row>
    <row r="205" spans="1:16" x14ac:dyDescent="0.25">
      <c r="A205" s="8" t="s">
        <v>364</v>
      </c>
      <c r="B205" s="10">
        <v>384000</v>
      </c>
      <c r="C205" s="10">
        <v>375000</v>
      </c>
      <c r="D205" s="10">
        <v>50000</v>
      </c>
      <c r="E205" s="10">
        <v>96000</v>
      </c>
      <c r="F205" s="10">
        <v>145000</v>
      </c>
      <c r="G205" s="10">
        <v>84000</v>
      </c>
      <c r="H205" s="10">
        <v>9000</v>
      </c>
      <c r="I205" s="9">
        <v>52.6</v>
      </c>
      <c r="J205" s="9">
        <v>63.9</v>
      </c>
      <c r="K205" s="9">
        <v>45.6</v>
      </c>
      <c r="L205" s="9">
        <v>76.3</v>
      </c>
      <c r="M205" s="9">
        <v>74.5</v>
      </c>
      <c r="N205" s="9">
        <v>53.4</v>
      </c>
      <c r="O205" s="9">
        <v>6.3</v>
      </c>
      <c r="P205" s="10"/>
    </row>
    <row r="206" spans="1:16" x14ac:dyDescent="0.25">
      <c r="A206" s="8" t="s">
        <v>365</v>
      </c>
      <c r="B206" s="10">
        <v>384000</v>
      </c>
      <c r="C206" s="10">
        <v>374000</v>
      </c>
      <c r="D206" s="10">
        <v>46000</v>
      </c>
      <c r="E206" s="10">
        <v>97000</v>
      </c>
      <c r="F206" s="10">
        <v>148000</v>
      </c>
      <c r="G206" s="10">
        <v>83000</v>
      </c>
      <c r="H206" s="10">
        <v>9000</v>
      </c>
      <c r="I206" s="9">
        <v>52.6</v>
      </c>
      <c r="J206" s="9">
        <v>63.8</v>
      </c>
      <c r="K206" s="9">
        <v>42.4</v>
      </c>
      <c r="L206" s="9">
        <v>77.400000000000006</v>
      </c>
      <c r="M206" s="9">
        <v>76</v>
      </c>
      <c r="N206" s="9">
        <v>52.8</v>
      </c>
      <c r="O206" s="9">
        <v>6.4</v>
      </c>
      <c r="P206" s="10"/>
    </row>
    <row r="207" spans="1:16" x14ac:dyDescent="0.25">
      <c r="A207" s="8" t="s">
        <v>366</v>
      </c>
      <c r="B207" s="10">
        <v>382000</v>
      </c>
      <c r="C207" s="10">
        <v>373000</v>
      </c>
      <c r="D207" s="10">
        <v>44000</v>
      </c>
      <c r="E207" s="10">
        <v>99000</v>
      </c>
      <c r="F207" s="10">
        <v>147000</v>
      </c>
      <c r="G207" s="10">
        <v>83000</v>
      </c>
      <c r="H207" s="10">
        <v>9000</v>
      </c>
      <c r="I207" s="9">
        <v>52.4</v>
      </c>
      <c r="J207" s="9">
        <v>63.6</v>
      </c>
      <c r="K207" s="9">
        <v>40</v>
      </c>
      <c r="L207" s="9">
        <v>79</v>
      </c>
      <c r="M207" s="9">
        <v>75.599999999999994</v>
      </c>
      <c r="N207" s="9">
        <v>53</v>
      </c>
      <c r="O207" s="9">
        <v>6.4</v>
      </c>
      <c r="P207" s="10"/>
    </row>
    <row r="208" spans="1:16" x14ac:dyDescent="0.25">
      <c r="A208" s="8" t="s">
        <v>367</v>
      </c>
      <c r="B208" s="10">
        <v>383000</v>
      </c>
      <c r="C208" s="10">
        <v>376000</v>
      </c>
      <c r="D208" s="10">
        <v>42000</v>
      </c>
      <c r="E208" s="10">
        <v>99000</v>
      </c>
      <c r="F208" s="10">
        <v>148000</v>
      </c>
      <c r="G208" s="10">
        <v>86000</v>
      </c>
      <c r="H208" s="10" t="s">
        <v>559</v>
      </c>
      <c r="I208" s="9">
        <v>52.6</v>
      </c>
      <c r="J208" s="9">
        <v>64.099999999999994</v>
      </c>
      <c r="K208" s="9">
        <v>38.6</v>
      </c>
      <c r="L208" s="9">
        <v>79.3</v>
      </c>
      <c r="M208" s="9">
        <v>76.099999999999994</v>
      </c>
      <c r="N208" s="9">
        <v>54.7</v>
      </c>
      <c r="O208" s="9" t="s">
        <v>559</v>
      </c>
      <c r="P208" s="10"/>
    </row>
    <row r="209" spans="1:16" x14ac:dyDescent="0.25">
      <c r="A209" s="8" t="s">
        <v>368</v>
      </c>
      <c r="B209" s="10">
        <v>380000</v>
      </c>
      <c r="C209" s="10">
        <v>372000</v>
      </c>
      <c r="D209" s="10">
        <v>41000</v>
      </c>
      <c r="E209" s="10">
        <v>100000</v>
      </c>
      <c r="F209" s="10">
        <v>146000</v>
      </c>
      <c r="G209" s="10">
        <v>84000</v>
      </c>
      <c r="H209" s="10">
        <v>8000</v>
      </c>
      <c r="I209" s="9">
        <v>52.1</v>
      </c>
      <c r="J209" s="9">
        <v>63.4</v>
      </c>
      <c r="K209" s="9">
        <v>38</v>
      </c>
      <c r="L209" s="9">
        <v>80</v>
      </c>
      <c r="M209" s="9">
        <v>75</v>
      </c>
      <c r="N209" s="9">
        <v>53.4</v>
      </c>
      <c r="O209" s="9">
        <v>5.7</v>
      </c>
      <c r="P209" s="10"/>
    </row>
    <row r="210" spans="1:16" x14ac:dyDescent="0.25">
      <c r="A210" s="8" t="s">
        <v>369</v>
      </c>
      <c r="B210" s="10">
        <v>380000</v>
      </c>
      <c r="C210" s="10">
        <v>372000</v>
      </c>
      <c r="D210" s="10">
        <v>40000</v>
      </c>
      <c r="E210" s="10">
        <v>101000</v>
      </c>
      <c r="F210" s="10">
        <v>145000</v>
      </c>
      <c r="G210" s="10">
        <v>85000</v>
      </c>
      <c r="H210" s="10">
        <v>8000</v>
      </c>
      <c r="I210" s="9">
        <v>52.1</v>
      </c>
      <c r="J210" s="9">
        <v>63.5</v>
      </c>
      <c r="K210" s="9">
        <v>37.200000000000003</v>
      </c>
      <c r="L210" s="9">
        <v>80.5</v>
      </c>
      <c r="M210" s="9">
        <v>74.7</v>
      </c>
      <c r="N210" s="9">
        <v>54</v>
      </c>
      <c r="O210" s="9">
        <v>5.8</v>
      </c>
      <c r="P210" s="10"/>
    </row>
    <row r="211" spans="1:16" x14ac:dyDescent="0.25">
      <c r="A211" s="8" t="s">
        <v>370</v>
      </c>
      <c r="B211" s="10">
        <v>380000</v>
      </c>
      <c r="C211" s="10">
        <v>372000</v>
      </c>
      <c r="D211" s="10">
        <v>41000</v>
      </c>
      <c r="E211" s="10">
        <v>101000</v>
      </c>
      <c r="F211" s="10">
        <v>144000</v>
      </c>
      <c r="G211" s="10">
        <v>86000</v>
      </c>
      <c r="H211" s="10">
        <v>8000</v>
      </c>
      <c r="I211" s="9">
        <v>52.1</v>
      </c>
      <c r="J211" s="9">
        <v>63.5</v>
      </c>
      <c r="K211" s="9">
        <v>37.9</v>
      </c>
      <c r="L211" s="9">
        <v>80.3</v>
      </c>
      <c r="M211" s="9">
        <v>74</v>
      </c>
      <c r="N211" s="9">
        <v>54.7</v>
      </c>
      <c r="O211" s="9">
        <v>5.7</v>
      </c>
      <c r="P211" s="10"/>
    </row>
    <row r="212" spans="1:16" x14ac:dyDescent="0.25">
      <c r="A212" s="8" t="s">
        <v>371</v>
      </c>
      <c r="B212" s="10">
        <v>383000</v>
      </c>
      <c r="C212" s="10">
        <v>374000</v>
      </c>
      <c r="D212" s="10">
        <v>39000</v>
      </c>
      <c r="E212" s="10">
        <v>102000</v>
      </c>
      <c r="F212" s="10">
        <v>146000</v>
      </c>
      <c r="G212" s="10">
        <v>88000</v>
      </c>
      <c r="H212" s="10">
        <v>9000</v>
      </c>
      <c r="I212" s="9">
        <v>52.5</v>
      </c>
      <c r="J212" s="9">
        <v>63.8</v>
      </c>
      <c r="K212" s="9">
        <v>36.1</v>
      </c>
      <c r="L212" s="9">
        <v>81</v>
      </c>
      <c r="M212" s="9">
        <v>75</v>
      </c>
      <c r="N212" s="9">
        <v>55.4</v>
      </c>
      <c r="O212" s="9">
        <v>6.1</v>
      </c>
      <c r="P212" s="10"/>
    </row>
    <row r="213" spans="1:16" x14ac:dyDescent="0.25">
      <c r="A213" s="8" t="s">
        <v>372</v>
      </c>
      <c r="B213" s="10">
        <v>376000</v>
      </c>
      <c r="C213" s="10">
        <v>368000</v>
      </c>
      <c r="D213" s="10">
        <v>35000</v>
      </c>
      <c r="E213" s="10">
        <v>98000</v>
      </c>
      <c r="F213" s="10">
        <v>147000</v>
      </c>
      <c r="G213" s="10">
        <v>87000</v>
      </c>
      <c r="H213" s="10">
        <v>8000</v>
      </c>
      <c r="I213" s="9">
        <v>51.5</v>
      </c>
      <c r="J213" s="9">
        <v>62.8</v>
      </c>
      <c r="K213" s="9">
        <v>32.700000000000003</v>
      </c>
      <c r="L213" s="9">
        <v>77.7</v>
      </c>
      <c r="M213" s="9">
        <v>75.900000000000006</v>
      </c>
      <c r="N213" s="9">
        <v>55.2</v>
      </c>
      <c r="O213" s="9">
        <v>5.8</v>
      </c>
      <c r="P213" s="10"/>
    </row>
    <row r="214" spans="1:16" x14ac:dyDescent="0.25">
      <c r="A214" s="8" t="s">
        <v>373</v>
      </c>
      <c r="B214" s="10">
        <v>378000</v>
      </c>
      <c r="C214" s="10">
        <v>369000</v>
      </c>
      <c r="D214" s="10">
        <v>35000</v>
      </c>
      <c r="E214" s="10">
        <v>99000</v>
      </c>
      <c r="F214" s="10">
        <v>147000</v>
      </c>
      <c r="G214" s="10">
        <v>89000</v>
      </c>
      <c r="H214" s="10">
        <v>9000</v>
      </c>
      <c r="I214" s="9">
        <v>51.8</v>
      </c>
      <c r="J214" s="9">
        <v>63</v>
      </c>
      <c r="K214" s="9">
        <v>32.1</v>
      </c>
      <c r="L214" s="9">
        <v>78.7</v>
      </c>
      <c r="M214" s="9">
        <v>75.7</v>
      </c>
      <c r="N214" s="9">
        <v>55.9</v>
      </c>
      <c r="O214" s="9">
        <v>6.2</v>
      </c>
      <c r="P214" s="10"/>
    </row>
    <row r="215" spans="1:16" x14ac:dyDescent="0.25">
      <c r="A215" s="8" t="s">
        <v>374</v>
      </c>
      <c r="B215" s="10">
        <v>375000</v>
      </c>
      <c r="C215" s="10">
        <v>368000</v>
      </c>
      <c r="D215" s="10">
        <v>35000</v>
      </c>
      <c r="E215" s="10">
        <v>98000</v>
      </c>
      <c r="F215" s="10">
        <v>145000</v>
      </c>
      <c r="G215" s="10">
        <v>90000</v>
      </c>
      <c r="H215" s="10" t="s">
        <v>559</v>
      </c>
      <c r="I215" s="9">
        <v>51.4</v>
      </c>
      <c r="J215" s="9">
        <v>62.8</v>
      </c>
      <c r="K215" s="9">
        <v>33</v>
      </c>
      <c r="L215" s="9">
        <v>78.099999999999994</v>
      </c>
      <c r="M215" s="9">
        <v>74.599999999999994</v>
      </c>
      <c r="N215" s="9">
        <v>56.4</v>
      </c>
      <c r="O215" s="9" t="s">
        <v>559</v>
      </c>
      <c r="P215" s="10"/>
    </row>
    <row r="216" spans="1:16" x14ac:dyDescent="0.25">
      <c r="A216" s="8" t="s">
        <v>375</v>
      </c>
      <c r="B216" s="10">
        <v>377000</v>
      </c>
      <c r="C216" s="10">
        <v>368000</v>
      </c>
      <c r="D216" s="10">
        <v>37000</v>
      </c>
      <c r="E216" s="10">
        <v>99000</v>
      </c>
      <c r="F216" s="10">
        <v>142000</v>
      </c>
      <c r="G216" s="10">
        <v>90000</v>
      </c>
      <c r="H216" s="10">
        <v>9000</v>
      </c>
      <c r="I216" s="9">
        <v>51.6</v>
      </c>
      <c r="J216" s="9">
        <v>62.8</v>
      </c>
      <c r="K216" s="9">
        <v>34.700000000000003</v>
      </c>
      <c r="L216" s="9">
        <v>78.8</v>
      </c>
      <c r="M216" s="9">
        <v>73.099999999999994</v>
      </c>
      <c r="N216" s="9">
        <v>56.4</v>
      </c>
      <c r="O216" s="9">
        <v>6.4</v>
      </c>
      <c r="P216" s="10"/>
    </row>
    <row r="217" spans="1:16" x14ac:dyDescent="0.25">
      <c r="A217" s="8" t="s">
        <v>376</v>
      </c>
      <c r="B217" s="10">
        <v>377000</v>
      </c>
      <c r="C217" s="10">
        <v>367000</v>
      </c>
      <c r="D217" s="10">
        <v>41000</v>
      </c>
      <c r="E217" s="10">
        <v>96000</v>
      </c>
      <c r="F217" s="10">
        <v>143000</v>
      </c>
      <c r="G217" s="10">
        <v>87000</v>
      </c>
      <c r="H217" s="10">
        <v>9000</v>
      </c>
      <c r="I217" s="9">
        <v>51.5</v>
      </c>
      <c r="J217" s="9">
        <v>62.7</v>
      </c>
      <c r="K217" s="9">
        <v>38.1</v>
      </c>
      <c r="L217" s="9">
        <v>76.3</v>
      </c>
      <c r="M217" s="9">
        <v>74.099999999999994</v>
      </c>
      <c r="N217" s="9">
        <v>54.6</v>
      </c>
      <c r="O217" s="9">
        <v>6.5</v>
      </c>
      <c r="P217" s="10"/>
    </row>
    <row r="218" spans="1:16" x14ac:dyDescent="0.25">
      <c r="A218" s="8" t="s">
        <v>377</v>
      </c>
      <c r="B218" s="10">
        <v>382000</v>
      </c>
      <c r="C218" s="10">
        <v>372000</v>
      </c>
      <c r="D218" s="10">
        <v>42000</v>
      </c>
      <c r="E218" s="10">
        <v>97000</v>
      </c>
      <c r="F218" s="10">
        <v>144000</v>
      </c>
      <c r="G218" s="10">
        <v>89000</v>
      </c>
      <c r="H218" s="10">
        <v>10000</v>
      </c>
      <c r="I218" s="9">
        <v>52.3</v>
      </c>
      <c r="J218" s="9">
        <v>63.5</v>
      </c>
      <c r="K218" s="9">
        <v>38.9</v>
      </c>
      <c r="L218" s="9">
        <v>77.400000000000006</v>
      </c>
      <c r="M218" s="9">
        <v>74.2</v>
      </c>
      <c r="N218" s="9">
        <v>55.9</v>
      </c>
      <c r="O218" s="9">
        <v>7.1</v>
      </c>
      <c r="P218" s="10"/>
    </row>
    <row r="219" spans="1:16" x14ac:dyDescent="0.25">
      <c r="A219" s="8" t="s">
        <v>378</v>
      </c>
      <c r="B219" s="10">
        <v>383000</v>
      </c>
      <c r="C219" s="10">
        <v>373000</v>
      </c>
      <c r="D219" s="10">
        <v>42000</v>
      </c>
      <c r="E219" s="10">
        <v>97000</v>
      </c>
      <c r="F219" s="10">
        <v>144000</v>
      </c>
      <c r="G219" s="10">
        <v>91000</v>
      </c>
      <c r="H219" s="10">
        <v>10000</v>
      </c>
      <c r="I219" s="9">
        <v>52.4</v>
      </c>
      <c r="J219" s="9">
        <v>63.7</v>
      </c>
      <c r="K219" s="9">
        <v>39.299999999999997</v>
      </c>
      <c r="L219" s="9">
        <v>76.8</v>
      </c>
      <c r="M219" s="9">
        <v>74.599999999999994</v>
      </c>
      <c r="N219" s="9">
        <v>56.6</v>
      </c>
      <c r="O219" s="9">
        <v>6.7</v>
      </c>
      <c r="P219" s="10"/>
    </row>
    <row r="220" spans="1:16" x14ac:dyDescent="0.25">
      <c r="A220" s="8" t="s">
        <v>379</v>
      </c>
      <c r="B220" s="10">
        <v>382000</v>
      </c>
      <c r="C220" s="10">
        <v>373000</v>
      </c>
      <c r="D220" s="10">
        <v>42000</v>
      </c>
      <c r="E220" s="10">
        <v>96000</v>
      </c>
      <c r="F220" s="10">
        <v>144000</v>
      </c>
      <c r="G220" s="10">
        <v>91000</v>
      </c>
      <c r="H220" s="10">
        <v>10000</v>
      </c>
      <c r="I220" s="9">
        <v>52.3</v>
      </c>
      <c r="J220" s="9">
        <v>63.6</v>
      </c>
      <c r="K220" s="9">
        <v>39.1</v>
      </c>
      <c r="L220" s="9">
        <v>76.2</v>
      </c>
      <c r="M220" s="9">
        <v>74.599999999999994</v>
      </c>
      <c r="N220" s="9">
        <v>56.8</v>
      </c>
      <c r="O220" s="9">
        <v>6.7</v>
      </c>
      <c r="P220" s="10"/>
    </row>
    <row r="221" spans="1:16" x14ac:dyDescent="0.25">
      <c r="A221" s="8" t="s">
        <v>380</v>
      </c>
      <c r="B221" s="10">
        <v>379000</v>
      </c>
      <c r="C221" s="10">
        <v>371000</v>
      </c>
      <c r="D221" s="10">
        <v>42000</v>
      </c>
      <c r="E221" s="10">
        <v>93000</v>
      </c>
      <c r="F221" s="10">
        <v>144000</v>
      </c>
      <c r="G221" s="10">
        <v>92000</v>
      </c>
      <c r="H221" s="10" t="s">
        <v>559</v>
      </c>
      <c r="I221" s="9">
        <v>51.8</v>
      </c>
      <c r="J221" s="9">
        <v>63.4</v>
      </c>
      <c r="K221" s="9">
        <v>39.4</v>
      </c>
      <c r="L221" s="9">
        <v>74</v>
      </c>
      <c r="M221" s="9">
        <v>74.8</v>
      </c>
      <c r="N221" s="9">
        <v>57.3</v>
      </c>
      <c r="O221" s="9" t="s">
        <v>559</v>
      </c>
      <c r="P221" s="10"/>
    </row>
    <row r="222" spans="1:16" x14ac:dyDescent="0.25">
      <c r="A222" s="8" t="s">
        <v>381</v>
      </c>
      <c r="B222" s="10">
        <v>373000</v>
      </c>
      <c r="C222" s="10">
        <v>366000</v>
      </c>
      <c r="D222" s="10">
        <v>39000</v>
      </c>
      <c r="E222" s="10">
        <v>94000</v>
      </c>
      <c r="F222" s="10">
        <v>144000</v>
      </c>
      <c r="G222" s="10">
        <v>90000</v>
      </c>
      <c r="H222" s="10" t="s">
        <v>559</v>
      </c>
      <c r="I222" s="9">
        <v>50.9</v>
      </c>
      <c r="J222" s="9">
        <v>62.5</v>
      </c>
      <c r="K222" s="9">
        <v>36.700000000000003</v>
      </c>
      <c r="L222" s="9">
        <v>74.400000000000006</v>
      </c>
      <c r="M222" s="9">
        <v>74.5</v>
      </c>
      <c r="N222" s="9">
        <v>55.9</v>
      </c>
      <c r="O222" s="9" t="s">
        <v>559</v>
      </c>
      <c r="P222" s="10"/>
    </row>
    <row r="223" spans="1:16" x14ac:dyDescent="0.25">
      <c r="A223" s="8" t="s">
        <v>382</v>
      </c>
      <c r="B223" s="10">
        <v>374000</v>
      </c>
      <c r="C223" s="10">
        <v>367000</v>
      </c>
      <c r="D223" s="10">
        <v>40000</v>
      </c>
      <c r="E223" s="10">
        <v>95000</v>
      </c>
      <c r="F223" s="10">
        <v>143000</v>
      </c>
      <c r="G223" s="10">
        <v>89000</v>
      </c>
      <c r="H223" s="10" t="s">
        <v>559</v>
      </c>
      <c r="I223" s="9">
        <v>51</v>
      </c>
      <c r="J223" s="9">
        <v>62.5</v>
      </c>
      <c r="K223" s="9">
        <v>37.4</v>
      </c>
      <c r="L223" s="9">
        <v>75.400000000000006</v>
      </c>
      <c r="M223" s="9">
        <v>74</v>
      </c>
      <c r="N223" s="9">
        <v>55.4</v>
      </c>
      <c r="O223" s="9" t="s">
        <v>559</v>
      </c>
      <c r="P223" s="10"/>
    </row>
    <row r="224" spans="1:16" x14ac:dyDescent="0.25">
      <c r="A224" s="8" t="s">
        <v>383</v>
      </c>
      <c r="B224" s="10">
        <v>381000</v>
      </c>
      <c r="C224" s="10">
        <v>372000</v>
      </c>
      <c r="D224" s="10">
        <v>42000</v>
      </c>
      <c r="E224" s="10">
        <v>96000</v>
      </c>
      <c r="F224" s="10">
        <v>144000</v>
      </c>
      <c r="G224" s="10">
        <v>90000</v>
      </c>
      <c r="H224" s="10">
        <v>9000</v>
      </c>
      <c r="I224" s="9">
        <v>52.1</v>
      </c>
      <c r="J224" s="9">
        <v>63.5</v>
      </c>
      <c r="K224" s="9">
        <v>39.5</v>
      </c>
      <c r="L224" s="9">
        <v>76</v>
      </c>
      <c r="M224" s="9">
        <v>75</v>
      </c>
      <c r="N224" s="9">
        <v>55.9</v>
      </c>
      <c r="O224" s="9">
        <v>6.3</v>
      </c>
      <c r="P224" s="10"/>
    </row>
    <row r="225" spans="1:16" x14ac:dyDescent="0.25">
      <c r="A225" s="8" t="s">
        <v>384</v>
      </c>
      <c r="B225" s="10">
        <v>386000</v>
      </c>
      <c r="C225" s="10">
        <v>377000</v>
      </c>
      <c r="D225" s="10">
        <v>44000</v>
      </c>
      <c r="E225" s="10">
        <v>98000</v>
      </c>
      <c r="F225" s="10">
        <v>144000</v>
      </c>
      <c r="G225" s="10">
        <v>91000</v>
      </c>
      <c r="H225" s="10">
        <v>9000</v>
      </c>
      <c r="I225" s="9">
        <v>52.6</v>
      </c>
      <c r="J225" s="9">
        <v>64.3</v>
      </c>
      <c r="K225" s="9">
        <v>41.4</v>
      </c>
      <c r="L225" s="9">
        <v>78.2</v>
      </c>
      <c r="M225" s="9">
        <v>74.599999999999994</v>
      </c>
      <c r="N225" s="9">
        <v>56.1</v>
      </c>
      <c r="O225" s="9">
        <v>6.2</v>
      </c>
      <c r="P225" s="10"/>
    </row>
    <row r="226" spans="1:16" x14ac:dyDescent="0.25">
      <c r="A226" s="8" t="s">
        <v>385</v>
      </c>
      <c r="B226" s="10">
        <v>380000</v>
      </c>
      <c r="C226" s="10">
        <v>369000</v>
      </c>
      <c r="D226" s="10">
        <v>45000</v>
      </c>
      <c r="E226" s="10">
        <v>95000</v>
      </c>
      <c r="F226" s="10">
        <v>139000</v>
      </c>
      <c r="G226" s="10">
        <v>91000</v>
      </c>
      <c r="H226" s="10">
        <v>10000</v>
      </c>
      <c r="I226" s="9">
        <v>51.8</v>
      </c>
      <c r="J226" s="9">
        <v>63.1</v>
      </c>
      <c r="K226" s="9">
        <v>42.5</v>
      </c>
      <c r="L226" s="9">
        <v>75.2</v>
      </c>
      <c r="M226" s="9">
        <v>72.099999999999994</v>
      </c>
      <c r="N226" s="9">
        <v>56.3</v>
      </c>
      <c r="O226" s="9">
        <v>7</v>
      </c>
      <c r="P226" s="10"/>
    </row>
    <row r="227" spans="1:16" x14ac:dyDescent="0.25">
      <c r="A227" s="8" t="s">
        <v>386</v>
      </c>
      <c r="B227" s="10">
        <v>372000</v>
      </c>
      <c r="C227" s="10">
        <v>363000</v>
      </c>
      <c r="D227" s="10">
        <v>42000</v>
      </c>
      <c r="E227" s="10">
        <v>97000</v>
      </c>
      <c r="F227" s="10">
        <v>136000</v>
      </c>
      <c r="G227" s="10">
        <v>88000</v>
      </c>
      <c r="H227" s="10">
        <v>10000</v>
      </c>
      <c r="I227" s="9">
        <v>50.8</v>
      </c>
      <c r="J227" s="9">
        <v>61.9</v>
      </c>
      <c r="K227" s="9">
        <v>39.9</v>
      </c>
      <c r="L227" s="9">
        <v>76.7</v>
      </c>
      <c r="M227" s="9">
        <v>70.599999999999994</v>
      </c>
      <c r="N227" s="9">
        <v>54.4</v>
      </c>
      <c r="O227" s="9">
        <v>6.6</v>
      </c>
      <c r="P227" s="10"/>
    </row>
    <row r="228" spans="1:16" x14ac:dyDescent="0.25">
      <c r="A228" s="8" t="s">
        <v>387</v>
      </c>
      <c r="B228" s="10">
        <v>383000</v>
      </c>
      <c r="C228" s="10">
        <v>370000</v>
      </c>
      <c r="D228" s="10">
        <v>45000</v>
      </c>
      <c r="E228" s="10">
        <v>97000</v>
      </c>
      <c r="F228" s="10">
        <v>137000</v>
      </c>
      <c r="G228" s="10">
        <v>91000</v>
      </c>
      <c r="H228" s="10">
        <v>13000</v>
      </c>
      <c r="I228" s="9">
        <v>52.2</v>
      </c>
      <c r="J228" s="9">
        <v>63.1</v>
      </c>
      <c r="K228" s="9">
        <v>42.9</v>
      </c>
      <c r="L228" s="9">
        <v>77.099999999999994</v>
      </c>
      <c r="M228" s="9">
        <v>71.099999999999994</v>
      </c>
      <c r="N228" s="9">
        <v>55.9</v>
      </c>
      <c r="O228" s="9">
        <v>8.6999999999999993</v>
      </c>
      <c r="P228" s="10"/>
    </row>
    <row r="229" spans="1:16" x14ac:dyDescent="0.25">
      <c r="A229" s="8" t="s">
        <v>388</v>
      </c>
      <c r="B229" s="10">
        <v>374000</v>
      </c>
      <c r="C229" s="10">
        <v>362000</v>
      </c>
      <c r="D229" s="10">
        <v>41000</v>
      </c>
      <c r="E229" s="10">
        <v>95000</v>
      </c>
      <c r="F229" s="10">
        <v>135000</v>
      </c>
      <c r="G229" s="10">
        <v>91000</v>
      </c>
      <c r="H229" s="10">
        <v>12000</v>
      </c>
      <c r="I229" s="9">
        <v>51</v>
      </c>
      <c r="J229" s="9">
        <v>61.8</v>
      </c>
      <c r="K229" s="9">
        <v>39</v>
      </c>
      <c r="L229" s="9">
        <v>75.099999999999994</v>
      </c>
      <c r="M229" s="9">
        <v>70.5</v>
      </c>
      <c r="N229" s="9">
        <v>56.1</v>
      </c>
      <c r="O229" s="9">
        <v>8.1</v>
      </c>
      <c r="P229" s="10"/>
    </row>
    <row r="230" spans="1:16" x14ac:dyDescent="0.25">
      <c r="A230" s="8" t="s">
        <v>389</v>
      </c>
      <c r="B230" s="10">
        <v>381000</v>
      </c>
      <c r="C230" s="10">
        <v>367000</v>
      </c>
      <c r="D230" s="10">
        <v>42000</v>
      </c>
      <c r="E230" s="10">
        <v>95000</v>
      </c>
      <c r="F230" s="10">
        <v>137000</v>
      </c>
      <c r="G230" s="10">
        <v>93000</v>
      </c>
      <c r="H230" s="10">
        <v>14000</v>
      </c>
      <c r="I230" s="9">
        <v>51.9</v>
      </c>
      <c r="J230" s="9">
        <v>62.6</v>
      </c>
      <c r="K230" s="9">
        <v>40.1</v>
      </c>
      <c r="L230" s="9">
        <v>75.5</v>
      </c>
      <c r="M230" s="9">
        <v>71.3</v>
      </c>
      <c r="N230" s="9">
        <v>56.9</v>
      </c>
      <c r="O230" s="9">
        <v>9.6</v>
      </c>
      <c r="P230" s="10"/>
    </row>
    <row r="231" spans="1:16" x14ac:dyDescent="0.25">
      <c r="A231" s="8" t="s">
        <v>390</v>
      </c>
      <c r="B231" s="10">
        <v>378000</v>
      </c>
      <c r="C231" s="10">
        <v>368000</v>
      </c>
      <c r="D231" s="10">
        <v>44000</v>
      </c>
      <c r="E231" s="10">
        <v>95000</v>
      </c>
      <c r="F231" s="10">
        <v>140000</v>
      </c>
      <c r="G231" s="10">
        <v>89000</v>
      </c>
      <c r="H231" s="10">
        <v>10000</v>
      </c>
      <c r="I231" s="9">
        <v>51.5</v>
      </c>
      <c r="J231" s="9">
        <v>62.8</v>
      </c>
      <c r="K231" s="9">
        <v>41.1</v>
      </c>
      <c r="L231" s="9">
        <v>75.400000000000006</v>
      </c>
      <c r="M231" s="9">
        <v>73.099999999999994</v>
      </c>
      <c r="N231" s="9">
        <v>54.9</v>
      </c>
      <c r="O231" s="9">
        <v>7</v>
      </c>
      <c r="P231" s="10"/>
    </row>
    <row r="232" spans="1:16" x14ac:dyDescent="0.25">
      <c r="A232" s="8" t="s">
        <v>391</v>
      </c>
      <c r="B232" s="10">
        <v>382000</v>
      </c>
      <c r="C232" s="10">
        <v>372000</v>
      </c>
      <c r="D232" s="10">
        <v>44000</v>
      </c>
      <c r="E232" s="10">
        <v>99000</v>
      </c>
      <c r="F232" s="10">
        <v>138000</v>
      </c>
      <c r="G232" s="10">
        <v>91000</v>
      </c>
      <c r="H232" s="10">
        <v>10000</v>
      </c>
      <c r="I232" s="9">
        <v>52</v>
      </c>
      <c r="J232" s="9">
        <v>63.4</v>
      </c>
      <c r="K232" s="9">
        <v>42</v>
      </c>
      <c r="L232" s="9">
        <v>78.3</v>
      </c>
      <c r="M232" s="9">
        <v>71.900000000000006</v>
      </c>
      <c r="N232" s="9">
        <v>55.7</v>
      </c>
      <c r="O232" s="9">
        <v>6.9</v>
      </c>
      <c r="P232" s="10"/>
    </row>
    <row r="233" spans="1:16" x14ac:dyDescent="0.25">
      <c r="A233" s="8" t="s">
        <v>392</v>
      </c>
      <c r="B233" s="10">
        <v>383000</v>
      </c>
      <c r="C233" s="10">
        <v>372000</v>
      </c>
      <c r="D233" s="10">
        <v>45000</v>
      </c>
      <c r="E233" s="10">
        <v>99000</v>
      </c>
      <c r="F233" s="10">
        <v>138000</v>
      </c>
      <c r="G233" s="10">
        <v>90000</v>
      </c>
      <c r="H233" s="10">
        <v>11000</v>
      </c>
      <c r="I233" s="9">
        <v>52.1</v>
      </c>
      <c r="J233" s="9">
        <v>63.4</v>
      </c>
      <c r="K233" s="9">
        <v>42.1</v>
      </c>
      <c r="L233" s="9">
        <v>78.599999999999994</v>
      </c>
      <c r="M233" s="9">
        <v>72.099999999999994</v>
      </c>
      <c r="N233" s="9">
        <v>55.1</v>
      </c>
      <c r="O233" s="9">
        <v>7.7</v>
      </c>
      <c r="P233" s="10"/>
    </row>
    <row r="234" spans="1:16" x14ac:dyDescent="0.25">
      <c r="A234" s="8" t="s">
        <v>393</v>
      </c>
      <c r="B234" s="10">
        <v>383000</v>
      </c>
      <c r="C234" s="10">
        <v>373000</v>
      </c>
      <c r="D234" s="10">
        <v>47000</v>
      </c>
      <c r="E234" s="10">
        <v>96000</v>
      </c>
      <c r="F234" s="10">
        <v>139000</v>
      </c>
      <c r="G234" s="10">
        <v>91000</v>
      </c>
      <c r="H234" s="10">
        <v>10000</v>
      </c>
      <c r="I234" s="9">
        <v>52</v>
      </c>
      <c r="J234" s="9">
        <v>63.5</v>
      </c>
      <c r="K234" s="9">
        <v>44.4</v>
      </c>
      <c r="L234" s="9">
        <v>76.099999999999994</v>
      </c>
      <c r="M234" s="9">
        <v>72.5</v>
      </c>
      <c r="N234" s="9">
        <v>55.5</v>
      </c>
      <c r="O234" s="9">
        <v>6.9</v>
      </c>
      <c r="P234" s="10"/>
    </row>
    <row r="235" spans="1:16" x14ac:dyDescent="0.25">
      <c r="A235" s="8" t="s">
        <v>394</v>
      </c>
      <c r="B235" s="10">
        <v>389000</v>
      </c>
      <c r="C235" s="10">
        <v>379000</v>
      </c>
      <c r="D235" s="10">
        <v>49000</v>
      </c>
      <c r="E235" s="10">
        <v>97000</v>
      </c>
      <c r="F235" s="10">
        <v>139000</v>
      </c>
      <c r="G235" s="10">
        <v>93000</v>
      </c>
      <c r="H235" s="10">
        <v>10000</v>
      </c>
      <c r="I235" s="9">
        <v>52.9</v>
      </c>
      <c r="J235" s="9">
        <v>64.5</v>
      </c>
      <c r="K235" s="9">
        <v>46.7</v>
      </c>
      <c r="L235" s="9">
        <v>77.3</v>
      </c>
      <c r="M235" s="9">
        <v>72.8</v>
      </c>
      <c r="N235" s="9">
        <v>56.6</v>
      </c>
      <c r="O235" s="9">
        <v>6.8</v>
      </c>
      <c r="P235" s="10"/>
    </row>
    <row r="236" spans="1:16" x14ac:dyDescent="0.25">
      <c r="A236" s="8" t="s">
        <v>395</v>
      </c>
      <c r="B236" s="10">
        <v>388000</v>
      </c>
      <c r="C236" s="10">
        <v>379000</v>
      </c>
      <c r="D236" s="10">
        <v>50000</v>
      </c>
      <c r="E236" s="10">
        <v>97000</v>
      </c>
      <c r="F236" s="10">
        <v>140000</v>
      </c>
      <c r="G236" s="10">
        <v>92000</v>
      </c>
      <c r="H236" s="10">
        <v>9000</v>
      </c>
      <c r="I236" s="9">
        <v>52.7</v>
      </c>
      <c r="J236" s="9">
        <v>64.5</v>
      </c>
      <c r="K236" s="9">
        <v>47</v>
      </c>
      <c r="L236" s="9">
        <v>77.400000000000006</v>
      </c>
      <c r="M236" s="9">
        <v>73.099999999999994</v>
      </c>
      <c r="N236" s="9">
        <v>56</v>
      </c>
      <c r="O236" s="9">
        <v>6.4</v>
      </c>
      <c r="P236" s="10"/>
    </row>
    <row r="237" spans="1:16" x14ac:dyDescent="0.25">
      <c r="A237" s="8" t="s">
        <v>396</v>
      </c>
      <c r="B237" s="10">
        <v>388000</v>
      </c>
      <c r="C237" s="10">
        <v>377000</v>
      </c>
      <c r="D237" s="10">
        <v>47000</v>
      </c>
      <c r="E237" s="10">
        <v>97000</v>
      </c>
      <c r="F237" s="10">
        <v>141000</v>
      </c>
      <c r="G237" s="10">
        <v>92000</v>
      </c>
      <c r="H237" s="10">
        <v>11000</v>
      </c>
      <c r="I237" s="9">
        <v>52.7</v>
      </c>
      <c r="J237" s="9">
        <v>64.2</v>
      </c>
      <c r="K237" s="9">
        <v>44.9</v>
      </c>
      <c r="L237" s="9">
        <v>77</v>
      </c>
      <c r="M237" s="9">
        <v>73.599999999999994</v>
      </c>
      <c r="N237" s="9">
        <v>55.6</v>
      </c>
      <c r="O237" s="9">
        <v>7.7</v>
      </c>
      <c r="P237" s="10"/>
    </row>
    <row r="238" spans="1:16" x14ac:dyDescent="0.25">
      <c r="A238" s="8" t="s">
        <v>397</v>
      </c>
      <c r="B238" s="10">
        <v>386000</v>
      </c>
      <c r="C238" s="10">
        <v>374000</v>
      </c>
      <c r="D238" s="10">
        <v>43000</v>
      </c>
      <c r="E238" s="10">
        <v>95000</v>
      </c>
      <c r="F238" s="10">
        <v>143000</v>
      </c>
      <c r="G238" s="10">
        <v>92000</v>
      </c>
      <c r="H238" s="10">
        <v>12000</v>
      </c>
      <c r="I238" s="9">
        <v>52.4</v>
      </c>
      <c r="J238" s="9">
        <v>63.7</v>
      </c>
      <c r="K238" s="9">
        <v>41.3</v>
      </c>
      <c r="L238" s="9">
        <v>75.8</v>
      </c>
      <c r="M238" s="9">
        <v>74.8</v>
      </c>
      <c r="N238" s="9">
        <v>56</v>
      </c>
      <c r="O238" s="9">
        <v>8.1</v>
      </c>
      <c r="P238" s="10"/>
    </row>
    <row r="239" spans="1:16" x14ac:dyDescent="0.25">
      <c r="A239" s="8" t="s">
        <v>398</v>
      </c>
      <c r="B239" s="10">
        <v>387000</v>
      </c>
      <c r="C239" s="10">
        <v>376000</v>
      </c>
      <c r="D239" s="10">
        <v>43000</v>
      </c>
      <c r="E239" s="10">
        <v>96000</v>
      </c>
      <c r="F239" s="10">
        <v>143000</v>
      </c>
      <c r="G239" s="10">
        <v>93000</v>
      </c>
      <c r="H239" s="10">
        <v>11000</v>
      </c>
      <c r="I239" s="9">
        <v>52.4</v>
      </c>
      <c r="J239" s="9">
        <v>63.9</v>
      </c>
      <c r="K239" s="9">
        <v>40.700000000000003</v>
      </c>
      <c r="L239" s="9">
        <v>76.400000000000006</v>
      </c>
      <c r="M239" s="9">
        <v>75</v>
      </c>
      <c r="N239" s="9">
        <v>56.4</v>
      </c>
      <c r="O239" s="9">
        <v>7.3</v>
      </c>
      <c r="P239" s="10"/>
    </row>
    <row r="240" spans="1:16" x14ac:dyDescent="0.25">
      <c r="A240" s="8" t="s">
        <v>399</v>
      </c>
      <c r="B240" s="10">
        <v>384000</v>
      </c>
      <c r="C240" s="10">
        <v>374000</v>
      </c>
      <c r="D240" s="10">
        <v>42000</v>
      </c>
      <c r="E240" s="10">
        <v>94000</v>
      </c>
      <c r="F240" s="10">
        <v>143000</v>
      </c>
      <c r="G240" s="10">
        <v>95000</v>
      </c>
      <c r="H240" s="10">
        <v>10000</v>
      </c>
      <c r="I240" s="9">
        <v>52</v>
      </c>
      <c r="J240" s="9">
        <v>63.7</v>
      </c>
      <c r="K240" s="9">
        <v>40.200000000000003</v>
      </c>
      <c r="L240" s="9">
        <v>75.099999999999994</v>
      </c>
      <c r="M240" s="9">
        <v>74.900000000000006</v>
      </c>
      <c r="N240" s="9">
        <v>57</v>
      </c>
      <c r="O240" s="9">
        <v>6.4</v>
      </c>
      <c r="P240" s="10"/>
    </row>
    <row r="241" spans="1:16" x14ac:dyDescent="0.25">
      <c r="A241" s="8" t="s">
        <v>400</v>
      </c>
      <c r="B241" s="10">
        <v>390000</v>
      </c>
      <c r="C241" s="10">
        <v>379000</v>
      </c>
      <c r="D241" s="10">
        <v>45000</v>
      </c>
      <c r="E241" s="10">
        <v>95000</v>
      </c>
      <c r="F241" s="10">
        <v>142000</v>
      </c>
      <c r="G241" s="10">
        <v>96000</v>
      </c>
      <c r="H241" s="10">
        <v>11000</v>
      </c>
      <c r="I241" s="9">
        <v>52.9</v>
      </c>
      <c r="J241" s="9">
        <v>64.5</v>
      </c>
      <c r="K241" s="9">
        <v>43</v>
      </c>
      <c r="L241" s="9">
        <v>75.8</v>
      </c>
      <c r="M241" s="9">
        <v>74.400000000000006</v>
      </c>
      <c r="N241" s="9">
        <v>58</v>
      </c>
      <c r="O241" s="9">
        <v>7.6</v>
      </c>
      <c r="P241" s="10"/>
    </row>
    <row r="242" spans="1:16" x14ac:dyDescent="0.25">
      <c r="A242" s="8" t="s">
        <v>401</v>
      </c>
      <c r="B242" s="10">
        <v>390000</v>
      </c>
      <c r="C242" s="10">
        <v>379000</v>
      </c>
      <c r="D242" s="10">
        <v>46000</v>
      </c>
      <c r="E242" s="10">
        <v>93000</v>
      </c>
      <c r="F242" s="10">
        <v>146000</v>
      </c>
      <c r="G242" s="10">
        <v>95000</v>
      </c>
      <c r="H242" s="10">
        <v>11000</v>
      </c>
      <c r="I242" s="9">
        <v>52.8</v>
      </c>
      <c r="J242" s="9">
        <v>64.5</v>
      </c>
      <c r="K242" s="9">
        <v>43.5</v>
      </c>
      <c r="L242" s="9">
        <v>73.8</v>
      </c>
      <c r="M242" s="9">
        <v>76.3</v>
      </c>
      <c r="N242" s="9">
        <v>57.1</v>
      </c>
      <c r="O242" s="9">
        <v>7.4</v>
      </c>
      <c r="P242" s="10"/>
    </row>
    <row r="243" spans="1:16" x14ac:dyDescent="0.25">
      <c r="A243" s="8" t="s">
        <v>402</v>
      </c>
      <c r="B243" s="10">
        <v>383000</v>
      </c>
      <c r="C243" s="10">
        <v>372000</v>
      </c>
      <c r="D243" s="10">
        <v>42000</v>
      </c>
      <c r="E243" s="10">
        <v>93000</v>
      </c>
      <c r="F243" s="10">
        <v>144000</v>
      </c>
      <c r="G243" s="10">
        <v>92000</v>
      </c>
      <c r="H243" s="10">
        <v>11000</v>
      </c>
      <c r="I243" s="9">
        <v>51.8</v>
      </c>
      <c r="J243" s="9">
        <v>63.2</v>
      </c>
      <c r="K243" s="9">
        <v>40.299999999999997</v>
      </c>
      <c r="L243" s="9">
        <v>73.8</v>
      </c>
      <c r="M243" s="9">
        <v>75.599999999999994</v>
      </c>
      <c r="N243" s="9">
        <v>55.4</v>
      </c>
      <c r="O243" s="9">
        <v>7.5</v>
      </c>
      <c r="P243" s="10"/>
    </row>
    <row r="244" spans="1:16" x14ac:dyDescent="0.25">
      <c r="A244" s="8" t="s">
        <v>403</v>
      </c>
      <c r="B244" s="10">
        <v>382000</v>
      </c>
      <c r="C244" s="10">
        <v>371000</v>
      </c>
      <c r="D244" s="10">
        <v>43000</v>
      </c>
      <c r="E244" s="10">
        <v>91000</v>
      </c>
      <c r="F244" s="10">
        <v>146000</v>
      </c>
      <c r="G244" s="10">
        <v>91000</v>
      </c>
      <c r="H244" s="10">
        <v>11000</v>
      </c>
      <c r="I244" s="9">
        <v>51.7</v>
      </c>
      <c r="J244" s="9">
        <v>63.1</v>
      </c>
      <c r="K244" s="9">
        <v>41.2</v>
      </c>
      <c r="L244" s="9">
        <v>72.099999999999994</v>
      </c>
      <c r="M244" s="9">
        <v>76.5</v>
      </c>
      <c r="N244" s="9">
        <v>54.6</v>
      </c>
      <c r="O244" s="9">
        <v>7.3</v>
      </c>
      <c r="P244" s="10"/>
    </row>
    <row r="245" spans="1:16" x14ac:dyDescent="0.25">
      <c r="A245" s="8" t="s">
        <v>404</v>
      </c>
      <c r="B245" s="10">
        <v>377000</v>
      </c>
      <c r="C245" s="10">
        <v>368000</v>
      </c>
      <c r="D245" s="10">
        <v>43000</v>
      </c>
      <c r="E245" s="10">
        <v>90000</v>
      </c>
      <c r="F245" s="10">
        <v>145000</v>
      </c>
      <c r="G245" s="10">
        <v>91000</v>
      </c>
      <c r="H245" s="10">
        <v>9000</v>
      </c>
      <c r="I245" s="9">
        <v>51</v>
      </c>
      <c r="J245" s="9">
        <v>62.6</v>
      </c>
      <c r="K245" s="9">
        <v>41.2</v>
      </c>
      <c r="L245" s="9">
        <v>71.3</v>
      </c>
      <c r="M245" s="9">
        <v>75.8</v>
      </c>
      <c r="N245" s="9">
        <v>54.4</v>
      </c>
      <c r="O245" s="9">
        <v>5.9</v>
      </c>
      <c r="P245" s="10"/>
    </row>
    <row r="246" spans="1:16" x14ac:dyDescent="0.25">
      <c r="A246" s="8" t="s">
        <v>405</v>
      </c>
      <c r="B246" s="10">
        <v>377000</v>
      </c>
      <c r="C246" s="10">
        <v>368000</v>
      </c>
      <c r="D246" s="10">
        <v>43000</v>
      </c>
      <c r="E246" s="10">
        <v>90000</v>
      </c>
      <c r="F246" s="10">
        <v>144000</v>
      </c>
      <c r="G246" s="10">
        <v>91000</v>
      </c>
      <c r="H246" s="10">
        <v>9000</v>
      </c>
      <c r="I246" s="9">
        <v>50.9</v>
      </c>
      <c r="J246" s="9">
        <v>62.6</v>
      </c>
      <c r="K246" s="9">
        <v>41.2</v>
      </c>
      <c r="L246" s="9">
        <v>71.3</v>
      </c>
      <c r="M246" s="9">
        <v>75.599999999999994</v>
      </c>
      <c r="N246" s="9">
        <v>54.5</v>
      </c>
      <c r="O246" s="9">
        <v>5.7</v>
      </c>
      <c r="P246" s="10"/>
    </row>
    <row r="247" spans="1:16" x14ac:dyDescent="0.25">
      <c r="A247" s="8" t="s">
        <v>406</v>
      </c>
      <c r="B247" s="10">
        <v>389000</v>
      </c>
      <c r="C247" s="10">
        <v>377000</v>
      </c>
      <c r="D247" s="10">
        <v>44000</v>
      </c>
      <c r="E247" s="10">
        <v>93000</v>
      </c>
      <c r="F247" s="10">
        <v>146000</v>
      </c>
      <c r="G247" s="10">
        <v>94000</v>
      </c>
      <c r="H247" s="10">
        <v>12000</v>
      </c>
      <c r="I247" s="9">
        <v>52.6</v>
      </c>
      <c r="J247" s="9">
        <v>64.099999999999994</v>
      </c>
      <c r="K247" s="9">
        <v>42.1</v>
      </c>
      <c r="L247" s="9">
        <v>74.099999999999994</v>
      </c>
      <c r="M247" s="9">
        <v>76.7</v>
      </c>
      <c r="N247" s="9">
        <v>56</v>
      </c>
      <c r="O247" s="9">
        <v>7.7</v>
      </c>
      <c r="P247" s="10"/>
    </row>
    <row r="248" spans="1:16" x14ac:dyDescent="0.25">
      <c r="A248" s="8" t="s">
        <v>407</v>
      </c>
      <c r="B248" s="10">
        <v>388000</v>
      </c>
      <c r="C248" s="10">
        <v>375000</v>
      </c>
      <c r="D248" s="10">
        <v>43000</v>
      </c>
      <c r="E248" s="10">
        <v>92000</v>
      </c>
      <c r="F248" s="10">
        <v>144000</v>
      </c>
      <c r="G248" s="10">
        <v>96000</v>
      </c>
      <c r="H248" s="10">
        <v>13000</v>
      </c>
      <c r="I248" s="9">
        <v>52.4</v>
      </c>
      <c r="J248" s="9">
        <v>63.7</v>
      </c>
      <c r="K248" s="9">
        <v>41.5</v>
      </c>
      <c r="L248" s="9">
        <v>73.5</v>
      </c>
      <c r="M248" s="9">
        <v>75.5</v>
      </c>
      <c r="N248" s="9">
        <v>56.9</v>
      </c>
      <c r="O248" s="9">
        <v>8.4</v>
      </c>
      <c r="P248" s="10"/>
    </row>
    <row r="249" spans="1:16" x14ac:dyDescent="0.25">
      <c r="A249" s="8" t="s">
        <v>408</v>
      </c>
      <c r="B249" s="10">
        <v>386000</v>
      </c>
      <c r="C249" s="10">
        <v>374000</v>
      </c>
      <c r="D249" s="10">
        <v>43000</v>
      </c>
      <c r="E249" s="10">
        <v>91000</v>
      </c>
      <c r="F249" s="10">
        <v>142000</v>
      </c>
      <c r="G249" s="10">
        <v>97000</v>
      </c>
      <c r="H249" s="10">
        <v>12000</v>
      </c>
      <c r="I249" s="9">
        <v>52.1</v>
      </c>
      <c r="J249" s="9">
        <v>63.5</v>
      </c>
      <c r="K249" s="9">
        <v>41.4</v>
      </c>
      <c r="L249" s="9">
        <v>72.900000000000006</v>
      </c>
      <c r="M249" s="9">
        <v>74.599999999999994</v>
      </c>
      <c r="N249" s="9">
        <v>57.6</v>
      </c>
      <c r="O249" s="9">
        <v>8.1999999999999993</v>
      </c>
      <c r="P249" s="10"/>
    </row>
    <row r="250" spans="1:16" x14ac:dyDescent="0.25">
      <c r="A250" s="8" t="s">
        <v>409</v>
      </c>
      <c r="B250" s="10">
        <v>380000</v>
      </c>
      <c r="C250" s="10">
        <v>371000</v>
      </c>
      <c r="D250" s="10">
        <v>43000</v>
      </c>
      <c r="E250" s="10">
        <v>92000</v>
      </c>
      <c r="F250" s="10">
        <v>142000</v>
      </c>
      <c r="G250" s="10">
        <v>94000</v>
      </c>
      <c r="H250" s="10">
        <v>8000</v>
      </c>
      <c r="I250" s="9">
        <v>51.2</v>
      </c>
      <c r="J250" s="9">
        <v>63.1</v>
      </c>
      <c r="K250" s="9">
        <v>41.4</v>
      </c>
      <c r="L250" s="9">
        <v>73.3</v>
      </c>
      <c r="M250" s="9">
        <v>74.8</v>
      </c>
      <c r="N250" s="9">
        <v>55.7</v>
      </c>
      <c r="O250" s="9">
        <v>5.4</v>
      </c>
      <c r="P250" s="10"/>
    </row>
    <row r="251" spans="1:16" x14ac:dyDescent="0.25">
      <c r="A251" s="8" t="s">
        <v>410</v>
      </c>
      <c r="B251" s="10">
        <v>379000</v>
      </c>
      <c r="C251" s="10">
        <v>371000</v>
      </c>
      <c r="D251" s="10">
        <v>45000</v>
      </c>
      <c r="E251" s="10">
        <v>90000</v>
      </c>
      <c r="F251" s="10">
        <v>144000</v>
      </c>
      <c r="G251" s="10">
        <v>93000</v>
      </c>
      <c r="H251" s="10" t="s">
        <v>559</v>
      </c>
      <c r="I251" s="9">
        <v>51.1</v>
      </c>
      <c r="J251" s="9">
        <v>63</v>
      </c>
      <c r="K251" s="9">
        <v>42.7</v>
      </c>
      <c r="L251" s="9">
        <v>71.8</v>
      </c>
      <c r="M251" s="9">
        <v>75.5</v>
      </c>
      <c r="N251" s="9">
        <v>54.9</v>
      </c>
      <c r="O251" s="9" t="s">
        <v>559</v>
      </c>
      <c r="P251" s="10"/>
    </row>
    <row r="252" spans="1:16" x14ac:dyDescent="0.25">
      <c r="A252" s="8" t="s">
        <v>411</v>
      </c>
      <c r="B252" s="10">
        <v>379000</v>
      </c>
      <c r="C252" s="10">
        <v>371000</v>
      </c>
      <c r="D252" s="10">
        <v>42000</v>
      </c>
      <c r="E252" s="10">
        <v>89000</v>
      </c>
      <c r="F252" s="10">
        <v>145000</v>
      </c>
      <c r="G252" s="10">
        <v>95000</v>
      </c>
      <c r="H252" s="10" t="s">
        <v>559</v>
      </c>
      <c r="I252" s="9">
        <v>51</v>
      </c>
      <c r="J252" s="9">
        <v>63</v>
      </c>
      <c r="K252" s="9">
        <v>40.4</v>
      </c>
      <c r="L252" s="9">
        <v>71</v>
      </c>
      <c r="M252" s="9">
        <v>76.400000000000006</v>
      </c>
      <c r="N252" s="9">
        <v>56</v>
      </c>
      <c r="O252" s="9" t="s">
        <v>559</v>
      </c>
      <c r="P252" s="10"/>
    </row>
    <row r="253" spans="1:16" x14ac:dyDescent="0.25">
      <c r="A253" s="8" t="s">
        <v>412</v>
      </c>
      <c r="B253" s="10">
        <v>375000</v>
      </c>
      <c r="C253" s="10">
        <v>369000</v>
      </c>
      <c r="D253" s="10">
        <v>44000</v>
      </c>
      <c r="E253" s="10">
        <v>86000</v>
      </c>
      <c r="F253" s="10">
        <v>144000</v>
      </c>
      <c r="G253" s="10">
        <v>95000</v>
      </c>
      <c r="H253" s="10" t="s">
        <v>559</v>
      </c>
      <c r="I253" s="9">
        <v>50.6</v>
      </c>
      <c r="J253" s="9">
        <v>62.7</v>
      </c>
      <c r="K253" s="9">
        <v>42.5</v>
      </c>
      <c r="L253" s="9">
        <v>68.900000000000006</v>
      </c>
      <c r="M253" s="9">
        <v>75.599999999999994</v>
      </c>
      <c r="N253" s="9">
        <v>55.9</v>
      </c>
      <c r="O253" s="9" t="s">
        <v>559</v>
      </c>
      <c r="P253" s="10"/>
    </row>
    <row r="254" spans="1:16" x14ac:dyDescent="0.25">
      <c r="A254" s="8" t="s">
        <v>413</v>
      </c>
      <c r="B254" s="10">
        <v>378000</v>
      </c>
      <c r="C254" s="10">
        <v>371000</v>
      </c>
      <c r="D254" s="10">
        <v>43000</v>
      </c>
      <c r="E254" s="10">
        <v>85000</v>
      </c>
      <c r="F254" s="10">
        <v>144000</v>
      </c>
      <c r="G254" s="10">
        <v>98000</v>
      </c>
      <c r="H254" s="10" t="s">
        <v>559</v>
      </c>
      <c r="I254" s="9">
        <v>50.9</v>
      </c>
      <c r="J254" s="9">
        <v>62.9</v>
      </c>
      <c r="K254" s="9">
        <v>41.9</v>
      </c>
      <c r="L254" s="9">
        <v>68</v>
      </c>
      <c r="M254" s="9">
        <v>75.8</v>
      </c>
      <c r="N254" s="9">
        <v>57.6</v>
      </c>
      <c r="O254" s="9" t="s">
        <v>559</v>
      </c>
      <c r="P254" s="10"/>
    </row>
    <row r="255" spans="1:16" x14ac:dyDescent="0.25">
      <c r="A255" s="8" t="s">
        <v>414</v>
      </c>
      <c r="B255" s="10">
        <v>377000</v>
      </c>
      <c r="C255" s="10">
        <v>370000</v>
      </c>
      <c r="D255" s="10">
        <v>45000</v>
      </c>
      <c r="E255" s="10">
        <v>86000</v>
      </c>
      <c r="F255" s="10">
        <v>144000</v>
      </c>
      <c r="G255" s="10">
        <v>95000</v>
      </c>
      <c r="H255" s="10" t="s">
        <v>559</v>
      </c>
      <c r="I255" s="9">
        <v>50.8</v>
      </c>
      <c r="J255" s="9">
        <v>62.8</v>
      </c>
      <c r="K255" s="9">
        <v>43.5</v>
      </c>
      <c r="L255" s="9">
        <v>69</v>
      </c>
      <c r="M255" s="9">
        <v>75.7</v>
      </c>
      <c r="N255" s="9">
        <v>55.6</v>
      </c>
      <c r="O255" s="9" t="s">
        <v>559</v>
      </c>
      <c r="P255" s="10"/>
    </row>
    <row r="256" spans="1:16" x14ac:dyDescent="0.25">
      <c r="A256" s="8" t="s">
        <v>415</v>
      </c>
      <c r="B256" s="10">
        <v>375000</v>
      </c>
      <c r="C256" s="10">
        <v>369000</v>
      </c>
      <c r="D256" s="10">
        <v>45000</v>
      </c>
      <c r="E256" s="10">
        <v>86000</v>
      </c>
      <c r="F256" s="10">
        <v>144000</v>
      </c>
      <c r="G256" s="10">
        <v>93000</v>
      </c>
      <c r="H256" s="10" t="s">
        <v>559</v>
      </c>
      <c r="I256" s="9">
        <v>50.4</v>
      </c>
      <c r="J256" s="9">
        <v>62.6</v>
      </c>
      <c r="K256" s="9">
        <v>43.4</v>
      </c>
      <c r="L256" s="9">
        <v>69</v>
      </c>
      <c r="M256" s="9">
        <v>76</v>
      </c>
      <c r="N256" s="9">
        <v>54.5</v>
      </c>
      <c r="O256" s="9" t="s">
        <v>559</v>
      </c>
      <c r="P256" s="10"/>
    </row>
    <row r="257" spans="1:16" x14ac:dyDescent="0.25">
      <c r="A257" s="8" t="s">
        <v>416</v>
      </c>
      <c r="B257" s="10">
        <v>374000</v>
      </c>
      <c r="C257" s="10">
        <v>368000</v>
      </c>
      <c r="D257" s="10">
        <v>47000</v>
      </c>
      <c r="E257" s="10">
        <v>87000</v>
      </c>
      <c r="F257" s="10">
        <v>143000</v>
      </c>
      <c r="G257" s="10">
        <v>91000</v>
      </c>
      <c r="H257" s="10" t="s">
        <v>559</v>
      </c>
      <c r="I257" s="9">
        <v>50.3</v>
      </c>
      <c r="J257" s="9">
        <v>62.4</v>
      </c>
      <c r="K257" s="9">
        <v>45.6</v>
      </c>
      <c r="L257" s="9">
        <v>69.400000000000006</v>
      </c>
      <c r="M257" s="9">
        <v>75.3</v>
      </c>
      <c r="N257" s="9">
        <v>53</v>
      </c>
      <c r="O257" s="9" t="s">
        <v>559</v>
      </c>
      <c r="P257" s="10"/>
    </row>
    <row r="258" spans="1:16" x14ac:dyDescent="0.25">
      <c r="A258" s="8" t="s">
        <v>417</v>
      </c>
      <c r="B258" s="10">
        <v>377000</v>
      </c>
      <c r="C258" s="10">
        <v>370000</v>
      </c>
      <c r="D258" s="10">
        <v>46000</v>
      </c>
      <c r="E258" s="10">
        <v>90000</v>
      </c>
      <c r="F258" s="10">
        <v>140000</v>
      </c>
      <c r="G258" s="10">
        <v>95000</v>
      </c>
      <c r="H258" s="10" t="s">
        <v>559</v>
      </c>
      <c r="I258" s="9">
        <v>50.7</v>
      </c>
      <c r="J258" s="9">
        <v>62.8</v>
      </c>
      <c r="K258" s="9">
        <v>44.6</v>
      </c>
      <c r="L258" s="9">
        <v>71.8</v>
      </c>
      <c r="M258" s="9">
        <v>73.5</v>
      </c>
      <c r="N258" s="9">
        <v>55.2</v>
      </c>
      <c r="O258" s="9" t="s">
        <v>559</v>
      </c>
      <c r="P258" s="10"/>
    </row>
    <row r="259" spans="1:16" x14ac:dyDescent="0.25">
      <c r="A259" s="8" t="s">
        <v>418</v>
      </c>
      <c r="B259" s="10">
        <v>381000</v>
      </c>
      <c r="C259" s="10">
        <v>375000</v>
      </c>
      <c r="D259" s="10">
        <v>47000</v>
      </c>
      <c r="E259" s="10">
        <v>91000</v>
      </c>
      <c r="F259" s="10">
        <v>137000</v>
      </c>
      <c r="G259" s="10">
        <v>99000</v>
      </c>
      <c r="H259" s="10" t="s">
        <v>559</v>
      </c>
      <c r="I259" s="9">
        <v>51.3</v>
      </c>
      <c r="J259" s="9">
        <v>63.5</v>
      </c>
      <c r="K259" s="9">
        <v>46</v>
      </c>
      <c r="L259" s="9">
        <v>72.599999999999994</v>
      </c>
      <c r="M259" s="9">
        <v>72.400000000000006</v>
      </c>
      <c r="N259" s="9">
        <v>57.6</v>
      </c>
      <c r="O259" s="9" t="s">
        <v>559</v>
      </c>
      <c r="P259" s="10"/>
    </row>
    <row r="260" spans="1:16" x14ac:dyDescent="0.25">
      <c r="A260" s="8" t="s">
        <v>419</v>
      </c>
      <c r="B260" s="10">
        <v>384000</v>
      </c>
      <c r="C260" s="10">
        <v>376000</v>
      </c>
      <c r="D260" s="10">
        <v>47000</v>
      </c>
      <c r="E260" s="10">
        <v>93000</v>
      </c>
      <c r="F260" s="10">
        <v>138000</v>
      </c>
      <c r="G260" s="10">
        <v>97000</v>
      </c>
      <c r="H260" s="10">
        <v>8000</v>
      </c>
      <c r="I260" s="9">
        <v>51.6</v>
      </c>
      <c r="J260" s="9">
        <v>63.7</v>
      </c>
      <c r="K260" s="9">
        <v>46</v>
      </c>
      <c r="L260" s="9">
        <v>74.2</v>
      </c>
      <c r="M260" s="9">
        <v>73</v>
      </c>
      <c r="N260" s="9">
        <v>56.5</v>
      </c>
      <c r="O260" s="9">
        <v>5.2</v>
      </c>
      <c r="P260" s="10"/>
    </row>
    <row r="261" spans="1:16" x14ac:dyDescent="0.25">
      <c r="A261" s="8" t="s">
        <v>420</v>
      </c>
      <c r="B261" s="10">
        <v>391000</v>
      </c>
      <c r="C261" s="10">
        <v>384000</v>
      </c>
      <c r="D261" s="10">
        <v>50000</v>
      </c>
      <c r="E261" s="10">
        <v>95000</v>
      </c>
      <c r="F261" s="10">
        <v>139000</v>
      </c>
      <c r="G261" s="10">
        <v>100000</v>
      </c>
      <c r="H261" s="10" t="s">
        <v>559</v>
      </c>
      <c r="I261" s="9">
        <v>52.6</v>
      </c>
      <c r="J261" s="9">
        <v>65.2</v>
      </c>
      <c r="K261" s="9">
        <v>49</v>
      </c>
      <c r="L261" s="9">
        <v>75.599999999999994</v>
      </c>
      <c r="M261" s="9">
        <v>73.5</v>
      </c>
      <c r="N261" s="9">
        <v>58</v>
      </c>
      <c r="O261" s="9" t="s">
        <v>559</v>
      </c>
      <c r="P261" s="10"/>
    </row>
    <row r="262" spans="1:16" x14ac:dyDescent="0.25">
      <c r="A262" s="8" t="s">
        <v>421</v>
      </c>
      <c r="B262" s="10">
        <v>383000</v>
      </c>
      <c r="C262" s="10">
        <v>376000</v>
      </c>
      <c r="D262" s="10">
        <v>48000</v>
      </c>
      <c r="E262" s="10">
        <v>94000</v>
      </c>
      <c r="F262" s="10">
        <v>137000</v>
      </c>
      <c r="G262" s="10">
        <v>98000</v>
      </c>
      <c r="H262" s="10" t="s">
        <v>559</v>
      </c>
      <c r="I262" s="9">
        <v>51.4</v>
      </c>
      <c r="J262" s="9">
        <v>63.8</v>
      </c>
      <c r="K262" s="9">
        <v>46.9</v>
      </c>
      <c r="L262" s="9">
        <v>75.099999999999994</v>
      </c>
      <c r="M262" s="9">
        <v>72.099999999999994</v>
      </c>
      <c r="N262" s="9">
        <v>56.6</v>
      </c>
      <c r="O262" s="9" t="s">
        <v>559</v>
      </c>
      <c r="P262" s="10"/>
    </row>
    <row r="263" spans="1:16" x14ac:dyDescent="0.25">
      <c r="A263" s="8" t="s">
        <v>422</v>
      </c>
      <c r="B263" s="10">
        <v>388000</v>
      </c>
      <c r="C263" s="10">
        <v>382000</v>
      </c>
      <c r="D263" s="10">
        <v>50000</v>
      </c>
      <c r="E263" s="10">
        <v>94000</v>
      </c>
      <c r="F263" s="10">
        <v>138000</v>
      </c>
      <c r="G263" s="10">
        <v>100000</v>
      </c>
      <c r="H263" s="10" t="s">
        <v>559</v>
      </c>
      <c r="I263" s="9">
        <v>52.1</v>
      </c>
      <c r="J263" s="9">
        <v>64.8</v>
      </c>
      <c r="K263" s="9">
        <v>48.7</v>
      </c>
      <c r="L263" s="9">
        <v>75.400000000000006</v>
      </c>
      <c r="M263" s="9">
        <v>72.900000000000006</v>
      </c>
      <c r="N263" s="9">
        <v>57.7</v>
      </c>
      <c r="O263" s="9" t="s">
        <v>559</v>
      </c>
      <c r="P263" s="10"/>
    </row>
    <row r="264" spans="1:16" x14ac:dyDescent="0.25">
      <c r="A264" s="8" t="s">
        <v>423</v>
      </c>
      <c r="B264" s="10">
        <v>395000</v>
      </c>
      <c r="C264" s="10">
        <v>389000</v>
      </c>
      <c r="D264" s="10">
        <v>53000</v>
      </c>
      <c r="E264" s="10">
        <v>93000</v>
      </c>
      <c r="F264" s="10">
        <v>142000</v>
      </c>
      <c r="G264" s="10">
        <v>102000</v>
      </c>
      <c r="H264" s="10" t="s">
        <v>559</v>
      </c>
      <c r="I264" s="9">
        <v>53.1</v>
      </c>
      <c r="J264" s="9">
        <v>66</v>
      </c>
      <c r="K264" s="9">
        <v>51.7</v>
      </c>
      <c r="L264" s="9">
        <v>74.7</v>
      </c>
      <c r="M264" s="9">
        <v>74.7</v>
      </c>
      <c r="N264" s="9">
        <v>58.7</v>
      </c>
      <c r="O264" s="9" t="s">
        <v>559</v>
      </c>
      <c r="P264" s="10"/>
    </row>
    <row r="265" spans="1:16" x14ac:dyDescent="0.25">
      <c r="A265" s="8" t="s">
        <v>424</v>
      </c>
      <c r="B265" s="10">
        <v>403000</v>
      </c>
      <c r="C265" s="10">
        <v>396000</v>
      </c>
      <c r="D265" s="10">
        <v>56000</v>
      </c>
      <c r="E265" s="10">
        <v>93000</v>
      </c>
      <c r="F265" s="10">
        <v>144000</v>
      </c>
      <c r="G265" s="10">
        <v>103000</v>
      </c>
      <c r="H265" s="10" t="s">
        <v>559</v>
      </c>
      <c r="I265" s="9">
        <v>54.1</v>
      </c>
      <c r="J265" s="9">
        <v>67.2</v>
      </c>
      <c r="K265" s="9">
        <v>55.5</v>
      </c>
      <c r="L265" s="9">
        <v>74.599999999999994</v>
      </c>
      <c r="M265" s="9">
        <v>76</v>
      </c>
      <c r="N265" s="9">
        <v>59.2</v>
      </c>
      <c r="O265" s="9" t="s">
        <v>559</v>
      </c>
      <c r="P265" s="10"/>
    </row>
    <row r="266" spans="1:16" x14ac:dyDescent="0.25">
      <c r="A266" s="8" t="s">
        <v>425</v>
      </c>
      <c r="B266" s="10">
        <v>403000</v>
      </c>
      <c r="C266" s="10">
        <v>397000</v>
      </c>
      <c r="D266" s="10">
        <v>55000</v>
      </c>
      <c r="E266" s="10">
        <v>96000</v>
      </c>
      <c r="F266" s="10">
        <v>141000</v>
      </c>
      <c r="G266" s="10">
        <v>105000</v>
      </c>
      <c r="H266" s="10" t="s">
        <v>559</v>
      </c>
      <c r="I266" s="9">
        <v>54.1</v>
      </c>
      <c r="J266" s="9">
        <v>67.3</v>
      </c>
      <c r="K266" s="9">
        <v>54.2</v>
      </c>
      <c r="L266" s="9">
        <v>76.5</v>
      </c>
      <c r="M266" s="9">
        <v>74.400000000000006</v>
      </c>
      <c r="N266" s="9">
        <v>60.4</v>
      </c>
      <c r="O266" s="9" t="s">
        <v>559</v>
      </c>
      <c r="P266" s="10"/>
    </row>
    <row r="267" spans="1:16" x14ac:dyDescent="0.25">
      <c r="A267" s="8" t="s">
        <v>426</v>
      </c>
      <c r="B267" s="10">
        <v>397000</v>
      </c>
      <c r="C267" s="10">
        <v>391000</v>
      </c>
      <c r="D267" s="10">
        <v>51000</v>
      </c>
      <c r="E267" s="10">
        <v>95000</v>
      </c>
      <c r="F267" s="10">
        <v>142000</v>
      </c>
      <c r="G267" s="10">
        <v>104000</v>
      </c>
      <c r="H267" s="10" t="s">
        <v>559</v>
      </c>
      <c r="I267" s="9">
        <v>53.3</v>
      </c>
      <c r="J267" s="9">
        <v>66.3</v>
      </c>
      <c r="K267" s="9">
        <v>49.8</v>
      </c>
      <c r="L267" s="9">
        <v>75.599999999999994</v>
      </c>
      <c r="M267" s="9">
        <v>74.8</v>
      </c>
      <c r="N267" s="9">
        <v>59.9</v>
      </c>
      <c r="O267" s="9" t="s">
        <v>559</v>
      </c>
      <c r="P267" s="10"/>
    </row>
    <row r="268" spans="1:16" x14ac:dyDescent="0.25">
      <c r="A268" s="8" t="s">
        <v>427</v>
      </c>
      <c r="B268" s="10">
        <v>396000</v>
      </c>
      <c r="C268" s="10">
        <v>389000</v>
      </c>
      <c r="D268" s="10">
        <v>51000</v>
      </c>
      <c r="E268" s="10">
        <v>92000</v>
      </c>
      <c r="F268" s="10">
        <v>142000</v>
      </c>
      <c r="G268" s="10">
        <v>104000</v>
      </c>
      <c r="H268" s="10" t="s">
        <v>559</v>
      </c>
      <c r="I268" s="9">
        <v>53.1</v>
      </c>
      <c r="J268" s="9">
        <v>66</v>
      </c>
      <c r="K268" s="9">
        <v>50.2</v>
      </c>
      <c r="L268" s="9">
        <v>73.8</v>
      </c>
      <c r="M268" s="9">
        <v>74.900000000000006</v>
      </c>
      <c r="N268" s="9">
        <v>59.8</v>
      </c>
      <c r="O268" s="9" t="s">
        <v>559</v>
      </c>
      <c r="P268" s="10"/>
    </row>
    <row r="269" spans="1:16" x14ac:dyDescent="0.25">
      <c r="A269" s="8" t="s">
        <v>428</v>
      </c>
      <c r="B269" s="10">
        <v>396000</v>
      </c>
      <c r="C269" s="10">
        <v>390000</v>
      </c>
      <c r="D269" s="10">
        <v>50000</v>
      </c>
      <c r="E269" s="10">
        <v>95000</v>
      </c>
      <c r="F269" s="10">
        <v>140000</v>
      </c>
      <c r="G269" s="10">
        <v>104000</v>
      </c>
      <c r="H269" s="10" t="s">
        <v>559</v>
      </c>
      <c r="I269" s="9">
        <v>53.1</v>
      </c>
      <c r="J269" s="9">
        <v>66.099999999999994</v>
      </c>
      <c r="K269" s="9">
        <v>49.9</v>
      </c>
      <c r="L269" s="9">
        <v>76.099999999999994</v>
      </c>
      <c r="M269" s="9">
        <v>74</v>
      </c>
      <c r="N269" s="9">
        <v>59.8</v>
      </c>
      <c r="O269" s="9" t="s">
        <v>559</v>
      </c>
      <c r="P269" s="10"/>
    </row>
    <row r="270" spans="1:16" x14ac:dyDescent="0.25">
      <c r="A270" s="8" t="s">
        <v>429</v>
      </c>
      <c r="B270" s="10">
        <v>397000</v>
      </c>
      <c r="C270" s="10">
        <v>389000</v>
      </c>
      <c r="D270" s="10">
        <v>50000</v>
      </c>
      <c r="E270" s="10">
        <v>97000</v>
      </c>
      <c r="F270" s="10">
        <v>137000</v>
      </c>
      <c r="G270" s="10">
        <v>105000</v>
      </c>
      <c r="H270" s="10" t="s">
        <v>559</v>
      </c>
      <c r="I270" s="9">
        <v>53.2</v>
      </c>
      <c r="J270" s="9">
        <v>66</v>
      </c>
      <c r="K270" s="9">
        <v>49.6</v>
      </c>
      <c r="L270" s="9">
        <v>77.5</v>
      </c>
      <c r="M270" s="9">
        <v>72.599999999999994</v>
      </c>
      <c r="N270" s="9">
        <v>60</v>
      </c>
      <c r="O270" s="9" t="s">
        <v>559</v>
      </c>
      <c r="P270" s="10"/>
    </row>
    <row r="271" spans="1:16" x14ac:dyDescent="0.25">
      <c r="A271" s="8" t="s">
        <v>430</v>
      </c>
      <c r="B271" s="10">
        <v>394000</v>
      </c>
      <c r="C271" s="10">
        <v>387000</v>
      </c>
      <c r="D271" s="10">
        <v>47000</v>
      </c>
      <c r="E271" s="10">
        <v>99000</v>
      </c>
      <c r="F271" s="10">
        <v>139000</v>
      </c>
      <c r="G271" s="10">
        <v>103000</v>
      </c>
      <c r="H271" s="10" t="s">
        <v>559</v>
      </c>
      <c r="I271" s="9">
        <v>52.8</v>
      </c>
      <c r="J271" s="9">
        <v>65.599999999999994</v>
      </c>
      <c r="K271" s="9">
        <v>46.6</v>
      </c>
      <c r="L271" s="9">
        <v>78.8</v>
      </c>
      <c r="M271" s="9">
        <v>73.599999999999994</v>
      </c>
      <c r="N271" s="9">
        <v>58.6</v>
      </c>
      <c r="O271" s="9" t="s">
        <v>559</v>
      </c>
      <c r="P271" s="10"/>
    </row>
    <row r="272" spans="1:16" x14ac:dyDescent="0.25">
      <c r="A272" s="8" t="s">
        <v>431</v>
      </c>
      <c r="B272" s="10">
        <v>392000</v>
      </c>
      <c r="C272" s="10">
        <v>384000</v>
      </c>
      <c r="D272" s="10">
        <v>46000</v>
      </c>
      <c r="E272" s="10">
        <v>95000</v>
      </c>
      <c r="F272" s="10">
        <v>140000</v>
      </c>
      <c r="G272" s="10">
        <v>104000</v>
      </c>
      <c r="H272" s="10" t="s">
        <v>559</v>
      </c>
      <c r="I272" s="9">
        <v>52.5</v>
      </c>
      <c r="J272" s="9">
        <v>65.2</v>
      </c>
      <c r="K272" s="9">
        <v>46</v>
      </c>
      <c r="L272" s="9">
        <v>76</v>
      </c>
      <c r="M272" s="9">
        <v>74</v>
      </c>
      <c r="N272" s="9">
        <v>59</v>
      </c>
      <c r="O272" s="9" t="s">
        <v>559</v>
      </c>
      <c r="P272" s="10"/>
    </row>
    <row r="273" spans="1:16" x14ac:dyDescent="0.25">
      <c r="A273" s="8" t="s">
        <v>432</v>
      </c>
      <c r="B273" s="10">
        <v>390000</v>
      </c>
      <c r="C273" s="10">
        <v>384000</v>
      </c>
      <c r="D273" s="10">
        <v>48000</v>
      </c>
      <c r="E273" s="10">
        <v>94000</v>
      </c>
      <c r="F273" s="10">
        <v>141000</v>
      </c>
      <c r="G273" s="10">
        <v>102000</v>
      </c>
      <c r="H273" s="10" t="s">
        <v>559</v>
      </c>
      <c r="I273" s="9">
        <v>52.3</v>
      </c>
      <c r="J273" s="9">
        <v>65.2</v>
      </c>
      <c r="K273" s="9">
        <v>47.5</v>
      </c>
      <c r="L273" s="9">
        <v>75</v>
      </c>
      <c r="M273" s="9">
        <v>74.7</v>
      </c>
      <c r="N273" s="9">
        <v>58</v>
      </c>
      <c r="O273" s="9" t="s">
        <v>559</v>
      </c>
      <c r="P273" s="10"/>
    </row>
    <row r="274" spans="1:16" x14ac:dyDescent="0.25">
      <c r="A274" s="8" t="s">
        <v>433</v>
      </c>
      <c r="B274" s="10">
        <v>391000</v>
      </c>
      <c r="C274" s="10">
        <v>386000</v>
      </c>
      <c r="D274" s="10">
        <v>45000</v>
      </c>
      <c r="E274" s="10">
        <v>97000</v>
      </c>
      <c r="F274" s="10">
        <v>143000</v>
      </c>
      <c r="G274" s="10">
        <v>101000</v>
      </c>
      <c r="H274" s="10" t="s">
        <v>559</v>
      </c>
      <c r="I274" s="9">
        <v>52.4</v>
      </c>
      <c r="J274" s="9">
        <v>65.3</v>
      </c>
      <c r="K274" s="9">
        <v>44.7</v>
      </c>
      <c r="L274" s="9">
        <v>77.3</v>
      </c>
      <c r="M274" s="9">
        <v>75.8</v>
      </c>
      <c r="N274" s="9">
        <v>57.4</v>
      </c>
      <c r="O274" s="9" t="s">
        <v>559</v>
      </c>
      <c r="P274" s="10"/>
    </row>
    <row r="275" spans="1:16" x14ac:dyDescent="0.25">
      <c r="A275" s="8" t="s">
        <v>434</v>
      </c>
      <c r="B275" s="10">
        <v>398000</v>
      </c>
      <c r="C275" s="10">
        <v>390000</v>
      </c>
      <c r="D275" s="10">
        <v>49000</v>
      </c>
      <c r="E275" s="10">
        <v>96000</v>
      </c>
      <c r="F275" s="10">
        <v>144000</v>
      </c>
      <c r="G275" s="10">
        <v>101000</v>
      </c>
      <c r="H275" s="10" t="s">
        <v>559</v>
      </c>
      <c r="I275" s="9">
        <v>53.2</v>
      </c>
      <c r="J275" s="9">
        <v>66.2</v>
      </c>
      <c r="K275" s="9">
        <v>48.8</v>
      </c>
      <c r="L275" s="9">
        <v>76.900000000000006</v>
      </c>
      <c r="M275" s="9">
        <v>76.3</v>
      </c>
      <c r="N275" s="9">
        <v>57.4</v>
      </c>
      <c r="O275" s="9" t="s">
        <v>559</v>
      </c>
      <c r="P275" s="10"/>
    </row>
    <row r="276" spans="1:16" x14ac:dyDescent="0.25">
      <c r="A276" s="8" t="s">
        <v>435</v>
      </c>
      <c r="B276" s="10">
        <v>391000</v>
      </c>
      <c r="C276" s="10">
        <v>382000</v>
      </c>
      <c r="D276" s="10">
        <v>46000</v>
      </c>
      <c r="E276" s="10">
        <v>94000</v>
      </c>
      <c r="F276" s="10">
        <v>141000</v>
      </c>
      <c r="G276" s="10">
        <v>101000</v>
      </c>
      <c r="H276" s="10">
        <v>8000</v>
      </c>
      <c r="I276" s="9">
        <v>52.3</v>
      </c>
      <c r="J276" s="9">
        <v>64.8</v>
      </c>
      <c r="K276" s="9">
        <v>46.4</v>
      </c>
      <c r="L276" s="9">
        <v>75.099999999999994</v>
      </c>
      <c r="M276" s="9">
        <v>74.900000000000006</v>
      </c>
      <c r="N276" s="9">
        <v>57.1</v>
      </c>
      <c r="O276" s="9">
        <v>5.2</v>
      </c>
      <c r="P276" s="10"/>
    </row>
    <row r="277" spans="1:16" x14ac:dyDescent="0.25">
      <c r="A277" s="8" t="s">
        <v>436</v>
      </c>
      <c r="B277" s="10">
        <v>392000</v>
      </c>
      <c r="C277" s="10">
        <v>382000</v>
      </c>
      <c r="D277" s="10">
        <v>48000</v>
      </c>
      <c r="E277" s="10">
        <v>91000</v>
      </c>
      <c r="F277" s="10">
        <v>141000</v>
      </c>
      <c r="G277" s="10">
        <v>103000</v>
      </c>
      <c r="H277" s="10">
        <v>10000</v>
      </c>
      <c r="I277" s="9">
        <v>52.5</v>
      </c>
      <c r="J277" s="9">
        <v>64.8</v>
      </c>
      <c r="K277" s="9">
        <v>47.9</v>
      </c>
      <c r="L277" s="9">
        <v>72.5</v>
      </c>
      <c r="M277" s="9">
        <v>74.7</v>
      </c>
      <c r="N277" s="9">
        <v>58.2</v>
      </c>
      <c r="O277" s="9">
        <v>6.5</v>
      </c>
      <c r="P277" s="10"/>
    </row>
    <row r="278" spans="1:16" x14ac:dyDescent="0.25">
      <c r="A278" s="8" t="s">
        <v>437</v>
      </c>
      <c r="B278" s="10">
        <v>390000</v>
      </c>
      <c r="C278" s="10">
        <v>380000</v>
      </c>
      <c r="D278" s="10">
        <v>47000</v>
      </c>
      <c r="E278" s="10">
        <v>89000</v>
      </c>
      <c r="F278" s="10">
        <v>141000</v>
      </c>
      <c r="G278" s="10">
        <v>102000</v>
      </c>
      <c r="H278" s="10">
        <v>10000</v>
      </c>
      <c r="I278" s="9">
        <v>52.1</v>
      </c>
      <c r="J278" s="9">
        <v>64.400000000000006</v>
      </c>
      <c r="K278" s="9">
        <v>47.6</v>
      </c>
      <c r="L278" s="9">
        <v>71.3</v>
      </c>
      <c r="M278" s="9">
        <v>75</v>
      </c>
      <c r="N278" s="9">
        <v>57.7</v>
      </c>
      <c r="O278" s="9">
        <v>6.4</v>
      </c>
      <c r="P278" s="10"/>
    </row>
    <row r="279" spans="1:16" x14ac:dyDescent="0.25">
      <c r="A279" s="8" t="s">
        <v>438</v>
      </c>
      <c r="B279" s="10">
        <v>393000</v>
      </c>
      <c r="C279" s="10">
        <v>382000</v>
      </c>
      <c r="D279" s="10">
        <v>51000</v>
      </c>
      <c r="E279" s="10">
        <v>88000</v>
      </c>
      <c r="F279" s="10">
        <v>141000</v>
      </c>
      <c r="G279" s="10">
        <v>101000</v>
      </c>
      <c r="H279" s="10">
        <v>11000</v>
      </c>
      <c r="I279" s="9">
        <v>52.5</v>
      </c>
      <c r="J279" s="9">
        <v>64.7</v>
      </c>
      <c r="K279" s="9">
        <v>51.9</v>
      </c>
      <c r="L279" s="9">
        <v>70.400000000000006</v>
      </c>
      <c r="M279" s="9">
        <v>74.900000000000006</v>
      </c>
      <c r="N279" s="9">
        <v>57</v>
      </c>
      <c r="O279" s="9">
        <v>6.9</v>
      </c>
      <c r="P279" s="10"/>
    </row>
    <row r="280" spans="1:16" x14ac:dyDescent="0.25">
      <c r="A280" s="8" t="s">
        <v>439</v>
      </c>
      <c r="B280" s="10">
        <v>395000</v>
      </c>
      <c r="C280" s="10">
        <v>383000</v>
      </c>
      <c r="D280" s="10">
        <v>52000</v>
      </c>
      <c r="E280" s="10">
        <v>89000</v>
      </c>
      <c r="F280" s="10">
        <v>142000</v>
      </c>
      <c r="G280" s="10">
        <v>101000</v>
      </c>
      <c r="H280" s="10">
        <v>12000</v>
      </c>
      <c r="I280" s="9">
        <v>52.9</v>
      </c>
      <c r="J280" s="9">
        <v>65</v>
      </c>
      <c r="K280" s="9">
        <v>52.1</v>
      </c>
      <c r="L280" s="9">
        <v>71.400000000000006</v>
      </c>
      <c r="M280" s="9">
        <v>75.400000000000006</v>
      </c>
      <c r="N280" s="9">
        <v>56.7</v>
      </c>
      <c r="O280" s="9">
        <v>7.5</v>
      </c>
      <c r="P280" s="10"/>
    </row>
    <row r="281" spans="1:16" x14ac:dyDescent="0.25">
      <c r="A281" s="8" t="s">
        <v>440</v>
      </c>
      <c r="B281" s="10">
        <v>397000</v>
      </c>
      <c r="C281" s="10">
        <v>384000</v>
      </c>
      <c r="D281" s="10">
        <v>50000</v>
      </c>
      <c r="E281" s="10">
        <v>89000</v>
      </c>
      <c r="F281" s="10">
        <v>144000</v>
      </c>
      <c r="G281" s="10">
        <v>101000</v>
      </c>
      <c r="H281" s="10">
        <v>13000</v>
      </c>
      <c r="I281" s="9">
        <v>53.1</v>
      </c>
      <c r="J281" s="9">
        <v>65.099999999999994</v>
      </c>
      <c r="K281" s="9">
        <v>50.8</v>
      </c>
      <c r="L281" s="9">
        <v>71.5</v>
      </c>
      <c r="M281" s="9">
        <v>76.8</v>
      </c>
      <c r="N281" s="9">
        <v>56.4</v>
      </c>
      <c r="O281" s="9">
        <v>8</v>
      </c>
      <c r="P281" s="10"/>
    </row>
    <row r="282" spans="1:16" x14ac:dyDescent="0.25">
      <c r="A282" s="8" t="s">
        <v>441</v>
      </c>
      <c r="B282" s="10">
        <v>401000</v>
      </c>
      <c r="C282" s="10">
        <v>390000</v>
      </c>
      <c r="D282" s="10">
        <v>50000</v>
      </c>
      <c r="E282" s="10">
        <v>93000</v>
      </c>
      <c r="F282" s="10">
        <v>146000</v>
      </c>
      <c r="G282" s="10">
        <v>100000</v>
      </c>
      <c r="H282" s="11">
        <v>12000</v>
      </c>
      <c r="I282" s="9">
        <v>53.6</v>
      </c>
      <c r="J282" s="9">
        <v>66</v>
      </c>
      <c r="K282" s="9">
        <v>50.6</v>
      </c>
      <c r="L282" s="9">
        <v>74.900000000000006</v>
      </c>
      <c r="M282" s="9">
        <v>77.8</v>
      </c>
      <c r="N282" s="9">
        <v>56</v>
      </c>
      <c r="O282" s="12">
        <v>7.5</v>
      </c>
      <c r="P282" s="10" t="s">
        <v>576</v>
      </c>
    </row>
    <row r="283" spans="1:16" x14ac:dyDescent="0.25">
      <c r="A283" s="8" t="s">
        <v>443</v>
      </c>
      <c r="B283" s="10">
        <v>401000</v>
      </c>
      <c r="C283" s="10">
        <v>390000</v>
      </c>
      <c r="D283" s="10">
        <v>53000</v>
      </c>
      <c r="E283" s="10">
        <v>95000</v>
      </c>
      <c r="F283" s="10">
        <v>142000</v>
      </c>
      <c r="G283" s="10">
        <v>100000</v>
      </c>
      <c r="H283" s="10">
        <v>10000</v>
      </c>
      <c r="I283" s="9">
        <v>53.5</v>
      </c>
      <c r="J283" s="9">
        <v>66.099999999999994</v>
      </c>
      <c r="K283" s="9">
        <v>53.4</v>
      </c>
      <c r="L283" s="9">
        <v>76.400000000000006</v>
      </c>
      <c r="M283" s="9">
        <v>75.599999999999994</v>
      </c>
      <c r="N283" s="9">
        <v>56.1</v>
      </c>
      <c r="O283" s="9">
        <v>6.6</v>
      </c>
      <c r="P283" s="10"/>
    </row>
    <row r="284" spans="1:16" x14ac:dyDescent="0.25">
      <c r="A284" s="8" t="s">
        <v>444</v>
      </c>
      <c r="B284" s="10">
        <v>406000</v>
      </c>
      <c r="C284" s="10">
        <v>396000</v>
      </c>
      <c r="D284" s="10">
        <v>52000</v>
      </c>
      <c r="E284" s="10">
        <v>94000</v>
      </c>
      <c r="F284" s="10">
        <v>146000</v>
      </c>
      <c r="G284" s="10">
        <v>104000</v>
      </c>
      <c r="H284" s="10">
        <v>10000</v>
      </c>
      <c r="I284" s="9">
        <v>54.2</v>
      </c>
      <c r="J284" s="9">
        <v>67.099999999999994</v>
      </c>
      <c r="K284" s="9">
        <v>52.4</v>
      </c>
      <c r="L284" s="9">
        <v>75.3</v>
      </c>
      <c r="M284" s="9">
        <v>78</v>
      </c>
      <c r="N284" s="9">
        <v>57.9</v>
      </c>
      <c r="O284" s="9">
        <v>6.5</v>
      </c>
      <c r="P284" s="10"/>
    </row>
    <row r="285" spans="1:16" x14ac:dyDescent="0.25">
      <c r="A285" s="8" t="s">
        <v>445</v>
      </c>
      <c r="B285" s="10">
        <v>409000</v>
      </c>
      <c r="C285" s="10">
        <v>399000</v>
      </c>
      <c r="D285" s="10">
        <v>54000</v>
      </c>
      <c r="E285" s="10">
        <v>93000</v>
      </c>
      <c r="F285" s="10">
        <v>146000</v>
      </c>
      <c r="G285" s="10">
        <v>105000</v>
      </c>
      <c r="H285" s="10">
        <v>11000</v>
      </c>
      <c r="I285" s="9">
        <v>54.6</v>
      </c>
      <c r="J285" s="9">
        <v>67.5</v>
      </c>
      <c r="K285" s="9">
        <v>55.1</v>
      </c>
      <c r="L285" s="9">
        <v>75.2</v>
      </c>
      <c r="M285" s="9">
        <v>77.599999999999994</v>
      </c>
      <c r="N285" s="9">
        <v>58.5</v>
      </c>
      <c r="O285" s="9">
        <v>6.6</v>
      </c>
      <c r="P285" s="10"/>
    </row>
    <row r="286" spans="1:16" x14ac:dyDescent="0.25">
      <c r="A286" s="8" t="s">
        <v>446</v>
      </c>
      <c r="B286" s="10">
        <v>412000</v>
      </c>
      <c r="C286" s="10">
        <v>399000</v>
      </c>
      <c r="D286" s="10">
        <v>55000</v>
      </c>
      <c r="E286" s="10">
        <v>93000</v>
      </c>
      <c r="F286" s="10">
        <v>147000</v>
      </c>
      <c r="G286" s="10">
        <v>105000</v>
      </c>
      <c r="H286" s="10">
        <v>13000</v>
      </c>
      <c r="I286" s="9">
        <v>55</v>
      </c>
      <c r="J286" s="9">
        <v>67.7</v>
      </c>
      <c r="K286" s="9">
        <v>55.3</v>
      </c>
      <c r="L286" s="9">
        <v>75.2</v>
      </c>
      <c r="M286" s="9">
        <v>78.2</v>
      </c>
      <c r="N286" s="9">
        <v>58.3</v>
      </c>
      <c r="O286" s="9">
        <v>8.1</v>
      </c>
      <c r="P286" s="10"/>
    </row>
    <row r="287" spans="1:16" x14ac:dyDescent="0.25">
      <c r="A287" s="8" t="s">
        <v>447</v>
      </c>
      <c r="B287" s="10">
        <v>408000</v>
      </c>
      <c r="C287" s="10">
        <v>394000</v>
      </c>
      <c r="D287" s="10">
        <v>50000</v>
      </c>
      <c r="E287" s="10">
        <v>93000</v>
      </c>
      <c r="F287" s="10">
        <v>145000</v>
      </c>
      <c r="G287" s="10">
        <v>105000</v>
      </c>
      <c r="H287" s="10">
        <v>14000</v>
      </c>
      <c r="I287" s="9">
        <v>54.5</v>
      </c>
      <c r="J287" s="9">
        <v>66.8</v>
      </c>
      <c r="K287" s="9">
        <v>51</v>
      </c>
      <c r="L287" s="9">
        <v>75.2</v>
      </c>
      <c r="M287" s="9">
        <v>77.599999999999994</v>
      </c>
      <c r="N287" s="9">
        <v>58.5</v>
      </c>
      <c r="O287" s="9">
        <v>8.8000000000000007</v>
      </c>
      <c r="P287" s="10"/>
    </row>
    <row r="288" spans="1:16" x14ac:dyDescent="0.25">
      <c r="A288" s="8" t="s">
        <v>448</v>
      </c>
      <c r="B288" s="10">
        <v>414000</v>
      </c>
      <c r="C288" s="10">
        <v>398000</v>
      </c>
      <c r="D288" s="10">
        <v>51000</v>
      </c>
      <c r="E288" s="10">
        <v>91000</v>
      </c>
      <c r="F288" s="10">
        <v>145000</v>
      </c>
      <c r="G288" s="10">
        <v>110000</v>
      </c>
      <c r="H288" s="10">
        <v>17000</v>
      </c>
      <c r="I288" s="9">
        <v>55.2</v>
      </c>
      <c r="J288" s="9">
        <v>67.400000000000006</v>
      </c>
      <c r="K288" s="9">
        <v>52.3</v>
      </c>
      <c r="L288" s="9">
        <v>73.3</v>
      </c>
      <c r="M288" s="9">
        <v>77.5</v>
      </c>
      <c r="N288" s="9">
        <v>61</v>
      </c>
      <c r="O288" s="9">
        <v>10.5</v>
      </c>
      <c r="P288" s="10"/>
    </row>
    <row r="289" spans="1:16" x14ac:dyDescent="0.25">
      <c r="A289" s="8" t="s">
        <v>449</v>
      </c>
      <c r="B289" s="10">
        <v>412000</v>
      </c>
      <c r="C289" s="10">
        <v>396000</v>
      </c>
      <c r="D289" s="10">
        <v>51000</v>
      </c>
      <c r="E289" s="10">
        <v>90000</v>
      </c>
      <c r="F289" s="10">
        <v>145000</v>
      </c>
      <c r="G289" s="10">
        <v>110000</v>
      </c>
      <c r="H289" s="10">
        <v>16000</v>
      </c>
      <c r="I289" s="9">
        <v>54.9</v>
      </c>
      <c r="J289" s="9">
        <v>67.099999999999994</v>
      </c>
      <c r="K289" s="9">
        <v>51.7</v>
      </c>
      <c r="L289" s="9">
        <v>72.900000000000006</v>
      </c>
      <c r="M289" s="9">
        <v>77.2</v>
      </c>
      <c r="N289" s="9">
        <v>61</v>
      </c>
      <c r="O289" s="9">
        <v>10.199999999999999</v>
      </c>
      <c r="P289" s="10"/>
    </row>
    <row r="290" spans="1:16" x14ac:dyDescent="0.25">
      <c r="A290" s="8" t="s">
        <v>450</v>
      </c>
      <c r="B290" s="10">
        <v>401000</v>
      </c>
      <c r="C290" s="10">
        <v>388000</v>
      </c>
      <c r="D290" s="10">
        <v>47000</v>
      </c>
      <c r="E290" s="10">
        <v>88000</v>
      </c>
      <c r="F290" s="10">
        <v>143000</v>
      </c>
      <c r="G290" s="10">
        <v>109000</v>
      </c>
      <c r="H290" s="10">
        <v>14000</v>
      </c>
      <c r="I290" s="9">
        <v>53.5</v>
      </c>
      <c r="J290" s="9">
        <v>65.7</v>
      </c>
      <c r="K290" s="9">
        <v>48.3</v>
      </c>
      <c r="L290" s="9">
        <v>71.3</v>
      </c>
      <c r="M290" s="9">
        <v>76.599999999999994</v>
      </c>
      <c r="N290" s="9">
        <v>60</v>
      </c>
      <c r="O290" s="9">
        <v>8.4</v>
      </c>
      <c r="P290" s="10"/>
    </row>
    <row r="291" spans="1:16" x14ac:dyDescent="0.25">
      <c r="A291" s="8" t="s">
        <v>451</v>
      </c>
      <c r="B291" s="10">
        <v>398000</v>
      </c>
      <c r="C291" s="10">
        <v>387000</v>
      </c>
      <c r="D291" s="10">
        <v>46000</v>
      </c>
      <c r="E291" s="10">
        <v>90000</v>
      </c>
      <c r="F291" s="10">
        <v>144000</v>
      </c>
      <c r="G291" s="10">
        <v>107000</v>
      </c>
      <c r="H291" s="10">
        <v>11000</v>
      </c>
      <c r="I291" s="9">
        <v>53.1</v>
      </c>
      <c r="J291" s="9">
        <v>65.599999999999994</v>
      </c>
      <c r="K291" s="9">
        <v>46.5</v>
      </c>
      <c r="L291" s="9">
        <v>72.7</v>
      </c>
      <c r="M291" s="9">
        <v>77.099999999999994</v>
      </c>
      <c r="N291" s="9">
        <v>59.1</v>
      </c>
      <c r="O291" s="9">
        <v>7.2</v>
      </c>
      <c r="P291" s="10"/>
    </row>
    <row r="292" spans="1:16" x14ac:dyDescent="0.25">
      <c r="A292" s="8" t="s">
        <v>452</v>
      </c>
      <c r="B292" s="10">
        <v>399000</v>
      </c>
      <c r="C292" s="10">
        <v>388000</v>
      </c>
      <c r="D292" s="10">
        <v>46000</v>
      </c>
      <c r="E292" s="10">
        <v>88000</v>
      </c>
      <c r="F292" s="10">
        <v>148000</v>
      </c>
      <c r="G292" s="10">
        <v>106000</v>
      </c>
      <c r="H292" s="10">
        <v>11000</v>
      </c>
      <c r="I292" s="9">
        <v>53.1</v>
      </c>
      <c r="J292" s="9">
        <v>65.7</v>
      </c>
      <c r="K292" s="9">
        <v>46.8</v>
      </c>
      <c r="L292" s="9">
        <v>71.599999999999994</v>
      </c>
      <c r="M292" s="9">
        <v>78.900000000000006</v>
      </c>
      <c r="N292" s="9">
        <v>58.4</v>
      </c>
      <c r="O292" s="9">
        <v>6.9</v>
      </c>
      <c r="P292" s="10"/>
    </row>
    <row r="293" spans="1:16" x14ac:dyDescent="0.25">
      <c r="A293" s="8" t="s">
        <v>453</v>
      </c>
      <c r="B293" s="10">
        <v>408000</v>
      </c>
      <c r="C293" s="10">
        <v>395000</v>
      </c>
      <c r="D293" s="10">
        <v>49000</v>
      </c>
      <c r="E293" s="10">
        <v>92000</v>
      </c>
      <c r="F293" s="10">
        <v>148000</v>
      </c>
      <c r="G293" s="10">
        <v>106000</v>
      </c>
      <c r="H293" s="10">
        <v>13000</v>
      </c>
      <c r="I293" s="9">
        <v>54.3</v>
      </c>
      <c r="J293" s="9">
        <v>67</v>
      </c>
      <c r="K293" s="9">
        <v>50.5</v>
      </c>
      <c r="L293" s="9">
        <v>74.2</v>
      </c>
      <c r="M293" s="9">
        <v>79</v>
      </c>
      <c r="N293" s="9">
        <v>58.5</v>
      </c>
      <c r="O293" s="9">
        <v>7.8</v>
      </c>
      <c r="P293" s="10"/>
    </row>
    <row r="294" spans="1:16" x14ac:dyDescent="0.25">
      <c r="A294" s="8" t="s">
        <v>454</v>
      </c>
      <c r="B294" s="10">
        <v>413000</v>
      </c>
      <c r="C294" s="10">
        <v>401000</v>
      </c>
      <c r="D294" s="10">
        <v>50000</v>
      </c>
      <c r="E294" s="10">
        <v>96000</v>
      </c>
      <c r="F294" s="10">
        <v>148000</v>
      </c>
      <c r="G294" s="10">
        <v>106000</v>
      </c>
      <c r="H294" s="10">
        <v>12000</v>
      </c>
      <c r="I294" s="9">
        <v>54.9</v>
      </c>
      <c r="J294" s="9">
        <v>67.900000000000006</v>
      </c>
      <c r="K294" s="9">
        <v>51.3</v>
      </c>
      <c r="L294" s="9">
        <v>77.8</v>
      </c>
      <c r="M294" s="9">
        <v>79.400000000000006</v>
      </c>
      <c r="N294" s="9">
        <v>58.2</v>
      </c>
      <c r="O294" s="9">
        <v>7.5</v>
      </c>
      <c r="P294" s="10"/>
    </row>
    <row r="295" spans="1:16" x14ac:dyDescent="0.25">
      <c r="A295" s="8" t="s">
        <v>455</v>
      </c>
      <c r="B295" s="10">
        <v>413000</v>
      </c>
      <c r="C295" s="10">
        <v>402000</v>
      </c>
      <c r="D295" s="10">
        <v>50000</v>
      </c>
      <c r="E295" s="10">
        <v>97000</v>
      </c>
      <c r="F295" s="10">
        <v>146000</v>
      </c>
      <c r="G295" s="10">
        <v>109000</v>
      </c>
      <c r="H295" s="10">
        <v>11000</v>
      </c>
      <c r="I295" s="9">
        <v>55</v>
      </c>
      <c r="J295" s="9">
        <v>68.2</v>
      </c>
      <c r="K295" s="9">
        <v>51.4</v>
      </c>
      <c r="L295" s="9">
        <v>78.8</v>
      </c>
      <c r="M295" s="9">
        <v>78.2</v>
      </c>
      <c r="N295" s="9">
        <v>59.6</v>
      </c>
      <c r="O295" s="9">
        <v>7</v>
      </c>
      <c r="P295" s="10"/>
    </row>
    <row r="296" spans="1:16" x14ac:dyDescent="0.25">
      <c r="A296" s="8" t="s">
        <v>456</v>
      </c>
      <c r="B296" s="10">
        <v>412000</v>
      </c>
      <c r="C296" s="10">
        <v>402000</v>
      </c>
      <c r="D296" s="10">
        <v>50000</v>
      </c>
      <c r="E296" s="10">
        <v>97000</v>
      </c>
      <c r="F296" s="10">
        <v>144000</v>
      </c>
      <c r="G296" s="10">
        <v>111000</v>
      </c>
      <c r="H296" s="10">
        <v>10000</v>
      </c>
      <c r="I296" s="9">
        <v>54.8</v>
      </c>
      <c r="J296" s="9">
        <v>68.099999999999994</v>
      </c>
      <c r="K296" s="9">
        <v>51.6</v>
      </c>
      <c r="L296" s="9">
        <v>78.7</v>
      </c>
      <c r="M296" s="9">
        <v>77</v>
      </c>
      <c r="N296" s="9">
        <v>60.6</v>
      </c>
      <c r="O296" s="9">
        <v>6.1</v>
      </c>
      <c r="P296" s="10"/>
    </row>
    <row r="297" spans="1:16" x14ac:dyDescent="0.25">
      <c r="A297" s="8" t="s">
        <v>457</v>
      </c>
      <c r="B297" s="10">
        <v>413000</v>
      </c>
      <c r="C297" s="10">
        <v>401000</v>
      </c>
      <c r="D297" s="10">
        <v>49000</v>
      </c>
      <c r="E297" s="10">
        <v>97000</v>
      </c>
      <c r="F297" s="10">
        <v>143000</v>
      </c>
      <c r="G297" s="10">
        <v>112000</v>
      </c>
      <c r="H297" s="10">
        <v>12000</v>
      </c>
      <c r="I297" s="9">
        <v>54.9</v>
      </c>
      <c r="J297" s="9">
        <v>68</v>
      </c>
      <c r="K297" s="9">
        <v>49.9</v>
      </c>
      <c r="L297" s="9">
        <v>79.099999999999994</v>
      </c>
      <c r="M297" s="9">
        <v>76.599999999999994</v>
      </c>
      <c r="N297" s="9">
        <v>61.3</v>
      </c>
      <c r="O297" s="9">
        <v>7.3</v>
      </c>
      <c r="P297" s="10"/>
    </row>
    <row r="298" spans="1:16" x14ac:dyDescent="0.25">
      <c r="A298" s="8" t="s">
        <v>458</v>
      </c>
      <c r="B298" s="10">
        <v>416000</v>
      </c>
      <c r="C298" s="10">
        <v>404000</v>
      </c>
      <c r="D298" s="10">
        <v>48000</v>
      </c>
      <c r="E298" s="10">
        <v>98000</v>
      </c>
      <c r="F298" s="10">
        <v>145000</v>
      </c>
      <c r="G298" s="10">
        <v>113000</v>
      </c>
      <c r="H298" s="10">
        <v>12000</v>
      </c>
      <c r="I298" s="9">
        <v>55.3</v>
      </c>
      <c r="J298" s="9">
        <v>68.400000000000006</v>
      </c>
      <c r="K298" s="9">
        <v>49.3</v>
      </c>
      <c r="L298" s="9">
        <v>79.2</v>
      </c>
      <c r="M298" s="9">
        <v>78</v>
      </c>
      <c r="N298" s="9">
        <v>61.5</v>
      </c>
      <c r="O298" s="9">
        <v>7.6</v>
      </c>
      <c r="P298" s="10"/>
    </row>
    <row r="299" spans="1:16" x14ac:dyDescent="0.25">
      <c r="A299" s="8" t="s">
        <v>459</v>
      </c>
      <c r="B299" s="10">
        <v>417000</v>
      </c>
      <c r="C299" s="10">
        <v>405000</v>
      </c>
      <c r="D299" s="10">
        <v>48000</v>
      </c>
      <c r="E299" s="10">
        <v>99000</v>
      </c>
      <c r="F299" s="10">
        <v>147000</v>
      </c>
      <c r="G299" s="10">
        <v>111000</v>
      </c>
      <c r="H299" s="10">
        <v>12000</v>
      </c>
      <c r="I299" s="9">
        <v>55.4</v>
      </c>
      <c r="J299" s="9">
        <v>68.599999999999994</v>
      </c>
      <c r="K299" s="9">
        <v>49.2</v>
      </c>
      <c r="L299" s="9">
        <v>80.400000000000006</v>
      </c>
      <c r="M299" s="9">
        <v>78.8</v>
      </c>
      <c r="N299" s="9">
        <v>60.5</v>
      </c>
      <c r="O299" s="9">
        <v>7.7</v>
      </c>
      <c r="P299" s="10"/>
    </row>
    <row r="300" spans="1:16" x14ac:dyDescent="0.25">
      <c r="A300" s="8" t="s">
        <v>460</v>
      </c>
      <c r="B300" s="10">
        <v>413000</v>
      </c>
      <c r="C300" s="10">
        <v>402000</v>
      </c>
      <c r="D300" s="10">
        <v>49000</v>
      </c>
      <c r="E300" s="10">
        <v>98000</v>
      </c>
      <c r="F300" s="10">
        <v>144000</v>
      </c>
      <c r="G300" s="10">
        <v>111000</v>
      </c>
      <c r="H300" s="10">
        <v>11000</v>
      </c>
      <c r="I300" s="9">
        <v>54.9</v>
      </c>
      <c r="J300" s="9">
        <v>68.099999999999994</v>
      </c>
      <c r="K300" s="9">
        <v>50.1</v>
      </c>
      <c r="L300" s="9">
        <v>79.8</v>
      </c>
      <c r="M300" s="9">
        <v>77.3</v>
      </c>
      <c r="N300" s="9">
        <v>60.6</v>
      </c>
      <c r="O300" s="9">
        <v>6.8</v>
      </c>
      <c r="P300" s="10"/>
    </row>
    <row r="301" spans="1:16" x14ac:dyDescent="0.25">
      <c r="A301" s="8" t="s">
        <v>461</v>
      </c>
      <c r="B301" s="10">
        <v>408000</v>
      </c>
      <c r="C301" s="10">
        <v>396000</v>
      </c>
      <c r="D301" s="10">
        <v>48000</v>
      </c>
      <c r="E301" s="10">
        <v>97000</v>
      </c>
      <c r="F301" s="10">
        <v>142000</v>
      </c>
      <c r="G301" s="10">
        <v>110000</v>
      </c>
      <c r="H301" s="10">
        <v>11000</v>
      </c>
      <c r="I301" s="9">
        <v>54.2</v>
      </c>
      <c r="J301" s="9">
        <v>67.2</v>
      </c>
      <c r="K301" s="9">
        <v>49.7</v>
      </c>
      <c r="L301" s="9">
        <v>78.7</v>
      </c>
      <c r="M301" s="9">
        <v>75.900000000000006</v>
      </c>
      <c r="N301" s="9">
        <v>59.8</v>
      </c>
      <c r="O301" s="9">
        <v>6.9</v>
      </c>
      <c r="P301" s="10"/>
    </row>
    <row r="302" spans="1:16" x14ac:dyDescent="0.25">
      <c r="A302" s="8" t="s">
        <v>462</v>
      </c>
      <c r="B302" s="10">
        <v>415000</v>
      </c>
      <c r="C302" s="10">
        <v>401000</v>
      </c>
      <c r="D302" s="10">
        <v>50000</v>
      </c>
      <c r="E302" s="10">
        <v>97000</v>
      </c>
      <c r="F302" s="10">
        <v>144000</v>
      </c>
      <c r="G302" s="10">
        <v>111000</v>
      </c>
      <c r="H302" s="10">
        <v>14000</v>
      </c>
      <c r="I302" s="9">
        <v>55.1</v>
      </c>
      <c r="J302" s="9">
        <v>68</v>
      </c>
      <c r="K302" s="9">
        <v>51.3</v>
      </c>
      <c r="L302" s="9">
        <v>78.900000000000006</v>
      </c>
      <c r="M302" s="9">
        <v>77.3</v>
      </c>
      <c r="N302" s="9">
        <v>60.1</v>
      </c>
      <c r="O302" s="9">
        <v>8.4</v>
      </c>
      <c r="P302" s="10"/>
    </row>
    <row r="303" spans="1:16" x14ac:dyDescent="0.25">
      <c r="A303" s="8" t="s">
        <v>463</v>
      </c>
      <c r="B303" s="10">
        <v>415000</v>
      </c>
      <c r="C303" s="10">
        <v>401000</v>
      </c>
      <c r="D303" s="10">
        <v>50000</v>
      </c>
      <c r="E303" s="10">
        <v>94000</v>
      </c>
      <c r="F303" s="10">
        <v>145000</v>
      </c>
      <c r="G303" s="10">
        <v>111000</v>
      </c>
      <c r="H303" s="10">
        <v>14000</v>
      </c>
      <c r="I303" s="9">
        <v>55.1</v>
      </c>
      <c r="J303" s="9">
        <v>68</v>
      </c>
      <c r="K303" s="9">
        <v>52</v>
      </c>
      <c r="L303" s="9">
        <v>76.8</v>
      </c>
      <c r="M303" s="9">
        <v>77.900000000000006</v>
      </c>
      <c r="N303" s="9">
        <v>60.4</v>
      </c>
      <c r="O303" s="9">
        <v>8.5</v>
      </c>
      <c r="P303" s="10"/>
    </row>
    <row r="304" spans="1:16" x14ac:dyDescent="0.25">
      <c r="A304" s="8" t="s">
        <v>464</v>
      </c>
      <c r="B304" s="10">
        <v>418000</v>
      </c>
      <c r="C304" s="10">
        <v>404000</v>
      </c>
      <c r="D304" s="10">
        <v>53000</v>
      </c>
      <c r="E304" s="10">
        <v>94000</v>
      </c>
      <c r="F304" s="10">
        <v>145000</v>
      </c>
      <c r="G304" s="10">
        <v>111000</v>
      </c>
      <c r="H304" s="10">
        <v>14000</v>
      </c>
      <c r="I304" s="9">
        <v>55.5</v>
      </c>
      <c r="J304" s="9">
        <v>68.5</v>
      </c>
      <c r="K304" s="9">
        <v>55</v>
      </c>
      <c r="L304" s="9">
        <v>76.8</v>
      </c>
      <c r="M304" s="9">
        <v>77.900000000000006</v>
      </c>
      <c r="N304" s="9">
        <v>60.4</v>
      </c>
      <c r="O304" s="9">
        <v>8.5</v>
      </c>
      <c r="P304" s="10"/>
    </row>
    <row r="305" spans="1:16" x14ac:dyDescent="0.25">
      <c r="A305" s="8" t="s">
        <v>465</v>
      </c>
      <c r="B305" s="10">
        <v>418000</v>
      </c>
      <c r="C305" s="10">
        <v>406000</v>
      </c>
      <c r="D305" s="10">
        <v>53000</v>
      </c>
      <c r="E305" s="10">
        <v>95000</v>
      </c>
      <c r="F305" s="10">
        <v>145000</v>
      </c>
      <c r="G305" s="10">
        <v>112000</v>
      </c>
      <c r="H305" s="10">
        <v>12000</v>
      </c>
      <c r="I305" s="9">
        <v>55.5</v>
      </c>
      <c r="J305" s="9">
        <v>68.7</v>
      </c>
      <c r="K305" s="9">
        <v>54.9</v>
      </c>
      <c r="L305" s="9">
        <v>77.900000000000006</v>
      </c>
      <c r="M305" s="9">
        <v>78.099999999999994</v>
      </c>
      <c r="N305" s="9">
        <v>60.5</v>
      </c>
      <c r="O305" s="9">
        <v>7.6</v>
      </c>
      <c r="P305" s="10"/>
    </row>
    <row r="306" spans="1:16" x14ac:dyDescent="0.25">
      <c r="A306" s="8" t="s">
        <v>466</v>
      </c>
      <c r="B306" s="10">
        <v>418000</v>
      </c>
      <c r="C306" s="10">
        <v>406000</v>
      </c>
      <c r="D306" s="10">
        <v>54000</v>
      </c>
      <c r="E306" s="10">
        <v>95000</v>
      </c>
      <c r="F306" s="10">
        <v>145000</v>
      </c>
      <c r="G306" s="10">
        <v>111000</v>
      </c>
      <c r="H306" s="10">
        <v>13000</v>
      </c>
      <c r="I306" s="9">
        <v>55.5</v>
      </c>
      <c r="J306" s="9">
        <v>68.7</v>
      </c>
      <c r="K306" s="9">
        <v>55.7</v>
      </c>
      <c r="L306" s="9">
        <v>77.900000000000006</v>
      </c>
      <c r="M306" s="9">
        <v>77.900000000000006</v>
      </c>
      <c r="N306" s="9">
        <v>60.2</v>
      </c>
      <c r="O306" s="9">
        <v>7.7</v>
      </c>
      <c r="P306" s="10"/>
    </row>
    <row r="307" spans="1:16" x14ac:dyDescent="0.25">
      <c r="A307" s="8" t="s">
        <v>467</v>
      </c>
      <c r="B307" s="10">
        <v>417000</v>
      </c>
      <c r="C307" s="10">
        <v>404000</v>
      </c>
      <c r="D307" s="10">
        <v>52000</v>
      </c>
      <c r="E307" s="10">
        <v>96000</v>
      </c>
      <c r="F307" s="10">
        <v>145000</v>
      </c>
      <c r="G307" s="10">
        <v>111000</v>
      </c>
      <c r="H307" s="10">
        <v>13000</v>
      </c>
      <c r="I307" s="9">
        <v>55.310641706407502</v>
      </c>
      <c r="J307" s="9">
        <v>68.527552370769598</v>
      </c>
      <c r="K307" s="9">
        <v>54.1267311155733</v>
      </c>
      <c r="L307" s="9">
        <v>78.713827419143598</v>
      </c>
      <c r="M307" s="9">
        <v>78.117577516255594</v>
      </c>
      <c r="N307" s="9">
        <v>59.686621219726803</v>
      </c>
      <c r="O307" s="9">
        <v>7.71516612258596</v>
      </c>
      <c r="P307" s="10"/>
    </row>
    <row r="308" spans="1:16" x14ac:dyDescent="0.25">
      <c r="A308" s="8" t="s">
        <v>468</v>
      </c>
      <c r="B308" s="10">
        <v>413000</v>
      </c>
      <c r="C308" s="10">
        <v>401000</v>
      </c>
      <c r="D308" s="10">
        <v>51000</v>
      </c>
      <c r="E308" s="10">
        <v>96000</v>
      </c>
      <c r="F308" s="10">
        <v>146000</v>
      </c>
      <c r="G308" s="10">
        <v>108000</v>
      </c>
      <c r="H308" s="10">
        <v>13000</v>
      </c>
      <c r="I308" s="9">
        <v>54.843713097635899</v>
      </c>
      <c r="J308" s="9">
        <v>67.931474190058594</v>
      </c>
      <c r="K308" s="9">
        <v>53.044640913755003</v>
      </c>
      <c r="L308" s="9">
        <v>78.579098800750799</v>
      </c>
      <c r="M308" s="9">
        <v>78.329792098114595</v>
      </c>
      <c r="N308" s="9">
        <v>58.243370828949899</v>
      </c>
      <c r="O308" s="9">
        <v>7.7648465329624701</v>
      </c>
      <c r="P308" s="10"/>
    </row>
    <row r="309" spans="1:16" x14ac:dyDescent="0.25">
      <c r="A309" s="8" t="s">
        <v>469</v>
      </c>
      <c r="B309" s="10">
        <v>403000</v>
      </c>
      <c r="C309" s="10">
        <v>390000</v>
      </c>
      <c r="D309" s="10">
        <v>48000</v>
      </c>
      <c r="E309" s="10">
        <v>93000</v>
      </c>
      <c r="F309" s="10">
        <v>146000</v>
      </c>
      <c r="G309" s="10">
        <v>102000</v>
      </c>
      <c r="H309" s="10">
        <v>13000</v>
      </c>
      <c r="I309" s="9">
        <v>53.453845387858102</v>
      </c>
      <c r="J309" s="9">
        <v>66.149741424228907</v>
      </c>
      <c r="K309" s="9">
        <v>50.048792641654401</v>
      </c>
      <c r="L309" s="9">
        <v>76.157814322561507</v>
      </c>
      <c r="M309" s="9">
        <v>78.826614401326694</v>
      </c>
      <c r="N309" s="9">
        <v>55.245245569183297</v>
      </c>
      <c r="O309" s="9">
        <v>7.8384740160745396</v>
      </c>
      <c r="P309" s="10"/>
    </row>
    <row r="310" spans="1:16" x14ac:dyDescent="0.25">
      <c r="A310" s="8" t="s">
        <v>470</v>
      </c>
      <c r="B310" s="10">
        <v>399000</v>
      </c>
      <c r="C310" s="10">
        <v>390000</v>
      </c>
      <c r="D310" s="10">
        <v>45000</v>
      </c>
      <c r="E310" s="10">
        <v>95000</v>
      </c>
      <c r="F310" s="10">
        <v>145000</v>
      </c>
      <c r="G310" s="10">
        <v>105000</v>
      </c>
      <c r="H310" s="10">
        <v>9000</v>
      </c>
      <c r="I310" s="9">
        <v>53.011622688805602</v>
      </c>
      <c r="J310" s="9">
        <v>66.204392817924301</v>
      </c>
      <c r="K310" s="9">
        <v>46.5677776970427</v>
      </c>
      <c r="L310" s="9">
        <v>78.198503134216807</v>
      </c>
      <c r="M310" s="9">
        <v>78.053062081666297</v>
      </c>
      <c r="N310" s="9">
        <v>56.6663430839589</v>
      </c>
      <c r="O310" s="9">
        <v>5.61304445921472</v>
      </c>
      <c r="P310" s="10"/>
    </row>
    <row r="311" spans="1:16" x14ac:dyDescent="0.25">
      <c r="A311" s="8" t="s">
        <v>471</v>
      </c>
      <c r="B311" s="10">
        <v>393000</v>
      </c>
      <c r="C311" s="10">
        <v>383000</v>
      </c>
      <c r="D311" s="10">
        <v>43000</v>
      </c>
      <c r="E311" s="10">
        <v>92000</v>
      </c>
      <c r="F311" s="10">
        <v>145000</v>
      </c>
      <c r="G311" s="10">
        <v>102000</v>
      </c>
      <c r="H311" s="10">
        <v>10000</v>
      </c>
      <c r="I311" s="9">
        <v>52.124313393816202</v>
      </c>
      <c r="J311" s="9">
        <v>65.056424974738306</v>
      </c>
      <c r="K311" s="9">
        <v>45.0246479605633</v>
      </c>
      <c r="L311" s="9">
        <v>76.051582726703799</v>
      </c>
      <c r="M311" s="9">
        <v>78.214474436260502</v>
      </c>
      <c r="N311" s="9">
        <v>55.102348388208</v>
      </c>
      <c r="O311" s="9">
        <v>5.7842337791950102</v>
      </c>
      <c r="P311" s="10"/>
    </row>
    <row r="312" spans="1:16" x14ac:dyDescent="0.25">
      <c r="A312" s="8" t="s">
        <v>472</v>
      </c>
      <c r="B312" s="10">
        <v>398000</v>
      </c>
      <c r="C312" s="10">
        <v>388000</v>
      </c>
      <c r="D312" s="10">
        <v>44000</v>
      </c>
      <c r="E312" s="10">
        <v>94000</v>
      </c>
      <c r="F312" s="10">
        <v>145000</v>
      </c>
      <c r="G312" s="10">
        <v>104000</v>
      </c>
      <c r="H312" s="10">
        <v>10000</v>
      </c>
      <c r="I312" s="9">
        <v>52.732259643249797</v>
      </c>
      <c r="J312" s="9">
        <v>65.834822405832099</v>
      </c>
      <c r="K312" s="9">
        <v>45.551453382559401</v>
      </c>
      <c r="L312" s="9">
        <v>77.750051472102101</v>
      </c>
      <c r="M312" s="9">
        <v>78.382777801733397</v>
      </c>
      <c r="N312" s="9">
        <v>56.035663453017101</v>
      </c>
      <c r="O312" s="9">
        <v>5.84588292445956</v>
      </c>
      <c r="P312" s="10"/>
    </row>
    <row r="313" spans="1:16" x14ac:dyDescent="0.25">
      <c r="A313" s="8" t="s">
        <v>473</v>
      </c>
      <c r="B313" s="10">
        <v>411000</v>
      </c>
      <c r="C313" s="10">
        <v>396000</v>
      </c>
      <c r="D313" s="10">
        <v>45000</v>
      </c>
      <c r="E313" s="10">
        <v>95000</v>
      </c>
      <c r="F313" s="10">
        <v>146000</v>
      </c>
      <c r="G313" s="10">
        <v>110000</v>
      </c>
      <c r="H313" s="10">
        <v>15000</v>
      </c>
      <c r="I313" s="9">
        <v>54.489882207609902</v>
      </c>
      <c r="J313" s="9">
        <v>67.197874715424206</v>
      </c>
      <c r="K313" s="9">
        <v>47.2723490561132</v>
      </c>
      <c r="L313" s="9">
        <v>78.327344059079493</v>
      </c>
      <c r="M313" s="9">
        <v>78.756487854305504</v>
      </c>
      <c r="N313" s="9">
        <v>58.7288562817089</v>
      </c>
      <c r="O313" s="9">
        <v>9.0866663838195301</v>
      </c>
      <c r="P313" s="10"/>
    </row>
    <row r="314" spans="1:16" x14ac:dyDescent="0.25">
      <c r="A314" s="8" t="s">
        <v>474</v>
      </c>
      <c r="B314" s="10">
        <v>406000</v>
      </c>
      <c r="C314" s="10">
        <v>392000</v>
      </c>
      <c r="D314" s="10">
        <v>44000</v>
      </c>
      <c r="E314" s="10">
        <v>95000</v>
      </c>
      <c r="F314" s="10">
        <v>142000</v>
      </c>
      <c r="G314" s="10">
        <v>111000</v>
      </c>
      <c r="H314" s="10">
        <v>14000</v>
      </c>
      <c r="I314" s="9">
        <v>53.829527835570701</v>
      </c>
      <c r="J314" s="9">
        <v>66.507855712782899</v>
      </c>
      <c r="K314" s="9">
        <v>45.794830169830199</v>
      </c>
      <c r="L314" s="9">
        <v>78.094931590500195</v>
      </c>
      <c r="M314" s="9">
        <v>76.726043497482195</v>
      </c>
      <c r="N314" s="9">
        <v>59.493623405851501</v>
      </c>
      <c r="O314" s="9">
        <v>8.6055801004660193</v>
      </c>
      <c r="P314" s="10"/>
    </row>
    <row r="315" spans="1:16" x14ac:dyDescent="0.25">
      <c r="A315" s="8" t="s">
        <v>475</v>
      </c>
      <c r="B315" s="10">
        <v>405000</v>
      </c>
      <c r="C315" s="10">
        <v>391000</v>
      </c>
      <c r="D315" s="10">
        <v>44000</v>
      </c>
      <c r="E315" s="10">
        <v>92000</v>
      </c>
      <c r="F315" s="10">
        <v>143000</v>
      </c>
      <c r="G315" s="10">
        <v>112000</v>
      </c>
      <c r="H315" s="10">
        <v>14000</v>
      </c>
      <c r="I315" s="9">
        <v>53.604221230415</v>
      </c>
      <c r="J315" s="9">
        <v>66.350932019497094</v>
      </c>
      <c r="K315" s="9">
        <v>46.170108622072298</v>
      </c>
      <c r="L315" s="9">
        <v>76.088016327474904</v>
      </c>
      <c r="M315" s="9">
        <v>77.116504854368898</v>
      </c>
      <c r="N315" s="9">
        <v>59.737398047867401</v>
      </c>
      <c r="O315" s="9">
        <v>8.1888630978287207</v>
      </c>
      <c r="P315" s="10"/>
    </row>
    <row r="316" spans="1:16" x14ac:dyDescent="0.25">
      <c r="A316" s="8" t="s">
        <v>476</v>
      </c>
      <c r="B316" s="10">
        <v>399000</v>
      </c>
      <c r="C316" s="10">
        <v>385000</v>
      </c>
      <c r="D316" s="10">
        <v>40000</v>
      </c>
      <c r="E316" s="10">
        <v>86000</v>
      </c>
      <c r="F316" s="10">
        <v>149000</v>
      </c>
      <c r="G316" s="10">
        <v>110000</v>
      </c>
      <c r="H316" s="10">
        <v>14000</v>
      </c>
      <c r="I316" s="9">
        <v>52.818435798614203</v>
      </c>
      <c r="J316" s="9">
        <v>65.342694864458693</v>
      </c>
      <c r="K316" s="9">
        <v>41.4788482788816</v>
      </c>
      <c r="L316" s="9">
        <v>70.816779234538501</v>
      </c>
      <c r="M316" s="9">
        <v>80.680836823697007</v>
      </c>
      <c r="N316" s="9">
        <v>58.848390496519897</v>
      </c>
      <c r="O316" s="9">
        <v>8.27671998888869</v>
      </c>
      <c r="P316" s="10"/>
    </row>
    <row r="317" spans="1:16" x14ac:dyDescent="0.25">
      <c r="A317" s="8" t="s">
        <v>477</v>
      </c>
      <c r="B317" s="10">
        <v>392000</v>
      </c>
      <c r="C317" s="10">
        <v>380000</v>
      </c>
      <c r="D317" s="10">
        <v>38000</v>
      </c>
      <c r="E317" s="10">
        <v>86000</v>
      </c>
      <c r="F317" s="10">
        <v>150000</v>
      </c>
      <c r="G317" s="10">
        <v>106000</v>
      </c>
      <c r="H317" s="10">
        <v>12000</v>
      </c>
      <c r="I317" s="9">
        <v>51.941068091141602</v>
      </c>
      <c r="J317" s="9">
        <v>64.574187585794505</v>
      </c>
      <c r="K317" s="9">
        <v>39.527337228714501</v>
      </c>
      <c r="L317" s="9">
        <v>71.378709998341904</v>
      </c>
      <c r="M317" s="9">
        <v>81.2798755556516</v>
      </c>
      <c r="N317" s="9">
        <v>56.482704410923297</v>
      </c>
      <c r="O317" s="9">
        <v>7.0952995525106504</v>
      </c>
      <c r="P317" s="10"/>
    </row>
    <row r="318" spans="1:16" x14ac:dyDescent="0.25">
      <c r="A318" s="8" t="s">
        <v>478</v>
      </c>
      <c r="B318" s="10">
        <v>396000</v>
      </c>
      <c r="C318" s="10">
        <v>382000</v>
      </c>
      <c r="D318" s="10">
        <v>40000</v>
      </c>
      <c r="E318" s="10">
        <v>89000</v>
      </c>
      <c r="F318" s="10">
        <v>147000</v>
      </c>
      <c r="G318" s="10">
        <v>107000</v>
      </c>
      <c r="H318" s="10">
        <v>14000</v>
      </c>
      <c r="I318" s="9">
        <v>52.486019372681497</v>
      </c>
      <c r="J318" s="9">
        <v>64.9512049595684</v>
      </c>
      <c r="K318" s="9">
        <v>41.293402415075398</v>
      </c>
      <c r="L318" s="9">
        <v>73.741509026589796</v>
      </c>
      <c r="M318" s="9">
        <v>79.493956887418705</v>
      </c>
      <c r="N318" s="9">
        <v>57.019329945115103</v>
      </c>
      <c r="O318" s="9">
        <v>8.3063724161199204</v>
      </c>
      <c r="P318" s="10"/>
    </row>
    <row r="319" spans="1:16" x14ac:dyDescent="0.25">
      <c r="A319" s="8" t="s">
        <v>479</v>
      </c>
      <c r="B319" s="10">
        <v>395000</v>
      </c>
      <c r="C319" s="10">
        <v>383000</v>
      </c>
      <c r="D319" s="10">
        <v>41000</v>
      </c>
      <c r="E319" s="10">
        <v>91000</v>
      </c>
      <c r="F319" s="10">
        <v>145000</v>
      </c>
      <c r="G319" s="10">
        <v>106000</v>
      </c>
      <c r="H319" s="10">
        <v>12000</v>
      </c>
      <c r="I319" s="9">
        <v>52.407423358002802</v>
      </c>
      <c r="J319" s="9">
        <v>65.147315488137096</v>
      </c>
      <c r="K319" s="9">
        <v>43.232563973908697</v>
      </c>
      <c r="L319" s="9">
        <v>75.273939575331298</v>
      </c>
      <c r="M319" s="9">
        <v>78.532879082846605</v>
      </c>
      <c r="N319" s="9">
        <v>56.633700317223401</v>
      </c>
      <c r="O319" s="9">
        <v>7.3056421240088101</v>
      </c>
      <c r="P319" s="10"/>
    </row>
    <row r="320" spans="1:16" x14ac:dyDescent="0.25">
      <c r="A320" s="8" t="s">
        <v>480</v>
      </c>
      <c r="B320" s="10">
        <v>398000</v>
      </c>
      <c r="C320" s="10">
        <v>386000</v>
      </c>
      <c r="D320" s="10">
        <v>41000</v>
      </c>
      <c r="E320" s="10">
        <v>89000</v>
      </c>
      <c r="F320" s="10">
        <v>145000</v>
      </c>
      <c r="G320" s="10">
        <v>110000</v>
      </c>
      <c r="H320" s="10">
        <v>12000</v>
      </c>
      <c r="I320" s="9">
        <v>52.783968203674704</v>
      </c>
      <c r="J320" s="9">
        <v>65.601479140479199</v>
      </c>
      <c r="K320" s="9">
        <v>43.290577723839199</v>
      </c>
      <c r="L320" s="9">
        <v>74.496152436789998</v>
      </c>
      <c r="M320" s="9">
        <v>78.390823255688105</v>
      </c>
      <c r="N320" s="9">
        <v>58.670159414413497</v>
      </c>
      <c r="O320" s="9">
        <v>7.4961536612337101</v>
      </c>
      <c r="P320" s="10"/>
    </row>
    <row r="321" spans="1:16" x14ac:dyDescent="0.25">
      <c r="A321" s="8" t="s">
        <v>481</v>
      </c>
      <c r="B321" s="10">
        <v>401000</v>
      </c>
      <c r="C321" s="10">
        <v>390000</v>
      </c>
      <c r="D321" s="10">
        <v>42000</v>
      </c>
      <c r="E321" s="10">
        <v>92000</v>
      </c>
      <c r="F321" s="10">
        <v>148000</v>
      </c>
      <c r="G321" s="10">
        <v>108000</v>
      </c>
      <c r="H321" s="10">
        <v>11000</v>
      </c>
      <c r="I321" s="9">
        <v>53.106983637547103</v>
      </c>
      <c r="J321" s="9">
        <v>66.352813871227298</v>
      </c>
      <c r="K321" s="9">
        <v>43.7014469083066</v>
      </c>
      <c r="L321" s="9">
        <v>77.121583537612395</v>
      </c>
      <c r="M321" s="9">
        <v>79.857848125933799</v>
      </c>
      <c r="N321" s="9">
        <v>57.700899402353301</v>
      </c>
      <c r="O321" s="9">
        <v>6.3769507803121304</v>
      </c>
      <c r="P321" s="10"/>
    </row>
    <row r="322" spans="1:16" x14ac:dyDescent="0.25">
      <c r="A322" s="8" t="s">
        <v>482</v>
      </c>
      <c r="B322" s="10">
        <v>400000</v>
      </c>
      <c r="C322" s="10">
        <v>389000</v>
      </c>
      <c r="D322" s="10">
        <v>41000</v>
      </c>
      <c r="E322" s="10">
        <v>94000</v>
      </c>
      <c r="F322" s="10">
        <v>149000</v>
      </c>
      <c r="G322" s="10">
        <v>105000</v>
      </c>
      <c r="H322" s="10">
        <v>11000</v>
      </c>
      <c r="I322" s="9">
        <v>53.019735787198599</v>
      </c>
      <c r="J322" s="9">
        <v>66.217262365565801</v>
      </c>
      <c r="K322" s="9">
        <v>42.945877719469102</v>
      </c>
      <c r="L322" s="9">
        <v>78.672855222846394</v>
      </c>
      <c r="M322" s="9">
        <v>80.734138694708093</v>
      </c>
      <c r="N322" s="9">
        <v>55.826881502859401</v>
      </c>
      <c r="O322" s="9">
        <v>6.5383094236508104</v>
      </c>
      <c r="P322" s="10"/>
    </row>
    <row r="323" spans="1:16" x14ac:dyDescent="0.25">
      <c r="A323" s="8" t="s">
        <v>483</v>
      </c>
      <c r="B323" s="10">
        <v>413000</v>
      </c>
      <c r="C323" s="10">
        <v>402000</v>
      </c>
      <c r="D323" s="10">
        <v>45000</v>
      </c>
      <c r="E323" s="10">
        <v>98000</v>
      </c>
      <c r="F323" s="10">
        <v>149000</v>
      </c>
      <c r="G323" s="10">
        <v>110000</v>
      </c>
      <c r="H323" s="10">
        <v>11000</v>
      </c>
      <c r="I323" s="9">
        <v>54.720673240619703</v>
      </c>
      <c r="J323" s="9">
        <v>68.337244185195701</v>
      </c>
      <c r="K323" s="9">
        <v>46.747217739400199</v>
      </c>
      <c r="L323" s="9">
        <v>81.491387163907206</v>
      </c>
      <c r="M323" s="9">
        <v>80.965173590424101</v>
      </c>
      <c r="N323" s="9">
        <v>58.521741905967701</v>
      </c>
      <c r="O323" s="9">
        <v>6.8365686110246804</v>
      </c>
      <c r="P323" s="10"/>
    </row>
    <row r="324" spans="1:16" x14ac:dyDescent="0.25">
      <c r="A324" s="8" t="s">
        <v>484</v>
      </c>
      <c r="B324" s="10">
        <v>417000</v>
      </c>
      <c r="C324" s="10">
        <v>404000</v>
      </c>
      <c r="D324" s="10">
        <v>46000</v>
      </c>
      <c r="E324" s="10">
        <v>95000</v>
      </c>
      <c r="F324" s="10">
        <v>147000</v>
      </c>
      <c r="G324" s="10">
        <v>116000</v>
      </c>
      <c r="H324" s="10">
        <v>13000</v>
      </c>
      <c r="I324" s="9">
        <v>55.128841255664703</v>
      </c>
      <c r="J324" s="9">
        <v>68.637890470944996</v>
      </c>
      <c r="K324" s="9">
        <v>48.139495903957801</v>
      </c>
      <c r="L324" s="9">
        <v>79.236338706441003</v>
      </c>
      <c r="M324" s="9">
        <v>81.688385395221502</v>
      </c>
      <c r="N324" s="9">
        <v>60.076702019888799</v>
      </c>
      <c r="O324" s="9">
        <v>7.6878533350048697</v>
      </c>
      <c r="P324" s="10"/>
    </row>
    <row r="325" spans="1:16" x14ac:dyDescent="0.25">
      <c r="A325" s="8" t="s">
        <v>485</v>
      </c>
      <c r="B325" s="10">
        <v>420000</v>
      </c>
      <c r="C325" s="10">
        <v>407000</v>
      </c>
      <c r="D325" s="10">
        <v>48000</v>
      </c>
      <c r="E325" s="10">
        <v>93000</v>
      </c>
      <c r="F325" s="10">
        <v>146000</v>
      </c>
      <c r="G325" s="10">
        <v>120000</v>
      </c>
      <c r="H325" s="10">
        <v>13000</v>
      </c>
      <c r="I325" s="9">
        <v>55.518338924643601</v>
      </c>
      <c r="J325" s="9">
        <v>69.1625255897318</v>
      </c>
      <c r="K325" s="9">
        <v>50.414001737655802</v>
      </c>
      <c r="L325" s="9">
        <v>77.612451543911206</v>
      </c>
      <c r="M325" s="9">
        <v>80.803089743093196</v>
      </c>
      <c r="N325" s="9">
        <v>62.289721323983599</v>
      </c>
      <c r="O325" s="9">
        <v>7.6047918481308701</v>
      </c>
      <c r="P325" s="10"/>
    </row>
    <row r="326" spans="1:16" x14ac:dyDescent="0.25">
      <c r="A326" s="8" t="s">
        <v>486</v>
      </c>
      <c r="B326" s="10">
        <v>416000</v>
      </c>
      <c r="C326" s="10">
        <v>402000</v>
      </c>
      <c r="D326" s="10">
        <v>46000</v>
      </c>
      <c r="E326" s="10">
        <v>90000</v>
      </c>
      <c r="F326" s="10">
        <v>149000</v>
      </c>
      <c r="G326" s="10">
        <v>116000</v>
      </c>
      <c r="H326" s="10">
        <v>14000</v>
      </c>
      <c r="I326" s="9">
        <v>55.002115338850899</v>
      </c>
      <c r="J326" s="9">
        <v>68.2516871949842</v>
      </c>
      <c r="K326" s="9">
        <v>47.762287532445797</v>
      </c>
      <c r="L326" s="9">
        <v>75.548390330287205</v>
      </c>
      <c r="M326" s="9">
        <v>80.710871258003095</v>
      </c>
      <c r="N326" s="9">
        <v>61.780354670500202</v>
      </c>
      <c r="O326" s="9">
        <v>8.4851593203761908</v>
      </c>
      <c r="P326" s="10"/>
    </row>
    <row r="327" spans="1:16" x14ac:dyDescent="0.25">
      <c r="A327" s="8" t="s">
        <v>487</v>
      </c>
      <c r="B327" s="10">
        <v>410000</v>
      </c>
      <c r="C327" s="10">
        <v>397000</v>
      </c>
      <c r="D327" s="10">
        <v>42000</v>
      </c>
      <c r="E327" s="10">
        <v>90000</v>
      </c>
      <c r="F327" s="10">
        <v>150000</v>
      </c>
      <c r="G327" s="10">
        <v>115000</v>
      </c>
      <c r="H327" s="10">
        <v>14000</v>
      </c>
      <c r="I327" s="9">
        <v>54.223440444692301</v>
      </c>
      <c r="J327" s="9">
        <v>67.350223880977197</v>
      </c>
      <c r="K327" s="9">
        <v>43.467071193178903</v>
      </c>
      <c r="L327" s="9">
        <v>75.128789586620897</v>
      </c>
      <c r="M327" s="9">
        <v>81.0787435200251</v>
      </c>
      <c r="N327" s="9">
        <v>61.048244265094198</v>
      </c>
      <c r="O327" s="9">
        <v>8.1327617764369897</v>
      </c>
      <c r="P327" s="10"/>
    </row>
    <row r="328" spans="1:16" x14ac:dyDescent="0.25">
      <c r="A328" s="8" t="s">
        <v>488</v>
      </c>
      <c r="B328" s="10">
        <v>405000</v>
      </c>
      <c r="C328" s="10">
        <v>391000</v>
      </c>
      <c r="D328" s="10">
        <v>40000</v>
      </c>
      <c r="E328" s="10">
        <v>90000</v>
      </c>
      <c r="F328" s="10">
        <v>147000</v>
      </c>
      <c r="G328" s="10">
        <v>114000</v>
      </c>
      <c r="H328" s="10">
        <v>14000</v>
      </c>
      <c r="I328" s="9">
        <v>53.505761410448301</v>
      </c>
      <c r="J328" s="9">
        <v>66.363597761377804</v>
      </c>
      <c r="K328" s="9">
        <v>41.8592239105865</v>
      </c>
      <c r="L328" s="9">
        <v>75.5388713974328</v>
      </c>
      <c r="M328" s="9">
        <v>79.252598224231306</v>
      </c>
      <c r="N328" s="9">
        <v>60.312745326854902</v>
      </c>
      <c r="O328" s="9">
        <v>8.3533643092742906</v>
      </c>
      <c r="P328" s="10"/>
    </row>
    <row r="329" spans="1:16" x14ac:dyDescent="0.25">
      <c r="A329" s="8" t="s">
        <v>489</v>
      </c>
      <c r="B329" s="10">
        <v>404000</v>
      </c>
      <c r="C329" s="10">
        <v>391000</v>
      </c>
      <c r="D329" s="10">
        <v>41000</v>
      </c>
      <c r="E329" s="10">
        <v>90000</v>
      </c>
      <c r="F329" s="10">
        <v>147000</v>
      </c>
      <c r="G329" s="10">
        <v>114000</v>
      </c>
      <c r="H329" s="10">
        <v>12000</v>
      </c>
      <c r="I329" s="9">
        <v>53.382524066433902</v>
      </c>
      <c r="J329" s="9">
        <v>66.498754676334798</v>
      </c>
      <c r="K329" s="9">
        <v>42.466786017148799</v>
      </c>
      <c r="L329" s="9">
        <v>75.437087033154299</v>
      </c>
      <c r="M329" s="9">
        <v>79.450736065591499</v>
      </c>
      <c r="N329" s="9">
        <v>60.293945986098599</v>
      </c>
      <c r="O329" s="9">
        <v>7.3294837685966199</v>
      </c>
      <c r="P329" s="10"/>
    </row>
    <row r="330" spans="1:16" x14ac:dyDescent="0.25">
      <c r="A330" s="8" t="s">
        <v>490</v>
      </c>
      <c r="B330" s="10">
        <v>401000</v>
      </c>
      <c r="C330" s="10">
        <v>390000</v>
      </c>
      <c r="D330" s="10">
        <v>39000</v>
      </c>
      <c r="E330" s="10">
        <v>92000</v>
      </c>
      <c r="F330" s="10">
        <v>147000</v>
      </c>
      <c r="G330" s="10">
        <v>112000</v>
      </c>
      <c r="H330" s="10">
        <v>11000</v>
      </c>
      <c r="I330" s="9">
        <v>53.011335907090803</v>
      </c>
      <c r="J330" s="9">
        <v>66.217598618809902</v>
      </c>
      <c r="K330" s="9">
        <v>41.156576550164402</v>
      </c>
      <c r="L330" s="9">
        <v>76.720867661558501</v>
      </c>
      <c r="M330" s="9">
        <v>79.340769913227902</v>
      </c>
      <c r="N330" s="9">
        <v>59.375298500334303</v>
      </c>
      <c r="O330" s="9">
        <v>6.64558661217671</v>
      </c>
      <c r="P330" s="10"/>
    </row>
    <row r="331" spans="1:16" x14ac:dyDescent="0.25">
      <c r="A331" s="8" t="s">
        <v>491</v>
      </c>
      <c r="B331" s="10">
        <v>404000</v>
      </c>
      <c r="C331" s="10">
        <v>393000</v>
      </c>
      <c r="D331" s="10">
        <v>41000</v>
      </c>
      <c r="E331" s="10">
        <v>93000</v>
      </c>
      <c r="F331" s="10">
        <v>147000</v>
      </c>
      <c r="G331" s="10">
        <v>113000</v>
      </c>
      <c r="H331" s="10">
        <v>11000</v>
      </c>
      <c r="I331" s="9">
        <v>53.383560049926999</v>
      </c>
      <c r="J331" s="9">
        <v>66.730146541677598</v>
      </c>
      <c r="K331" s="9">
        <v>42.734514849204899</v>
      </c>
      <c r="L331" s="9">
        <v>77.279258207334394</v>
      </c>
      <c r="M331" s="9">
        <v>79.277150134932697</v>
      </c>
      <c r="N331" s="9">
        <v>59.883073201268999</v>
      </c>
      <c r="O331" s="9">
        <v>6.5266661100044097</v>
      </c>
      <c r="P331" s="10"/>
    </row>
    <row r="332" spans="1:16" x14ac:dyDescent="0.25">
      <c r="A332" s="8" t="s">
        <v>492</v>
      </c>
      <c r="B332" s="10">
        <v>405000</v>
      </c>
      <c r="C332" s="10">
        <v>393000</v>
      </c>
      <c r="D332" s="10">
        <v>40000</v>
      </c>
      <c r="E332" s="10">
        <v>94000</v>
      </c>
      <c r="F332" s="10">
        <v>146000</v>
      </c>
      <c r="G332" s="10">
        <v>113000</v>
      </c>
      <c r="H332" s="10">
        <v>11000</v>
      </c>
      <c r="I332" s="9">
        <v>53.484145791838102</v>
      </c>
      <c r="J332" s="9">
        <v>66.810835961154098</v>
      </c>
      <c r="K332" s="9">
        <v>41.920058595793598</v>
      </c>
      <c r="L332" s="9">
        <v>78.697627039393495</v>
      </c>
      <c r="M332" s="9">
        <v>78.8516011849417</v>
      </c>
      <c r="N332" s="9">
        <v>60.0640621105496</v>
      </c>
      <c r="O332" s="9">
        <v>6.6926223154982596</v>
      </c>
      <c r="P332" s="10"/>
    </row>
    <row r="333" spans="1:16" x14ac:dyDescent="0.25">
      <c r="A333" s="8" t="s">
        <v>493</v>
      </c>
      <c r="B333" s="10">
        <v>405000</v>
      </c>
      <c r="C333" s="10">
        <v>393000</v>
      </c>
      <c r="D333" s="10">
        <v>43000</v>
      </c>
      <c r="E333" s="10">
        <v>90000</v>
      </c>
      <c r="F333" s="10">
        <v>147000</v>
      </c>
      <c r="G333" s="10">
        <v>113000</v>
      </c>
      <c r="H333" s="10">
        <v>12000</v>
      </c>
      <c r="I333" s="9">
        <v>53.507132927751002</v>
      </c>
      <c r="J333" s="9">
        <v>66.790490467887594</v>
      </c>
      <c r="K333" s="9">
        <v>44.519766918787703</v>
      </c>
      <c r="L333" s="9">
        <v>75.528930450029193</v>
      </c>
      <c r="M333" s="9">
        <v>79.491738864897897</v>
      </c>
      <c r="N333" s="9">
        <v>60.069343201132398</v>
      </c>
      <c r="O333" s="9">
        <v>6.86981038727252</v>
      </c>
      <c r="P333" s="10"/>
    </row>
    <row r="334" spans="1:16" x14ac:dyDescent="0.25">
      <c r="A334" s="8" t="s">
        <v>494</v>
      </c>
      <c r="B334" s="10">
        <v>402000</v>
      </c>
      <c r="C334" s="10">
        <v>390000</v>
      </c>
      <c r="D334" s="10">
        <v>43000</v>
      </c>
      <c r="E334" s="10">
        <v>91000</v>
      </c>
      <c r="F334" s="10">
        <v>144000</v>
      </c>
      <c r="G334" s="10">
        <v>112000</v>
      </c>
      <c r="H334" s="10">
        <v>12000</v>
      </c>
      <c r="I334" s="9">
        <v>53.097611613864402</v>
      </c>
      <c r="J334" s="9">
        <v>66.130575842315295</v>
      </c>
      <c r="K334" s="9">
        <v>44.492894563478401</v>
      </c>
      <c r="L334" s="9">
        <v>76.077361434423807</v>
      </c>
      <c r="M334" s="9">
        <v>77.926742973818193</v>
      </c>
      <c r="N334" s="9">
        <v>59.206210423124801</v>
      </c>
      <c r="O334" s="9">
        <v>7.3345408613169996</v>
      </c>
      <c r="P334" s="10"/>
    </row>
    <row r="335" spans="1:16" x14ac:dyDescent="0.25">
      <c r="A335" s="8" t="s">
        <v>495</v>
      </c>
      <c r="B335" s="10">
        <v>401000</v>
      </c>
      <c r="C335" s="10">
        <v>389000</v>
      </c>
      <c r="D335" s="10">
        <v>44000</v>
      </c>
      <c r="E335" s="10">
        <v>89000</v>
      </c>
      <c r="F335" s="10">
        <v>146000</v>
      </c>
      <c r="G335" s="10">
        <v>111000</v>
      </c>
      <c r="H335" s="10">
        <v>12000</v>
      </c>
      <c r="I335" s="9">
        <v>52.909788821942499</v>
      </c>
      <c r="J335" s="9">
        <v>66.009812936653603</v>
      </c>
      <c r="K335" s="9">
        <v>45.847356648619296</v>
      </c>
      <c r="L335" s="9">
        <v>74.061066155001299</v>
      </c>
      <c r="M335" s="9">
        <v>78.609931836104195</v>
      </c>
      <c r="N335" s="9">
        <v>58.757020239482898</v>
      </c>
      <c r="O335" s="9">
        <v>6.9203142402782696</v>
      </c>
      <c r="P335" s="10"/>
    </row>
    <row r="336" spans="1:16" x14ac:dyDescent="0.25">
      <c r="A336" s="8" t="s">
        <v>496</v>
      </c>
      <c r="B336" s="10">
        <v>405000</v>
      </c>
      <c r="C336" s="10">
        <v>393000</v>
      </c>
      <c r="D336" s="10">
        <v>46000</v>
      </c>
      <c r="E336" s="10">
        <v>90000</v>
      </c>
      <c r="F336" s="10">
        <v>148000</v>
      </c>
      <c r="G336" s="10">
        <v>109000</v>
      </c>
      <c r="H336" s="10">
        <v>12000</v>
      </c>
      <c r="I336" s="9">
        <v>53.417189117206902</v>
      </c>
      <c r="J336" s="9">
        <v>66.562089731753403</v>
      </c>
      <c r="K336" s="9">
        <v>48.040044679673898</v>
      </c>
      <c r="L336" s="9">
        <v>74.927742655571905</v>
      </c>
      <c r="M336" s="9">
        <v>79.872185519751895</v>
      </c>
      <c r="N336" s="9">
        <v>57.579348286077</v>
      </c>
      <c r="O336" s="9">
        <v>7.2646166656753701</v>
      </c>
      <c r="P336" s="10"/>
    </row>
    <row r="337" spans="1:16" x14ac:dyDescent="0.25">
      <c r="A337" s="8" t="s">
        <v>497</v>
      </c>
      <c r="B337" s="10">
        <v>412000</v>
      </c>
      <c r="C337" s="10">
        <v>399000</v>
      </c>
      <c r="D337" s="10">
        <v>47000</v>
      </c>
      <c r="E337" s="10">
        <v>89000</v>
      </c>
      <c r="F337" s="10">
        <v>149000</v>
      </c>
      <c r="G337" s="10">
        <v>114000</v>
      </c>
      <c r="H337" s="10">
        <v>12000</v>
      </c>
      <c r="I337" s="9">
        <v>54.2467349025478</v>
      </c>
      <c r="J337" s="9">
        <v>67.5909890418705</v>
      </c>
      <c r="K337" s="9">
        <v>49.2495749851375</v>
      </c>
      <c r="L337" s="9">
        <v>74.111446911606805</v>
      </c>
      <c r="M337" s="9">
        <v>80.1875505254648</v>
      </c>
      <c r="N337" s="9">
        <v>60.391302738907697</v>
      </c>
      <c r="O337" s="9">
        <v>7.3921287737839796</v>
      </c>
      <c r="P337" s="10"/>
    </row>
    <row r="338" spans="1:16" x14ac:dyDescent="0.25">
      <c r="A338" s="8" t="s">
        <v>498</v>
      </c>
      <c r="B338" s="10">
        <v>413000</v>
      </c>
      <c r="C338" s="10">
        <v>399000</v>
      </c>
      <c r="D338" s="10">
        <v>50000</v>
      </c>
      <c r="E338" s="10">
        <v>89000</v>
      </c>
      <c r="F338" s="10">
        <v>146000</v>
      </c>
      <c r="G338" s="10">
        <v>114000</v>
      </c>
      <c r="H338" s="10">
        <v>14000</v>
      </c>
      <c r="I338" s="9">
        <v>54.441084111361697</v>
      </c>
      <c r="J338" s="9">
        <v>67.601007280444307</v>
      </c>
      <c r="K338" s="9">
        <v>51.779402104209503</v>
      </c>
      <c r="L338" s="9">
        <v>74.199588871226794</v>
      </c>
      <c r="M338" s="9">
        <v>78.858389677558407</v>
      </c>
      <c r="N338" s="9">
        <v>60.386950846355901</v>
      </c>
      <c r="O338" s="9">
        <v>8.2330080933648695</v>
      </c>
      <c r="P338" s="10"/>
    </row>
    <row r="339" spans="1:16" x14ac:dyDescent="0.25">
      <c r="A339" s="8" t="s">
        <v>499</v>
      </c>
      <c r="B339" s="10">
        <v>414000</v>
      </c>
      <c r="C339" s="10">
        <v>400000</v>
      </c>
      <c r="D339" s="10">
        <v>52000</v>
      </c>
      <c r="E339" s="10">
        <v>89000</v>
      </c>
      <c r="F339" s="10">
        <v>146000</v>
      </c>
      <c r="G339" s="10">
        <v>114000</v>
      </c>
      <c r="H339" s="10">
        <v>14000</v>
      </c>
      <c r="I339" s="9">
        <v>54.530201784213901</v>
      </c>
      <c r="J339" s="9">
        <v>67.738245710215097</v>
      </c>
      <c r="K339" s="9">
        <v>53.837652995266801</v>
      </c>
      <c r="L339" s="9">
        <v>73.783556698029201</v>
      </c>
      <c r="M339" s="9">
        <v>78.550304623489694</v>
      </c>
      <c r="N339" s="9">
        <v>60.337256186817299</v>
      </c>
      <c r="O339" s="9">
        <v>8.1572396913187895</v>
      </c>
      <c r="P339" s="10"/>
    </row>
    <row r="340" spans="1:16" x14ac:dyDescent="0.25">
      <c r="A340" s="8" t="s">
        <v>500</v>
      </c>
      <c r="B340" s="10">
        <v>413000</v>
      </c>
      <c r="C340" s="10">
        <v>399000</v>
      </c>
      <c r="D340" s="10">
        <v>50000</v>
      </c>
      <c r="E340" s="10">
        <v>91000</v>
      </c>
      <c r="F340" s="10">
        <v>145000</v>
      </c>
      <c r="G340" s="10">
        <v>113000</v>
      </c>
      <c r="H340" s="10">
        <v>14000</v>
      </c>
      <c r="I340" s="9">
        <v>54.378523631382102</v>
      </c>
      <c r="J340" s="9">
        <v>67.484083224175194</v>
      </c>
      <c r="K340" s="9">
        <v>52.257156264664502</v>
      </c>
      <c r="L340" s="9">
        <v>75.945775011234502</v>
      </c>
      <c r="M340" s="9">
        <v>77.903900959482002</v>
      </c>
      <c r="N340" s="9">
        <v>59.604976638971699</v>
      </c>
      <c r="O340" s="9">
        <v>8.3589859395985098</v>
      </c>
      <c r="P340" s="10"/>
    </row>
    <row r="341" spans="1:16" x14ac:dyDescent="0.25">
      <c r="A341" s="10"/>
      <c r="B341" s="10"/>
      <c r="C341" s="10"/>
      <c r="D341" s="10"/>
      <c r="E341" s="10"/>
      <c r="F341" s="10"/>
      <c r="G341" s="10"/>
      <c r="H341" s="10"/>
      <c r="I341" s="9"/>
      <c r="J341" s="9"/>
      <c r="K341" s="9"/>
      <c r="L341" s="9"/>
      <c r="M341" s="9"/>
      <c r="N341" s="9"/>
      <c r="O341" s="9"/>
      <c r="P341" s="10"/>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834</v>
      </c>
    </row>
    <row r="2" spans="1:14" x14ac:dyDescent="0.25">
      <c r="A2" t="s">
        <v>132</v>
      </c>
    </row>
    <row r="3" spans="1:14" ht="30" customHeight="1" x14ac:dyDescent="0.3">
      <c r="A3" s="3" t="s">
        <v>21</v>
      </c>
    </row>
    <row r="4" spans="1:14" x14ac:dyDescent="0.25">
      <c r="A4" t="s">
        <v>133</v>
      </c>
    </row>
    <row r="5" spans="1:14" x14ac:dyDescent="0.25">
      <c r="A5" t="s">
        <v>527</v>
      </c>
    </row>
    <row r="6" spans="1:14" x14ac:dyDescent="0.25">
      <c r="A6" t="s">
        <v>835</v>
      </c>
    </row>
    <row r="7" spans="1:14" ht="64.05" customHeight="1" x14ac:dyDescent="0.3">
      <c r="A7" s="5" t="s">
        <v>135</v>
      </c>
      <c r="B7" s="6" t="s">
        <v>836</v>
      </c>
      <c r="C7" s="6" t="s">
        <v>837</v>
      </c>
      <c r="D7" s="6" t="s">
        <v>838</v>
      </c>
      <c r="E7" s="6" t="s">
        <v>839</v>
      </c>
      <c r="F7" s="6" t="s">
        <v>840</v>
      </c>
      <c r="G7" s="6" t="s">
        <v>841</v>
      </c>
      <c r="H7" s="6" t="s">
        <v>842</v>
      </c>
      <c r="I7" s="6" t="s">
        <v>843</v>
      </c>
      <c r="J7" s="6" t="s">
        <v>844</v>
      </c>
      <c r="K7" s="6" t="s">
        <v>845</v>
      </c>
      <c r="L7" s="6" t="s">
        <v>846</v>
      </c>
      <c r="M7" s="6" t="s">
        <v>847</v>
      </c>
      <c r="N7" s="6" t="s">
        <v>163</v>
      </c>
    </row>
    <row r="8" spans="1:14" x14ac:dyDescent="0.25">
      <c r="A8" s="8" t="s">
        <v>164</v>
      </c>
      <c r="B8" s="10">
        <v>77000</v>
      </c>
      <c r="C8" s="10">
        <v>24000</v>
      </c>
      <c r="D8" s="10">
        <v>23000</v>
      </c>
      <c r="E8" s="10">
        <v>21000</v>
      </c>
      <c r="F8" s="10">
        <v>10000</v>
      </c>
      <c r="G8" s="10" t="s">
        <v>559</v>
      </c>
      <c r="H8" s="9">
        <v>11.1</v>
      </c>
      <c r="I8" s="9">
        <v>18.600000000000001</v>
      </c>
      <c r="J8" s="9">
        <v>11.5</v>
      </c>
      <c r="K8" s="9">
        <v>8.6</v>
      </c>
      <c r="L8" s="9">
        <v>8.6</v>
      </c>
      <c r="M8" s="9" t="s">
        <v>559</v>
      </c>
      <c r="N8" s="10"/>
    </row>
    <row r="9" spans="1:14" x14ac:dyDescent="0.25">
      <c r="A9" s="8" t="s">
        <v>165</v>
      </c>
      <c r="B9" s="10">
        <v>79000</v>
      </c>
      <c r="C9" s="10">
        <v>21000</v>
      </c>
      <c r="D9" s="10">
        <v>24000</v>
      </c>
      <c r="E9" s="10">
        <v>23000</v>
      </c>
      <c r="F9" s="10">
        <v>11000</v>
      </c>
      <c r="G9" s="10" t="s">
        <v>559</v>
      </c>
      <c r="H9" s="9">
        <v>11.1</v>
      </c>
      <c r="I9" s="9">
        <v>16.2</v>
      </c>
      <c r="J9" s="9">
        <v>11.9</v>
      </c>
      <c r="K9" s="9">
        <v>9.6</v>
      </c>
      <c r="L9" s="9">
        <v>8.6999999999999993</v>
      </c>
      <c r="M9" s="9" t="s">
        <v>559</v>
      </c>
      <c r="N9" s="10"/>
    </row>
    <row r="10" spans="1:14" x14ac:dyDescent="0.25">
      <c r="A10" s="8" t="s">
        <v>166</v>
      </c>
      <c r="B10" s="10">
        <v>77000</v>
      </c>
      <c r="C10" s="10">
        <v>20000</v>
      </c>
      <c r="D10" s="10">
        <v>25000</v>
      </c>
      <c r="E10" s="10">
        <v>23000</v>
      </c>
      <c r="F10" s="10">
        <v>10000</v>
      </c>
      <c r="G10" s="10" t="s">
        <v>559</v>
      </c>
      <c r="H10" s="9">
        <v>10.9</v>
      </c>
      <c r="I10" s="9">
        <v>15.7</v>
      </c>
      <c r="J10" s="9">
        <v>12.3</v>
      </c>
      <c r="K10" s="9">
        <v>9.4</v>
      </c>
      <c r="L10" s="9">
        <v>8</v>
      </c>
      <c r="M10" s="9" t="s">
        <v>559</v>
      </c>
      <c r="N10" s="10"/>
    </row>
    <row r="11" spans="1:14" x14ac:dyDescent="0.25">
      <c r="A11" s="8" t="s">
        <v>167</v>
      </c>
      <c r="B11" s="10">
        <v>76000</v>
      </c>
      <c r="C11" s="10">
        <v>21000</v>
      </c>
      <c r="D11" s="10">
        <v>22000</v>
      </c>
      <c r="E11" s="10">
        <v>22000</v>
      </c>
      <c r="F11" s="10">
        <v>11000</v>
      </c>
      <c r="G11" s="10" t="s">
        <v>559</v>
      </c>
      <c r="H11" s="9">
        <v>10.8</v>
      </c>
      <c r="I11" s="9">
        <v>16.8</v>
      </c>
      <c r="J11" s="9">
        <v>10.9</v>
      </c>
      <c r="K11" s="9">
        <v>9.1</v>
      </c>
      <c r="L11" s="9">
        <v>9</v>
      </c>
      <c r="M11" s="9" t="s">
        <v>559</v>
      </c>
      <c r="N11" s="10"/>
    </row>
    <row r="12" spans="1:14" x14ac:dyDescent="0.25">
      <c r="A12" s="8" t="s">
        <v>168</v>
      </c>
      <c r="B12" s="10">
        <v>73000</v>
      </c>
      <c r="C12" s="10">
        <v>21000</v>
      </c>
      <c r="D12" s="10">
        <v>20000</v>
      </c>
      <c r="E12" s="10">
        <v>21000</v>
      </c>
      <c r="F12" s="10">
        <v>11000</v>
      </c>
      <c r="G12" s="10" t="s">
        <v>559</v>
      </c>
      <c r="H12" s="9">
        <v>10.4</v>
      </c>
      <c r="I12" s="9">
        <v>16.100000000000001</v>
      </c>
      <c r="J12" s="9">
        <v>9.9</v>
      </c>
      <c r="K12" s="9">
        <v>8.9</v>
      </c>
      <c r="L12" s="9">
        <v>8.9</v>
      </c>
      <c r="M12" s="9" t="s">
        <v>559</v>
      </c>
      <c r="N12" s="10"/>
    </row>
    <row r="13" spans="1:14" x14ac:dyDescent="0.25">
      <c r="A13" s="8" t="s">
        <v>169</v>
      </c>
      <c r="B13" s="10">
        <v>79000</v>
      </c>
      <c r="C13" s="10">
        <v>23000</v>
      </c>
      <c r="D13" s="10">
        <v>22000</v>
      </c>
      <c r="E13" s="10">
        <v>23000</v>
      </c>
      <c r="F13" s="10">
        <v>11000</v>
      </c>
      <c r="G13" s="10" t="s">
        <v>559</v>
      </c>
      <c r="H13" s="9">
        <v>11</v>
      </c>
      <c r="I13" s="9">
        <v>16.899999999999999</v>
      </c>
      <c r="J13" s="9">
        <v>11.1</v>
      </c>
      <c r="K13" s="9">
        <v>9.4</v>
      </c>
      <c r="L13" s="9">
        <v>8.9</v>
      </c>
      <c r="M13" s="9" t="s">
        <v>559</v>
      </c>
      <c r="N13" s="10"/>
    </row>
    <row r="14" spans="1:14" x14ac:dyDescent="0.25">
      <c r="A14" s="8" t="s">
        <v>170</v>
      </c>
      <c r="B14" s="10">
        <v>75000</v>
      </c>
      <c r="C14" s="10">
        <v>22000</v>
      </c>
      <c r="D14" s="10">
        <v>22000</v>
      </c>
      <c r="E14" s="10">
        <v>21000</v>
      </c>
      <c r="F14" s="10">
        <v>9000</v>
      </c>
      <c r="G14" s="10" t="s">
        <v>559</v>
      </c>
      <c r="H14" s="9">
        <v>10.5</v>
      </c>
      <c r="I14" s="9">
        <v>16.399999999999999</v>
      </c>
      <c r="J14" s="9">
        <v>11.3</v>
      </c>
      <c r="K14" s="9">
        <v>8.8000000000000007</v>
      </c>
      <c r="L14" s="9">
        <v>7.4</v>
      </c>
      <c r="M14" s="9" t="s">
        <v>559</v>
      </c>
      <c r="N14" s="10"/>
    </row>
    <row r="15" spans="1:14" x14ac:dyDescent="0.25">
      <c r="A15" s="8" t="s">
        <v>171</v>
      </c>
      <c r="B15" s="10">
        <v>80000</v>
      </c>
      <c r="C15" s="10">
        <v>24000</v>
      </c>
      <c r="D15" s="10">
        <v>26000</v>
      </c>
      <c r="E15" s="10">
        <v>21000</v>
      </c>
      <c r="F15" s="10">
        <v>9000</v>
      </c>
      <c r="G15" s="10" t="s">
        <v>559</v>
      </c>
      <c r="H15" s="9">
        <v>11.1</v>
      </c>
      <c r="I15" s="9">
        <v>17.600000000000001</v>
      </c>
      <c r="J15" s="9">
        <v>13.2</v>
      </c>
      <c r="K15" s="9">
        <v>8.5</v>
      </c>
      <c r="L15" s="9">
        <v>7</v>
      </c>
      <c r="M15" s="9" t="s">
        <v>559</v>
      </c>
      <c r="N15" s="10"/>
    </row>
    <row r="16" spans="1:14" x14ac:dyDescent="0.25">
      <c r="A16" s="8" t="s">
        <v>172</v>
      </c>
      <c r="B16" s="10">
        <v>76000</v>
      </c>
      <c r="C16" s="10">
        <v>23000</v>
      </c>
      <c r="D16" s="10">
        <v>23000</v>
      </c>
      <c r="E16" s="10">
        <v>20000</v>
      </c>
      <c r="F16" s="10">
        <v>9000</v>
      </c>
      <c r="G16" s="10" t="s">
        <v>559</v>
      </c>
      <c r="H16" s="9">
        <v>10.5</v>
      </c>
      <c r="I16" s="9">
        <v>17</v>
      </c>
      <c r="J16" s="9">
        <v>11.5</v>
      </c>
      <c r="K16" s="9">
        <v>8.4</v>
      </c>
      <c r="L16" s="9">
        <v>7</v>
      </c>
      <c r="M16" s="9" t="s">
        <v>559</v>
      </c>
      <c r="N16" s="10"/>
    </row>
    <row r="17" spans="1:14" x14ac:dyDescent="0.25">
      <c r="A17" s="8" t="s">
        <v>174</v>
      </c>
      <c r="B17" s="10">
        <v>73000</v>
      </c>
      <c r="C17" s="10">
        <v>21000</v>
      </c>
      <c r="D17" s="10">
        <v>23000</v>
      </c>
      <c r="E17" s="10">
        <v>19000</v>
      </c>
      <c r="F17" s="10">
        <v>10000</v>
      </c>
      <c r="G17" s="10" t="s">
        <v>559</v>
      </c>
      <c r="H17" s="9">
        <v>10</v>
      </c>
      <c r="I17" s="9">
        <v>15.6</v>
      </c>
      <c r="J17" s="9">
        <v>11.3</v>
      </c>
      <c r="K17" s="9">
        <v>7.8</v>
      </c>
      <c r="L17" s="9">
        <v>7.4</v>
      </c>
      <c r="M17" s="9" t="s">
        <v>559</v>
      </c>
      <c r="N17" s="10"/>
    </row>
    <row r="18" spans="1:14" x14ac:dyDescent="0.25">
      <c r="A18" s="8" t="s">
        <v>175</v>
      </c>
      <c r="B18" s="10">
        <v>69000</v>
      </c>
      <c r="C18" s="10">
        <v>21000</v>
      </c>
      <c r="D18" s="10">
        <v>20000</v>
      </c>
      <c r="E18" s="10">
        <v>18000</v>
      </c>
      <c r="F18" s="10">
        <v>9000</v>
      </c>
      <c r="G18" s="10" t="s">
        <v>559</v>
      </c>
      <c r="H18" s="9">
        <v>9.4</v>
      </c>
      <c r="I18" s="9">
        <v>15.6</v>
      </c>
      <c r="J18" s="9">
        <v>10</v>
      </c>
      <c r="K18" s="9">
        <v>7.4</v>
      </c>
      <c r="L18" s="9">
        <v>6.5</v>
      </c>
      <c r="M18" s="9" t="s">
        <v>559</v>
      </c>
      <c r="N18" s="10"/>
    </row>
    <row r="19" spans="1:14" x14ac:dyDescent="0.25">
      <c r="A19" s="8" t="s">
        <v>176</v>
      </c>
      <c r="B19" s="10">
        <v>68000</v>
      </c>
      <c r="C19" s="10">
        <v>19000</v>
      </c>
      <c r="D19" s="10">
        <v>22000</v>
      </c>
      <c r="E19" s="10">
        <v>18000</v>
      </c>
      <c r="F19" s="10">
        <v>9000</v>
      </c>
      <c r="G19" s="10" t="s">
        <v>559</v>
      </c>
      <c r="H19" s="9">
        <v>9.3000000000000007</v>
      </c>
      <c r="I19" s="9">
        <v>14.2</v>
      </c>
      <c r="J19" s="9">
        <v>10.5</v>
      </c>
      <c r="K19" s="9">
        <v>7.3</v>
      </c>
      <c r="L19" s="9">
        <v>7.2</v>
      </c>
      <c r="M19" s="9" t="s">
        <v>559</v>
      </c>
      <c r="N19" s="10"/>
    </row>
    <row r="20" spans="1:14" x14ac:dyDescent="0.25">
      <c r="A20" s="8" t="s">
        <v>177</v>
      </c>
      <c r="B20" s="10">
        <v>66000</v>
      </c>
      <c r="C20" s="10">
        <v>16000</v>
      </c>
      <c r="D20" s="10">
        <v>21000</v>
      </c>
      <c r="E20" s="10">
        <v>21000</v>
      </c>
      <c r="F20" s="10">
        <v>8000</v>
      </c>
      <c r="G20" s="10" t="s">
        <v>559</v>
      </c>
      <c r="H20" s="9">
        <v>9.1</v>
      </c>
      <c r="I20" s="9">
        <v>12.3</v>
      </c>
      <c r="J20" s="9">
        <v>10.3</v>
      </c>
      <c r="K20" s="9">
        <v>8.3000000000000007</v>
      </c>
      <c r="L20" s="9">
        <v>6.4</v>
      </c>
      <c r="M20" s="9" t="s">
        <v>559</v>
      </c>
      <c r="N20" s="10"/>
    </row>
    <row r="21" spans="1:14" x14ac:dyDescent="0.25">
      <c r="A21" s="8" t="s">
        <v>178</v>
      </c>
      <c r="B21" s="10">
        <v>68000</v>
      </c>
      <c r="C21" s="10">
        <v>16000</v>
      </c>
      <c r="D21" s="10">
        <v>19000</v>
      </c>
      <c r="E21" s="10">
        <v>24000</v>
      </c>
      <c r="F21" s="10">
        <v>10000</v>
      </c>
      <c r="G21" s="10" t="s">
        <v>559</v>
      </c>
      <c r="H21" s="9">
        <v>9.5</v>
      </c>
      <c r="I21" s="9">
        <v>12</v>
      </c>
      <c r="J21" s="9">
        <v>9.4</v>
      </c>
      <c r="K21" s="9">
        <v>9.4</v>
      </c>
      <c r="L21" s="9">
        <v>8</v>
      </c>
      <c r="M21" s="9" t="s">
        <v>559</v>
      </c>
      <c r="N21" s="10"/>
    </row>
    <row r="22" spans="1:14" x14ac:dyDescent="0.25">
      <c r="A22" s="8" t="s">
        <v>179</v>
      </c>
      <c r="B22" s="10">
        <v>68000</v>
      </c>
      <c r="C22" s="10">
        <v>17000</v>
      </c>
      <c r="D22" s="10">
        <v>19000</v>
      </c>
      <c r="E22" s="10">
        <v>22000</v>
      </c>
      <c r="F22" s="10">
        <v>10000</v>
      </c>
      <c r="G22" s="10" t="s">
        <v>559</v>
      </c>
      <c r="H22" s="9">
        <v>9.4</v>
      </c>
      <c r="I22" s="9">
        <v>13.2</v>
      </c>
      <c r="J22" s="9">
        <v>9.1999999999999993</v>
      </c>
      <c r="K22" s="9">
        <v>8.9</v>
      </c>
      <c r="L22" s="9">
        <v>7.8</v>
      </c>
      <c r="M22" s="9" t="s">
        <v>559</v>
      </c>
      <c r="N22" s="10"/>
    </row>
    <row r="23" spans="1:14" x14ac:dyDescent="0.25">
      <c r="A23" s="8" t="s">
        <v>180</v>
      </c>
      <c r="B23" s="10">
        <v>76000</v>
      </c>
      <c r="C23" s="10">
        <v>21000</v>
      </c>
      <c r="D23" s="10">
        <v>21000</v>
      </c>
      <c r="E23" s="10">
        <v>23000</v>
      </c>
      <c r="F23" s="10">
        <v>10000</v>
      </c>
      <c r="G23" s="10" t="s">
        <v>559</v>
      </c>
      <c r="H23" s="9">
        <v>10.5</v>
      </c>
      <c r="I23" s="9">
        <v>16.2</v>
      </c>
      <c r="J23" s="9">
        <v>10.199999999999999</v>
      </c>
      <c r="K23" s="9">
        <v>9.5</v>
      </c>
      <c r="L23" s="9">
        <v>8</v>
      </c>
      <c r="M23" s="9" t="s">
        <v>559</v>
      </c>
      <c r="N23" s="10"/>
    </row>
    <row r="24" spans="1:14" x14ac:dyDescent="0.25">
      <c r="A24" s="8" t="s">
        <v>181</v>
      </c>
      <c r="B24" s="10">
        <v>73000</v>
      </c>
      <c r="C24" s="10">
        <v>20000</v>
      </c>
      <c r="D24" s="10">
        <v>21000</v>
      </c>
      <c r="E24" s="10">
        <v>21000</v>
      </c>
      <c r="F24" s="10">
        <v>10000</v>
      </c>
      <c r="G24" s="10" t="s">
        <v>559</v>
      </c>
      <c r="H24" s="9">
        <v>10</v>
      </c>
      <c r="I24" s="9">
        <v>15.3</v>
      </c>
      <c r="J24" s="9">
        <v>10</v>
      </c>
      <c r="K24" s="9">
        <v>8.6</v>
      </c>
      <c r="L24" s="9">
        <v>8</v>
      </c>
      <c r="M24" s="9" t="s">
        <v>559</v>
      </c>
      <c r="N24" s="10"/>
    </row>
    <row r="25" spans="1:14" x14ac:dyDescent="0.25">
      <c r="A25" s="8" t="s">
        <v>182</v>
      </c>
      <c r="B25" s="10">
        <v>75000</v>
      </c>
      <c r="C25" s="10">
        <v>20000</v>
      </c>
      <c r="D25" s="10">
        <v>21000</v>
      </c>
      <c r="E25" s="10">
        <v>22000</v>
      </c>
      <c r="F25" s="10">
        <v>11000</v>
      </c>
      <c r="G25" s="10" t="s">
        <v>559</v>
      </c>
      <c r="H25" s="9">
        <v>10.199999999999999</v>
      </c>
      <c r="I25" s="9">
        <v>14.5</v>
      </c>
      <c r="J25" s="9">
        <v>10.3</v>
      </c>
      <c r="K25" s="9">
        <v>9.1</v>
      </c>
      <c r="L25" s="9">
        <v>8.6</v>
      </c>
      <c r="M25" s="9" t="s">
        <v>559</v>
      </c>
      <c r="N25" s="10"/>
    </row>
    <row r="26" spans="1:14" x14ac:dyDescent="0.25">
      <c r="A26" s="8" t="s">
        <v>183</v>
      </c>
      <c r="B26" s="10">
        <v>75000</v>
      </c>
      <c r="C26" s="10">
        <v>19000</v>
      </c>
      <c r="D26" s="10">
        <v>22000</v>
      </c>
      <c r="E26" s="10">
        <v>23000</v>
      </c>
      <c r="F26" s="10">
        <v>11000</v>
      </c>
      <c r="G26" s="10" t="s">
        <v>559</v>
      </c>
      <c r="H26" s="9">
        <v>10.199999999999999</v>
      </c>
      <c r="I26" s="9">
        <v>14</v>
      </c>
      <c r="J26" s="9">
        <v>10.4</v>
      </c>
      <c r="K26" s="9">
        <v>9.3000000000000007</v>
      </c>
      <c r="L26" s="9">
        <v>8.5</v>
      </c>
      <c r="M26" s="9" t="s">
        <v>559</v>
      </c>
      <c r="N26" s="10"/>
    </row>
    <row r="27" spans="1:14" x14ac:dyDescent="0.25">
      <c r="A27" s="8" t="s">
        <v>184</v>
      </c>
      <c r="B27" s="10">
        <v>73000</v>
      </c>
      <c r="C27" s="10">
        <v>18000</v>
      </c>
      <c r="D27" s="10">
        <v>22000</v>
      </c>
      <c r="E27" s="10">
        <v>23000</v>
      </c>
      <c r="F27" s="10">
        <v>10000</v>
      </c>
      <c r="G27" s="10" t="s">
        <v>559</v>
      </c>
      <c r="H27" s="9">
        <v>10</v>
      </c>
      <c r="I27" s="9">
        <v>13.4</v>
      </c>
      <c r="J27" s="9">
        <v>10.8</v>
      </c>
      <c r="K27" s="9">
        <v>9.1999999999999993</v>
      </c>
      <c r="L27" s="9">
        <v>7.4</v>
      </c>
      <c r="M27" s="9" t="s">
        <v>559</v>
      </c>
      <c r="N27" s="10"/>
    </row>
    <row r="28" spans="1:14" x14ac:dyDescent="0.25">
      <c r="A28" s="8" t="s">
        <v>185</v>
      </c>
      <c r="B28" s="10">
        <v>72000</v>
      </c>
      <c r="C28" s="10">
        <v>15000</v>
      </c>
      <c r="D28" s="10">
        <v>22000</v>
      </c>
      <c r="E28" s="10">
        <v>24000</v>
      </c>
      <c r="F28" s="10">
        <v>12000</v>
      </c>
      <c r="G28" s="10" t="s">
        <v>559</v>
      </c>
      <c r="H28" s="9">
        <v>9.9</v>
      </c>
      <c r="I28" s="9">
        <v>11.7</v>
      </c>
      <c r="J28" s="9">
        <v>10.3</v>
      </c>
      <c r="K28" s="9">
        <v>9.5</v>
      </c>
      <c r="L28" s="9">
        <v>9.1</v>
      </c>
      <c r="M28" s="9" t="s">
        <v>559</v>
      </c>
      <c r="N28" s="10"/>
    </row>
    <row r="29" spans="1:14" x14ac:dyDescent="0.25">
      <c r="A29" s="8" t="s">
        <v>186</v>
      </c>
      <c r="B29" s="10">
        <v>67000</v>
      </c>
      <c r="C29" s="10">
        <v>12000</v>
      </c>
      <c r="D29" s="10">
        <v>21000</v>
      </c>
      <c r="E29" s="10">
        <v>23000</v>
      </c>
      <c r="F29" s="10">
        <v>11000</v>
      </c>
      <c r="G29" s="10" t="s">
        <v>559</v>
      </c>
      <c r="H29" s="9">
        <v>9.1999999999999993</v>
      </c>
      <c r="I29" s="9">
        <v>9.3000000000000007</v>
      </c>
      <c r="J29" s="9">
        <v>10.1</v>
      </c>
      <c r="K29" s="9">
        <v>9.1</v>
      </c>
      <c r="L29" s="9">
        <v>8.9</v>
      </c>
      <c r="M29" s="9" t="s">
        <v>559</v>
      </c>
      <c r="N29" s="10"/>
    </row>
    <row r="30" spans="1:14" x14ac:dyDescent="0.25">
      <c r="A30" s="8" t="s">
        <v>187</v>
      </c>
      <c r="B30" s="10">
        <v>66000</v>
      </c>
      <c r="C30" s="10">
        <v>13000</v>
      </c>
      <c r="D30" s="10">
        <v>21000</v>
      </c>
      <c r="E30" s="10">
        <v>21000</v>
      </c>
      <c r="F30" s="10">
        <v>12000</v>
      </c>
      <c r="G30" s="10" t="s">
        <v>559</v>
      </c>
      <c r="H30" s="9">
        <v>9</v>
      </c>
      <c r="I30" s="9">
        <v>9.6</v>
      </c>
      <c r="J30" s="9">
        <v>9.8000000000000007</v>
      </c>
      <c r="K30" s="9">
        <v>8.4</v>
      </c>
      <c r="L30" s="9">
        <v>9</v>
      </c>
      <c r="M30" s="9" t="s">
        <v>559</v>
      </c>
      <c r="N30" s="10"/>
    </row>
    <row r="31" spans="1:14" x14ac:dyDescent="0.25">
      <c r="A31" s="8" t="s">
        <v>188</v>
      </c>
      <c r="B31" s="10">
        <v>68000</v>
      </c>
      <c r="C31" s="10">
        <v>15000</v>
      </c>
      <c r="D31" s="10">
        <v>20000</v>
      </c>
      <c r="E31" s="10">
        <v>21000</v>
      </c>
      <c r="F31" s="10">
        <v>12000</v>
      </c>
      <c r="G31" s="10" t="s">
        <v>559</v>
      </c>
      <c r="H31" s="9">
        <v>9.3000000000000007</v>
      </c>
      <c r="I31" s="9">
        <v>11.3</v>
      </c>
      <c r="J31" s="9">
        <v>9.3000000000000007</v>
      </c>
      <c r="K31" s="9">
        <v>8.6</v>
      </c>
      <c r="L31" s="9">
        <v>9.1999999999999993</v>
      </c>
      <c r="M31" s="9" t="s">
        <v>559</v>
      </c>
      <c r="N31" s="10"/>
    </row>
    <row r="32" spans="1:14" x14ac:dyDescent="0.25">
      <c r="A32" s="8" t="s">
        <v>189</v>
      </c>
      <c r="B32" s="10">
        <v>64000</v>
      </c>
      <c r="C32" s="10">
        <v>14000</v>
      </c>
      <c r="D32" s="10">
        <v>16000</v>
      </c>
      <c r="E32" s="10">
        <v>22000</v>
      </c>
      <c r="F32" s="10">
        <v>11000</v>
      </c>
      <c r="G32" s="10" t="s">
        <v>559</v>
      </c>
      <c r="H32" s="9">
        <v>8.6999999999999993</v>
      </c>
      <c r="I32" s="9">
        <v>10.9</v>
      </c>
      <c r="J32" s="9">
        <v>7.5</v>
      </c>
      <c r="K32" s="9">
        <v>8.8000000000000007</v>
      </c>
      <c r="L32" s="9">
        <v>8.8000000000000007</v>
      </c>
      <c r="M32" s="9" t="s">
        <v>559</v>
      </c>
      <c r="N32" s="10"/>
    </row>
    <row r="33" spans="1:14" x14ac:dyDescent="0.25">
      <c r="A33" s="8" t="s">
        <v>190</v>
      </c>
      <c r="B33" s="10">
        <v>60000</v>
      </c>
      <c r="C33" s="10">
        <v>13000</v>
      </c>
      <c r="D33" s="10">
        <v>13000</v>
      </c>
      <c r="E33" s="10">
        <v>22000</v>
      </c>
      <c r="F33" s="10">
        <v>12000</v>
      </c>
      <c r="G33" s="10" t="s">
        <v>559</v>
      </c>
      <c r="H33" s="9">
        <v>8.1999999999999993</v>
      </c>
      <c r="I33" s="9">
        <v>10</v>
      </c>
      <c r="J33" s="9">
        <v>6.3</v>
      </c>
      <c r="K33" s="9">
        <v>8.8000000000000007</v>
      </c>
      <c r="L33" s="9">
        <v>9.1</v>
      </c>
      <c r="M33" s="9" t="s">
        <v>559</v>
      </c>
      <c r="N33" s="10"/>
    </row>
    <row r="34" spans="1:14" x14ac:dyDescent="0.25">
      <c r="A34" s="8" t="s">
        <v>191</v>
      </c>
      <c r="B34" s="10">
        <v>54000</v>
      </c>
      <c r="C34" s="10">
        <v>12000</v>
      </c>
      <c r="D34" s="10">
        <v>12000</v>
      </c>
      <c r="E34" s="10">
        <v>20000</v>
      </c>
      <c r="F34" s="10">
        <v>10000</v>
      </c>
      <c r="G34" s="10" t="s">
        <v>559</v>
      </c>
      <c r="H34" s="9">
        <v>7.4</v>
      </c>
      <c r="I34" s="9">
        <v>9.9</v>
      </c>
      <c r="J34" s="9">
        <v>5.5</v>
      </c>
      <c r="K34" s="9">
        <v>8.1</v>
      </c>
      <c r="L34" s="9">
        <v>7.5</v>
      </c>
      <c r="M34" s="9" t="s">
        <v>559</v>
      </c>
      <c r="N34" s="10"/>
    </row>
    <row r="35" spans="1:14" x14ac:dyDescent="0.25">
      <c r="A35" s="8" t="s">
        <v>192</v>
      </c>
      <c r="B35" s="10">
        <v>59000</v>
      </c>
      <c r="C35" s="10">
        <v>16000</v>
      </c>
      <c r="D35" s="10">
        <v>12000</v>
      </c>
      <c r="E35" s="10">
        <v>19000</v>
      </c>
      <c r="F35" s="10">
        <v>12000</v>
      </c>
      <c r="G35" s="10" t="s">
        <v>559</v>
      </c>
      <c r="H35" s="9">
        <v>8</v>
      </c>
      <c r="I35" s="9">
        <v>12.2</v>
      </c>
      <c r="J35" s="9">
        <v>5.9</v>
      </c>
      <c r="K35" s="9">
        <v>7.6</v>
      </c>
      <c r="L35" s="9">
        <v>8.8000000000000007</v>
      </c>
      <c r="M35" s="9" t="s">
        <v>559</v>
      </c>
      <c r="N35" s="10"/>
    </row>
    <row r="36" spans="1:14" x14ac:dyDescent="0.25">
      <c r="A36" s="8" t="s">
        <v>193</v>
      </c>
      <c r="B36" s="10">
        <v>61000</v>
      </c>
      <c r="C36" s="10">
        <v>18000</v>
      </c>
      <c r="D36" s="10">
        <v>13000</v>
      </c>
      <c r="E36" s="10">
        <v>18000</v>
      </c>
      <c r="F36" s="10">
        <v>12000</v>
      </c>
      <c r="G36" s="10" t="s">
        <v>559</v>
      </c>
      <c r="H36" s="9">
        <v>8.1999999999999993</v>
      </c>
      <c r="I36" s="9">
        <v>13.3</v>
      </c>
      <c r="J36" s="9">
        <v>6.2</v>
      </c>
      <c r="K36" s="9">
        <v>7.3</v>
      </c>
      <c r="L36" s="9">
        <v>8.6</v>
      </c>
      <c r="M36" s="9" t="s">
        <v>559</v>
      </c>
      <c r="N36" s="10"/>
    </row>
    <row r="37" spans="1:14" x14ac:dyDescent="0.25">
      <c r="A37" s="8" t="s">
        <v>194</v>
      </c>
      <c r="B37" s="10">
        <v>63000</v>
      </c>
      <c r="C37" s="10">
        <v>20000</v>
      </c>
      <c r="D37" s="10">
        <v>15000</v>
      </c>
      <c r="E37" s="10">
        <v>17000</v>
      </c>
      <c r="F37" s="10">
        <v>11000</v>
      </c>
      <c r="G37" s="10" t="s">
        <v>559</v>
      </c>
      <c r="H37" s="9">
        <v>8.4</v>
      </c>
      <c r="I37" s="9">
        <v>14</v>
      </c>
      <c r="J37" s="9">
        <v>7.1</v>
      </c>
      <c r="K37" s="9">
        <v>6.8</v>
      </c>
      <c r="L37" s="9">
        <v>8.4</v>
      </c>
      <c r="M37" s="9" t="s">
        <v>559</v>
      </c>
      <c r="N37" s="10"/>
    </row>
    <row r="38" spans="1:14" x14ac:dyDescent="0.25">
      <c r="A38" s="8" t="s">
        <v>195</v>
      </c>
      <c r="B38" s="10">
        <v>67000</v>
      </c>
      <c r="C38" s="10">
        <v>23000</v>
      </c>
      <c r="D38" s="10">
        <v>17000</v>
      </c>
      <c r="E38" s="10">
        <v>15000</v>
      </c>
      <c r="F38" s="10">
        <v>11000</v>
      </c>
      <c r="G38" s="10" t="s">
        <v>559</v>
      </c>
      <c r="H38" s="9">
        <v>8.8000000000000007</v>
      </c>
      <c r="I38" s="9">
        <v>15.9</v>
      </c>
      <c r="J38" s="9">
        <v>8.3000000000000007</v>
      </c>
      <c r="K38" s="9">
        <v>5.8</v>
      </c>
      <c r="L38" s="9">
        <v>8.5</v>
      </c>
      <c r="M38" s="9" t="s">
        <v>559</v>
      </c>
      <c r="N38" s="10"/>
    </row>
    <row r="39" spans="1:14" x14ac:dyDescent="0.25">
      <c r="A39" s="8" t="s">
        <v>196</v>
      </c>
      <c r="B39" s="10">
        <v>69000</v>
      </c>
      <c r="C39" s="10">
        <v>23000</v>
      </c>
      <c r="D39" s="10">
        <v>20000</v>
      </c>
      <c r="E39" s="10">
        <v>15000</v>
      </c>
      <c r="F39" s="10">
        <v>11000</v>
      </c>
      <c r="G39" s="10" t="s">
        <v>559</v>
      </c>
      <c r="H39" s="9">
        <v>9.1</v>
      </c>
      <c r="I39" s="9">
        <v>15.9</v>
      </c>
      <c r="J39" s="9">
        <v>9.3000000000000007</v>
      </c>
      <c r="K39" s="9">
        <v>6</v>
      </c>
      <c r="L39" s="9">
        <v>8.1</v>
      </c>
      <c r="M39" s="9" t="s">
        <v>559</v>
      </c>
      <c r="N39" s="10"/>
    </row>
    <row r="40" spans="1:14" x14ac:dyDescent="0.25">
      <c r="A40" s="8" t="s">
        <v>197</v>
      </c>
      <c r="B40" s="10">
        <v>67000</v>
      </c>
      <c r="C40" s="10">
        <v>21000</v>
      </c>
      <c r="D40" s="10">
        <v>19000</v>
      </c>
      <c r="E40" s="10">
        <v>16000</v>
      </c>
      <c r="F40" s="10">
        <v>10000</v>
      </c>
      <c r="G40" s="10" t="s">
        <v>559</v>
      </c>
      <c r="H40" s="9">
        <v>8.8000000000000007</v>
      </c>
      <c r="I40" s="9">
        <v>14.4</v>
      </c>
      <c r="J40" s="9">
        <v>9</v>
      </c>
      <c r="K40" s="9">
        <v>6.4</v>
      </c>
      <c r="L40" s="9">
        <v>7.4</v>
      </c>
      <c r="M40" s="9" t="s">
        <v>559</v>
      </c>
      <c r="N40" s="10"/>
    </row>
    <row r="41" spans="1:14" x14ac:dyDescent="0.25">
      <c r="A41" s="8" t="s">
        <v>198</v>
      </c>
      <c r="B41" s="10">
        <v>66000</v>
      </c>
      <c r="C41" s="10">
        <v>21000</v>
      </c>
      <c r="D41" s="10">
        <v>19000</v>
      </c>
      <c r="E41" s="10">
        <v>16000</v>
      </c>
      <c r="F41" s="10">
        <v>10000</v>
      </c>
      <c r="G41" s="10" t="s">
        <v>559</v>
      </c>
      <c r="H41" s="9">
        <v>8.6999999999999993</v>
      </c>
      <c r="I41" s="9">
        <v>14.3</v>
      </c>
      <c r="J41" s="9">
        <v>8.9</v>
      </c>
      <c r="K41" s="9">
        <v>6.4</v>
      </c>
      <c r="L41" s="9">
        <v>7.4</v>
      </c>
      <c r="M41" s="9" t="s">
        <v>559</v>
      </c>
      <c r="N41" s="10"/>
    </row>
    <row r="42" spans="1:14" x14ac:dyDescent="0.25">
      <c r="A42" s="8" t="s">
        <v>199</v>
      </c>
      <c r="B42" s="10">
        <v>64000</v>
      </c>
      <c r="C42" s="10">
        <v>21000</v>
      </c>
      <c r="D42" s="10">
        <v>17000</v>
      </c>
      <c r="E42" s="10">
        <v>16000</v>
      </c>
      <c r="F42" s="10">
        <v>10000</v>
      </c>
      <c r="G42" s="10" t="s">
        <v>559</v>
      </c>
      <c r="H42" s="9">
        <v>8.4</v>
      </c>
      <c r="I42" s="9">
        <v>14.5</v>
      </c>
      <c r="J42" s="9">
        <v>7.9</v>
      </c>
      <c r="K42" s="9">
        <v>6.3</v>
      </c>
      <c r="L42" s="9">
        <v>7.4</v>
      </c>
      <c r="M42" s="9" t="s">
        <v>559</v>
      </c>
      <c r="N42" s="10"/>
    </row>
    <row r="43" spans="1:14" x14ac:dyDescent="0.25">
      <c r="A43" s="8" t="s">
        <v>200</v>
      </c>
      <c r="B43" s="10">
        <v>61000</v>
      </c>
      <c r="C43" s="10">
        <v>18000</v>
      </c>
      <c r="D43" s="10">
        <v>17000</v>
      </c>
      <c r="E43" s="10">
        <v>16000</v>
      </c>
      <c r="F43" s="10">
        <v>10000</v>
      </c>
      <c r="G43" s="10" t="s">
        <v>559</v>
      </c>
      <c r="H43" s="9">
        <v>8.1999999999999993</v>
      </c>
      <c r="I43" s="9">
        <v>12.8</v>
      </c>
      <c r="J43" s="9">
        <v>8.3000000000000007</v>
      </c>
      <c r="K43" s="9">
        <v>6.4</v>
      </c>
      <c r="L43" s="9">
        <v>7.4</v>
      </c>
      <c r="M43" s="9" t="s">
        <v>559</v>
      </c>
      <c r="N43" s="10"/>
    </row>
    <row r="44" spans="1:14" x14ac:dyDescent="0.25">
      <c r="A44" s="8" t="s">
        <v>201</v>
      </c>
      <c r="B44" s="10">
        <v>63000</v>
      </c>
      <c r="C44" s="10">
        <v>17000</v>
      </c>
      <c r="D44" s="10">
        <v>16000</v>
      </c>
      <c r="E44" s="10">
        <v>18000</v>
      </c>
      <c r="F44" s="10">
        <v>11000</v>
      </c>
      <c r="G44" s="10" t="s">
        <v>559</v>
      </c>
      <c r="H44" s="9">
        <v>8.5</v>
      </c>
      <c r="I44" s="9">
        <v>12.2</v>
      </c>
      <c r="J44" s="9">
        <v>7.8</v>
      </c>
      <c r="K44" s="9">
        <v>7.2</v>
      </c>
      <c r="L44" s="9">
        <v>8.5</v>
      </c>
      <c r="M44" s="9" t="s">
        <v>559</v>
      </c>
      <c r="N44" s="10"/>
    </row>
    <row r="45" spans="1:14" x14ac:dyDescent="0.25">
      <c r="A45" s="8" t="s">
        <v>202</v>
      </c>
      <c r="B45" s="10">
        <v>61000</v>
      </c>
      <c r="C45" s="10">
        <v>16000</v>
      </c>
      <c r="D45" s="10">
        <v>16000</v>
      </c>
      <c r="E45" s="10">
        <v>18000</v>
      </c>
      <c r="F45" s="10">
        <v>10000</v>
      </c>
      <c r="G45" s="10" t="s">
        <v>559</v>
      </c>
      <c r="H45" s="9">
        <v>8.1999999999999993</v>
      </c>
      <c r="I45" s="9">
        <v>11.3</v>
      </c>
      <c r="J45" s="9">
        <v>7.9</v>
      </c>
      <c r="K45" s="9">
        <v>7.2</v>
      </c>
      <c r="L45" s="9">
        <v>7.9</v>
      </c>
      <c r="M45" s="9" t="s">
        <v>559</v>
      </c>
      <c r="N45" s="10"/>
    </row>
    <row r="46" spans="1:14" x14ac:dyDescent="0.25">
      <c r="A46" s="8" t="s">
        <v>203</v>
      </c>
      <c r="B46" s="10">
        <v>53000</v>
      </c>
      <c r="C46" s="10">
        <v>13000</v>
      </c>
      <c r="D46" s="10">
        <v>15000</v>
      </c>
      <c r="E46" s="10">
        <v>15000</v>
      </c>
      <c r="F46" s="10">
        <v>9000</v>
      </c>
      <c r="G46" s="10" t="s">
        <v>559</v>
      </c>
      <c r="H46" s="9">
        <v>7.2</v>
      </c>
      <c r="I46" s="9">
        <v>9.6999999999999993</v>
      </c>
      <c r="J46" s="9">
        <v>7.2</v>
      </c>
      <c r="K46" s="9">
        <v>6.1</v>
      </c>
      <c r="L46" s="9">
        <v>7.2</v>
      </c>
      <c r="M46" s="9" t="s">
        <v>559</v>
      </c>
      <c r="N46" s="10"/>
    </row>
    <row r="47" spans="1:14" x14ac:dyDescent="0.25">
      <c r="A47" s="8" t="s">
        <v>204</v>
      </c>
      <c r="B47" s="10">
        <v>50000</v>
      </c>
      <c r="C47" s="10">
        <v>13000</v>
      </c>
      <c r="D47" s="10">
        <v>16000</v>
      </c>
      <c r="E47" s="10">
        <v>13000</v>
      </c>
      <c r="F47" s="10">
        <v>8000</v>
      </c>
      <c r="G47" s="10" t="s">
        <v>559</v>
      </c>
      <c r="H47" s="9">
        <v>6.9</v>
      </c>
      <c r="I47" s="9">
        <v>9.1999999999999993</v>
      </c>
      <c r="J47" s="9">
        <v>7.7</v>
      </c>
      <c r="K47" s="9">
        <v>5.3</v>
      </c>
      <c r="L47" s="9">
        <v>6.7</v>
      </c>
      <c r="M47" s="9" t="s">
        <v>559</v>
      </c>
      <c r="N47" s="10"/>
    </row>
    <row r="48" spans="1:14" x14ac:dyDescent="0.25">
      <c r="A48" s="8" t="s">
        <v>205</v>
      </c>
      <c r="B48" s="10">
        <v>54000</v>
      </c>
      <c r="C48" s="10">
        <v>15000</v>
      </c>
      <c r="D48" s="10">
        <v>18000</v>
      </c>
      <c r="E48" s="10">
        <v>13000</v>
      </c>
      <c r="F48" s="10">
        <v>8000</v>
      </c>
      <c r="G48" s="10" t="s">
        <v>559</v>
      </c>
      <c r="H48" s="9">
        <v>7.3</v>
      </c>
      <c r="I48" s="9">
        <v>10.9</v>
      </c>
      <c r="J48" s="9">
        <v>8.4</v>
      </c>
      <c r="K48" s="9">
        <v>5.0999999999999996</v>
      </c>
      <c r="L48" s="9">
        <v>6.5</v>
      </c>
      <c r="M48" s="9" t="s">
        <v>559</v>
      </c>
      <c r="N48" s="10"/>
    </row>
    <row r="49" spans="1:14" x14ac:dyDescent="0.25">
      <c r="A49" s="8" t="s">
        <v>206</v>
      </c>
      <c r="B49" s="10">
        <v>60000</v>
      </c>
      <c r="C49" s="10">
        <v>20000</v>
      </c>
      <c r="D49" s="10">
        <v>17000</v>
      </c>
      <c r="E49" s="10">
        <v>15000</v>
      </c>
      <c r="F49" s="10">
        <v>9000</v>
      </c>
      <c r="G49" s="10" t="s">
        <v>559</v>
      </c>
      <c r="H49" s="9">
        <v>8.1999999999999993</v>
      </c>
      <c r="I49" s="9">
        <v>13.5</v>
      </c>
      <c r="J49" s="9">
        <v>8.1999999999999993</v>
      </c>
      <c r="K49" s="9">
        <v>6</v>
      </c>
      <c r="L49" s="9">
        <v>7.1</v>
      </c>
      <c r="M49" s="9" t="s">
        <v>559</v>
      </c>
      <c r="N49" s="10"/>
    </row>
    <row r="50" spans="1:14" x14ac:dyDescent="0.25">
      <c r="A50" s="8" t="s">
        <v>207</v>
      </c>
      <c r="B50" s="10">
        <v>60000</v>
      </c>
      <c r="C50" s="10">
        <v>19000</v>
      </c>
      <c r="D50" s="10">
        <v>16000</v>
      </c>
      <c r="E50" s="10">
        <v>16000</v>
      </c>
      <c r="F50" s="10">
        <v>9000</v>
      </c>
      <c r="G50" s="10" t="s">
        <v>559</v>
      </c>
      <c r="H50" s="9">
        <v>8.1</v>
      </c>
      <c r="I50" s="9">
        <v>13.5</v>
      </c>
      <c r="J50" s="9">
        <v>7.8</v>
      </c>
      <c r="K50" s="9">
        <v>6.2</v>
      </c>
      <c r="L50" s="9">
        <v>7.1</v>
      </c>
      <c r="M50" s="9" t="s">
        <v>559</v>
      </c>
      <c r="N50" s="10"/>
    </row>
    <row r="51" spans="1:14" x14ac:dyDescent="0.25">
      <c r="A51" s="8" t="s">
        <v>208</v>
      </c>
      <c r="B51" s="10">
        <v>57000</v>
      </c>
      <c r="C51" s="10">
        <v>19000</v>
      </c>
      <c r="D51" s="10">
        <v>14000</v>
      </c>
      <c r="E51" s="10">
        <v>15000</v>
      </c>
      <c r="F51" s="10">
        <v>9000</v>
      </c>
      <c r="G51" s="10" t="s">
        <v>559</v>
      </c>
      <c r="H51" s="9">
        <v>7.7</v>
      </c>
      <c r="I51" s="9">
        <v>13.9</v>
      </c>
      <c r="J51" s="9">
        <v>6.7</v>
      </c>
      <c r="K51" s="9">
        <v>5.7</v>
      </c>
      <c r="L51" s="9">
        <v>7.5</v>
      </c>
      <c r="M51" s="9" t="s">
        <v>559</v>
      </c>
      <c r="N51" s="10"/>
    </row>
    <row r="52" spans="1:14" x14ac:dyDescent="0.25">
      <c r="A52" s="8" t="s">
        <v>209</v>
      </c>
      <c r="B52" s="10">
        <v>55000</v>
      </c>
      <c r="C52" s="10">
        <v>17000</v>
      </c>
      <c r="D52" s="10">
        <v>14000</v>
      </c>
      <c r="E52" s="10">
        <v>14000</v>
      </c>
      <c r="F52" s="10">
        <v>10000</v>
      </c>
      <c r="G52" s="10" t="s">
        <v>559</v>
      </c>
      <c r="H52" s="9">
        <v>7.5</v>
      </c>
      <c r="I52" s="9">
        <v>13.1</v>
      </c>
      <c r="J52" s="9">
        <v>6.8</v>
      </c>
      <c r="K52" s="9">
        <v>5.4</v>
      </c>
      <c r="L52" s="9">
        <v>7.6</v>
      </c>
      <c r="M52" s="9" t="s">
        <v>559</v>
      </c>
      <c r="N52" s="10"/>
    </row>
    <row r="53" spans="1:14" x14ac:dyDescent="0.25">
      <c r="A53" s="8" t="s">
        <v>210</v>
      </c>
      <c r="B53" s="10">
        <v>50000</v>
      </c>
      <c r="C53" s="10">
        <v>15000</v>
      </c>
      <c r="D53" s="10">
        <v>13000</v>
      </c>
      <c r="E53" s="10">
        <v>15000</v>
      </c>
      <c r="F53" s="10">
        <v>8000</v>
      </c>
      <c r="G53" s="10" t="s">
        <v>559</v>
      </c>
      <c r="H53" s="9">
        <v>6.7</v>
      </c>
      <c r="I53" s="9">
        <v>10.9</v>
      </c>
      <c r="J53" s="9">
        <v>6.4</v>
      </c>
      <c r="K53" s="9">
        <v>5.5</v>
      </c>
      <c r="L53" s="9">
        <v>6.3</v>
      </c>
      <c r="M53" s="9" t="s">
        <v>559</v>
      </c>
      <c r="N53" s="10"/>
    </row>
    <row r="54" spans="1:14" x14ac:dyDescent="0.25">
      <c r="A54" s="8" t="s">
        <v>211</v>
      </c>
      <c r="B54" s="10">
        <v>50000</v>
      </c>
      <c r="C54" s="10">
        <v>13000</v>
      </c>
      <c r="D54" s="10">
        <v>13000</v>
      </c>
      <c r="E54" s="10">
        <v>16000</v>
      </c>
      <c r="F54" s="10" t="s">
        <v>559</v>
      </c>
      <c r="G54" s="10" t="s">
        <v>559</v>
      </c>
      <c r="H54" s="9">
        <v>6.7</v>
      </c>
      <c r="I54" s="9">
        <v>10</v>
      </c>
      <c r="J54" s="9">
        <v>6.4</v>
      </c>
      <c r="K54" s="9">
        <v>5.9</v>
      </c>
      <c r="L54" s="9" t="s">
        <v>559</v>
      </c>
      <c r="M54" s="9" t="s">
        <v>559</v>
      </c>
      <c r="N54" s="10"/>
    </row>
    <row r="55" spans="1:14" x14ac:dyDescent="0.25">
      <c r="A55" s="8" t="s">
        <v>212</v>
      </c>
      <c r="B55" s="10">
        <v>50000</v>
      </c>
      <c r="C55" s="10">
        <v>12000</v>
      </c>
      <c r="D55" s="10">
        <v>14000</v>
      </c>
      <c r="E55" s="10">
        <v>17000</v>
      </c>
      <c r="F55" s="10" t="s">
        <v>559</v>
      </c>
      <c r="G55" s="10" t="s">
        <v>559</v>
      </c>
      <c r="H55" s="9">
        <v>6.8</v>
      </c>
      <c r="I55" s="9">
        <v>9.6</v>
      </c>
      <c r="J55" s="9">
        <v>7</v>
      </c>
      <c r="K55" s="9">
        <v>6.2</v>
      </c>
      <c r="L55" s="9" t="s">
        <v>559</v>
      </c>
      <c r="M55" s="9" t="s">
        <v>559</v>
      </c>
      <c r="N55" s="10"/>
    </row>
    <row r="56" spans="1:14" x14ac:dyDescent="0.25">
      <c r="A56" s="8" t="s">
        <v>213</v>
      </c>
      <c r="B56" s="10">
        <v>53000</v>
      </c>
      <c r="C56" s="10">
        <v>13000</v>
      </c>
      <c r="D56" s="10">
        <v>15000</v>
      </c>
      <c r="E56" s="10">
        <v>18000</v>
      </c>
      <c r="F56" s="10" t="s">
        <v>559</v>
      </c>
      <c r="G56" s="10" t="s">
        <v>559</v>
      </c>
      <c r="H56" s="9">
        <v>7.2</v>
      </c>
      <c r="I56" s="9">
        <v>10.1</v>
      </c>
      <c r="J56" s="9">
        <v>7.4</v>
      </c>
      <c r="K56" s="9">
        <v>6.9</v>
      </c>
      <c r="L56" s="9" t="s">
        <v>559</v>
      </c>
      <c r="M56" s="9" t="s">
        <v>559</v>
      </c>
      <c r="N56" s="10"/>
    </row>
    <row r="57" spans="1:14" x14ac:dyDescent="0.25">
      <c r="A57" s="8" t="s">
        <v>214</v>
      </c>
      <c r="B57" s="10">
        <v>54000</v>
      </c>
      <c r="C57" s="10">
        <v>12000</v>
      </c>
      <c r="D57" s="10">
        <v>15000</v>
      </c>
      <c r="E57" s="10">
        <v>21000</v>
      </c>
      <c r="F57" s="10" t="s">
        <v>559</v>
      </c>
      <c r="G57" s="10" t="s">
        <v>559</v>
      </c>
      <c r="H57" s="9">
        <v>7.2</v>
      </c>
      <c r="I57" s="9">
        <v>9.1999999999999993</v>
      </c>
      <c r="J57" s="9">
        <v>7.4</v>
      </c>
      <c r="K57" s="9">
        <v>7.9</v>
      </c>
      <c r="L57" s="9" t="s">
        <v>559</v>
      </c>
      <c r="M57" s="9" t="s">
        <v>559</v>
      </c>
      <c r="N57" s="10"/>
    </row>
    <row r="58" spans="1:14" x14ac:dyDescent="0.25">
      <c r="A58" s="8" t="s">
        <v>215</v>
      </c>
      <c r="B58" s="10">
        <v>53000</v>
      </c>
      <c r="C58" s="10">
        <v>13000</v>
      </c>
      <c r="D58" s="10">
        <v>15000</v>
      </c>
      <c r="E58" s="10">
        <v>20000</v>
      </c>
      <c r="F58" s="10" t="s">
        <v>559</v>
      </c>
      <c r="G58" s="10" t="s">
        <v>559</v>
      </c>
      <c r="H58" s="9">
        <v>7.1</v>
      </c>
      <c r="I58" s="9">
        <v>10.1</v>
      </c>
      <c r="J58" s="9">
        <v>7.6</v>
      </c>
      <c r="K58" s="9">
        <v>7.4</v>
      </c>
      <c r="L58" s="9" t="s">
        <v>559</v>
      </c>
      <c r="M58" s="9" t="s">
        <v>559</v>
      </c>
      <c r="N58" s="10"/>
    </row>
    <row r="59" spans="1:14" x14ac:dyDescent="0.25">
      <c r="A59" s="8" t="s">
        <v>216</v>
      </c>
      <c r="B59" s="10">
        <v>56000</v>
      </c>
      <c r="C59" s="10">
        <v>13000</v>
      </c>
      <c r="D59" s="10">
        <v>18000</v>
      </c>
      <c r="E59" s="10">
        <v>20000</v>
      </c>
      <c r="F59" s="10" t="s">
        <v>559</v>
      </c>
      <c r="G59" s="10" t="s">
        <v>559</v>
      </c>
      <c r="H59" s="9">
        <v>7.5</v>
      </c>
      <c r="I59" s="9">
        <v>10.5</v>
      </c>
      <c r="J59" s="9">
        <v>8.9</v>
      </c>
      <c r="K59" s="9">
        <v>7.4</v>
      </c>
      <c r="L59" s="9" t="s">
        <v>559</v>
      </c>
      <c r="M59" s="9" t="s">
        <v>559</v>
      </c>
      <c r="N59" s="10"/>
    </row>
    <row r="60" spans="1:14" x14ac:dyDescent="0.25">
      <c r="A60" s="8" t="s">
        <v>217</v>
      </c>
      <c r="B60" s="10">
        <v>56000</v>
      </c>
      <c r="C60" s="10">
        <v>15000</v>
      </c>
      <c r="D60" s="10">
        <v>15000</v>
      </c>
      <c r="E60" s="10">
        <v>19000</v>
      </c>
      <c r="F60" s="10" t="s">
        <v>559</v>
      </c>
      <c r="G60" s="10" t="s">
        <v>559</v>
      </c>
      <c r="H60" s="9">
        <v>7.5</v>
      </c>
      <c r="I60" s="9">
        <v>12</v>
      </c>
      <c r="J60" s="9">
        <v>7.6</v>
      </c>
      <c r="K60" s="9">
        <v>7.1</v>
      </c>
      <c r="L60" s="9" t="s">
        <v>559</v>
      </c>
      <c r="M60" s="9" t="s">
        <v>559</v>
      </c>
      <c r="N60" s="10"/>
    </row>
    <row r="61" spans="1:14" x14ac:dyDescent="0.25">
      <c r="A61" s="8" t="s">
        <v>218</v>
      </c>
      <c r="B61" s="10">
        <v>58000</v>
      </c>
      <c r="C61" s="10">
        <v>16000</v>
      </c>
      <c r="D61" s="10">
        <v>17000</v>
      </c>
      <c r="E61" s="10">
        <v>19000</v>
      </c>
      <c r="F61" s="10" t="s">
        <v>559</v>
      </c>
      <c r="G61" s="10" t="s">
        <v>559</v>
      </c>
      <c r="H61" s="9">
        <v>7.7</v>
      </c>
      <c r="I61" s="9">
        <v>11.8</v>
      </c>
      <c r="J61" s="9">
        <v>8.1999999999999993</v>
      </c>
      <c r="K61" s="9">
        <v>7.1</v>
      </c>
      <c r="L61" s="9" t="s">
        <v>559</v>
      </c>
      <c r="M61" s="9" t="s">
        <v>559</v>
      </c>
      <c r="N61" s="10"/>
    </row>
    <row r="62" spans="1:14" x14ac:dyDescent="0.25">
      <c r="A62" s="8" t="s">
        <v>219</v>
      </c>
      <c r="B62" s="10">
        <v>54000</v>
      </c>
      <c r="C62" s="10">
        <v>15000</v>
      </c>
      <c r="D62" s="10">
        <v>16000</v>
      </c>
      <c r="E62" s="10">
        <v>17000</v>
      </c>
      <c r="F62" s="10" t="s">
        <v>559</v>
      </c>
      <c r="G62" s="10" t="s">
        <v>559</v>
      </c>
      <c r="H62" s="9">
        <v>7.2</v>
      </c>
      <c r="I62" s="9">
        <v>11.1</v>
      </c>
      <c r="J62" s="9">
        <v>7.9</v>
      </c>
      <c r="K62" s="9">
        <v>6.3</v>
      </c>
      <c r="L62" s="9" t="s">
        <v>559</v>
      </c>
      <c r="M62" s="9" t="s">
        <v>559</v>
      </c>
      <c r="N62" s="10"/>
    </row>
    <row r="63" spans="1:14" x14ac:dyDescent="0.25">
      <c r="A63" s="8" t="s">
        <v>220</v>
      </c>
      <c r="B63" s="10">
        <v>54000</v>
      </c>
      <c r="C63" s="10">
        <v>13000</v>
      </c>
      <c r="D63" s="10">
        <v>16000</v>
      </c>
      <c r="E63" s="10">
        <v>18000</v>
      </c>
      <c r="F63" s="10" t="s">
        <v>559</v>
      </c>
      <c r="G63" s="10" t="s">
        <v>559</v>
      </c>
      <c r="H63" s="9">
        <v>7.3</v>
      </c>
      <c r="I63" s="9">
        <v>10.4</v>
      </c>
      <c r="J63" s="9">
        <v>8.1999999999999993</v>
      </c>
      <c r="K63" s="9">
        <v>6.8</v>
      </c>
      <c r="L63" s="9" t="s">
        <v>559</v>
      </c>
      <c r="M63" s="9" t="s">
        <v>559</v>
      </c>
      <c r="N63" s="10"/>
    </row>
    <row r="64" spans="1:14" x14ac:dyDescent="0.25">
      <c r="A64" s="8" t="s">
        <v>221</v>
      </c>
      <c r="B64" s="10">
        <v>50000</v>
      </c>
      <c r="C64" s="10">
        <v>13000</v>
      </c>
      <c r="D64" s="10">
        <v>14000</v>
      </c>
      <c r="E64" s="10">
        <v>16000</v>
      </c>
      <c r="F64" s="10" t="s">
        <v>559</v>
      </c>
      <c r="G64" s="10" t="s">
        <v>559</v>
      </c>
      <c r="H64" s="9">
        <v>6.7</v>
      </c>
      <c r="I64" s="9">
        <v>10.4</v>
      </c>
      <c r="J64" s="9">
        <v>6.9</v>
      </c>
      <c r="K64" s="9">
        <v>6.1</v>
      </c>
      <c r="L64" s="9" t="s">
        <v>559</v>
      </c>
      <c r="M64" s="9" t="s">
        <v>559</v>
      </c>
      <c r="N64" s="10"/>
    </row>
    <row r="65" spans="1:14" x14ac:dyDescent="0.25">
      <c r="A65" s="8" t="s">
        <v>222</v>
      </c>
      <c r="B65" s="10">
        <v>49000</v>
      </c>
      <c r="C65" s="10">
        <v>14000</v>
      </c>
      <c r="D65" s="10">
        <v>14000</v>
      </c>
      <c r="E65" s="10">
        <v>16000</v>
      </c>
      <c r="F65" s="10" t="s">
        <v>559</v>
      </c>
      <c r="G65" s="10" t="s">
        <v>559</v>
      </c>
      <c r="H65" s="9">
        <v>6.6</v>
      </c>
      <c r="I65" s="9">
        <v>10.5</v>
      </c>
      <c r="J65" s="9">
        <v>6.8</v>
      </c>
      <c r="K65" s="9">
        <v>6.1</v>
      </c>
      <c r="L65" s="9" t="s">
        <v>559</v>
      </c>
      <c r="M65" s="9" t="s">
        <v>559</v>
      </c>
      <c r="N65" s="10"/>
    </row>
    <row r="66" spans="1:14" x14ac:dyDescent="0.25">
      <c r="A66" s="8" t="s">
        <v>223</v>
      </c>
      <c r="B66" s="10">
        <v>47000</v>
      </c>
      <c r="C66" s="10">
        <v>12000</v>
      </c>
      <c r="D66" s="10">
        <v>16000</v>
      </c>
      <c r="E66" s="10">
        <v>14000</v>
      </c>
      <c r="F66" s="10" t="s">
        <v>559</v>
      </c>
      <c r="G66" s="10" t="s">
        <v>559</v>
      </c>
      <c r="H66" s="9">
        <v>6.3</v>
      </c>
      <c r="I66" s="9">
        <v>9.3000000000000007</v>
      </c>
      <c r="J66" s="9">
        <v>7.8</v>
      </c>
      <c r="K66" s="9">
        <v>5.3</v>
      </c>
      <c r="L66" s="9" t="s">
        <v>559</v>
      </c>
      <c r="M66" s="9" t="s">
        <v>559</v>
      </c>
      <c r="N66" s="10"/>
    </row>
    <row r="67" spans="1:14" x14ac:dyDescent="0.25">
      <c r="A67" s="8" t="s">
        <v>225</v>
      </c>
      <c r="B67" s="10">
        <v>49000</v>
      </c>
      <c r="C67" s="10">
        <v>12000</v>
      </c>
      <c r="D67" s="10">
        <v>17000</v>
      </c>
      <c r="E67" s="10">
        <v>15000</v>
      </c>
      <c r="F67" s="10" t="s">
        <v>559</v>
      </c>
      <c r="G67" s="10" t="s">
        <v>559</v>
      </c>
      <c r="H67" s="9">
        <v>6.6</v>
      </c>
      <c r="I67" s="9">
        <v>9.5</v>
      </c>
      <c r="J67" s="9">
        <v>8.6</v>
      </c>
      <c r="K67" s="9">
        <v>5.5</v>
      </c>
      <c r="L67" s="9" t="s">
        <v>559</v>
      </c>
      <c r="M67" s="9" t="s">
        <v>559</v>
      </c>
      <c r="N67" s="10"/>
    </row>
    <row r="68" spans="1:14" x14ac:dyDescent="0.25">
      <c r="A68" s="8" t="s">
        <v>226</v>
      </c>
      <c r="B68" s="10">
        <v>48000</v>
      </c>
      <c r="C68" s="10">
        <v>13000</v>
      </c>
      <c r="D68" s="10">
        <v>13000</v>
      </c>
      <c r="E68" s="10">
        <v>16000</v>
      </c>
      <c r="F68" s="10" t="s">
        <v>559</v>
      </c>
      <c r="G68" s="10" t="s">
        <v>559</v>
      </c>
      <c r="H68" s="9">
        <v>6.6</v>
      </c>
      <c r="I68" s="9">
        <v>10.5</v>
      </c>
      <c r="J68" s="9">
        <v>6.7</v>
      </c>
      <c r="K68" s="9">
        <v>6.1</v>
      </c>
      <c r="L68" s="9" t="s">
        <v>559</v>
      </c>
      <c r="M68" s="9" t="s">
        <v>559</v>
      </c>
      <c r="N68" s="10"/>
    </row>
    <row r="69" spans="1:14" x14ac:dyDescent="0.25">
      <c r="A69" s="8" t="s">
        <v>227</v>
      </c>
      <c r="B69" s="10">
        <v>50000</v>
      </c>
      <c r="C69" s="10">
        <v>14000</v>
      </c>
      <c r="D69" s="10">
        <v>14000</v>
      </c>
      <c r="E69" s="10">
        <v>16000</v>
      </c>
      <c r="F69" s="10" t="s">
        <v>559</v>
      </c>
      <c r="G69" s="10" t="s">
        <v>559</v>
      </c>
      <c r="H69" s="9">
        <v>6.9</v>
      </c>
      <c r="I69" s="9">
        <v>11.5</v>
      </c>
      <c r="J69" s="9">
        <v>6.9</v>
      </c>
      <c r="K69" s="9">
        <v>6</v>
      </c>
      <c r="L69" s="9" t="s">
        <v>559</v>
      </c>
      <c r="M69" s="9" t="s">
        <v>559</v>
      </c>
      <c r="N69" s="10"/>
    </row>
    <row r="70" spans="1:14" x14ac:dyDescent="0.25">
      <c r="A70" s="8" t="s">
        <v>228</v>
      </c>
      <c r="B70" s="10">
        <v>50000</v>
      </c>
      <c r="C70" s="10">
        <v>13000</v>
      </c>
      <c r="D70" s="10">
        <v>14000</v>
      </c>
      <c r="E70" s="10">
        <v>16000</v>
      </c>
      <c r="F70" s="10" t="s">
        <v>559</v>
      </c>
      <c r="G70" s="10" t="s">
        <v>559</v>
      </c>
      <c r="H70" s="9">
        <v>6.9</v>
      </c>
      <c r="I70" s="9">
        <v>11.3</v>
      </c>
      <c r="J70" s="9">
        <v>7.2</v>
      </c>
      <c r="K70" s="9">
        <v>6.1</v>
      </c>
      <c r="L70" s="9" t="s">
        <v>559</v>
      </c>
      <c r="M70" s="9" t="s">
        <v>559</v>
      </c>
      <c r="N70" s="10"/>
    </row>
    <row r="71" spans="1:14" x14ac:dyDescent="0.25">
      <c r="A71" s="8" t="s">
        <v>229</v>
      </c>
      <c r="B71" s="10">
        <v>48000</v>
      </c>
      <c r="C71" s="10">
        <v>12000</v>
      </c>
      <c r="D71" s="10">
        <v>14000</v>
      </c>
      <c r="E71" s="10">
        <v>14000</v>
      </c>
      <c r="F71" s="10" t="s">
        <v>559</v>
      </c>
      <c r="G71" s="10" t="s">
        <v>559</v>
      </c>
      <c r="H71" s="9">
        <v>6.7</v>
      </c>
      <c r="I71" s="9">
        <v>10.6</v>
      </c>
      <c r="J71" s="9">
        <v>7.2</v>
      </c>
      <c r="K71" s="9">
        <v>5.3</v>
      </c>
      <c r="L71" s="9" t="s">
        <v>559</v>
      </c>
      <c r="M71" s="9" t="s">
        <v>559</v>
      </c>
      <c r="N71" s="10"/>
    </row>
    <row r="72" spans="1:14" x14ac:dyDescent="0.25">
      <c r="A72" s="8" t="s">
        <v>230</v>
      </c>
      <c r="B72" s="10">
        <v>46000</v>
      </c>
      <c r="C72" s="10">
        <v>12000</v>
      </c>
      <c r="D72" s="10">
        <v>13000</v>
      </c>
      <c r="E72" s="10">
        <v>14000</v>
      </c>
      <c r="F72" s="10" t="s">
        <v>559</v>
      </c>
      <c r="G72" s="10" t="s">
        <v>559</v>
      </c>
      <c r="H72" s="9">
        <v>6.4</v>
      </c>
      <c r="I72" s="9">
        <v>10.5</v>
      </c>
      <c r="J72" s="9">
        <v>6.5</v>
      </c>
      <c r="K72" s="9">
        <v>5.4</v>
      </c>
      <c r="L72" s="9" t="s">
        <v>559</v>
      </c>
      <c r="M72" s="9" t="s">
        <v>559</v>
      </c>
      <c r="N72" s="10"/>
    </row>
    <row r="73" spans="1:14" x14ac:dyDescent="0.25">
      <c r="A73" s="8" t="s">
        <v>231</v>
      </c>
      <c r="B73" s="10">
        <v>44000</v>
      </c>
      <c r="C73" s="10">
        <v>13000</v>
      </c>
      <c r="D73" s="10">
        <v>11000</v>
      </c>
      <c r="E73" s="10">
        <v>13000</v>
      </c>
      <c r="F73" s="10" t="s">
        <v>559</v>
      </c>
      <c r="G73" s="10" t="s">
        <v>559</v>
      </c>
      <c r="H73" s="9">
        <v>6</v>
      </c>
      <c r="I73" s="9">
        <v>11</v>
      </c>
      <c r="J73" s="9">
        <v>5.3</v>
      </c>
      <c r="K73" s="9">
        <v>5</v>
      </c>
      <c r="L73" s="9" t="s">
        <v>559</v>
      </c>
      <c r="M73" s="9" t="s">
        <v>559</v>
      </c>
      <c r="N73" s="10"/>
    </row>
    <row r="74" spans="1:14" x14ac:dyDescent="0.25">
      <c r="A74" s="8" t="s">
        <v>232</v>
      </c>
      <c r="B74" s="10">
        <v>42000</v>
      </c>
      <c r="C74" s="10">
        <v>13000</v>
      </c>
      <c r="D74" s="10">
        <v>10000</v>
      </c>
      <c r="E74" s="10">
        <v>12000</v>
      </c>
      <c r="F74" s="10" t="s">
        <v>559</v>
      </c>
      <c r="G74" s="10" t="s">
        <v>559</v>
      </c>
      <c r="H74" s="9">
        <v>5.7</v>
      </c>
      <c r="I74" s="9">
        <v>10.3</v>
      </c>
      <c r="J74" s="9">
        <v>5.0999999999999996</v>
      </c>
      <c r="K74" s="9">
        <v>4.5999999999999996</v>
      </c>
      <c r="L74" s="9" t="s">
        <v>559</v>
      </c>
      <c r="M74" s="9" t="s">
        <v>559</v>
      </c>
      <c r="N74" s="10"/>
    </row>
    <row r="75" spans="1:14" x14ac:dyDescent="0.25">
      <c r="A75" s="8" t="s">
        <v>234</v>
      </c>
      <c r="B75" s="10">
        <v>44000</v>
      </c>
      <c r="C75" s="10">
        <v>11000</v>
      </c>
      <c r="D75" s="10">
        <v>13000</v>
      </c>
      <c r="E75" s="10">
        <v>12000</v>
      </c>
      <c r="F75" s="10" t="s">
        <v>559</v>
      </c>
      <c r="G75" s="10" t="s">
        <v>559</v>
      </c>
      <c r="H75" s="9">
        <v>5.9</v>
      </c>
      <c r="I75" s="9">
        <v>9.6</v>
      </c>
      <c r="J75" s="9">
        <v>6.4</v>
      </c>
      <c r="K75" s="9">
        <v>4.4000000000000004</v>
      </c>
      <c r="L75" s="9" t="s">
        <v>559</v>
      </c>
      <c r="M75" s="9" t="s">
        <v>559</v>
      </c>
      <c r="N75" s="10"/>
    </row>
    <row r="76" spans="1:14" x14ac:dyDescent="0.25">
      <c r="A76" s="8" t="s">
        <v>235</v>
      </c>
      <c r="B76" s="10">
        <v>43000</v>
      </c>
      <c r="C76" s="10">
        <v>10000</v>
      </c>
      <c r="D76" s="10">
        <v>13000</v>
      </c>
      <c r="E76" s="10">
        <v>12000</v>
      </c>
      <c r="F76" s="10" t="s">
        <v>559</v>
      </c>
      <c r="G76" s="10" t="s">
        <v>559</v>
      </c>
      <c r="H76" s="9">
        <v>5.7</v>
      </c>
      <c r="I76" s="9">
        <v>8.6</v>
      </c>
      <c r="J76" s="9">
        <v>6.4</v>
      </c>
      <c r="K76" s="9">
        <v>4.5999999999999996</v>
      </c>
      <c r="L76" s="9" t="s">
        <v>559</v>
      </c>
      <c r="M76" s="9" t="s">
        <v>559</v>
      </c>
      <c r="N76" s="10"/>
    </row>
    <row r="77" spans="1:14" x14ac:dyDescent="0.25">
      <c r="A77" s="8" t="s">
        <v>236</v>
      </c>
      <c r="B77" s="10">
        <v>45000</v>
      </c>
      <c r="C77" s="10">
        <v>12000</v>
      </c>
      <c r="D77" s="10">
        <v>12000</v>
      </c>
      <c r="E77" s="10">
        <v>15000</v>
      </c>
      <c r="F77" s="10" t="s">
        <v>559</v>
      </c>
      <c r="G77" s="10" t="s">
        <v>559</v>
      </c>
      <c r="H77" s="9">
        <v>6</v>
      </c>
      <c r="I77" s="9">
        <v>9.5</v>
      </c>
      <c r="J77" s="9">
        <v>5.8</v>
      </c>
      <c r="K77" s="9">
        <v>5.4</v>
      </c>
      <c r="L77" s="9" t="s">
        <v>559</v>
      </c>
      <c r="M77" s="9" t="s">
        <v>559</v>
      </c>
      <c r="N77" s="10"/>
    </row>
    <row r="78" spans="1:14" x14ac:dyDescent="0.25">
      <c r="A78" s="8" t="s">
        <v>237</v>
      </c>
      <c r="B78" s="10">
        <v>44000</v>
      </c>
      <c r="C78" s="10">
        <v>12000</v>
      </c>
      <c r="D78" s="10">
        <v>10000</v>
      </c>
      <c r="E78" s="10">
        <v>14000</v>
      </c>
      <c r="F78" s="10" t="s">
        <v>559</v>
      </c>
      <c r="G78" s="10" t="s">
        <v>559</v>
      </c>
      <c r="H78" s="9">
        <v>5.9</v>
      </c>
      <c r="I78" s="9">
        <v>9.8000000000000007</v>
      </c>
      <c r="J78" s="9">
        <v>4.9000000000000004</v>
      </c>
      <c r="K78" s="9">
        <v>5.2</v>
      </c>
      <c r="L78" s="9" t="s">
        <v>559</v>
      </c>
      <c r="M78" s="9" t="s">
        <v>559</v>
      </c>
      <c r="N78" s="10"/>
    </row>
    <row r="79" spans="1:14" x14ac:dyDescent="0.25">
      <c r="A79" s="8" t="s">
        <v>238</v>
      </c>
      <c r="B79" s="10">
        <v>44000</v>
      </c>
      <c r="C79" s="10">
        <v>11000</v>
      </c>
      <c r="D79" s="10">
        <v>11000</v>
      </c>
      <c r="E79" s="10">
        <v>15000</v>
      </c>
      <c r="F79" s="10" t="s">
        <v>559</v>
      </c>
      <c r="G79" s="10" t="s">
        <v>559</v>
      </c>
      <c r="H79" s="9">
        <v>5.9</v>
      </c>
      <c r="I79" s="9">
        <v>9.1999999999999993</v>
      </c>
      <c r="J79" s="9">
        <v>5.4</v>
      </c>
      <c r="K79" s="9">
        <v>5.5</v>
      </c>
      <c r="L79" s="9" t="s">
        <v>559</v>
      </c>
      <c r="M79" s="9" t="s">
        <v>559</v>
      </c>
      <c r="N79" s="10"/>
    </row>
    <row r="80" spans="1:14" x14ac:dyDescent="0.25">
      <c r="A80" s="8" t="s">
        <v>239</v>
      </c>
      <c r="B80" s="10">
        <v>46000</v>
      </c>
      <c r="C80" s="10">
        <v>12000</v>
      </c>
      <c r="D80" s="10">
        <v>11000</v>
      </c>
      <c r="E80" s="10">
        <v>16000</v>
      </c>
      <c r="F80" s="10" t="s">
        <v>559</v>
      </c>
      <c r="G80" s="10" t="s">
        <v>559</v>
      </c>
      <c r="H80" s="9">
        <v>6.2</v>
      </c>
      <c r="I80" s="9">
        <v>9.8000000000000007</v>
      </c>
      <c r="J80" s="9">
        <v>5.7</v>
      </c>
      <c r="K80" s="9">
        <v>5.8</v>
      </c>
      <c r="L80" s="9" t="s">
        <v>559</v>
      </c>
      <c r="M80" s="9" t="s">
        <v>559</v>
      </c>
      <c r="N80" s="10"/>
    </row>
    <row r="81" spans="1:14" x14ac:dyDescent="0.25">
      <c r="A81" s="8" t="s">
        <v>240</v>
      </c>
      <c r="B81" s="10">
        <v>46000</v>
      </c>
      <c r="C81" s="10">
        <v>13000</v>
      </c>
      <c r="D81" s="10">
        <v>11000</v>
      </c>
      <c r="E81" s="10">
        <v>15000</v>
      </c>
      <c r="F81" s="10" t="s">
        <v>559</v>
      </c>
      <c r="G81" s="10" t="s">
        <v>559</v>
      </c>
      <c r="H81" s="9">
        <v>6.2</v>
      </c>
      <c r="I81" s="9">
        <v>10.3</v>
      </c>
      <c r="J81" s="9">
        <v>5.7</v>
      </c>
      <c r="K81" s="9">
        <v>5.5</v>
      </c>
      <c r="L81" s="9" t="s">
        <v>559</v>
      </c>
      <c r="M81" s="9" t="s">
        <v>559</v>
      </c>
      <c r="N81" s="10"/>
    </row>
    <row r="82" spans="1:14" x14ac:dyDescent="0.25">
      <c r="A82" s="8" t="s">
        <v>241</v>
      </c>
      <c r="B82" s="10">
        <v>46000</v>
      </c>
      <c r="C82" s="10">
        <v>13000</v>
      </c>
      <c r="D82" s="10">
        <v>12000</v>
      </c>
      <c r="E82" s="10">
        <v>14000</v>
      </c>
      <c r="F82" s="10" t="s">
        <v>559</v>
      </c>
      <c r="G82" s="10" t="s">
        <v>559</v>
      </c>
      <c r="H82" s="9">
        <v>6.2</v>
      </c>
      <c r="I82" s="9">
        <v>10</v>
      </c>
      <c r="J82" s="9">
        <v>6.3</v>
      </c>
      <c r="K82" s="9">
        <v>5.2</v>
      </c>
      <c r="L82" s="9" t="s">
        <v>559</v>
      </c>
      <c r="M82" s="9" t="s">
        <v>559</v>
      </c>
      <c r="N82" s="10"/>
    </row>
    <row r="83" spans="1:14" x14ac:dyDescent="0.25">
      <c r="A83" s="8" t="s">
        <v>242</v>
      </c>
      <c r="B83" s="10">
        <v>45000</v>
      </c>
      <c r="C83" s="10">
        <v>12000</v>
      </c>
      <c r="D83" s="10">
        <v>12000</v>
      </c>
      <c r="E83" s="10">
        <v>13000</v>
      </c>
      <c r="F83" s="10" t="s">
        <v>559</v>
      </c>
      <c r="G83" s="10" t="s">
        <v>559</v>
      </c>
      <c r="H83" s="9">
        <v>6</v>
      </c>
      <c r="I83" s="9">
        <v>9.9</v>
      </c>
      <c r="J83" s="9">
        <v>6.1</v>
      </c>
      <c r="K83" s="9">
        <v>4.9000000000000004</v>
      </c>
      <c r="L83" s="9" t="s">
        <v>559</v>
      </c>
      <c r="M83" s="9" t="s">
        <v>559</v>
      </c>
      <c r="N83" s="10"/>
    </row>
    <row r="84" spans="1:14" x14ac:dyDescent="0.25">
      <c r="A84" s="8" t="s">
        <v>243</v>
      </c>
      <c r="B84" s="10">
        <v>45000</v>
      </c>
      <c r="C84" s="10">
        <v>15000</v>
      </c>
      <c r="D84" s="10">
        <v>11000</v>
      </c>
      <c r="E84" s="10">
        <v>12000</v>
      </c>
      <c r="F84" s="10" t="s">
        <v>559</v>
      </c>
      <c r="G84" s="10" t="s">
        <v>559</v>
      </c>
      <c r="H84" s="9">
        <v>6</v>
      </c>
      <c r="I84" s="9">
        <v>11.2</v>
      </c>
      <c r="J84" s="9">
        <v>5.8</v>
      </c>
      <c r="K84" s="9">
        <v>4.3</v>
      </c>
      <c r="L84" s="9" t="s">
        <v>559</v>
      </c>
      <c r="M84" s="9" t="s">
        <v>559</v>
      </c>
      <c r="N84" s="10"/>
    </row>
    <row r="85" spans="1:14" x14ac:dyDescent="0.25">
      <c r="A85" s="8" t="s">
        <v>244</v>
      </c>
      <c r="B85" s="10">
        <v>47000</v>
      </c>
      <c r="C85" s="10">
        <v>18000</v>
      </c>
      <c r="D85" s="10">
        <v>11000</v>
      </c>
      <c r="E85" s="10">
        <v>11000</v>
      </c>
      <c r="F85" s="10" t="s">
        <v>559</v>
      </c>
      <c r="G85" s="10" t="s">
        <v>559</v>
      </c>
      <c r="H85" s="9">
        <v>6.1</v>
      </c>
      <c r="I85" s="9">
        <v>13.5</v>
      </c>
      <c r="J85" s="9">
        <v>5.7</v>
      </c>
      <c r="K85" s="9">
        <v>3.9</v>
      </c>
      <c r="L85" s="9" t="s">
        <v>559</v>
      </c>
      <c r="M85" s="9" t="s">
        <v>559</v>
      </c>
      <c r="N85" s="10"/>
    </row>
    <row r="86" spans="1:14" x14ac:dyDescent="0.25">
      <c r="A86" s="8" t="s">
        <v>245</v>
      </c>
      <c r="B86" s="10">
        <v>47000</v>
      </c>
      <c r="C86" s="10">
        <v>20000</v>
      </c>
      <c r="D86" s="10">
        <v>12000</v>
      </c>
      <c r="E86" s="10">
        <v>10000</v>
      </c>
      <c r="F86" s="10" t="s">
        <v>559</v>
      </c>
      <c r="G86" s="10" t="s">
        <v>559</v>
      </c>
      <c r="H86" s="9">
        <v>6.1</v>
      </c>
      <c r="I86" s="9">
        <v>14.7</v>
      </c>
      <c r="J86" s="9">
        <v>6</v>
      </c>
      <c r="K86" s="9">
        <v>3.4</v>
      </c>
      <c r="L86" s="9" t="s">
        <v>559</v>
      </c>
      <c r="M86" s="9" t="s">
        <v>559</v>
      </c>
      <c r="N86" s="10"/>
    </row>
    <row r="87" spans="1:14" x14ac:dyDescent="0.25">
      <c r="A87" s="8" t="s">
        <v>246</v>
      </c>
      <c r="B87" s="10">
        <v>46000</v>
      </c>
      <c r="C87" s="10">
        <v>18000</v>
      </c>
      <c r="D87" s="10">
        <v>12000</v>
      </c>
      <c r="E87" s="10">
        <v>10000</v>
      </c>
      <c r="F87" s="10" t="s">
        <v>559</v>
      </c>
      <c r="G87" s="10" t="s">
        <v>559</v>
      </c>
      <c r="H87" s="9">
        <v>6</v>
      </c>
      <c r="I87" s="9">
        <v>14.1</v>
      </c>
      <c r="J87" s="9">
        <v>6.1</v>
      </c>
      <c r="K87" s="9">
        <v>3.6</v>
      </c>
      <c r="L87" s="9" t="s">
        <v>559</v>
      </c>
      <c r="M87" s="9" t="s">
        <v>559</v>
      </c>
      <c r="N87" s="10"/>
    </row>
    <row r="88" spans="1:14" x14ac:dyDescent="0.25">
      <c r="A88" s="8" t="s">
        <v>247</v>
      </c>
      <c r="B88" s="10">
        <v>46000</v>
      </c>
      <c r="C88" s="10">
        <v>16000</v>
      </c>
      <c r="D88" s="10">
        <v>14000</v>
      </c>
      <c r="E88" s="10">
        <v>10000</v>
      </c>
      <c r="F88" s="10" t="s">
        <v>559</v>
      </c>
      <c r="G88" s="10" t="s">
        <v>559</v>
      </c>
      <c r="H88" s="9">
        <v>6.1</v>
      </c>
      <c r="I88" s="9">
        <v>12.5</v>
      </c>
      <c r="J88" s="9">
        <v>7</v>
      </c>
      <c r="K88" s="9">
        <v>3.7</v>
      </c>
      <c r="L88" s="9" t="s">
        <v>559</v>
      </c>
      <c r="M88" s="9" t="s">
        <v>559</v>
      </c>
      <c r="N88" s="10"/>
    </row>
    <row r="89" spans="1:14" x14ac:dyDescent="0.25">
      <c r="A89" s="8" t="s">
        <v>248</v>
      </c>
      <c r="B89" s="10">
        <v>43000</v>
      </c>
      <c r="C89" s="10">
        <v>14000</v>
      </c>
      <c r="D89" s="10">
        <v>14000</v>
      </c>
      <c r="E89" s="10">
        <v>10000</v>
      </c>
      <c r="F89" s="10" t="s">
        <v>559</v>
      </c>
      <c r="G89" s="10" t="s">
        <v>559</v>
      </c>
      <c r="H89" s="9">
        <v>5.8</v>
      </c>
      <c r="I89" s="9">
        <v>11.3</v>
      </c>
      <c r="J89" s="9">
        <v>7</v>
      </c>
      <c r="K89" s="9">
        <v>3.6</v>
      </c>
      <c r="L89" s="9" t="s">
        <v>559</v>
      </c>
      <c r="M89" s="9" t="s">
        <v>559</v>
      </c>
      <c r="N89" s="10"/>
    </row>
    <row r="90" spans="1:14" x14ac:dyDescent="0.25">
      <c r="A90" s="8" t="s">
        <v>249</v>
      </c>
      <c r="B90" s="10">
        <v>45000</v>
      </c>
      <c r="C90" s="10">
        <v>15000</v>
      </c>
      <c r="D90" s="10">
        <v>15000</v>
      </c>
      <c r="E90" s="10">
        <v>10000</v>
      </c>
      <c r="F90" s="10" t="s">
        <v>559</v>
      </c>
      <c r="G90" s="10" t="s">
        <v>559</v>
      </c>
      <c r="H90" s="9">
        <v>6</v>
      </c>
      <c r="I90" s="9">
        <v>12.2</v>
      </c>
      <c r="J90" s="9">
        <v>7.7</v>
      </c>
      <c r="K90" s="9">
        <v>3.5</v>
      </c>
      <c r="L90" s="9" t="s">
        <v>559</v>
      </c>
      <c r="M90" s="9" t="s">
        <v>559</v>
      </c>
      <c r="N90" s="10"/>
    </row>
    <row r="91" spans="1:14" x14ac:dyDescent="0.25">
      <c r="A91" s="8" t="s">
        <v>250</v>
      </c>
      <c r="B91" s="10">
        <v>44000</v>
      </c>
      <c r="C91" s="10">
        <v>15000</v>
      </c>
      <c r="D91" s="10">
        <v>14000</v>
      </c>
      <c r="E91" s="10">
        <v>10000</v>
      </c>
      <c r="F91" s="10" t="s">
        <v>559</v>
      </c>
      <c r="G91" s="10" t="s">
        <v>559</v>
      </c>
      <c r="H91" s="9">
        <v>5.9</v>
      </c>
      <c r="I91" s="9">
        <v>11.9</v>
      </c>
      <c r="J91" s="9">
        <v>7</v>
      </c>
      <c r="K91" s="9">
        <v>3.6</v>
      </c>
      <c r="L91" s="9" t="s">
        <v>559</v>
      </c>
      <c r="M91" s="9" t="s">
        <v>559</v>
      </c>
      <c r="N91" s="10"/>
    </row>
    <row r="92" spans="1:14" x14ac:dyDescent="0.25">
      <c r="A92" s="8" t="s">
        <v>251</v>
      </c>
      <c r="B92" s="10">
        <v>46000</v>
      </c>
      <c r="C92" s="10">
        <v>15000</v>
      </c>
      <c r="D92" s="10">
        <v>15000</v>
      </c>
      <c r="E92" s="10">
        <v>9000</v>
      </c>
      <c r="F92" s="10" t="s">
        <v>559</v>
      </c>
      <c r="G92" s="10" t="s">
        <v>559</v>
      </c>
      <c r="H92" s="9">
        <v>6.1</v>
      </c>
      <c r="I92" s="9">
        <v>12.3</v>
      </c>
      <c r="J92" s="9">
        <v>7.7</v>
      </c>
      <c r="K92" s="9">
        <v>3.3</v>
      </c>
      <c r="L92" s="9" t="s">
        <v>559</v>
      </c>
      <c r="M92" s="9" t="s">
        <v>559</v>
      </c>
      <c r="N92" s="10"/>
    </row>
    <row r="93" spans="1:14" x14ac:dyDescent="0.25">
      <c r="A93" s="8" t="s">
        <v>252</v>
      </c>
      <c r="B93" s="10">
        <v>43000</v>
      </c>
      <c r="C93" s="10">
        <v>13000</v>
      </c>
      <c r="D93" s="10">
        <v>14000</v>
      </c>
      <c r="E93" s="10">
        <v>10000</v>
      </c>
      <c r="F93" s="10" t="s">
        <v>559</v>
      </c>
      <c r="G93" s="10" t="s">
        <v>559</v>
      </c>
      <c r="H93" s="9">
        <v>5.7</v>
      </c>
      <c r="I93" s="9">
        <v>10.3</v>
      </c>
      <c r="J93" s="9">
        <v>6.9</v>
      </c>
      <c r="K93" s="9">
        <v>3.7</v>
      </c>
      <c r="L93" s="9" t="s">
        <v>559</v>
      </c>
      <c r="M93" s="9" t="s">
        <v>559</v>
      </c>
      <c r="N93" s="10"/>
    </row>
    <row r="94" spans="1:14" x14ac:dyDescent="0.25">
      <c r="A94" s="8" t="s">
        <v>253</v>
      </c>
      <c r="B94" s="10">
        <v>41000</v>
      </c>
      <c r="C94" s="10">
        <v>12000</v>
      </c>
      <c r="D94" s="10">
        <v>13000</v>
      </c>
      <c r="E94" s="10">
        <v>9000</v>
      </c>
      <c r="F94" s="10" t="s">
        <v>559</v>
      </c>
      <c r="G94" s="10" t="s">
        <v>559</v>
      </c>
      <c r="H94" s="9">
        <v>5.4</v>
      </c>
      <c r="I94" s="9">
        <v>10.6</v>
      </c>
      <c r="J94" s="9">
        <v>6.3</v>
      </c>
      <c r="K94" s="9">
        <v>3.4</v>
      </c>
      <c r="L94" s="9" t="s">
        <v>559</v>
      </c>
      <c r="M94" s="9" t="s">
        <v>559</v>
      </c>
      <c r="N94" s="10"/>
    </row>
    <row r="95" spans="1:14" x14ac:dyDescent="0.25">
      <c r="A95" s="8" t="s">
        <v>254</v>
      </c>
      <c r="B95" s="10">
        <v>41000</v>
      </c>
      <c r="C95" s="10">
        <v>12000</v>
      </c>
      <c r="D95" s="10">
        <v>13000</v>
      </c>
      <c r="E95" s="10">
        <v>10000</v>
      </c>
      <c r="F95" s="10" t="s">
        <v>559</v>
      </c>
      <c r="G95" s="10" t="s">
        <v>559</v>
      </c>
      <c r="H95" s="9">
        <v>5.4</v>
      </c>
      <c r="I95" s="9">
        <v>10.3</v>
      </c>
      <c r="J95" s="9">
        <v>6.7</v>
      </c>
      <c r="K95" s="9">
        <v>3.6</v>
      </c>
      <c r="L95" s="9" t="s">
        <v>559</v>
      </c>
      <c r="M95" s="9" t="s">
        <v>559</v>
      </c>
      <c r="N95" s="10"/>
    </row>
    <row r="96" spans="1:14" x14ac:dyDescent="0.25">
      <c r="A96" s="8" t="s">
        <v>255</v>
      </c>
      <c r="B96" s="10">
        <v>42000</v>
      </c>
      <c r="C96" s="10">
        <v>13000</v>
      </c>
      <c r="D96" s="10">
        <v>13000</v>
      </c>
      <c r="E96" s="10">
        <v>11000</v>
      </c>
      <c r="F96" s="10" t="s">
        <v>559</v>
      </c>
      <c r="G96" s="10" t="s">
        <v>559</v>
      </c>
      <c r="H96" s="9">
        <v>5.6</v>
      </c>
      <c r="I96" s="9">
        <v>10.3</v>
      </c>
      <c r="J96" s="9">
        <v>6.7</v>
      </c>
      <c r="K96" s="9">
        <v>4.0999999999999996</v>
      </c>
      <c r="L96" s="9" t="s">
        <v>559</v>
      </c>
      <c r="M96" s="9" t="s">
        <v>559</v>
      </c>
      <c r="N96" s="10"/>
    </row>
    <row r="97" spans="1:14" x14ac:dyDescent="0.25">
      <c r="A97" s="8" t="s">
        <v>256</v>
      </c>
      <c r="B97" s="10">
        <v>49000</v>
      </c>
      <c r="C97" s="10">
        <v>17000</v>
      </c>
      <c r="D97" s="10">
        <v>15000</v>
      </c>
      <c r="E97" s="10">
        <v>13000</v>
      </c>
      <c r="F97" s="10" t="s">
        <v>559</v>
      </c>
      <c r="G97" s="10" t="s">
        <v>559</v>
      </c>
      <c r="H97" s="9">
        <v>6.4</v>
      </c>
      <c r="I97" s="9">
        <v>13.1</v>
      </c>
      <c r="J97" s="9">
        <v>7.6</v>
      </c>
      <c r="K97" s="9">
        <v>4.5</v>
      </c>
      <c r="L97" s="9" t="s">
        <v>559</v>
      </c>
      <c r="M97" s="9" t="s">
        <v>559</v>
      </c>
      <c r="N97" s="10"/>
    </row>
    <row r="98" spans="1:14" x14ac:dyDescent="0.25">
      <c r="A98" s="8" t="s">
        <v>257</v>
      </c>
      <c r="B98" s="10">
        <v>49000</v>
      </c>
      <c r="C98" s="10">
        <v>17000</v>
      </c>
      <c r="D98" s="10">
        <v>14000</v>
      </c>
      <c r="E98" s="10">
        <v>14000</v>
      </c>
      <c r="F98" s="10" t="s">
        <v>559</v>
      </c>
      <c r="G98" s="10" t="s">
        <v>559</v>
      </c>
      <c r="H98" s="9">
        <v>6.3</v>
      </c>
      <c r="I98" s="9">
        <v>13.5</v>
      </c>
      <c r="J98" s="9">
        <v>7.1</v>
      </c>
      <c r="K98" s="9">
        <v>4.9000000000000004</v>
      </c>
      <c r="L98" s="9" t="s">
        <v>559</v>
      </c>
      <c r="M98" s="9" t="s">
        <v>559</v>
      </c>
      <c r="N98" s="10"/>
    </row>
    <row r="99" spans="1:14" x14ac:dyDescent="0.25">
      <c r="A99" s="8" t="s">
        <v>258</v>
      </c>
      <c r="B99" s="10">
        <v>47000</v>
      </c>
      <c r="C99" s="10">
        <v>16000</v>
      </c>
      <c r="D99" s="10">
        <v>13000</v>
      </c>
      <c r="E99" s="10">
        <v>14000</v>
      </c>
      <c r="F99" s="10" t="s">
        <v>559</v>
      </c>
      <c r="G99" s="10" t="s">
        <v>559</v>
      </c>
      <c r="H99" s="9">
        <v>6</v>
      </c>
      <c r="I99" s="9">
        <v>12.8</v>
      </c>
      <c r="J99" s="9">
        <v>6.5</v>
      </c>
      <c r="K99" s="9">
        <v>4.8</v>
      </c>
      <c r="L99" s="9" t="s">
        <v>559</v>
      </c>
      <c r="M99" s="9" t="s">
        <v>559</v>
      </c>
      <c r="N99" s="10"/>
    </row>
    <row r="100" spans="1:14" x14ac:dyDescent="0.25">
      <c r="A100" s="8" t="s">
        <v>259</v>
      </c>
      <c r="B100" s="10">
        <v>43000</v>
      </c>
      <c r="C100" s="10">
        <v>15000</v>
      </c>
      <c r="D100" s="10">
        <v>10000</v>
      </c>
      <c r="E100" s="10">
        <v>13000</v>
      </c>
      <c r="F100" s="10" t="s">
        <v>559</v>
      </c>
      <c r="G100" s="10" t="s">
        <v>559</v>
      </c>
      <c r="H100" s="9">
        <v>5.6</v>
      </c>
      <c r="I100" s="9">
        <v>12</v>
      </c>
      <c r="J100" s="9">
        <v>5</v>
      </c>
      <c r="K100" s="9">
        <v>4.5</v>
      </c>
      <c r="L100" s="9" t="s">
        <v>559</v>
      </c>
      <c r="M100" s="9" t="s">
        <v>559</v>
      </c>
      <c r="N100" s="10"/>
    </row>
    <row r="101" spans="1:14" x14ac:dyDescent="0.25">
      <c r="A101" s="8" t="s">
        <v>260</v>
      </c>
      <c r="B101" s="10">
        <v>43000</v>
      </c>
      <c r="C101" s="10">
        <v>15000</v>
      </c>
      <c r="D101" s="10">
        <v>8000</v>
      </c>
      <c r="E101" s="10">
        <v>13000</v>
      </c>
      <c r="F101" s="10" t="s">
        <v>559</v>
      </c>
      <c r="G101" s="10" t="s">
        <v>559</v>
      </c>
      <c r="H101" s="9">
        <v>5.5</v>
      </c>
      <c r="I101" s="9">
        <v>11</v>
      </c>
      <c r="J101" s="9">
        <v>4.2</v>
      </c>
      <c r="K101" s="9">
        <v>4.7</v>
      </c>
      <c r="L101" s="9" t="s">
        <v>559</v>
      </c>
      <c r="M101" s="9" t="s">
        <v>559</v>
      </c>
      <c r="N101" s="10"/>
    </row>
    <row r="102" spans="1:14" x14ac:dyDescent="0.25">
      <c r="A102" s="8" t="s">
        <v>261</v>
      </c>
      <c r="B102" s="10">
        <v>44000</v>
      </c>
      <c r="C102" s="10">
        <v>16000</v>
      </c>
      <c r="D102" s="10" t="s">
        <v>559</v>
      </c>
      <c r="E102" s="10">
        <v>12000</v>
      </c>
      <c r="F102" s="10" t="s">
        <v>559</v>
      </c>
      <c r="G102" s="10" t="s">
        <v>559</v>
      </c>
      <c r="H102" s="9">
        <v>5.5</v>
      </c>
      <c r="I102" s="9">
        <v>11.9</v>
      </c>
      <c r="J102" s="9" t="s">
        <v>559</v>
      </c>
      <c r="K102" s="9">
        <v>4.4000000000000004</v>
      </c>
      <c r="L102" s="9" t="s">
        <v>559</v>
      </c>
      <c r="M102" s="9" t="s">
        <v>559</v>
      </c>
      <c r="N102" s="10"/>
    </row>
    <row r="103" spans="1:14" x14ac:dyDescent="0.25">
      <c r="A103" s="8" t="s">
        <v>262</v>
      </c>
      <c r="B103" s="10">
        <v>43000</v>
      </c>
      <c r="C103" s="10">
        <v>15000</v>
      </c>
      <c r="D103" s="10" t="s">
        <v>559</v>
      </c>
      <c r="E103" s="10">
        <v>14000</v>
      </c>
      <c r="F103" s="10">
        <v>8000</v>
      </c>
      <c r="G103" s="10" t="s">
        <v>559</v>
      </c>
      <c r="H103" s="9">
        <v>5.4</v>
      </c>
      <c r="I103" s="9">
        <v>10.7</v>
      </c>
      <c r="J103" s="9" t="s">
        <v>559</v>
      </c>
      <c r="K103" s="9">
        <v>4.8</v>
      </c>
      <c r="L103" s="9">
        <v>5.2</v>
      </c>
      <c r="M103" s="9" t="s">
        <v>559</v>
      </c>
      <c r="N103" s="10"/>
    </row>
    <row r="104" spans="1:14" x14ac:dyDescent="0.25">
      <c r="A104" s="8" t="s">
        <v>263</v>
      </c>
      <c r="B104" s="10">
        <v>41000</v>
      </c>
      <c r="C104" s="10">
        <v>14000</v>
      </c>
      <c r="D104" s="10" t="s">
        <v>559</v>
      </c>
      <c r="E104" s="10">
        <v>13000</v>
      </c>
      <c r="F104" s="10" t="s">
        <v>559</v>
      </c>
      <c r="G104" s="10" t="s">
        <v>559</v>
      </c>
      <c r="H104" s="9">
        <v>5.2</v>
      </c>
      <c r="I104" s="9">
        <v>9.6999999999999993</v>
      </c>
      <c r="J104" s="9" t="s">
        <v>559</v>
      </c>
      <c r="K104" s="9">
        <v>4.5999999999999996</v>
      </c>
      <c r="L104" s="9" t="s">
        <v>559</v>
      </c>
      <c r="M104" s="9" t="s">
        <v>559</v>
      </c>
      <c r="N104" s="10"/>
    </row>
    <row r="105" spans="1:14" x14ac:dyDescent="0.25">
      <c r="A105" s="8" t="s">
        <v>264</v>
      </c>
      <c r="B105" s="10">
        <v>41000</v>
      </c>
      <c r="C105" s="10">
        <v>14000</v>
      </c>
      <c r="D105" s="10" t="s">
        <v>559</v>
      </c>
      <c r="E105" s="10">
        <v>12000</v>
      </c>
      <c r="F105" s="10" t="s">
        <v>559</v>
      </c>
      <c r="G105" s="10" t="s">
        <v>559</v>
      </c>
      <c r="H105" s="9">
        <v>5.0999999999999996</v>
      </c>
      <c r="I105" s="9">
        <v>10.1</v>
      </c>
      <c r="J105" s="9" t="s">
        <v>559</v>
      </c>
      <c r="K105" s="9">
        <v>4.2</v>
      </c>
      <c r="L105" s="9" t="s">
        <v>559</v>
      </c>
      <c r="M105" s="9" t="s">
        <v>559</v>
      </c>
      <c r="N105" s="10"/>
    </row>
    <row r="106" spans="1:14" x14ac:dyDescent="0.25">
      <c r="A106" s="8" t="s">
        <v>265</v>
      </c>
      <c r="B106" s="10">
        <v>41000</v>
      </c>
      <c r="C106" s="10">
        <v>14000</v>
      </c>
      <c r="D106" s="10" t="s">
        <v>559</v>
      </c>
      <c r="E106" s="10">
        <v>12000</v>
      </c>
      <c r="F106" s="10" t="s">
        <v>559</v>
      </c>
      <c r="G106" s="10" t="s">
        <v>559</v>
      </c>
      <c r="H106" s="9">
        <v>5.2</v>
      </c>
      <c r="I106" s="9">
        <v>9.9</v>
      </c>
      <c r="J106" s="9" t="s">
        <v>559</v>
      </c>
      <c r="K106" s="9">
        <v>4.2</v>
      </c>
      <c r="L106" s="9" t="s">
        <v>559</v>
      </c>
      <c r="M106" s="9" t="s">
        <v>559</v>
      </c>
      <c r="N106" s="10"/>
    </row>
    <row r="107" spans="1:14" x14ac:dyDescent="0.25">
      <c r="A107" s="8" t="s">
        <v>266</v>
      </c>
      <c r="B107" s="10">
        <v>39000</v>
      </c>
      <c r="C107" s="10">
        <v>15000</v>
      </c>
      <c r="D107" s="10" t="s">
        <v>559</v>
      </c>
      <c r="E107" s="10">
        <v>10000</v>
      </c>
      <c r="F107" s="10" t="s">
        <v>559</v>
      </c>
      <c r="G107" s="10" t="s">
        <v>559</v>
      </c>
      <c r="H107" s="9">
        <v>5</v>
      </c>
      <c r="I107" s="9">
        <v>11.1</v>
      </c>
      <c r="J107" s="9" t="s">
        <v>559</v>
      </c>
      <c r="K107" s="9">
        <v>3.7</v>
      </c>
      <c r="L107" s="9" t="s">
        <v>559</v>
      </c>
      <c r="M107" s="9" t="s">
        <v>559</v>
      </c>
      <c r="N107" s="10"/>
    </row>
    <row r="108" spans="1:14" x14ac:dyDescent="0.25">
      <c r="A108" s="8" t="s">
        <v>267</v>
      </c>
      <c r="B108" s="10">
        <v>40000</v>
      </c>
      <c r="C108" s="10">
        <v>17000</v>
      </c>
      <c r="D108" s="10" t="s">
        <v>559</v>
      </c>
      <c r="E108" s="10">
        <v>10000</v>
      </c>
      <c r="F108" s="10" t="s">
        <v>559</v>
      </c>
      <c r="G108" s="10" t="s">
        <v>559</v>
      </c>
      <c r="H108" s="9">
        <v>5.2</v>
      </c>
      <c r="I108" s="9">
        <v>12.1</v>
      </c>
      <c r="J108" s="9" t="s">
        <v>559</v>
      </c>
      <c r="K108" s="9">
        <v>3.7</v>
      </c>
      <c r="L108" s="9" t="s">
        <v>559</v>
      </c>
      <c r="M108" s="9" t="s">
        <v>559</v>
      </c>
      <c r="N108" s="10"/>
    </row>
    <row r="109" spans="1:14" x14ac:dyDescent="0.25">
      <c r="A109" s="8" t="s">
        <v>268</v>
      </c>
      <c r="B109" s="10">
        <v>45000</v>
      </c>
      <c r="C109" s="10">
        <v>16000</v>
      </c>
      <c r="D109" s="10">
        <v>10000</v>
      </c>
      <c r="E109" s="10">
        <v>11000</v>
      </c>
      <c r="F109" s="10" t="s">
        <v>559</v>
      </c>
      <c r="G109" s="10" t="s">
        <v>559</v>
      </c>
      <c r="H109" s="9">
        <v>5.8</v>
      </c>
      <c r="I109" s="9">
        <v>11.7</v>
      </c>
      <c r="J109" s="9">
        <v>5.5</v>
      </c>
      <c r="K109" s="9">
        <v>3.9</v>
      </c>
      <c r="L109" s="9" t="s">
        <v>559</v>
      </c>
      <c r="M109" s="9" t="s">
        <v>559</v>
      </c>
      <c r="N109" s="10"/>
    </row>
    <row r="110" spans="1:14" x14ac:dyDescent="0.25">
      <c r="A110" s="8" t="s">
        <v>269</v>
      </c>
      <c r="B110" s="10">
        <v>46000</v>
      </c>
      <c r="C110" s="10">
        <v>16000</v>
      </c>
      <c r="D110" s="10">
        <v>11000</v>
      </c>
      <c r="E110" s="10">
        <v>12000</v>
      </c>
      <c r="F110" s="10" t="s">
        <v>559</v>
      </c>
      <c r="G110" s="10" t="s">
        <v>559</v>
      </c>
      <c r="H110" s="9">
        <v>5.8</v>
      </c>
      <c r="I110" s="9">
        <v>11.5</v>
      </c>
      <c r="J110" s="9">
        <v>5.6</v>
      </c>
      <c r="K110" s="9">
        <v>4.2</v>
      </c>
      <c r="L110" s="9" t="s">
        <v>559</v>
      </c>
      <c r="M110" s="9" t="s">
        <v>559</v>
      </c>
      <c r="N110" s="10"/>
    </row>
    <row r="111" spans="1:14" x14ac:dyDescent="0.25">
      <c r="A111" s="8" t="s">
        <v>270</v>
      </c>
      <c r="B111" s="10">
        <v>47000</v>
      </c>
      <c r="C111" s="10">
        <v>15000</v>
      </c>
      <c r="D111" s="10">
        <v>12000</v>
      </c>
      <c r="E111" s="10">
        <v>13000</v>
      </c>
      <c r="F111" s="10" t="s">
        <v>559</v>
      </c>
      <c r="G111" s="10" t="s">
        <v>559</v>
      </c>
      <c r="H111" s="9">
        <v>6</v>
      </c>
      <c r="I111" s="9">
        <v>11.1</v>
      </c>
      <c r="J111" s="9">
        <v>6.2</v>
      </c>
      <c r="K111" s="9">
        <v>4.5999999999999996</v>
      </c>
      <c r="L111" s="9" t="s">
        <v>559</v>
      </c>
      <c r="M111" s="9" t="s">
        <v>559</v>
      </c>
      <c r="N111" s="10"/>
    </row>
    <row r="112" spans="1:14" x14ac:dyDescent="0.25">
      <c r="A112" s="8" t="s">
        <v>271</v>
      </c>
      <c r="B112" s="10">
        <v>47000</v>
      </c>
      <c r="C112" s="10">
        <v>14000</v>
      </c>
      <c r="D112" s="10">
        <v>14000</v>
      </c>
      <c r="E112" s="10">
        <v>13000</v>
      </c>
      <c r="F112" s="10" t="s">
        <v>559</v>
      </c>
      <c r="G112" s="10" t="s">
        <v>559</v>
      </c>
      <c r="H112" s="9">
        <v>6</v>
      </c>
      <c r="I112" s="9">
        <v>10.5</v>
      </c>
      <c r="J112" s="9">
        <v>7.2</v>
      </c>
      <c r="K112" s="9">
        <v>4.5</v>
      </c>
      <c r="L112" s="9" t="s">
        <v>559</v>
      </c>
      <c r="M112" s="9" t="s">
        <v>559</v>
      </c>
      <c r="N112" s="10"/>
    </row>
    <row r="113" spans="1:14" x14ac:dyDescent="0.25">
      <c r="A113" s="8" t="s">
        <v>272</v>
      </c>
      <c r="B113" s="10">
        <v>48000</v>
      </c>
      <c r="C113" s="10">
        <v>15000</v>
      </c>
      <c r="D113" s="10">
        <v>13000</v>
      </c>
      <c r="E113" s="10">
        <v>13000</v>
      </c>
      <c r="F113" s="10" t="s">
        <v>559</v>
      </c>
      <c r="G113" s="10" t="s">
        <v>559</v>
      </c>
      <c r="H113" s="9">
        <v>6.3</v>
      </c>
      <c r="I113" s="9">
        <v>11.3</v>
      </c>
      <c r="J113" s="9">
        <v>7</v>
      </c>
      <c r="K113" s="9">
        <v>4.8</v>
      </c>
      <c r="L113" s="9" t="s">
        <v>559</v>
      </c>
      <c r="M113" s="9" t="s">
        <v>559</v>
      </c>
      <c r="N113" s="10"/>
    </row>
    <row r="114" spans="1:14" x14ac:dyDescent="0.25">
      <c r="A114" s="8" t="s">
        <v>273</v>
      </c>
      <c r="B114" s="10">
        <v>43000</v>
      </c>
      <c r="C114" s="10">
        <v>14000</v>
      </c>
      <c r="D114" s="10">
        <v>11000</v>
      </c>
      <c r="E114" s="10">
        <v>11000</v>
      </c>
      <c r="F114" s="10" t="s">
        <v>559</v>
      </c>
      <c r="G114" s="10" t="s">
        <v>559</v>
      </c>
      <c r="H114" s="9">
        <v>5.5</v>
      </c>
      <c r="I114" s="9">
        <v>10.4</v>
      </c>
      <c r="J114" s="9">
        <v>6</v>
      </c>
      <c r="K114" s="9">
        <v>4.0999999999999996</v>
      </c>
      <c r="L114" s="9" t="s">
        <v>559</v>
      </c>
      <c r="M114" s="9" t="s">
        <v>559</v>
      </c>
      <c r="N114" s="10"/>
    </row>
    <row r="115" spans="1:14" x14ac:dyDescent="0.25">
      <c r="A115" s="8" t="s">
        <v>274</v>
      </c>
      <c r="B115" s="10">
        <v>40000</v>
      </c>
      <c r="C115" s="10">
        <v>14000</v>
      </c>
      <c r="D115" s="10">
        <v>9000</v>
      </c>
      <c r="E115" s="10">
        <v>10000</v>
      </c>
      <c r="F115" s="10" t="s">
        <v>559</v>
      </c>
      <c r="G115" s="10" t="s">
        <v>559</v>
      </c>
      <c r="H115" s="9">
        <v>5.0999999999999996</v>
      </c>
      <c r="I115" s="9">
        <v>10.6</v>
      </c>
      <c r="J115" s="9">
        <v>4.8</v>
      </c>
      <c r="K115" s="9">
        <v>3.7</v>
      </c>
      <c r="L115" s="9" t="s">
        <v>559</v>
      </c>
      <c r="M115" s="9" t="s">
        <v>559</v>
      </c>
      <c r="N115" s="10"/>
    </row>
    <row r="116" spans="1:14" x14ac:dyDescent="0.25">
      <c r="A116" s="8" t="s">
        <v>275</v>
      </c>
      <c r="B116" s="10">
        <v>39000</v>
      </c>
      <c r="C116" s="10">
        <v>13000</v>
      </c>
      <c r="D116" s="10">
        <v>10000</v>
      </c>
      <c r="E116" s="10">
        <v>9000</v>
      </c>
      <c r="F116" s="10" t="s">
        <v>559</v>
      </c>
      <c r="G116" s="10" t="s">
        <v>559</v>
      </c>
      <c r="H116" s="9">
        <v>5.0999999999999996</v>
      </c>
      <c r="I116" s="9">
        <v>10</v>
      </c>
      <c r="J116" s="9">
        <v>5.5</v>
      </c>
      <c r="K116" s="9">
        <v>3.4</v>
      </c>
      <c r="L116" s="9" t="s">
        <v>559</v>
      </c>
      <c r="M116" s="9" t="s">
        <v>559</v>
      </c>
      <c r="N116" s="10"/>
    </row>
    <row r="117" spans="1:14" x14ac:dyDescent="0.25">
      <c r="A117" s="8" t="s">
        <v>276</v>
      </c>
      <c r="B117" s="10">
        <v>38000</v>
      </c>
      <c r="C117" s="10">
        <v>12000</v>
      </c>
      <c r="D117" s="10">
        <v>10000</v>
      </c>
      <c r="E117" s="10">
        <v>10000</v>
      </c>
      <c r="F117" s="10" t="s">
        <v>559</v>
      </c>
      <c r="G117" s="10" t="s">
        <v>559</v>
      </c>
      <c r="H117" s="9">
        <v>5</v>
      </c>
      <c r="I117" s="9">
        <v>9</v>
      </c>
      <c r="J117" s="9">
        <v>5.0999999999999996</v>
      </c>
      <c r="K117" s="9">
        <v>3.5</v>
      </c>
      <c r="L117" s="9" t="s">
        <v>559</v>
      </c>
      <c r="M117" s="9" t="s">
        <v>559</v>
      </c>
      <c r="N117" s="10"/>
    </row>
    <row r="118" spans="1:14" x14ac:dyDescent="0.25">
      <c r="A118" s="8" t="s">
        <v>277</v>
      </c>
      <c r="B118" s="10">
        <v>35000</v>
      </c>
      <c r="C118" s="10">
        <v>12000</v>
      </c>
      <c r="D118" s="10">
        <v>9000</v>
      </c>
      <c r="E118" s="10">
        <v>9000</v>
      </c>
      <c r="F118" s="10" t="s">
        <v>559</v>
      </c>
      <c r="G118" s="10" t="s">
        <v>559</v>
      </c>
      <c r="H118" s="9">
        <v>4.7</v>
      </c>
      <c r="I118" s="9">
        <v>9.6</v>
      </c>
      <c r="J118" s="9">
        <v>4.5999999999999996</v>
      </c>
      <c r="K118" s="9">
        <v>3.1</v>
      </c>
      <c r="L118" s="9" t="s">
        <v>559</v>
      </c>
      <c r="M118" s="9" t="s">
        <v>559</v>
      </c>
      <c r="N118" s="10"/>
    </row>
    <row r="119" spans="1:14" x14ac:dyDescent="0.25">
      <c r="A119" s="8" t="s">
        <v>278</v>
      </c>
      <c r="B119" s="10">
        <v>37000</v>
      </c>
      <c r="C119" s="10">
        <v>15000</v>
      </c>
      <c r="D119" s="10" t="s">
        <v>559</v>
      </c>
      <c r="E119" s="10">
        <v>9000</v>
      </c>
      <c r="F119" s="10" t="s">
        <v>559</v>
      </c>
      <c r="G119" s="10" t="s">
        <v>559</v>
      </c>
      <c r="H119" s="9">
        <v>4.9000000000000004</v>
      </c>
      <c r="I119" s="9">
        <v>11.8</v>
      </c>
      <c r="J119" s="9" t="s">
        <v>559</v>
      </c>
      <c r="K119" s="9">
        <v>3.1</v>
      </c>
      <c r="L119" s="9" t="s">
        <v>559</v>
      </c>
      <c r="M119" s="9" t="s">
        <v>559</v>
      </c>
      <c r="N119" s="10"/>
    </row>
    <row r="120" spans="1:14" x14ac:dyDescent="0.25">
      <c r="A120" s="8" t="s">
        <v>279</v>
      </c>
      <c r="B120" s="10">
        <v>37000</v>
      </c>
      <c r="C120" s="10">
        <v>16000</v>
      </c>
      <c r="D120" s="10" t="s">
        <v>559</v>
      </c>
      <c r="E120" s="10">
        <v>9000</v>
      </c>
      <c r="F120" s="10" t="s">
        <v>559</v>
      </c>
      <c r="G120" s="10" t="s">
        <v>559</v>
      </c>
      <c r="H120" s="9">
        <v>4.9000000000000004</v>
      </c>
      <c r="I120" s="9">
        <v>12.4</v>
      </c>
      <c r="J120" s="9" t="s">
        <v>559</v>
      </c>
      <c r="K120" s="9">
        <v>3.1</v>
      </c>
      <c r="L120" s="9" t="s">
        <v>559</v>
      </c>
      <c r="M120" s="9" t="s">
        <v>559</v>
      </c>
      <c r="N120" s="10"/>
    </row>
    <row r="121" spans="1:14" x14ac:dyDescent="0.25">
      <c r="A121" s="8" t="s">
        <v>280</v>
      </c>
      <c r="B121" s="10">
        <v>37000</v>
      </c>
      <c r="C121" s="10">
        <v>15000</v>
      </c>
      <c r="D121" s="10">
        <v>8000</v>
      </c>
      <c r="E121" s="10" t="s">
        <v>559</v>
      </c>
      <c r="F121" s="10" t="s">
        <v>559</v>
      </c>
      <c r="G121" s="10" t="s">
        <v>559</v>
      </c>
      <c r="H121" s="9">
        <v>4.9000000000000004</v>
      </c>
      <c r="I121" s="9">
        <v>11.9</v>
      </c>
      <c r="J121" s="9">
        <v>4.4000000000000004</v>
      </c>
      <c r="K121" s="9" t="s">
        <v>559</v>
      </c>
      <c r="L121" s="9" t="s">
        <v>559</v>
      </c>
      <c r="M121" s="9" t="s">
        <v>559</v>
      </c>
      <c r="N121" s="10"/>
    </row>
    <row r="122" spans="1:14" x14ac:dyDescent="0.25">
      <c r="A122" s="8" t="s">
        <v>281</v>
      </c>
      <c r="B122" s="10">
        <v>41000</v>
      </c>
      <c r="C122" s="10">
        <v>17000</v>
      </c>
      <c r="D122" s="10">
        <v>10000</v>
      </c>
      <c r="E122" s="10" t="s">
        <v>559</v>
      </c>
      <c r="F122" s="10" t="s">
        <v>559</v>
      </c>
      <c r="G122" s="10" t="s">
        <v>559</v>
      </c>
      <c r="H122" s="9">
        <v>5.3</v>
      </c>
      <c r="I122" s="9">
        <v>13</v>
      </c>
      <c r="J122" s="9">
        <v>5.4</v>
      </c>
      <c r="K122" s="9" t="s">
        <v>559</v>
      </c>
      <c r="L122" s="9" t="s">
        <v>559</v>
      </c>
      <c r="M122" s="9" t="s">
        <v>559</v>
      </c>
      <c r="N122" s="10"/>
    </row>
    <row r="123" spans="1:14" x14ac:dyDescent="0.25">
      <c r="A123" s="8" t="s">
        <v>282</v>
      </c>
      <c r="B123" s="10">
        <v>42000</v>
      </c>
      <c r="C123" s="10">
        <v>18000</v>
      </c>
      <c r="D123" s="10">
        <v>10000</v>
      </c>
      <c r="E123" s="10">
        <v>8000</v>
      </c>
      <c r="F123" s="10" t="s">
        <v>559</v>
      </c>
      <c r="G123" s="10" t="s">
        <v>559</v>
      </c>
      <c r="H123" s="9">
        <v>5.4</v>
      </c>
      <c r="I123" s="9">
        <v>13.4</v>
      </c>
      <c r="J123" s="9">
        <v>5.3</v>
      </c>
      <c r="K123" s="9">
        <v>2.9</v>
      </c>
      <c r="L123" s="9" t="s">
        <v>559</v>
      </c>
      <c r="M123" s="9" t="s">
        <v>559</v>
      </c>
      <c r="N123" s="10"/>
    </row>
    <row r="124" spans="1:14" x14ac:dyDescent="0.25">
      <c r="A124" s="8" t="s">
        <v>283</v>
      </c>
      <c r="B124" s="10">
        <v>41000</v>
      </c>
      <c r="C124" s="10">
        <v>18000</v>
      </c>
      <c r="D124" s="10">
        <v>9000</v>
      </c>
      <c r="E124" s="10">
        <v>9000</v>
      </c>
      <c r="F124" s="10" t="s">
        <v>559</v>
      </c>
      <c r="G124" s="10" t="s">
        <v>559</v>
      </c>
      <c r="H124" s="9">
        <v>5.3</v>
      </c>
      <c r="I124" s="9">
        <v>13.4</v>
      </c>
      <c r="J124" s="9">
        <v>4.5999999999999996</v>
      </c>
      <c r="K124" s="9">
        <v>3.2</v>
      </c>
      <c r="L124" s="9" t="s">
        <v>559</v>
      </c>
      <c r="M124" s="9" t="s">
        <v>559</v>
      </c>
      <c r="N124" s="10"/>
    </row>
    <row r="125" spans="1:14" x14ac:dyDescent="0.25">
      <c r="A125" s="8" t="s">
        <v>284</v>
      </c>
      <c r="B125" s="10">
        <v>36000</v>
      </c>
      <c r="C125" s="10">
        <v>14000</v>
      </c>
      <c r="D125" s="10" t="s">
        <v>559</v>
      </c>
      <c r="E125" s="10">
        <v>9000</v>
      </c>
      <c r="F125" s="10" t="s">
        <v>559</v>
      </c>
      <c r="G125" s="10" t="s">
        <v>559</v>
      </c>
      <c r="H125" s="9">
        <v>4.5999999999999996</v>
      </c>
      <c r="I125" s="9">
        <v>10.9</v>
      </c>
      <c r="J125" s="9" t="s">
        <v>559</v>
      </c>
      <c r="K125" s="9">
        <v>2.9</v>
      </c>
      <c r="L125" s="9" t="s">
        <v>559</v>
      </c>
      <c r="M125" s="9" t="s">
        <v>559</v>
      </c>
      <c r="N125" s="10"/>
    </row>
    <row r="126" spans="1:14" x14ac:dyDescent="0.25">
      <c r="A126" s="8" t="s">
        <v>285</v>
      </c>
      <c r="B126" s="10">
        <v>36000</v>
      </c>
      <c r="C126" s="10">
        <v>13000</v>
      </c>
      <c r="D126" s="10">
        <v>8000</v>
      </c>
      <c r="E126" s="10">
        <v>9000</v>
      </c>
      <c r="F126" s="10" t="s">
        <v>559</v>
      </c>
      <c r="G126" s="10" t="s">
        <v>559</v>
      </c>
      <c r="H126" s="9">
        <v>4.5999999999999996</v>
      </c>
      <c r="I126" s="9">
        <v>10</v>
      </c>
      <c r="J126" s="9">
        <v>4.3</v>
      </c>
      <c r="K126" s="9">
        <v>3</v>
      </c>
      <c r="L126" s="9" t="s">
        <v>559</v>
      </c>
      <c r="M126" s="9" t="s">
        <v>559</v>
      </c>
      <c r="N126" s="10"/>
    </row>
    <row r="127" spans="1:14" x14ac:dyDescent="0.25">
      <c r="A127" s="8" t="s">
        <v>286</v>
      </c>
      <c r="B127" s="10">
        <v>37000</v>
      </c>
      <c r="C127" s="10">
        <v>14000</v>
      </c>
      <c r="D127" s="10">
        <v>9000</v>
      </c>
      <c r="E127" s="10">
        <v>10000</v>
      </c>
      <c r="F127" s="10" t="s">
        <v>559</v>
      </c>
      <c r="G127" s="10" t="s">
        <v>559</v>
      </c>
      <c r="H127" s="9">
        <v>4.7</v>
      </c>
      <c r="I127" s="9">
        <v>10.5</v>
      </c>
      <c r="J127" s="9">
        <v>4.5</v>
      </c>
      <c r="K127" s="9">
        <v>3.4</v>
      </c>
      <c r="L127" s="9" t="s">
        <v>559</v>
      </c>
      <c r="M127" s="9" t="s">
        <v>559</v>
      </c>
      <c r="N127" s="10"/>
    </row>
    <row r="128" spans="1:14" x14ac:dyDescent="0.25">
      <c r="A128" s="8" t="s">
        <v>287</v>
      </c>
      <c r="B128" s="10">
        <v>36000</v>
      </c>
      <c r="C128" s="10">
        <v>15000</v>
      </c>
      <c r="D128" s="10" t="s">
        <v>559</v>
      </c>
      <c r="E128" s="10">
        <v>9000</v>
      </c>
      <c r="F128" s="10" t="s">
        <v>559</v>
      </c>
      <c r="G128" s="10" t="s">
        <v>559</v>
      </c>
      <c r="H128" s="9">
        <v>4.5999999999999996</v>
      </c>
      <c r="I128" s="9">
        <v>11.7</v>
      </c>
      <c r="J128" s="9" t="s">
        <v>559</v>
      </c>
      <c r="K128" s="9">
        <v>3</v>
      </c>
      <c r="L128" s="9" t="s">
        <v>559</v>
      </c>
      <c r="M128" s="9" t="s">
        <v>559</v>
      </c>
      <c r="N128" s="10"/>
    </row>
    <row r="129" spans="1:14" x14ac:dyDescent="0.25">
      <c r="A129" s="8" t="s">
        <v>288</v>
      </c>
      <c r="B129" s="10">
        <v>36000</v>
      </c>
      <c r="C129" s="10">
        <v>15000</v>
      </c>
      <c r="D129" s="10" t="s">
        <v>559</v>
      </c>
      <c r="E129" s="10">
        <v>10000</v>
      </c>
      <c r="F129" s="10" t="s">
        <v>559</v>
      </c>
      <c r="G129" s="10" t="s">
        <v>559</v>
      </c>
      <c r="H129" s="9">
        <v>4.7</v>
      </c>
      <c r="I129" s="9">
        <v>12.2</v>
      </c>
      <c r="J129" s="9" t="s">
        <v>559</v>
      </c>
      <c r="K129" s="9">
        <v>3.2</v>
      </c>
      <c r="L129" s="9" t="s">
        <v>559</v>
      </c>
      <c r="M129" s="9" t="s">
        <v>559</v>
      </c>
      <c r="N129" s="10"/>
    </row>
    <row r="130" spans="1:14" x14ac:dyDescent="0.25">
      <c r="A130" s="8" t="s">
        <v>289</v>
      </c>
      <c r="B130" s="10">
        <v>36000</v>
      </c>
      <c r="C130" s="10">
        <v>15000</v>
      </c>
      <c r="D130" s="10" t="s">
        <v>559</v>
      </c>
      <c r="E130" s="10">
        <v>10000</v>
      </c>
      <c r="F130" s="10" t="s">
        <v>559</v>
      </c>
      <c r="G130" s="10" t="s">
        <v>559</v>
      </c>
      <c r="H130" s="9">
        <v>4.5999999999999996</v>
      </c>
      <c r="I130" s="9">
        <v>12.2</v>
      </c>
      <c r="J130" s="9" t="s">
        <v>559</v>
      </c>
      <c r="K130" s="9">
        <v>3.3</v>
      </c>
      <c r="L130" s="9" t="s">
        <v>559</v>
      </c>
      <c r="M130" s="9" t="s">
        <v>559</v>
      </c>
      <c r="N130" s="10"/>
    </row>
    <row r="131" spans="1:14" x14ac:dyDescent="0.25">
      <c r="A131" s="8" t="s">
        <v>290</v>
      </c>
      <c r="B131" s="10">
        <v>38000</v>
      </c>
      <c r="C131" s="10">
        <v>14000</v>
      </c>
      <c r="D131" s="10">
        <v>8000</v>
      </c>
      <c r="E131" s="10">
        <v>11000</v>
      </c>
      <c r="F131" s="10" t="s">
        <v>559</v>
      </c>
      <c r="G131" s="10" t="s">
        <v>559</v>
      </c>
      <c r="H131" s="9">
        <v>4.8</v>
      </c>
      <c r="I131" s="9">
        <v>11.1</v>
      </c>
      <c r="J131" s="9">
        <v>4.2</v>
      </c>
      <c r="K131" s="9">
        <v>3.7</v>
      </c>
      <c r="L131" s="9" t="s">
        <v>559</v>
      </c>
      <c r="M131" s="9" t="s">
        <v>559</v>
      </c>
      <c r="N131" s="10"/>
    </row>
    <row r="132" spans="1:14" x14ac:dyDescent="0.25">
      <c r="A132" s="8" t="s">
        <v>291</v>
      </c>
      <c r="B132" s="10">
        <v>40000</v>
      </c>
      <c r="C132" s="10">
        <v>16000</v>
      </c>
      <c r="D132" s="10" t="s">
        <v>559</v>
      </c>
      <c r="E132" s="10">
        <v>11000</v>
      </c>
      <c r="F132" s="10" t="s">
        <v>559</v>
      </c>
      <c r="G132" s="10" t="s">
        <v>559</v>
      </c>
      <c r="H132" s="9">
        <v>5</v>
      </c>
      <c r="I132" s="9">
        <v>12.2</v>
      </c>
      <c r="J132" s="9" t="s">
        <v>559</v>
      </c>
      <c r="K132" s="9">
        <v>3.6</v>
      </c>
      <c r="L132" s="9" t="s">
        <v>559</v>
      </c>
      <c r="M132" s="9" t="s">
        <v>559</v>
      </c>
      <c r="N132" s="10"/>
    </row>
    <row r="133" spans="1:14" x14ac:dyDescent="0.25">
      <c r="A133" s="8" t="s">
        <v>292</v>
      </c>
      <c r="B133" s="10">
        <v>38000</v>
      </c>
      <c r="C133" s="10">
        <v>14000</v>
      </c>
      <c r="D133" s="10">
        <v>8000</v>
      </c>
      <c r="E133" s="10">
        <v>10000</v>
      </c>
      <c r="F133" s="10" t="s">
        <v>559</v>
      </c>
      <c r="G133" s="10" t="s">
        <v>559</v>
      </c>
      <c r="H133" s="9">
        <v>4.8</v>
      </c>
      <c r="I133" s="9">
        <v>10</v>
      </c>
      <c r="J133" s="9">
        <v>4.2</v>
      </c>
      <c r="K133" s="9">
        <v>3.4</v>
      </c>
      <c r="L133" s="9" t="s">
        <v>559</v>
      </c>
      <c r="M133" s="9" t="s">
        <v>559</v>
      </c>
      <c r="N133" s="10"/>
    </row>
    <row r="134" spans="1:14" x14ac:dyDescent="0.25">
      <c r="A134" s="8" t="s">
        <v>293</v>
      </c>
      <c r="B134" s="10">
        <v>37000</v>
      </c>
      <c r="C134" s="10">
        <v>13000</v>
      </c>
      <c r="D134" s="10" t="s">
        <v>559</v>
      </c>
      <c r="E134" s="10">
        <v>13000</v>
      </c>
      <c r="F134" s="10" t="s">
        <v>559</v>
      </c>
      <c r="G134" s="10" t="s">
        <v>559</v>
      </c>
      <c r="H134" s="9">
        <v>4.5</v>
      </c>
      <c r="I134" s="9">
        <v>9.6999999999999993</v>
      </c>
      <c r="J134" s="9" t="s">
        <v>559</v>
      </c>
      <c r="K134" s="9">
        <v>4.2</v>
      </c>
      <c r="L134" s="9" t="s">
        <v>559</v>
      </c>
      <c r="M134" s="9" t="s">
        <v>559</v>
      </c>
      <c r="N134" s="10"/>
    </row>
    <row r="135" spans="1:14" x14ac:dyDescent="0.25">
      <c r="A135" s="8" t="s">
        <v>294</v>
      </c>
      <c r="B135" s="10">
        <v>35000</v>
      </c>
      <c r="C135" s="10">
        <v>12000</v>
      </c>
      <c r="D135" s="10" t="s">
        <v>559</v>
      </c>
      <c r="E135" s="10">
        <v>12000</v>
      </c>
      <c r="F135" s="10" t="s">
        <v>559</v>
      </c>
      <c r="G135" s="10" t="s">
        <v>559</v>
      </c>
      <c r="H135" s="9">
        <v>4.4000000000000004</v>
      </c>
      <c r="I135" s="9">
        <v>8.5</v>
      </c>
      <c r="J135" s="9" t="s">
        <v>559</v>
      </c>
      <c r="K135" s="9">
        <v>4.0999999999999996</v>
      </c>
      <c r="L135" s="9" t="s">
        <v>559</v>
      </c>
      <c r="M135" s="9" t="s">
        <v>559</v>
      </c>
      <c r="N135" s="10"/>
    </row>
    <row r="136" spans="1:14" x14ac:dyDescent="0.25">
      <c r="A136" s="8" t="s">
        <v>295</v>
      </c>
      <c r="B136" s="10">
        <v>38000</v>
      </c>
      <c r="C136" s="10">
        <v>15000</v>
      </c>
      <c r="D136" s="10">
        <v>8000</v>
      </c>
      <c r="E136" s="10">
        <v>11000</v>
      </c>
      <c r="F136" s="10" t="s">
        <v>559</v>
      </c>
      <c r="G136" s="10" t="s">
        <v>559</v>
      </c>
      <c r="H136" s="9">
        <v>4.8</v>
      </c>
      <c r="I136" s="9">
        <v>11.1</v>
      </c>
      <c r="J136" s="9">
        <v>4.2</v>
      </c>
      <c r="K136" s="9">
        <v>3.7</v>
      </c>
      <c r="L136" s="9" t="s">
        <v>559</v>
      </c>
      <c r="M136" s="9" t="s">
        <v>559</v>
      </c>
      <c r="N136" s="10"/>
    </row>
    <row r="137" spans="1:14" x14ac:dyDescent="0.25">
      <c r="A137" s="8" t="s">
        <v>296</v>
      </c>
      <c r="B137" s="10">
        <v>36000</v>
      </c>
      <c r="C137" s="10">
        <v>14000</v>
      </c>
      <c r="D137" s="10" t="s">
        <v>559</v>
      </c>
      <c r="E137" s="10">
        <v>11000</v>
      </c>
      <c r="F137" s="10" t="s">
        <v>559</v>
      </c>
      <c r="G137" s="10" t="s">
        <v>559</v>
      </c>
      <c r="H137" s="9">
        <v>4.5</v>
      </c>
      <c r="I137" s="9">
        <v>10.4</v>
      </c>
      <c r="J137" s="9" t="s">
        <v>559</v>
      </c>
      <c r="K137" s="9">
        <v>3.6</v>
      </c>
      <c r="L137" s="9" t="s">
        <v>559</v>
      </c>
      <c r="M137" s="9" t="s">
        <v>559</v>
      </c>
      <c r="N137" s="10"/>
    </row>
    <row r="138" spans="1:14" x14ac:dyDescent="0.25">
      <c r="A138" s="8" t="s">
        <v>297</v>
      </c>
      <c r="B138" s="10">
        <v>31000</v>
      </c>
      <c r="C138" s="10">
        <v>12000</v>
      </c>
      <c r="D138" s="10" t="s">
        <v>559</v>
      </c>
      <c r="E138" s="10">
        <v>10000</v>
      </c>
      <c r="F138" s="10" t="s">
        <v>559</v>
      </c>
      <c r="G138" s="10" t="s">
        <v>559</v>
      </c>
      <c r="H138" s="9">
        <v>3.9</v>
      </c>
      <c r="I138" s="9">
        <v>8.6</v>
      </c>
      <c r="J138" s="9" t="s">
        <v>559</v>
      </c>
      <c r="K138" s="9">
        <v>3.3</v>
      </c>
      <c r="L138" s="9" t="s">
        <v>559</v>
      </c>
      <c r="M138" s="9" t="s">
        <v>559</v>
      </c>
      <c r="N138" s="10"/>
    </row>
    <row r="139" spans="1:14" x14ac:dyDescent="0.25">
      <c r="A139" s="8" t="s">
        <v>298</v>
      </c>
      <c r="B139" s="10">
        <v>31000</v>
      </c>
      <c r="C139" s="10">
        <v>12000</v>
      </c>
      <c r="D139" s="10" t="s">
        <v>559</v>
      </c>
      <c r="E139" s="10">
        <v>9000</v>
      </c>
      <c r="F139" s="10" t="s">
        <v>559</v>
      </c>
      <c r="G139" s="10" t="s">
        <v>559</v>
      </c>
      <c r="H139" s="9">
        <v>3.8</v>
      </c>
      <c r="I139" s="9">
        <v>8.8000000000000007</v>
      </c>
      <c r="J139" s="9" t="s">
        <v>559</v>
      </c>
      <c r="K139" s="9">
        <v>3.2</v>
      </c>
      <c r="L139" s="9" t="s">
        <v>559</v>
      </c>
      <c r="M139" s="9" t="s">
        <v>559</v>
      </c>
      <c r="N139" s="10"/>
    </row>
    <row r="140" spans="1:14" x14ac:dyDescent="0.25">
      <c r="A140" s="8" t="s">
        <v>299</v>
      </c>
      <c r="B140" s="10">
        <v>34000</v>
      </c>
      <c r="C140" s="10">
        <v>12000</v>
      </c>
      <c r="D140" s="10" t="s">
        <v>559</v>
      </c>
      <c r="E140" s="10">
        <v>10000</v>
      </c>
      <c r="F140" s="10" t="s">
        <v>559</v>
      </c>
      <c r="G140" s="10" t="s">
        <v>559</v>
      </c>
      <c r="H140" s="9">
        <v>4.2</v>
      </c>
      <c r="I140" s="9">
        <v>9.4</v>
      </c>
      <c r="J140" s="9" t="s">
        <v>559</v>
      </c>
      <c r="K140" s="9">
        <v>3.4</v>
      </c>
      <c r="L140" s="9" t="s">
        <v>559</v>
      </c>
      <c r="M140" s="9" t="s">
        <v>559</v>
      </c>
      <c r="N140" s="10"/>
    </row>
    <row r="141" spans="1:14" x14ac:dyDescent="0.25">
      <c r="A141" s="8" t="s">
        <v>300</v>
      </c>
      <c r="B141" s="10">
        <v>38000</v>
      </c>
      <c r="C141" s="10">
        <v>13000</v>
      </c>
      <c r="D141" s="10" t="s">
        <v>559</v>
      </c>
      <c r="E141" s="10">
        <v>12000</v>
      </c>
      <c r="F141" s="10" t="s">
        <v>559</v>
      </c>
      <c r="G141" s="10" t="s">
        <v>559</v>
      </c>
      <c r="H141" s="9">
        <v>4.7</v>
      </c>
      <c r="I141" s="9">
        <v>10.199999999999999</v>
      </c>
      <c r="J141" s="9" t="s">
        <v>559</v>
      </c>
      <c r="K141" s="9">
        <v>4.0999999999999996</v>
      </c>
      <c r="L141" s="9" t="s">
        <v>559</v>
      </c>
      <c r="M141" s="9" t="s">
        <v>559</v>
      </c>
      <c r="N141" s="10"/>
    </row>
    <row r="142" spans="1:14" x14ac:dyDescent="0.25">
      <c r="A142" s="8" t="s">
        <v>301</v>
      </c>
      <c r="B142" s="10">
        <v>34000</v>
      </c>
      <c r="C142" s="10">
        <v>11000</v>
      </c>
      <c r="D142" s="10" t="s">
        <v>559</v>
      </c>
      <c r="E142" s="10">
        <v>12000</v>
      </c>
      <c r="F142" s="10" t="s">
        <v>559</v>
      </c>
      <c r="G142" s="10" t="s">
        <v>559</v>
      </c>
      <c r="H142" s="9">
        <v>4.3</v>
      </c>
      <c r="I142" s="9">
        <v>8.8000000000000007</v>
      </c>
      <c r="J142" s="9" t="s">
        <v>559</v>
      </c>
      <c r="K142" s="9">
        <v>4.0999999999999996</v>
      </c>
      <c r="L142" s="9" t="s">
        <v>559</v>
      </c>
      <c r="M142" s="9" t="s">
        <v>559</v>
      </c>
      <c r="N142" s="10"/>
    </row>
    <row r="143" spans="1:14" x14ac:dyDescent="0.25">
      <c r="A143" s="8" t="s">
        <v>302</v>
      </c>
      <c r="B143" s="10">
        <v>33000</v>
      </c>
      <c r="C143" s="10">
        <v>12000</v>
      </c>
      <c r="D143" s="10" t="s">
        <v>559</v>
      </c>
      <c r="E143" s="10">
        <v>10000</v>
      </c>
      <c r="F143" s="10" t="s">
        <v>559</v>
      </c>
      <c r="G143" s="10" t="s">
        <v>559</v>
      </c>
      <c r="H143" s="9">
        <v>4.0999999999999996</v>
      </c>
      <c r="I143" s="9">
        <v>9</v>
      </c>
      <c r="J143" s="9" t="s">
        <v>559</v>
      </c>
      <c r="K143" s="9">
        <v>3.5</v>
      </c>
      <c r="L143" s="9" t="s">
        <v>559</v>
      </c>
      <c r="M143" s="9" t="s">
        <v>559</v>
      </c>
      <c r="N143" s="10"/>
    </row>
    <row r="144" spans="1:14" x14ac:dyDescent="0.25">
      <c r="A144" s="8" t="s">
        <v>303</v>
      </c>
      <c r="B144" s="10">
        <v>36000</v>
      </c>
      <c r="C144" s="10">
        <v>14000</v>
      </c>
      <c r="D144" s="10" t="s">
        <v>559</v>
      </c>
      <c r="E144" s="10">
        <v>10000</v>
      </c>
      <c r="F144" s="10" t="s">
        <v>559</v>
      </c>
      <c r="G144" s="10" t="s">
        <v>559</v>
      </c>
      <c r="H144" s="9">
        <v>4.4000000000000004</v>
      </c>
      <c r="I144" s="9">
        <v>10.3</v>
      </c>
      <c r="J144" s="9" t="s">
        <v>559</v>
      </c>
      <c r="K144" s="9">
        <v>3.4</v>
      </c>
      <c r="L144" s="9" t="s">
        <v>559</v>
      </c>
      <c r="M144" s="9" t="s">
        <v>559</v>
      </c>
      <c r="N144" s="10"/>
    </row>
    <row r="145" spans="1:14" x14ac:dyDescent="0.25">
      <c r="A145" s="8" t="s">
        <v>304</v>
      </c>
      <c r="B145" s="10">
        <v>37000</v>
      </c>
      <c r="C145" s="10">
        <v>15000</v>
      </c>
      <c r="D145" s="10" t="s">
        <v>559</v>
      </c>
      <c r="E145" s="10">
        <v>10000</v>
      </c>
      <c r="F145" s="10" t="s">
        <v>559</v>
      </c>
      <c r="G145" s="10" t="s">
        <v>559</v>
      </c>
      <c r="H145" s="9">
        <v>4.5999999999999996</v>
      </c>
      <c r="I145" s="9">
        <v>10.8</v>
      </c>
      <c r="J145" s="9" t="s">
        <v>559</v>
      </c>
      <c r="K145" s="9">
        <v>3.3</v>
      </c>
      <c r="L145" s="9" t="s">
        <v>559</v>
      </c>
      <c r="M145" s="9" t="s">
        <v>559</v>
      </c>
      <c r="N145" s="10"/>
    </row>
    <row r="146" spans="1:14" x14ac:dyDescent="0.25">
      <c r="A146" s="8" t="s">
        <v>305</v>
      </c>
      <c r="B146" s="10">
        <v>40000</v>
      </c>
      <c r="C146" s="10">
        <v>16000</v>
      </c>
      <c r="D146" s="10" t="s">
        <v>559</v>
      </c>
      <c r="E146" s="10">
        <v>11000</v>
      </c>
      <c r="F146" s="10" t="s">
        <v>559</v>
      </c>
      <c r="G146" s="10" t="s">
        <v>559</v>
      </c>
      <c r="H146" s="9">
        <v>5</v>
      </c>
      <c r="I146" s="9">
        <v>11.6</v>
      </c>
      <c r="J146" s="9" t="s">
        <v>559</v>
      </c>
      <c r="K146" s="9">
        <v>3.6</v>
      </c>
      <c r="L146" s="9" t="s">
        <v>559</v>
      </c>
      <c r="M146" s="9" t="s">
        <v>559</v>
      </c>
      <c r="N146" s="10"/>
    </row>
    <row r="147" spans="1:14" x14ac:dyDescent="0.25">
      <c r="A147" s="8" t="s">
        <v>306</v>
      </c>
      <c r="B147" s="10">
        <v>39000</v>
      </c>
      <c r="C147" s="10">
        <v>13000</v>
      </c>
      <c r="D147" s="10" t="s">
        <v>559</v>
      </c>
      <c r="E147" s="10">
        <v>12000</v>
      </c>
      <c r="F147" s="10" t="s">
        <v>559</v>
      </c>
      <c r="G147" s="10" t="s">
        <v>559</v>
      </c>
      <c r="H147" s="9">
        <v>4.8</v>
      </c>
      <c r="I147" s="9">
        <v>10.1</v>
      </c>
      <c r="J147" s="9" t="s">
        <v>559</v>
      </c>
      <c r="K147" s="9">
        <v>4.0999999999999996</v>
      </c>
      <c r="L147" s="9" t="s">
        <v>559</v>
      </c>
      <c r="M147" s="9" t="s">
        <v>559</v>
      </c>
      <c r="N147" s="10"/>
    </row>
    <row r="148" spans="1:14" x14ac:dyDescent="0.25">
      <c r="A148" s="8" t="s">
        <v>307</v>
      </c>
      <c r="B148" s="10">
        <v>36000</v>
      </c>
      <c r="C148" s="10">
        <v>12000</v>
      </c>
      <c r="D148" s="10" t="s">
        <v>559</v>
      </c>
      <c r="E148" s="10">
        <v>12000</v>
      </c>
      <c r="F148" s="10" t="s">
        <v>559</v>
      </c>
      <c r="G148" s="10" t="s">
        <v>559</v>
      </c>
      <c r="H148" s="9">
        <v>4.4000000000000004</v>
      </c>
      <c r="I148" s="9">
        <v>9.1999999999999993</v>
      </c>
      <c r="J148" s="9" t="s">
        <v>559</v>
      </c>
      <c r="K148" s="9">
        <v>4</v>
      </c>
      <c r="L148" s="9" t="s">
        <v>559</v>
      </c>
      <c r="M148" s="9" t="s">
        <v>559</v>
      </c>
      <c r="N148" s="10"/>
    </row>
    <row r="149" spans="1:14" x14ac:dyDescent="0.25">
      <c r="A149" s="8" t="s">
        <v>308</v>
      </c>
      <c r="B149" s="10">
        <v>34000</v>
      </c>
      <c r="C149" s="10">
        <v>11000</v>
      </c>
      <c r="D149" s="10" t="s">
        <v>559</v>
      </c>
      <c r="E149" s="10">
        <v>11000</v>
      </c>
      <c r="F149" s="10" t="s">
        <v>559</v>
      </c>
      <c r="G149" s="10" t="s">
        <v>559</v>
      </c>
      <c r="H149" s="9">
        <v>4.2</v>
      </c>
      <c r="I149" s="9">
        <v>8.8000000000000007</v>
      </c>
      <c r="J149" s="9" t="s">
        <v>559</v>
      </c>
      <c r="K149" s="9">
        <v>3.4</v>
      </c>
      <c r="L149" s="9" t="s">
        <v>559</v>
      </c>
      <c r="M149" s="9" t="s">
        <v>559</v>
      </c>
      <c r="N149" s="10"/>
    </row>
    <row r="150" spans="1:14" x14ac:dyDescent="0.25">
      <c r="A150" s="8" t="s">
        <v>309</v>
      </c>
      <c r="B150" s="10">
        <v>33000</v>
      </c>
      <c r="C150" s="10">
        <v>10000</v>
      </c>
      <c r="D150" s="10">
        <v>8000</v>
      </c>
      <c r="E150" s="10">
        <v>9000</v>
      </c>
      <c r="F150" s="10" t="s">
        <v>559</v>
      </c>
      <c r="G150" s="10" t="s">
        <v>559</v>
      </c>
      <c r="H150" s="9">
        <v>4</v>
      </c>
      <c r="I150" s="9">
        <v>8.1</v>
      </c>
      <c r="J150" s="9">
        <v>4.0999999999999996</v>
      </c>
      <c r="K150" s="9">
        <v>3</v>
      </c>
      <c r="L150" s="9" t="s">
        <v>559</v>
      </c>
      <c r="M150" s="9" t="s">
        <v>559</v>
      </c>
      <c r="N150" s="10"/>
    </row>
    <row r="151" spans="1:14" x14ac:dyDescent="0.25">
      <c r="A151" s="8" t="s">
        <v>310</v>
      </c>
      <c r="B151" s="10">
        <v>36000</v>
      </c>
      <c r="C151" s="10">
        <v>11000</v>
      </c>
      <c r="D151" s="10">
        <v>9000</v>
      </c>
      <c r="E151" s="10">
        <v>9000</v>
      </c>
      <c r="F151" s="10" t="s">
        <v>559</v>
      </c>
      <c r="G151" s="10" t="s">
        <v>559</v>
      </c>
      <c r="H151" s="9">
        <v>4.4000000000000004</v>
      </c>
      <c r="I151" s="9">
        <v>8.4</v>
      </c>
      <c r="J151" s="9">
        <v>4.5999999999999996</v>
      </c>
      <c r="K151" s="9">
        <v>3</v>
      </c>
      <c r="L151" s="9" t="s">
        <v>559</v>
      </c>
      <c r="M151" s="9" t="s">
        <v>559</v>
      </c>
      <c r="N151" s="10"/>
    </row>
    <row r="152" spans="1:14" x14ac:dyDescent="0.25">
      <c r="A152" s="8" t="s">
        <v>311</v>
      </c>
      <c r="B152" s="10">
        <v>33000</v>
      </c>
      <c r="C152" s="10">
        <v>9000</v>
      </c>
      <c r="D152" s="10">
        <v>9000</v>
      </c>
      <c r="E152" s="10">
        <v>8000</v>
      </c>
      <c r="F152" s="10" t="s">
        <v>559</v>
      </c>
      <c r="G152" s="10" t="s">
        <v>559</v>
      </c>
      <c r="H152" s="9">
        <v>4.0999999999999996</v>
      </c>
      <c r="I152" s="9">
        <v>6.9</v>
      </c>
      <c r="J152" s="9">
        <v>4.5</v>
      </c>
      <c r="K152" s="9">
        <v>2.7</v>
      </c>
      <c r="L152" s="9" t="s">
        <v>559</v>
      </c>
      <c r="M152" s="9" t="s">
        <v>559</v>
      </c>
      <c r="N152" s="10"/>
    </row>
    <row r="153" spans="1:14" x14ac:dyDescent="0.25">
      <c r="A153" s="8" t="s">
        <v>312</v>
      </c>
      <c r="B153" s="10">
        <v>35000</v>
      </c>
      <c r="C153" s="10">
        <v>11000</v>
      </c>
      <c r="D153" s="10">
        <v>9000</v>
      </c>
      <c r="E153" s="10">
        <v>8000</v>
      </c>
      <c r="F153" s="10" t="s">
        <v>559</v>
      </c>
      <c r="G153" s="10" t="s">
        <v>559</v>
      </c>
      <c r="H153" s="9">
        <v>4.2</v>
      </c>
      <c r="I153" s="9">
        <v>8.1</v>
      </c>
      <c r="J153" s="9">
        <v>4.4000000000000004</v>
      </c>
      <c r="K153" s="9">
        <v>2.7</v>
      </c>
      <c r="L153" s="9" t="s">
        <v>559</v>
      </c>
      <c r="M153" s="9" t="s">
        <v>559</v>
      </c>
      <c r="N153" s="10"/>
    </row>
    <row r="154" spans="1:14" x14ac:dyDescent="0.25">
      <c r="A154" s="8" t="s">
        <v>313</v>
      </c>
      <c r="B154" s="10">
        <v>33000</v>
      </c>
      <c r="C154" s="10">
        <v>12000</v>
      </c>
      <c r="D154" s="10">
        <v>9000</v>
      </c>
      <c r="E154" s="10">
        <v>8000</v>
      </c>
      <c r="F154" s="10" t="s">
        <v>559</v>
      </c>
      <c r="G154" s="10" t="s">
        <v>559</v>
      </c>
      <c r="H154" s="9">
        <v>4</v>
      </c>
      <c r="I154" s="9">
        <v>8.9</v>
      </c>
      <c r="J154" s="9">
        <v>4.3</v>
      </c>
      <c r="K154" s="9">
        <v>2.6</v>
      </c>
      <c r="L154" s="9" t="s">
        <v>559</v>
      </c>
      <c r="M154" s="9" t="s">
        <v>559</v>
      </c>
      <c r="N154" s="10"/>
    </row>
    <row r="155" spans="1:14" x14ac:dyDescent="0.25">
      <c r="A155" s="8" t="s">
        <v>314</v>
      </c>
      <c r="B155" s="10">
        <v>29000</v>
      </c>
      <c r="C155" s="10">
        <v>12000</v>
      </c>
      <c r="D155" s="10" t="s">
        <v>559</v>
      </c>
      <c r="E155" s="10" t="s">
        <v>559</v>
      </c>
      <c r="F155" s="10" t="s">
        <v>559</v>
      </c>
      <c r="G155" s="10" t="s">
        <v>559</v>
      </c>
      <c r="H155" s="9">
        <v>3.5</v>
      </c>
      <c r="I155" s="9">
        <v>9.1999999999999993</v>
      </c>
      <c r="J155" s="9" t="s">
        <v>559</v>
      </c>
      <c r="K155" s="9" t="s">
        <v>559</v>
      </c>
      <c r="L155" s="9" t="s">
        <v>559</v>
      </c>
      <c r="M155" s="9" t="s">
        <v>559</v>
      </c>
      <c r="N155" s="10"/>
    </row>
    <row r="156" spans="1:14" x14ac:dyDescent="0.25">
      <c r="A156" s="8" t="s">
        <v>315</v>
      </c>
      <c r="B156" s="10">
        <v>27000</v>
      </c>
      <c r="C156" s="10">
        <v>12000</v>
      </c>
      <c r="D156" s="10" t="s">
        <v>559</v>
      </c>
      <c r="E156" s="10" t="s">
        <v>559</v>
      </c>
      <c r="F156" s="10" t="s">
        <v>559</v>
      </c>
      <c r="G156" s="10" t="s">
        <v>559</v>
      </c>
      <c r="H156" s="9">
        <v>3.3</v>
      </c>
      <c r="I156" s="9">
        <v>9.4</v>
      </c>
      <c r="J156" s="9" t="s">
        <v>559</v>
      </c>
      <c r="K156" s="9" t="s">
        <v>559</v>
      </c>
      <c r="L156" s="9" t="s">
        <v>559</v>
      </c>
      <c r="M156" s="9" t="s">
        <v>559</v>
      </c>
      <c r="N156" s="10"/>
    </row>
    <row r="157" spans="1:14" x14ac:dyDescent="0.25">
      <c r="A157" s="8" t="s">
        <v>316</v>
      </c>
      <c r="B157" s="10">
        <v>30000</v>
      </c>
      <c r="C157" s="10">
        <v>13000</v>
      </c>
      <c r="D157" s="10" t="s">
        <v>559</v>
      </c>
      <c r="E157" s="10" t="s">
        <v>559</v>
      </c>
      <c r="F157" s="10" t="s">
        <v>559</v>
      </c>
      <c r="G157" s="10" t="s">
        <v>559</v>
      </c>
      <c r="H157" s="9">
        <v>3.7</v>
      </c>
      <c r="I157" s="9">
        <v>10.199999999999999</v>
      </c>
      <c r="J157" s="9" t="s">
        <v>559</v>
      </c>
      <c r="K157" s="9" t="s">
        <v>559</v>
      </c>
      <c r="L157" s="9" t="s">
        <v>559</v>
      </c>
      <c r="M157" s="9" t="s">
        <v>559</v>
      </c>
      <c r="N157" s="10"/>
    </row>
    <row r="158" spans="1:14" x14ac:dyDescent="0.25">
      <c r="A158" s="8" t="s">
        <v>317</v>
      </c>
      <c r="B158" s="10">
        <v>33000</v>
      </c>
      <c r="C158" s="10">
        <v>16000</v>
      </c>
      <c r="D158" s="10">
        <v>8000</v>
      </c>
      <c r="E158" s="10" t="s">
        <v>559</v>
      </c>
      <c r="F158" s="10" t="s">
        <v>559</v>
      </c>
      <c r="G158" s="10" t="s">
        <v>559</v>
      </c>
      <c r="H158" s="9">
        <v>4</v>
      </c>
      <c r="I158" s="9">
        <v>11.4</v>
      </c>
      <c r="J158" s="9">
        <v>4.0999999999999996</v>
      </c>
      <c r="K158" s="9" t="s">
        <v>559</v>
      </c>
      <c r="L158" s="9" t="s">
        <v>559</v>
      </c>
      <c r="M158" s="9" t="s">
        <v>559</v>
      </c>
      <c r="N158" s="10"/>
    </row>
    <row r="159" spans="1:14" x14ac:dyDescent="0.25">
      <c r="A159" s="8" t="s">
        <v>318</v>
      </c>
      <c r="B159" s="10">
        <v>35000</v>
      </c>
      <c r="C159" s="10">
        <v>17000</v>
      </c>
      <c r="D159" s="10">
        <v>9000</v>
      </c>
      <c r="E159" s="10" t="s">
        <v>559</v>
      </c>
      <c r="F159" s="10" t="s">
        <v>559</v>
      </c>
      <c r="G159" s="10" t="s">
        <v>559</v>
      </c>
      <c r="H159" s="9">
        <v>4.2</v>
      </c>
      <c r="I159" s="9">
        <v>12.2</v>
      </c>
      <c r="J159" s="9">
        <v>4.4000000000000004</v>
      </c>
      <c r="K159" s="9" t="s">
        <v>559</v>
      </c>
      <c r="L159" s="9" t="s">
        <v>559</v>
      </c>
      <c r="M159" s="9" t="s">
        <v>559</v>
      </c>
      <c r="N159" s="10"/>
    </row>
    <row r="160" spans="1:14" x14ac:dyDescent="0.25">
      <c r="A160" s="8" t="s">
        <v>319</v>
      </c>
      <c r="B160" s="10">
        <v>37000</v>
      </c>
      <c r="C160" s="10">
        <v>17000</v>
      </c>
      <c r="D160" s="10">
        <v>10000</v>
      </c>
      <c r="E160" s="10" t="s">
        <v>559</v>
      </c>
      <c r="F160" s="10" t="s">
        <v>559</v>
      </c>
      <c r="G160" s="10" t="s">
        <v>559</v>
      </c>
      <c r="H160" s="9">
        <v>4.5</v>
      </c>
      <c r="I160" s="9">
        <v>12.3</v>
      </c>
      <c r="J160" s="9">
        <v>4.7</v>
      </c>
      <c r="K160" s="9" t="s">
        <v>559</v>
      </c>
      <c r="L160" s="9" t="s">
        <v>559</v>
      </c>
      <c r="M160" s="9" t="s">
        <v>559</v>
      </c>
      <c r="N160" s="10"/>
    </row>
    <row r="161" spans="1:14" x14ac:dyDescent="0.25">
      <c r="A161" s="8" t="s">
        <v>320</v>
      </c>
      <c r="B161" s="10">
        <v>34000</v>
      </c>
      <c r="C161" s="10">
        <v>15000</v>
      </c>
      <c r="D161" s="10">
        <v>9000</v>
      </c>
      <c r="E161" s="10" t="s">
        <v>559</v>
      </c>
      <c r="F161" s="10" t="s">
        <v>559</v>
      </c>
      <c r="G161" s="10" t="s">
        <v>559</v>
      </c>
      <c r="H161" s="9">
        <v>4.0999999999999996</v>
      </c>
      <c r="I161" s="9">
        <v>11</v>
      </c>
      <c r="J161" s="9">
        <v>4.5</v>
      </c>
      <c r="K161" s="9" t="s">
        <v>559</v>
      </c>
      <c r="L161" s="9" t="s">
        <v>559</v>
      </c>
      <c r="M161" s="9" t="s">
        <v>559</v>
      </c>
      <c r="N161" s="10"/>
    </row>
    <row r="162" spans="1:14" x14ac:dyDescent="0.25">
      <c r="A162" s="8" t="s">
        <v>321</v>
      </c>
      <c r="B162" s="10">
        <v>35000</v>
      </c>
      <c r="C162" s="10">
        <v>15000</v>
      </c>
      <c r="D162" s="10">
        <v>9000</v>
      </c>
      <c r="E162" s="10" t="s">
        <v>559</v>
      </c>
      <c r="F162" s="10" t="s">
        <v>559</v>
      </c>
      <c r="G162" s="10" t="s">
        <v>559</v>
      </c>
      <c r="H162" s="9">
        <v>4.2</v>
      </c>
      <c r="I162" s="9">
        <v>11.4</v>
      </c>
      <c r="J162" s="9">
        <v>4.2</v>
      </c>
      <c r="K162" s="9" t="s">
        <v>559</v>
      </c>
      <c r="L162" s="9" t="s">
        <v>559</v>
      </c>
      <c r="M162" s="9" t="s">
        <v>559</v>
      </c>
      <c r="N162" s="10"/>
    </row>
    <row r="163" spans="1:14" x14ac:dyDescent="0.25">
      <c r="A163" s="8" t="s">
        <v>322</v>
      </c>
      <c r="B163" s="10">
        <v>34000</v>
      </c>
      <c r="C163" s="10">
        <v>14000</v>
      </c>
      <c r="D163" s="10">
        <v>9000</v>
      </c>
      <c r="E163" s="10" t="s">
        <v>559</v>
      </c>
      <c r="F163" s="10" t="s">
        <v>559</v>
      </c>
      <c r="G163" s="10" t="s">
        <v>559</v>
      </c>
      <c r="H163" s="9">
        <v>4.0999999999999996</v>
      </c>
      <c r="I163" s="9">
        <v>10.199999999999999</v>
      </c>
      <c r="J163" s="9">
        <v>4.4000000000000004</v>
      </c>
      <c r="K163" s="9" t="s">
        <v>559</v>
      </c>
      <c r="L163" s="9" t="s">
        <v>559</v>
      </c>
      <c r="M163" s="9" t="s">
        <v>559</v>
      </c>
      <c r="N163" s="10"/>
    </row>
    <row r="164" spans="1:14" x14ac:dyDescent="0.25">
      <c r="A164" s="8" t="s">
        <v>323</v>
      </c>
      <c r="B164" s="10">
        <v>38000</v>
      </c>
      <c r="C164" s="10">
        <v>15000</v>
      </c>
      <c r="D164" s="10">
        <v>9000</v>
      </c>
      <c r="E164" s="10">
        <v>9000</v>
      </c>
      <c r="F164" s="10" t="s">
        <v>559</v>
      </c>
      <c r="G164" s="10" t="s">
        <v>559</v>
      </c>
      <c r="H164" s="9">
        <v>4.5</v>
      </c>
      <c r="I164" s="9">
        <v>11.3</v>
      </c>
      <c r="J164" s="9">
        <v>4.3</v>
      </c>
      <c r="K164" s="9">
        <v>2.9</v>
      </c>
      <c r="L164" s="9" t="s">
        <v>559</v>
      </c>
      <c r="M164" s="9" t="s">
        <v>559</v>
      </c>
      <c r="N164" s="10"/>
    </row>
    <row r="165" spans="1:14" x14ac:dyDescent="0.25">
      <c r="A165" s="8" t="s">
        <v>324</v>
      </c>
      <c r="B165" s="10">
        <v>33000</v>
      </c>
      <c r="C165" s="10">
        <v>13000</v>
      </c>
      <c r="D165" s="10" t="s">
        <v>559</v>
      </c>
      <c r="E165" s="10">
        <v>9000</v>
      </c>
      <c r="F165" s="10" t="s">
        <v>559</v>
      </c>
      <c r="G165" s="10" t="s">
        <v>559</v>
      </c>
      <c r="H165" s="9">
        <v>4</v>
      </c>
      <c r="I165" s="9">
        <v>9.3000000000000007</v>
      </c>
      <c r="J165" s="9" t="s">
        <v>559</v>
      </c>
      <c r="K165" s="9">
        <v>2.7</v>
      </c>
      <c r="L165" s="9" t="s">
        <v>559</v>
      </c>
      <c r="M165" s="9" t="s">
        <v>559</v>
      </c>
      <c r="N165" s="10"/>
    </row>
    <row r="166" spans="1:14" x14ac:dyDescent="0.25">
      <c r="A166" s="8" t="s">
        <v>325</v>
      </c>
      <c r="B166" s="10">
        <v>33000</v>
      </c>
      <c r="C166" s="10">
        <v>15000</v>
      </c>
      <c r="D166" s="10" t="s">
        <v>559</v>
      </c>
      <c r="E166" s="10" t="s">
        <v>559</v>
      </c>
      <c r="F166" s="10" t="s">
        <v>559</v>
      </c>
      <c r="G166" s="10" t="s">
        <v>559</v>
      </c>
      <c r="H166" s="9">
        <v>4</v>
      </c>
      <c r="I166" s="9">
        <v>10.9</v>
      </c>
      <c r="J166" s="9" t="s">
        <v>559</v>
      </c>
      <c r="K166" s="9" t="s">
        <v>559</v>
      </c>
      <c r="L166" s="9" t="s">
        <v>559</v>
      </c>
      <c r="M166" s="9" t="s">
        <v>559</v>
      </c>
      <c r="N166" s="10"/>
    </row>
    <row r="167" spans="1:14" x14ac:dyDescent="0.25">
      <c r="A167" s="8" t="s">
        <v>326</v>
      </c>
      <c r="B167" s="10">
        <v>32000</v>
      </c>
      <c r="C167" s="10">
        <v>14000</v>
      </c>
      <c r="D167" s="10" t="s">
        <v>559</v>
      </c>
      <c r="E167" s="10" t="s">
        <v>559</v>
      </c>
      <c r="F167" s="10" t="s">
        <v>559</v>
      </c>
      <c r="G167" s="10" t="s">
        <v>559</v>
      </c>
      <c r="H167" s="9">
        <v>3.8</v>
      </c>
      <c r="I167" s="9">
        <v>11.2</v>
      </c>
      <c r="J167" s="9" t="s">
        <v>559</v>
      </c>
      <c r="K167" s="9" t="s">
        <v>559</v>
      </c>
      <c r="L167" s="9" t="s">
        <v>559</v>
      </c>
      <c r="M167" s="9" t="s">
        <v>559</v>
      </c>
      <c r="N167" s="10"/>
    </row>
    <row r="168" spans="1:14" x14ac:dyDescent="0.25">
      <c r="A168" s="8" t="s">
        <v>327</v>
      </c>
      <c r="B168" s="10">
        <v>35000</v>
      </c>
      <c r="C168" s="10">
        <v>16000</v>
      </c>
      <c r="D168" s="10">
        <v>8000</v>
      </c>
      <c r="E168" s="10" t="s">
        <v>559</v>
      </c>
      <c r="F168" s="10" t="s">
        <v>559</v>
      </c>
      <c r="G168" s="10" t="s">
        <v>559</v>
      </c>
      <c r="H168" s="9">
        <v>4.2</v>
      </c>
      <c r="I168" s="9">
        <v>12.3</v>
      </c>
      <c r="J168" s="9">
        <v>4.0999999999999996</v>
      </c>
      <c r="K168" s="9" t="s">
        <v>559</v>
      </c>
      <c r="L168" s="9" t="s">
        <v>559</v>
      </c>
      <c r="M168" s="9" t="s">
        <v>559</v>
      </c>
      <c r="N168" s="10"/>
    </row>
    <row r="169" spans="1:14" x14ac:dyDescent="0.25">
      <c r="A169" s="8" t="s">
        <v>328</v>
      </c>
      <c r="B169" s="10">
        <v>35000</v>
      </c>
      <c r="C169" s="10">
        <v>17000</v>
      </c>
      <c r="D169" s="10" t="s">
        <v>559</v>
      </c>
      <c r="E169" s="10" t="s">
        <v>559</v>
      </c>
      <c r="F169" s="10" t="s">
        <v>559</v>
      </c>
      <c r="G169" s="10" t="s">
        <v>559</v>
      </c>
      <c r="H169" s="9">
        <v>4.2</v>
      </c>
      <c r="I169" s="9">
        <v>12.2</v>
      </c>
      <c r="J169" s="9" t="s">
        <v>559</v>
      </c>
      <c r="K169" s="9" t="s">
        <v>559</v>
      </c>
      <c r="L169" s="9" t="s">
        <v>559</v>
      </c>
      <c r="M169" s="9" t="s">
        <v>559</v>
      </c>
      <c r="N169" s="10"/>
    </row>
    <row r="170" spans="1:14" x14ac:dyDescent="0.25">
      <c r="A170" s="8" t="s">
        <v>329</v>
      </c>
      <c r="B170" s="10">
        <v>35000</v>
      </c>
      <c r="C170" s="10">
        <v>16000</v>
      </c>
      <c r="D170" s="10">
        <v>8000</v>
      </c>
      <c r="E170" s="10" t="s">
        <v>559</v>
      </c>
      <c r="F170" s="10" t="s">
        <v>559</v>
      </c>
      <c r="G170" s="10" t="s">
        <v>559</v>
      </c>
      <c r="H170" s="9">
        <v>4.3</v>
      </c>
      <c r="I170" s="9">
        <v>12.1</v>
      </c>
      <c r="J170" s="9">
        <v>4</v>
      </c>
      <c r="K170" s="9" t="s">
        <v>559</v>
      </c>
      <c r="L170" s="9" t="s">
        <v>559</v>
      </c>
      <c r="M170" s="9" t="s">
        <v>559</v>
      </c>
      <c r="N170" s="10"/>
    </row>
    <row r="171" spans="1:14" x14ac:dyDescent="0.25">
      <c r="A171" s="8" t="s">
        <v>330</v>
      </c>
      <c r="B171" s="10">
        <v>37000</v>
      </c>
      <c r="C171" s="10">
        <v>17000</v>
      </c>
      <c r="D171" s="10" t="s">
        <v>559</v>
      </c>
      <c r="E171" s="10">
        <v>10000</v>
      </c>
      <c r="F171" s="10" t="s">
        <v>559</v>
      </c>
      <c r="G171" s="10" t="s">
        <v>559</v>
      </c>
      <c r="H171" s="9">
        <v>4.5</v>
      </c>
      <c r="I171" s="9">
        <v>12.7</v>
      </c>
      <c r="J171" s="9" t="s">
        <v>559</v>
      </c>
      <c r="K171" s="9">
        <v>3.2</v>
      </c>
      <c r="L171" s="9" t="s">
        <v>559</v>
      </c>
      <c r="M171" s="9" t="s">
        <v>559</v>
      </c>
      <c r="N171" s="10"/>
    </row>
    <row r="172" spans="1:14" x14ac:dyDescent="0.25">
      <c r="A172" s="8" t="s">
        <v>331</v>
      </c>
      <c r="B172" s="10">
        <v>36000</v>
      </c>
      <c r="C172" s="10">
        <v>17000</v>
      </c>
      <c r="D172" s="10" t="s">
        <v>559</v>
      </c>
      <c r="E172" s="10">
        <v>9000</v>
      </c>
      <c r="F172" s="10" t="s">
        <v>559</v>
      </c>
      <c r="G172" s="10" t="s">
        <v>559</v>
      </c>
      <c r="H172" s="9">
        <v>4.4000000000000004</v>
      </c>
      <c r="I172" s="9">
        <v>12.5</v>
      </c>
      <c r="J172" s="9" t="s">
        <v>559</v>
      </c>
      <c r="K172" s="9">
        <v>3</v>
      </c>
      <c r="L172" s="9" t="s">
        <v>559</v>
      </c>
      <c r="M172" s="9" t="s">
        <v>559</v>
      </c>
      <c r="N172" s="10"/>
    </row>
    <row r="173" spans="1:14" x14ac:dyDescent="0.25">
      <c r="A173" s="8" t="s">
        <v>332</v>
      </c>
      <c r="B173" s="10">
        <v>42000</v>
      </c>
      <c r="C173" s="10">
        <v>17000</v>
      </c>
      <c r="D173" s="10">
        <v>10000</v>
      </c>
      <c r="E173" s="10">
        <v>10000</v>
      </c>
      <c r="F173" s="10" t="s">
        <v>559</v>
      </c>
      <c r="G173" s="10" t="s">
        <v>559</v>
      </c>
      <c r="H173" s="9">
        <v>5.0999999999999996</v>
      </c>
      <c r="I173" s="9">
        <v>13.2</v>
      </c>
      <c r="J173" s="9">
        <v>5.3</v>
      </c>
      <c r="K173" s="9">
        <v>3.2</v>
      </c>
      <c r="L173" s="9" t="s">
        <v>559</v>
      </c>
      <c r="M173" s="9" t="s">
        <v>559</v>
      </c>
      <c r="N173" s="10"/>
    </row>
    <row r="174" spans="1:14" x14ac:dyDescent="0.25">
      <c r="A174" s="8" t="s">
        <v>333</v>
      </c>
      <c r="B174" s="10">
        <v>46000</v>
      </c>
      <c r="C174" s="10">
        <v>18000</v>
      </c>
      <c r="D174" s="10">
        <v>14000</v>
      </c>
      <c r="E174" s="10">
        <v>10000</v>
      </c>
      <c r="F174" s="10" t="s">
        <v>559</v>
      </c>
      <c r="G174" s="10" t="s">
        <v>559</v>
      </c>
      <c r="H174" s="9">
        <v>5.6</v>
      </c>
      <c r="I174" s="9">
        <v>13.8</v>
      </c>
      <c r="J174" s="9">
        <v>6.9</v>
      </c>
      <c r="K174" s="9">
        <v>3.3</v>
      </c>
      <c r="L174" s="9" t="s">
        <v>559</v>
      </c>
      <c r="M174" s="9" t="s">
        <v>559</v>
      </c>
      <c r="N174" s="10"/>
    </row>
    <row r="175" spans="1:14" x14ac:dyDescent="0.25">
      <c r="A175" s="8" t="s">
        <v>334</v>
      </c>
      <c r="B175" s="10">
        <v>47000</v>
      </c>
      <c r="C175" s="10">
        <v>16000</v>
      </c>
      <c r="D175" s="10">
        <v>15000</v>
      </c>
      <c r="E175" s="10">
        <v>10000</v>
      </c>
      <c r="F175" s="10" t="s">
        <v>559</v>
      </c>
      <c r="G175" s="10" t="s">
        <v>559</v>
      </c>
      <c r="H175" s="9">
        <v>5.8</v>
      </c>
      <c r="I175" s="9">
        <v>13.2</v>
      </c>
      <c r="J175" s="9">
        <v>7.6</v>
      </c>
      <c r="K175" s="9">
        <v>3.2</v>
      </c>
      <c r="L175" s="9" t="s">
        <v>559</v>
      </c>
      <c r="M175" s="9" t="s">
        <v>559</v>
      </c>
      <c r="N175" s="10"/>
    </row>
    <row r="176" spans="1:14" x14ac:dyDescent="0.25">
      <c r="A176" s="8" t="s">
        <v>335</v>
      </c>
      <c r="B176" s="10">
        <v>51000</v>
      </c>
      <c r="C176" s="10">
        <v>20000</v>
      </c>
      <c r="D176" s="10">
        <v>15000</v>
      </c>
      <c r="E176" s="10">
        <v>10000</v>
      </c>
      <c r="F176" s="10" t="s">
        <v>559</v>
      </c>
      <c r="G176" s="10" t="s">
        <v>559</v>
      </c>
      <c r="H176" s="9">
        <v>6.2</v>
      </c>
      <c r="I176" s="9">
        <v>15.7</v>
      </c>
      <c r="J176" s="9">
        <v>7.9</v>
      </c>
      <c r="K176" s="9">
        <v>3.3</v>
      </c>
      <c r="L176" s="9" t="s">
        <v>559</v>
      </c>
      <c r="M176" s="9" t="s">
        <v>559</v>
      </c>
      <c r="N176" s="10"/>
    </row>
    <row r="177" spans="1:14" x14ac:dyDescent="0.25">
      <c r="A177" s="8" t="s">
        <v>336</v>
      </c>
      <c r="B177" s="10">
        <v>50000</v>
      </c>
      <c r="C177" s="10">
        <v>20000</v>
      </c>
      <c r="D177" s="10">
        <v>14000</v>
      </c>
      <c r="E177" s="10">
        <v>11000</v>
      </c>
      <c r="F177" s="10" t="s">
        <v>559</v>
      </c>
      <c r="G177" s="10" t="s">
        <v>559</v>
      </c>
      <c r="H177" s="9">
        <v>6.2</v>
      </c>
      <c r="I177" s="9">
        <v>16.2</v>
      </c>
      <c r="J177" s="9">
        <v>7.2</v>
      </c>
      <c r="K177" s="9">
        <v>3.6</v>
      </c>
      <c r="L177" s="9" t="s">
        <v>559</v>
      </c>
      <c r="M177" s="9" t="s">
        <v>559</v>
      </c>
      <c r="N177" s="10"/>
    </row>
    <row r="178" spans="1:14" x14ac:dyDescent="0.25">
      <c r="A178" s="8" t="s">
        <v>337</v>
      </c>
      <c r="B178" s="10">
        <v>50000</v>
      </c>
      <c r="C178" s="10">
        <v>20000</v>
      </c>
      <c r="D178" s="10">
        <v>13000</v>
      </c>
      <c r="E178" s="10">
        <v>12000</v>
      </c>
      <c r="F178" s="10" t="s">
        <v>559</v>
      </c>
      <c r="G178" s="10" t="s">
        <v>559</v>
      </c>
      <c r="H178" s="9">
        <v>6.2</v>
      </c>
      <c r="I178" s="9">
        <v>17.3</v>
      </c>
      <c r="J178" s="9">
        <v>6.9</v>
      </c>
      <c r="K178" s="9">
        <v>3.8</v>
      </c>
      <c r="L178" s="9" t="s">
        <v>559</v>
      </c>
      <c r="M178" s="9" t="s">
        <v>559</v>
      </c>
      <c r="N178" s="10"/>
    </row>
    <row r="179" spans="1:14" x14ac:dyDescent="0.25">
      <c r="A179" s="8" t="s">
        <v>338</v>
      </c>
      <c r="B179" s="10">
        <v>52000</v>
      </c>
      <c r="C179" s="10">
        <v>20000</v>
      </c>
      <c r="D179" s="10">
        <v>13000</v>
      </c>
      <c r="E179" s="10">
        <v>14000</v>
      </c>
      <c r="F179" s="10" t="s">
        <v>559</v>
      </c>
      <c r="G179" s="10" t="s">
        <v>559</v>
      </c>
      <c r="H179" s="9">
        <v>6.4</v>
      </c>
      <c r="I179" s="9">
        <v>17.600000000000001</v>
      </c>
      <c r="J179" s="9">
        <v>6.7</v>
      </c>
      <c r="K179" s="9">
        <v>4.3</v>
      </c>
      <c r="L179" s="9" t="s">
        <v>559</v>
      </c>
      <c r="M179" s="9" t="s">
        <v>559</v>
      </c>
      <c r="N179" s="10"/>
    </row>
    <row r="180" spans="1:14" x14ac:dyDescent="0.25">
      <c r="A180" s="8" t="s">
        <v>339</v>
      </c>
      <c r="B180" s="10">
        <v>52000</v>
      </c>
      <c r="C180" s="10">
        <v>22000</v>
      </c>
      <c r="D180" s="10">
        <v>14000</v>
      </c>
      <c r="E180" s="10">
        <v>12000</v>
      </c>
      <c r="F180" s="10" t="s">
        <v>559</v>
      </c>
      <c r="G180" s="10" t="s">
        <v>559</v>
      </c>
      <c r="H180" s="9">
        <v>6.5</v>
      </c>
      <c r="I180" s="9">
        <v>18.2</v>
      </c>
      <c r="J180" s="9">
        <v>7.2</v>
      </c>
      <c r="K180" s="9">
        <v>3.7</v>
      </c>
      <c r="L180" s="9" t="s">
        <v>559</v>
      </c>
      <c r="M180" s="9" t="s">
        <v>559</v>
      </c>
      <c r="N180" s="10"/>
    </row>
    <row r="181" spans="1:14" x14ac:dyDescent="0.25">
      <c r="A181" s="8" t="s">
        <v>340</v>
      </c>
      <c r="B181" s="10">
        <v>56000</v>
      </c>
      <c r="C181" s="10">
        <v>22000</v>
      </c>
      <c r="D181" s="10">
        <v>16000</v>
      </c>
      <c r="E181" s="10">
        <v>12000</v>
      </c>
      <c r="F181" s="10" t="s">
        <v>559</v>
      </c>
      <c r="G181" s="10" t="s">
        <v>559</v>
      </c>
      <c r="H181" s="9">
        <v>6.9</v>
      </c>
      <c r="I181" s="9">
        <v>18.5</v>
      </c>
      <c r="J181" s="9">
        <v>8.5</v>
      </c>
      <c r="K181" s="9">
        <v>3.7</v>
      </c>
      <c r="L181" s="9" t="s">
        <v>559</v>
      </c>
      <c r="M181" s="9" t="s">
        <v>559</v>
      </c>
      <c r="N181" s="10"/>
    </row>
    <row r="182" spans="1:14" x14ac:dyDescent="0.25">
      <c r="A182" s="8" t="s">
        <v>341</v>
      </c>
      <c r="B182" s="10">
        <v>59000</v>
      </c>
      <c r="C182" s="10">
        <v>25000</v>
      </c>
      <c r="D182" s="10">
        <v>17000</v>
      </c>
      <c r="E182" s="10">
        <v>11000</v>
      </c>
      <c r="F182" s="10" t="s">
        <v>559</v>
      </c>
      <c r="G182" s="10" t="s">
        <v>559</v>
      </c>
      <c r="H182" s="9">
        <v>7.2</v>
      </c>
      <c r="I182" s="9">
        <v>20.8</v>
      </c>
      <c r="J182" s="9">
        <v>8.6999999999999993</v>
      </c>
      <c r="K182" s="9">
        <v>3.4</v>
      </c>
      <c r="L182" s="9" t="s">
        <v>559</v>
      </c>
      <c r="M182" s="9" t="s">
        <v>559</v>
      </c>
      <c r="N182" s="10"/>
    </row>
    <row r="183" spans="1:14" x14ac:dyDescent="0.25">
      <c r="A183" s="8" t="s">
        <v>342</v>
      </c>
      <c r="B183" s="10">
        <v>52000</v>
      </c>
      <c r="C183" s="10">
        <v>20000</v>
      </c>
      <c r="D183" s="10">
        <v>13000</v>
      </c>
      <c r="E183" s="10">
        <v>14000</v>
      </c>
      <c r="F183" s="10" t="s">
        <v>559</v>
      </c>
      <c r="G183" s="10" t="s">
        <v>559</v>
      </c>
      <c r="H183" s="9">
        <v>6.4</v>
      </c>
      <c r="I183" s="9">
        <v>17.600000000000001</v>
      </c>
      <c r="J183" s="9">
        <v>6.7</v>
      </c>
      <c r="K183" s="9">
        <v>4.3</v>
      </c>
      <c r="L183" s="9" t="s">
        <v>559</v>
      </c>
      <c r="M183" s="9" t="s">
        <v>559</v>
      </c>
      <c r="N183" s="10"/>
    </row>
    <row r="184" spans="1:14" x14ac:dyDescent="0.25">
      <c r="A184" s="8" t="s">
        <v>343</v>
      </c>
      <c r="B184" s="10">
        <v>56000</v>
      </c>
      <c r="C184" s="10">
        <v>21000</v>
      </c>
      <c r="D184" s="10">
        <v>17000</v>
      </c>
      <c r="E184" s="10">
        <v>12000</v>
      </c>
      <c r="F184" s="10" t="s">
        <v>559</v>
      </c>
      <c r="G184" s="10" t="s">
        <v>559</v>
      </c>
      <c r="H184" s="9">
        <v>6.7</v>
      </c>
      <c r="I184" s="9">
        <v>17.899999999999999</v>
      </c>
      <c r="J184" s="9">
        <v>8.3000000000000007</v>
      </c>
      <c r="K184" s="9">
        <v>3.8</v>
      </c>
      <c r="L184" s="9" t="s">
        <v>559</v>
      </c>
      <c r="M184" s="9" t="s">
        <v>559</v>
      </c>
      <c r="N184" s="10"/>
    </row>
    <row r="185" spans="1:14" x14ac:dyDescent="0.25">
      <c r="A185" s="8" t="s">
        <v>344</v>
      </c>
      <c r="B185" s="10">
        <v>48000</v>
      </c>
      <c r="C185" s="10">
        <v>14000</v>
      </c>
      <c r="D185" s="10">
        <v>17000</v>
      </c>
      <c r="E185" s="10">
        <v>12000</v>
      </c>
      <c r="F185" s="10" t="s">
        <v>559</v>
      </c>
      <c r="G185" s="10" t="s">
        <v>559</v>
      </c>
      <c r="H185" s="9">
        <v>5.9</v>
      </c>
      <c r="I185" s="9">
        <v>12.6</v>
      </c>
      <c r="J185" s="9">
        <v>8.4</v>
      </c>
      <c r="K185" s="9">
        <v>3.7</v>
      </c>
      <c r="L185" s="9" t="s">
        <v>559</v>
      </c>
      <c r="M185" s="9" t="s">
        <v>559</v>
      </c>
      <c r="N185" s="10"/>
    </row>
    <row r="186" spans="1:14" x14ac:dyDescent="0.25">
      <c r="A186" s="8" t="s">
        <v>345</v>
      </c>
      <c r="B186" s="10">
        <v>51000</v>
      </c>
      <c r="C186" s="10">
        <v>15000</v>
      </c>
      <c r="D186" s="10">
        <v>18000</v>
      </c>
      <c r="E186" s="10">
        <v>14000</v>
      </c>
      <c r="F186" s="10" t="s">
        <v>559</v>
      </c>
      <c r="G186" s="10" t="s">
        <v>559</v>
      </c>
      <c r="H186" s="9">
        <v>6.2</v>
      </c>
      <c r="I186" s="9">
        <v>13.2</v>
      </c>
      <c r="J186" s="9">
        <v>8.8000000000000007</v>
      </c>
      <c r="K186" s="9">
        <v>4.3</v>
      </c>
      <c r="L186" s="9" t="s">
        <v>559</v>
      </c>
      <c r="M186" s="9" t="s">
        <v>559</v>
      </c>
      <c r="N186" s="10"/>
    </row>
    <row r="187" spans="1:14" x14ac:dyDescent="0.25">
      <c r="A187" s="8" t="s">
        <v>346</v>
      </c>
      <c r="B187" s="10">
        <v>53000</v>
      </c>
      <c r="C187" s="10">
        <v>16000</v>
      </c>
      <c r="D187" s="10">
        <v>18000</v>
      </c>
      <c r="E187" s="10">
        <v>15000</v>
      </c>
      <c r="F187" s="10" t="s">
        <v>559</v>
      </c>
      <c r="G187" s="10" t="s">
        <v>559</v>
      </c>
      <c r="H187" s="9">
        <v>6.4</v>
      </c>
      <c r="I187" s="9">
        <v>13.9</v>
      </c>
      <c r="J187" s="9">
        <v>8.6</v>
      </c>
      <c r="K187" s="9">
        <v>4.5999999999999996</v>
      </c>
      <c r="L187" s="9" t="s">
        <v>559</v>
      </c>
      <c r="M187" s="9" t="s">
        <v>559</v>
      </c>
      <c r="N187" s="10"/>
    </row>
    <row r="188" spans="1:14" x14ac:dyDescent="0.25">
      <c r="A188" s="8" t="s">
        <v>347</v>
      </c>
      <c r="B188" s="10">
        <v>58000</v>
      </c>
      <c r="C188" s="10">
        <v>19000</v>
      </c>
      <c r="D188" s="10">
        <v>17000</v>
      </c>
      <c r="E188" s="10">
        <v>16000</v>
      </c>
      <c r="F188" s="10" t="s">
        <v>559</v>
      </c>
      <c r="G188" s="10" t="s">
        <v>559</v>
      </c>
      <c r="H188" s="9">
        <v>6.9</v>
      </c>
      <c r="I188" s="9">
        <v>16</v>
      </c>
      <c r="J188" s="9">
        <v>8.1999999999999993</v>
      </c>
      <c r="K188" s="9">
        <v>5.0999999999999996</v>
      </c>
      <c r="L188" s="9" t="s">
        <v>559</v>
      </c>
      <c r="M188" s="9" t="s">
        <v>559</v>
      </c>
      <c r="N188" s="10"/>
    </row>
    <row r="189" spans="1:14" x14ac:dyDescent="0.25">
      <c r="A189" s="8" t="s">
        <v>348</v>
      </c>
      <c r="B189" s="10">
        <v>59000</v>
      </c>
      <c r="C189" s="10">
        <v>20000</v>
      </c>
      <c r="D189" s="10">
        <v>17000</v>
      </c>
      <c r="E189" s="10">
        <v>16000</v>
      </c>
      <c r="F189" s="10" t="s">
        <v>559</v>
      </c>
      <c r="G189" s="10" t="s">
        <v>559</v>
      </c>
      <c r="H189" s="9">
        <v>7</v>
      </c>
      <c r="I189" s="9">
        <v>16.2</v>
      </c>
      <c r="J189" s="9">
        <v>8</v>
      </c>
      <c r="K189" s="9">
        <v>4.9000000000000004</v>
      </c>
      <c r="L189" s="9" t="s">
        <v>559</v>
      </c>
      <c r="M189" s="9" t="s">
        <v>559</v>
      </c>
      <c r="N189" s="10"/>
    </row>
    <row r="190" spans="1:14" x14ac:dyDescent="0.25">
      <c r="A190" s="8" t="s">
        <v>349</v>
      </c>
      <c r="B190" s="10">
        <v>59000</v>
      </c>
      <c r="C190" s="10">
        <v>21000</v>
      </c>
      <c r="D190" s="10">
        <v>14000</v>
      </c>
      <c r="E190" s="10">
        <v>17000</v>
      </c>
      <c r="F190" s="10" t="s">
        <v>559</v>
      </c>
      <c r="G190" s="10" t="s">
        <v>559</v>
      </c>
      <c r="H190" s="9">
        <v>7</v>
      </c>
      <c r="I190" s="9">
        <v>17.600000000000001</v>
      </c>
      <c r="J190" s="9">
        <v>6.7</v>
      </c>
      <c r="K190" s="9">
        <v>5.3</v>
      </c>
      <c r="L190" s="9" t="s">
        <v>559</v>
      </c>
      <c r="M190" s="9" t="s">
        <v>559</v>
      </c>
      <c r="N190" s="10"/>
    </row>
    <row r="191" spans="1:14" x14ac:dyDescent="0.25">
      <c r="A191" s="8" t="s">
        <v>350</v>
      </c>
      <c r="B191" s="10">
        <v>55000</v>
      </c>
      <c r="C191" s="10">
        <v>20000</v>
      </c>
      <c r="D191" s="10">
        <v>13000</v>
      </c>
      <c r="E191" s="10">
        <v>15000</v>
      </c>
      <c r="F191" s="10" t="s">
        <v>559</v>
      </c>
      <c r="G191" s="10" t="s">
        <v>559</v>
      </c>
      <c r="H191" s="9">
        <v>6.6</v>
      </c>
      <c r="I191" s="9">
        <v>16.399999999999999</v>
      </c>
      <c r="J191" s="9">
        <v>6.3</v>
      </c>
      <c r="K191" s="9">
        <v>4.8</v>
      </c>
      <c r="L191" s="9" t="s">
        <v>559</v>
      </c>
      <c r="M191" s="9" t="s">
        <v>559</v>
      </c>
      <c r="N191" s="10"/>
    </row>
    <row r="192" spans="1:14" x14ac:dyDescent="0.25">
      <c r="A192" s="8" t="s">
        <v>351</v>
      </c>
      <c r="B192" s="10">
        <v>57000</v>
      </c>
      <c r="C192" s="10">
        <v>22000</v>
      </c>
      <c r="D192" s="10">
        <v>13000</v>
      </c>
      <c r="E192" s="10">
        <v>14000</v>
      </c>
      <c r="F192" s="10">
        <v>8000</v>
      </c>
      <c r="G192" s="10" t="s">
        <v>559</v>
      </c>
      <c r="H192" s="9">
        <v>6.7</v>
      </c>
      <c r="I192" s="9">
        <v>18</v>
      </c>
      <c r="J192" s="9">
        <v>6.1</v>
      </c>
      <c r="K192" s="9">
        <v>4.4000000000000004</v>
      </c>
      <c r="L192" s="9">
        <v>4.7</v>
      </c>
      <c r="M192" s="9" t="s">
        <v>559</v>
      </c>
      <c r="N192" s="10"/>
    </row>
    <row r="193" spans="1:14" x14ac:dyDescent="0.25">
      <c r="A193" s="8" t="s">
        <v>352</v>
      </c>
      <c r="B193" s="10">
        <v>59000</v>
      </c>
      <c r="C193" s="10">
        <v>25000</v>
      </c>
      <c r="D193" s="10">
        <v>12000</v>
      </c>
      <c r="E193" s="10">
        <v>14000</v>
      </c>
      <c r="F193" s="10" t="s">
        <v>559</v>
      </c>
      <c r="G193" s="10" t="s">
        <v>559</v>
      </c>
      <c r="H193" s="9">
        <v>7</v>
      </c>
      <c r="I193" s="9">
        <v>20.2</v>
      </c>
      <c r="J193" s="9">
        <v>5.7</v>
      </c>
      <c r="K193" s="9">
        <v>4.4000000000000004</v>
      </c>
      <c r="L193" s="9" t="s">
        <v>559</v>
      </c>
      <c r="M193" s="9" t="s">
        <v>559</v>
      </c>
      <c r="N193" s="10"/>
    </row>
    <row r="194" spans="1:14" x14ac:dyDescent="0.25">
      <c r="A194" s="8" t="s">
        <v>353</v>
      </c>
      <c r="B194" s="10">
        <v>59000</v>
      </c>
      <c r="C194" s="10">
        <v>24000</v>
      </c>
      <c r="D194" s="10">
        <v>13000</v>
      </c>
      <c r="E194" s="10">
        <v>14000</v>
      </c>
      <c r="F194" s="10">
        <v>9000</v>
      </c>
      <c r="G194" s="10" t="s">
        <v>559</v>
      </c>
      <c r="H194" s="9">
        <v>7</v>
      </c>
      <c r="I194" s="9">
        <v>19.399999999999999</v>
      </c>
      <c r="J194" s="9">
        <v>6.3</v>
      </c>
      <c r="K194" s="9">
        <v>4.3</v>
      </c>
      <c r="L194" s="9">
        <v>5</v>
      </c>
      <c r="M194" s="9" t="s">
        <v>559</v>
      </c>
      <c r="N194" s="10"/>
    </row>
    <row r="195" spans="1:14" x14ac:dyDescent="0.25">
      <c r="A195" s="8" t="s">
        <v>354</v>
      </c>
      <c r="B195" s="10">
        <v>64000</v>
      </c>
      <c r="C195" s="10">
        <v>26000</v>
      </c>
      <c r="D195" s="10">
        <v>15000</v>
      </c>
      <c r="E195" s="10">
        <v>14000</v>
      </c>
      <c r="F195" s="10">
        <v>8000</v>
      </c>
      <c r="G195" s="10" t="s">
        <v>559</v>
      </c>
      <c r="H195" s="9">
        <v>7.6</v>
      </c>
      <c r="I195" s="9">
        <v>21.7</v>
      </c>
      <c r="J195" s="9">
        <v>7.3</v>
      </c>
      <c r="K195" s="9">
        <v>4.4000000000000004</v>
      </c>
      <c r="L195" s="9">
        <v>4.5999999999999996</v>
      </c>
      <c r="M195" s="9" t="s">
        <v>559</v>
      </c>
      <c r="N195" s="10"/>
    </row>
    <row r="196" spans="1:14" x14ac:dyDescent="0.25">
      <c r="A196" s="8" t="s">
        <v>355</v>
      </c>
      <c r="B196" s="10">
        <v>66000</v>
      </c>
      <c r="C196" s="10">
        <v>26000</v>
      </c>
      <c r="D196" s="10">
        <v>16000</v>
      </c>
      <c r="E196" s="10">
        <v>15000</v>
      </c>
      <c r="F196" s="10">
        <v>9000</v>
      </c>
      <c r="G196" s="10" t="s">
        <v>559</v>
      </c>
      <c r="H196" s="9">
        <v>7.8</v>
      </c>
      <c r="I196" s="9">
        <v>21.8</v>
      </c>
      <c r="J196" s="9">
        <v>8</v>
      </c>
      <c r="K196" s="9">
        <v>4.5</v>
      </c>
      <c r="L196" s="9">
        <v>4.9000000000000004</v>
      </c>
      <c r="M196" s="9" t="s">
        <v>559</v>
      </c>
      <c r="N196" s="10"/>
    </row>
    <row r="197" spans="1:14" x14ac:dyDescent="0.25">
      <c r="A197" s="8" t="s">
        <v>356</v>
      </c>
      <c r="B197" s="10">
        <v>67000</v>
      </c>
      <c r="C197" s="10">
        <v>29000</v>
      </c>
      <c r="D197" s="10">
        <v>15000</v>
      </c>
      <c r="E197" s="10">
        <v>15000</v>
      </c>
      <c r="F197" s="10">
        <v>8000</v>
      </c>
      <c r="G197" s="10" t="s">
        <v>559</v>
      </c>
      <c r="H197" s="9">
        <v>7.9</v>
      </c>
      <c r="I197" s="9">
        <v>23.9</v>
      </c>
      <c r="J197" s="9">
        <v>7.1</v>
      </c>
      <c r="K197" s="9">
        <v>4.7</v>
      </c>
      <c r="L197" s="9">
        <v>4.5</v>
      </c>
      <c r="M197" s="9" t="s">
        <v>559</v>
      </c>
      <c r="N197" s="10"/>
    </row>
    <row r="198" spans="1:14" x14ac:dyDescent="0.25">
      <c r="A198" s="8" t="s">
        <v>357</v>
      </c>
      <c r="B198" s="10">
        <v>66000</v>
      </c>
      <c r="C198" s="10">
        <v>28000</v>
      </c>
      <c r="D198" s="10">
        <v>14000</v>
      </c>
      <c r="E198" s="10">
        <v>16000</v>
      </c>
      <c r="F198" s="10">
        <v>8000</v>
      </c>
      <c r="G198" s="10" t="s">
        <v>559</v>
      </c>
      <c r="H198" s="9">
        <v>7.9</v>
      </c>
      <c r="I198" s="9">
        <v>23.2</v>
      </c>
      <c r="J198" s="9">
        <v>6.6</v>
      </c>
      <c r="K198" s="9">
        <v>5.2</v>
      </c>
      <c r="L198" s="9">
        <v>4.5</v>
      </c>
      <c r="M198" s="9" t="s">
        <v>559</v>
      </c>
      <c r="N198" s="10"/>
    </row>
    <row r="199" spans="1:14" x14ac:dyDescent="0.25">
      <c r="A199" s="8" t="s">
        <v>358</v>
      </c>
      <c r="B199" s="10">
        <v>61000</v>
      </c>
      <c r="C199" s="10">
        <v>28000</v>
      </c>
      <c r="D199" s="10">
        <v>13000</v>
      </c>
      <c r="E199" s="10">
        <v>13000</v>
      </c>
      <c r="F199" s="10" t="s">
        <v>559</v>
      </c>
      <c r="G199" s="10" t="s">
        <v>559</v>
      </c>
      <c r="H199" s="9">
        <v>7.2</v>
      </c>
      <c r="I199" s="9">
        <v>22.7</v>
      </c>
      <c r="J199" s="9">
        <v>5.9</v>
      </c>
      <c r="K199" s="9">
        <v>4.0999999999999996</v>
      </c>
      <c r="L199" s="9" t="s">
        <v>559</v>
      </c>
      <c r="M199" s="9" t="s">
        <v>559</v>
      </c>
      <c r="N199" s="10"/>
    </row>
    <row r="200" spans="1:14" x14ac:dyDescent="0.25">
      <c r="A200" s="8" t="s">
        <v>359</v>
      </c>
      <c r="B200" s="10">
        <v>62000</v>
      </c>
      <c r="C200" s="10">
        <v>25000</v>
      </c>
      <c r="D200" s="10">
        <v>14000</v>
      </c>
      <c r="E200" s="10">
        <v>13000</v>
      </c>
      <c r="F200" s="10">
        <v>9000</v>
      </c>
      <c r="G200" s="10" t="s">
        <v>559</v>
      </c>
      <c r="H200" s="9">
        <v>7.2</v>
      </c>
      <c r="I200" s="9">
        <v>20.399999999999999</v>
      </c>
      <c r="J200" s="9">
        <v>6.6</v>
      </c>
      <c r="K200" s="9">
        <v>4.2</v>
      </c>
      <c r="L200" s="9">
        <v>4.8</v>
      </c>
      <c r="M200" s="9" t="s">
        <v>559</v>
      </c>
      <c r="N200" s="10"/>
    </row>
    <row r="201" spans="1:14" x14ac:dyDescent="0.25">
      <c r="A201" s="8" t="s">
        <v>360</v>
      </c>
      <c r="B201" s="10">
        <v>61000</v>
      </c>
      <c r="C201" s="10">
        <v>23000</v>
      </c>
      <c r="D201" s="10">
        <v>15000</v>
      </c>
      <c r="E201" s="10">
        <v>13000</v>
      </c>
      <c r="F201" s="10">
        <v>9000</v>
      </c>
      <c r="G201" s="10" t="s">
        <v>559</v>
      </c>
      <c r="H201" s="9">
        <v>7.1</v>
      </c>
      <c r="I201" s="9">
        <v>18.399999999999999</v>
      </c>
      <c r="J201" s="9">
        <v>7.1</v>
      </c>
      <c r="K201" s="9">
        <v>4.3</v>
      </c>
      <c r="L201" s="9">
        <v>4.5999999999999996</v>
      </c>
      <c r="M201" s="9" t="s">
        <v>559</v>
      </c>
      <c r="N201" s="10"/>
    </row>
    <row r="202" spans="1:14" x14ac:dyDescent="0.25">
      <c r="A202" s="8" t="s">
        <v>361</v>
      </c>
      <c r="B202" s="10">
        <v>61000</v>
      </c>
      <c r="C202" s="10">
        <v>24000</v>
      </c>
      <c r="D202" s="10">
        <v>15000</v>
      </c>
      <c r="E202" s="10">
        <v>13000</v>
      </c>
      <c r="F202" s="10">
        <v>10000</v>
      </c>
      <c r="G202" s="10" t="s">
        <v>559</v>
      </c>
      <c r="H202" s="9">
        <v>7.1</v>
      </c>
      <c r="I202" s="9">
        <v>18.600000000000001</v>
      </c>
      <c r="J202" s="9">
        <v>6.8</v>
      </c>
      <c r="K202" s="9">
        <v>4.0999999999999996</v>
      </c>
      <c r="L202" s="9">
        <v>5</v>
      </c>
      <c r="M202" s="9" t="s">
        <v>559</v>
      </c>
      <c r="N202" s="10"/>
    </row>
    <row r="203" spans="1:14" x14ac:dyDescent="0.25">
      <c r="A203" s="8" t="s">
        <v>362</v>
      </c>
      <c r="B203" s="10">
        <v>63000</v>
      </c>
      <c r="C203" s="10">
        <v>23000</v>
      </c>
      <c r="D203" s="10">
        <v>15000</v>
      </c>
      <c r="E203" s="10">
        <v>15000</v>
      </c>
      <c r="F203" s="10">
        <v>10000</v>
      </c>
      <c r="G203" s="10" t="s">
        <v>559</v>
      </c>
      <c r="H203" s="9">
        <v>7.3</v>
      </c>
      <c r="I203" s="9">
        <v>18.8</v>
      </c>
      <c r="J203" s="9">
        <v>7.1</v>
      </c>
      <c r="K203" s="9">
        <v>4.7</v>
      </c>
      <c r="L203" s="9">
        <v>5</v>
      </c>
      <c r="M203" s="9" t="s">
        <v>559</v>
      </c>
      <c r="N203" s="10"/>
    </row>
    <row r="204" spans="1:14" x14ac:dyDescent="0.25">
      <c r="A204" s="8" t="s">
        <v>363</v>
      </c>
      <c r="B204" s="10">
        <v>64000</v>
      </c>
      <c r="C204" s="10">
        <v>24000</v>
      </c>
      <c r="D204" s="10">
        <v>15000</v>
      </c>
      <c r="E204" s="10">
        <v>15000</v>
      </c>
      <c r="F204" s="10">
        <v>9000</v>
      </c>
      <c r="G204" s="10" t="s">
        <v>559</v>
      </c>
      <c r="H204" s="9">
        <v>7.4</v>
      </c>
      <c r="I204" s="9">
        <v>20</v>
      </c>
      <c r="J204" s="9">
        <v>7.2</v>
      </c>
      <c r="K204" s="9">
        <v>4.8</v>
      </c>
      <c r="L204" s="9">
        <v>4.9000000000000004</v>
      </c>
      <c r="M204" s="9" t="s">
        <v>559</v>
      </c>
      <c r="N204" s="10"/>
    </row>
    <row r="205" spans="1:14" x14ac:dyDescent="0.25">
      <c r="A205" s="8" t="s">
        <v>364</v>
      </c>
      <c r="B205" s="10">
        <v>66000</v>
      </c>
      <c r="C205" s="10">
        <v>25000</v>
      </c>
      <c r="D205" s="10">
        <v>16000</v>
      </c>
      <c r="E205" s="10">
        <v>15000</v>
      </c>
      <c r="F205" s="10">
        <v>10000</v>
      </c>
      <c r="G205" s="10" t="s">
        <v>559</v>
      </c>
      <c r="H205" s="9">
        <v>7.6</v>
      </c>
      <c r="I205" s="9">
        <v>20.100000000000001</v>
      </c>
      <c r="J205" s="9">
        <v>7.4</v>
      </c>
      <c r="K205" s="9">
        <v>4.8</v>
      </c>
      <c r="L205" s="9">
        <v>5.3</v>
      </c>
      <c r="M205" s="9" t="s">
        <v>559</v>
      </c>
      <c r="N205" s="10"/>
    </row>
    <row r="206" spans="1:14" x14ac:dyDescent="0.25">
      <c r="A206" s="8" t="s">
        <v>365</v>
      </c>
      <c r="B206" s="10">
        <v>63000</v>
      </c>
      <c r="C206" s="10">
        <v>25000</v>
      </c>
      <c r="D206" s="10">
        <v>14000</v>
      </c>
      <c r="E206" s="10">
        <v>15000</v>
      </c>
      <c r="F206" s="10">
        <v>9000</v>
      </c>
      <c r="G206" s="10" t="s">
        <v>559</v>
      </c>
      <c r="H206" s="9">
        <v>7.3</v>
      </c>
      <c r="I206" s="9">
        <v>21.2</v>
      </c>
      <c r="J206" s="9">
        <v>6.3</v>
      </c>
      <c r="K206" s="9">
        <v>4.8</v>
      </c>
      <c r="L206" s="9">
        <v>4.7</v>
      </c>
      <c r="M206" s="9" t="s">
        <v>559</v>
      </c>
      <c r="N206" s="10"/>
    </row>
    <row r="207" spans="1:14" x14ac:dyDescent="0.25">
      <c r="A207" s="8" t="s">
        <v>366</v>
      </c>
      <c r="B207" s="10">
        <v>60000</v>
      </c>
      <c r="C207" s="10">
        <v>23000</v>
      </c>
      <c r="D207" s="10">
        <v>13000</v>
      </c>
      <c r="E207" s="10">
        <v>15000</v>
      </c>
      <c r="F207" s="10">
        <v>9000</v>
      </c>
      <c r="G207" s="10" t="s">
        <v>559</v>
      </c>
      <c r="H207" s="9">
        <v>6.9</v>
      </c>
      <c r="I207" s="9">
        <v>20.100000000000001</v>
      </c>
      <c r="J207" s="9">
        <v>6.1</v>
      </c>
      <c r="K207" s="9">
        <v>4.7</v>
      </c>
      <c r="L207" s="9">
        <v>4.3</v>
      </c>
      <c r="M207" s="9" t="s">
        <v>559</v>
      </c>
      <c r="N207" s="10"/>
    </row>
    <row r="208" spans="1:14" x14ac:dyDescent="0.25">
      <c r="A208" s="8" t="s">
        <v>367</v>
      </c>
      <c r="B208" s="10">
        <v>58000</v>
      </c>
      <c r="C208" s="10">
        <v>22000</v>
      </c>
      <c r="D208" s="10">
        <v>13000</v>
      </c>
      <c r="E208" s="10">
        <v>15000</v>
      </c>
      <c r="F208" s="10">
        <v>8000</v>
      </c>
      <c r="G208" s="10" t="s">
        <v>559</v>
      </c>
      <c r="H208" s="9">
        <v>6.7</v>
      </c>
      <c r="I208" s="9">
        <v>19.600000000000001</v>
      </c>
      <c r="J208" s="9">
        <v>6.1</v>
      </c>
      <c r="K208" s="9">
        <v>4.7</v>
      </c>
      <c r="L208" s="9">
        <v>4.2</v>
      </c>
      <c r="M208" s="9" t="s">
        <v>559</v>
      </c>
      <c r="N208" s="10"/>
    </row>
    <row r="209" spans="1:14" x14ac:dyDescent="0.25">
      <c r="A209" s="8" t="s">
        <v>368</v>
      </c>
      <c r="B209" s="10">
        <v>61000</v>
      </c>
      <c r="C209" s="10">
        <v>21000</v>
      </c>
      <c r="D209" s="10">
        <v>15000</v>
      </c>
      <c r="E209" s="10">
        <v>15000</v>
      </c>
      <c r="F209" s="10">
        <v>10000</v>
      </c>
      <c r="G209" s="10" t="s">
        <v>559</v>
      </c>
      <c r="H209" s="9">
        <v>7</v>
      </c>
      <c r="I209" s="9">
        <v>18.5</v>
      </c>
      <c r="J209" s="9">
        <v>6.8</v>
      </c>
      <c r="K209" s="9">
        <v>4.7</v>
      </c>
      <c r="L209" s="9">
        <v>5.3</v>
      </c>
      <c r="M209" s="9" t="s">
        <v>559</v>
      </c>
      <c r="N209" s="10"/>
    </row>
    <row r="210" spans="1:14" x14ac:dyDescent="0.25">
      <c r="A210" s="8" t="s">
        <v>369</v>
      </c>
      <c r="B210" s="10">
        <v>55000</v>
      </c>
      <c r="C210" s="10">
        <v>19000</v>
      </c>
      <c r="D210" s="10">
        <v>11000</v>
      </c>
      <c r="E210" s="10">
        <v>14000</v>
      </c>
      <c r="F210" s="10">
        <v>10000</v>
      </c>
      <c r="G210" s="10" t="s">
        <v>559</v>
      </c>
      <c r="H210" s="9">
        <v>6.4</v>
      </c>
      <c r="I210" s="9">
        <v>17.100000000000001</v>
      </c>
      <c r="J210" s="9">
        <v>5.2</v>
      </c>
      <c r="K210" s="9">
        <v>4.5</v>
      </c>
      <c r="L210" s="9">
        <v>5.2</v>
      </c>
      <c r="M210" s="9" t="s">
        <v>559</v>
      </c>
      <c r="N210" s="10"/>
    </row>
    <row r="211" spans="1:14" x14ac:dyDescent="0.25">
      <c r="A211" s="8" t="s">
        <v>370</v>
      </c>
      <c r="B211" s="10">
        <v>57000</v>
      </c>
      <c r="C211" s="10">
        <v>19000</v>
      </c>
      <c r="D211" s="10">
        <v>13000</v>
      </c>
      <c r="E211" s="10">
        <v>16000</v>
      </c>
      <c r="F211" s="10">
        <v>9000</v>
      </c>
      <c r="G211" s="10" t="s">
        <v>559</v>
      </c>
      <c r="H211" s="9">
        <v>6.6</v>
      </c>
      <c r="I211" s="9">
        <v>17.899999999999999</v>
      </c>
      <c r="J211" s="9">
        <v>6</v>
      </c>
      <c r="K211" s="9">
        <v>4.9000000000000004</v>
      </c>
      <c r="L211" s="9">
        <v>4.7</v>
      </c>
      <c r="M211" s="9" t="s">
        <v>559</v>
      </c>
      <c r="N211" s="10"/>
    </row>
    <row r="212" spans="1:14" x14ac:dyDescent="0.25">
      <c r="A212" s="8" t="s">
        <v>371</v>
      </c>
      <c r="B212" s="10">
        <v>57000</v>
      </c>
      <c r="C212" s="10">
        <v>18000</v>
      </c>
      <c r="D212" s="10">
        <v>12000</v>
      </c>
      <c r="E212" s="10">
        <v>18000</v>
      </c>
      <c r="F212" s="10">
        <v>9000</v>
      </c>
      <c r="G212" s="10" t="s">
        <v>559</v>
      </c>
      <c r="H212" s="9">
        <v>6.7</v>
      </c>
      <c r="I212" s="9">
        <v>17.8</v>
      </c>
      <c r="J212" s="9">
        <v>5.6</v>
      </c>
      <c r="K212" s="9">
        <v>5.5</v>
      </c>
      <c r="L212" s="9">
        <v>4.5</v>
      </c>
      <c r="M212" s="9" t="s">
        <v>559</v>
      </c>
      <c r="N212" s="10"/>
    </row>
    <row r="213" spans="1:14" x14ac:dyDescent="0.25">
      <c r="A213" s="8" t="s">
        <v>372</v>
      </c>
      <c r="B213" s="10">
        <v>60000</v>
      </c>
      <c r="C213" s="10">
        <v>21000</v>
      </c>
      <c r="D213" s="10">
        <v>14000</v>
      </c>
      <c r="E213" s="10">
        <v>15000</v>
      </c>
      <c r="F213" s="10">
        <v>10000</v>
      </c>
      <c r="G213" s="10" t="s">
        <v>559</v>
      </c>
      <c r="H213" s="9">
        <v>7</v>
      </c>
      <c r="I213" s="9">
        <v>20.3</v>
      </c>
      <c r="J213" s="9">
        <v>6.8</v>
      </c>
      <c r="K213" s="9">
        <v>4.5</v>
      </c>
      <c r="L213" s="9">
        <v>5.2</v>
      </c>
      <c r="M213" s="9" t="s">
        <v>559</v>
      </c>
      <c r="N213" s="10"/>
    </row>
    <row r="214" spans="1:14" x14ac:dyDescent="0.25">
      <c r="A214" s="8" t="s">
        <v>373</v>
      </c>
      <c r="B214" s="10">
        <v>59000</v>
      </c>
      <c r="C214" s="10">
        <v>21000</v>
      </c>
      <c r="D214" s="10">
        <v>12000</v>
      </c>
      <c r="E214" s="10">
        <v>15000</v>
      </c>
      <c r="F214" s="10">
        <v>11000</v>
      </c>
      <c r="G214" s="10" t="s">
        <v>559</v>
      </c>
      <c r="H214" s="9">
        <v>6.9</v>
      </c>
      <c r="I214" s="9">
        <v>20.8</v>
      </c>
      <c r="J214" s="9">
        <v>5.8</v>
      </c>
      <c r="K214" s="9">
        <v>4.5999999999999996</v>
      </c>
      <c r="L214" s="9">
        <v>5.4</v>
      </c>
      <c r="M214" s="9" t="s">
        <v>559</v>
      </c>
      <c r="N214" s="10"/>
    </row>
    <row r="215" spans="1:14" x14ac:dyDescent="0.25">
      <c r="A215" s="8" t="s">
        <v>374</v>
      </c>
      <c r="B215" s="10">
        <v>66000</v>
      </c>
      <c r="C215" s="10">
        <v>23000</v>
      </c>
      <c r="D215" s="10">
        <v>15000</v>
      </c>
      <c r="E215" s="10">
        <v>15000</v>
      </c>
      <c r="F215" s="10">
        <v>13000</v>
      </c>
      <c r="G215" s="10" t="s">
        <v>559</v>
      </c>
      <c r="H215" s="9">
        <v>7.7</v>
      </c>
      <c r="I215" s="9">
        <v>22.1</v>
      </c>
      <c r="J215" s="9">
        <v>7</v>
      </c>
      <c r="K215" s="9">
        <v>4.8</v>
      </c>
      <c r="L215" s="9">
        <v>6.6</v>
      </c>
      <c r="M215" s="9" t="s">
        <v>559</v>
      </c>
      <c r="N215" s="10"/>
    </row>
    <row r="216" spans="1:14" x14ac:dyDescent="0.25">
      <c r="A216" s="8" t="s">
        <v>375</v>
      </c>
      <c r="B216" s="10">
        <v>72000</v>
      </c>
      <c r="C216" s="10">
        <v>25000</v>
      </c>
      <c r="D216" s="10">
        <v>16000</v>
      </c>
      <c r="E216" s="10">
        <v>15000</v>
      </c>
      <c r="F216" s="10">
        <v>15000</v>
      </c>
      <c r="G216" s="10" t="s">
        <v>559</v>
      </c>
      <c r="H216" s="9">
        <v>8.3000000000000007</v>
      </c>
      <c r="I216" s="9">
        <v>23.6</v>
      </c>
      <c r="J216" s="9">
        <v>7.5</v>
      </c>
      <c r="K216" s="9">
        <v>4.8</v>
      </c>
      <c r="L216" s="9">
        <v>7.2</v>
      </c>
      <c r="M216" s="9" t="s">
        <v>559</v>
      </c>
      <c r="N216" s="10"/>
    </row>
    <row r="217" spans="1:14" x14ac:dyDescent="0.25">
      <c r="A217" s="8" t="s">
        <v>376</v>
      </c>
      <c r="B217" s="10">
        <v>71000</v>
      </c>
      <c r="C217" s="10">
        <v>24000</v>
      </c>
      <c r="D217" s="10">
        <v>18000</v>
      </c>
      <c r="E217" s="10">
        <v>15000</v>
      </c>
      <c r="F217" s="10">
        <v>14000</v>
      </c>
      <c r="G217" s="10" t="s">
        <v>559</v>
      </c>
      <c r="H217" s="9">
        <v>8.1999999999999993</v>
      </c>
      <c r="I217" s="9">
        <v>22.1</v>
      </c>
      <c r="J217" s="9">
        <v>8.6</v>
      </c>
      <c r="K217" s="9">
        <v>4.5999999999999996</v>
      </c>
      <c r="L217" s="9">
        <v>6.8</v>
      </c>
      <c r="M217" s="9" t="s">
        <v>559</v>
      </c>
      <c r="N217" s="10"/>
    </row>
    <row r="218" spans="1:14" x14ac:dyDescent="0.25">
      <c r="A218" s="8" t="s">
        <v>377</v>
      </c>
      <c r="B218" s="10">
        <v>67000</v>
      </c>
      <c r="C218" s="10">
        <v>22000</v>
      </c>
      <c r="D218" s="10">
        <v>17000</v>
      </c>
      <c r="E218" s="10">
        <v>15000</v>
      </c>
      <c r="F218" s="10">
        <v>13000</v>
      </c>
      <c r="G218" s="10" t="s">
        <v>559</v>
      </c>
      <c r="H218" s="9">
        <v>7.7</v>
      </c>
      <c r="I218" s="9">
        <v>19.899999999999999</v>
      </c>
      <c r="J218" s="9">
        <v>8.1</v>
      </c>
      <c r="K218" s="9">
        <v>4.5999999999999996</v>
      </c>
      <c r="L218" s="9">
        <v>6.5</v>
      </c>
      <c r="M218" s="9" t="s">
        <v>559</v>
      </c>
      <c r="N218" s="10"/>
    </row>
    <row r="219" spans="1:14" x14ac:dyDescent="0.25">
      <c r="A219" s="8" t="s">
        <v>378</v>
      </c>
      <c r="B219" s="10">
        <v>68000</v>
      </c>
      <c r="C219" s="10">
        <v>21000</v>
      </c>
      <c r="D219" s="10">
        <v>15000</v>
      </c>
      <c r="E219" s="10">
        <v>17000</v>
      </c>
      <c r="F219" s="10">
        <v>13000</v>
      </c>
      <c r="G219" s="10" t="s">
        <v>559</v>
      </c>
      <c r="H219" s="9">
        <v>7.8</v>
      </c>
      <c r="I219" s="9">
        <v>19.100000000000001</v>
      </c>
      <c r="J219" s="9">
        <v>7.2</v>
      </c>
      <c r="K219" s="9">
        <v>5.4</v>
      </c>
      <c r="L219" s="9">
        <v>6.4</v>
      </c>
      <c r="M219" s="9" t="s">
        <v>559</v>
      </c>
      <c r="N219" s="10"/>
    </row>
    <row r="220" spans="1:14" x14ac:dyDescent="0.25">
      <c r="A220" s="8" t="s">
        <v>379</v>
      </c>
      <c r="B220" s="10">
        <v>68000</v>
      </c>
      <c r="C220" s="10">
        <v>20000</v>
      </c>
      <c r="D220" s="10">
        <v>17000</v>
      </c>
      <c r="E220" s="10">
        <v>18000</v>
      </c>
      <c r="F220" s="10">
        <v>13000</v>
      </c>
      <c r="G220" s="10" t="s">
        <v>559</v>
      </c>
      <c r="H220" s="9">
        <v>7.8</v>
      </c>
      <c r="I220" s="9">
        <v>18.5</v>
      </c>
      <c r="J220" s="9">
        <v>8.1</v>
      </c>
      <c r="K220" s="9">
        <v>5.7</v>
      </c>
      <c r="L220" s="9">
        <v>6</v>
      </c>
      <c r="M220" s="9" t="s">
        <v>559</v>
      </c>
      <c r="N220" s="10"/>
    </row>
    <row r="221" spans="1:14" x14ac:dyDescent="0.25">
      <c r="A221" s="8" t="s">
        <v>380</v>
      </c>
      <c r="B221" s="10">
        <v>66000</v>
      </c>
      <c r="C221" s="10">
        <v>21000</v>
      </c>
      <c r="D221" s="10">
        <v>18000</v>
      </c>
      <c r="E221" s="10">
        <v>14000</v>
      </c>
      <c r="F221" s="10">
        <v>13000</v>
      </c>
      <c r="G221" s="10" t="s">
        <v>559</v>
      </c>
      <c r="H221" s="9">
        <v>7.7</v>
      </c>
      <c r="I221" s="9">
        <v>19.899999999999999</v>
      </c>
      <c r="J221" s="9">
        <v>8.5</v>
      </c>
      <c r="K221" s="9">
        <v>4.4000000000000004</v>
      </c>
      <c r="L221" s="9">
        <v>6.2</v>
      </c>
      <c r="M221" s="9" t="s">
        <v>559</v>
      </c>
      <c r="N221" s="10"/>
    </row>
    <row r="222" spans="1:14" x14ac:dyDescent="0.25">
      <c r="A222" s="8" t="s">
        <v>381</v>
      </c>
      <c r="B222" s="10">
        <v>71000</v>
      </c>
      <c r="C222" s="10">
        <v>24000</v>
      </c>
      <c r="D222" s="10">
        <v>19000</v>
      </c>
      <c r="E222" s="10">
        <v>14000</v>
      </c>
      <c r="F222" s="10">
        <v>14000</v>
      </c>
      <c r="G222" s="10" t="s">
        <v>559</v>
      </c>
      <c r="H222" s="9">
        <v>8.3000000000000007</v>
      </c>
      <c r="I222" s="9">
        <v>23.4</v>
      </c>
      <c r="J222" s="9">
        <v>9.3000000000000007</v>
      </c>
      <c r="K222" s="9">
        <v>4.3</v>
      </c>
      <c r="L222" s="9">
        <v>6.6</v>
      </c>
      <c r="M222" s="9" t="s">
        <v>559</v>
      </c>
      <c r="N222" s="10"/>
    </row>
    <row r="223" spans="1:14" x14ac:dyDescent="0.25">
      <c r="A223" s="8" t="s">
        <v>382</v>
      </c>
      <c r="B223" s="10">
        <v>69000</v>
      </c>
      <c r="C223" s="10">
        <v>22000</v>
      </c>
      <c r="D223" s="10">
        <v>17000</v>
      </c>
      <c r="E223" s="10">
        <v>14000</v>
      </c>
      <c r="F223" s="10">
        <v>15000</v>
      </c>
      <c r="G223" s="10" t="s">
        <v>559</v>
      </c>
      <c r="H223" s="9">
        <v>8.1</v>
      </c>
      <c r="I223" s="9">
        <v>21.4</v>
      </c>
      <c r="J223" s="9">
        <v>8.3000000000000007</v>
      </c>
      <c r="K223" s="9">
        <v>4.5999999999999996</v>
      </c>
      <c r="L223" s="9">
        <v>7.1</v>
      </c>
      <c r="M223" s="9" t="s">
        <v>559</v>
      </c>
      <c r="N223" s="10"/>
    </row>
    <row r="224" spans="1:14" x14ac:dyDescent="0.25">
      <c r="A224" s="8" t="s">
        <v>383</v>
      </c>
      <c r="B224" s="10">
        <v>68000</v>
      </c>
      <c r="C224" s="10">
        <v>23000</v>
      </c>
      <c r="D224" s="10">
        <v>18000</v>
      </c>
      <c r="E224" s="10">
        <v>15000</v>
      </c>
      <c r="F224" s="10">
        <v>12000</v>
      </c>
      <c r="G224" s="10" t="s">
        <v>559</v>
      </c>
      <c r="H224" s="9">
        <v>7.9</v>
      </c>
      <c r="I224" s="9">
        <v>21.2</v>
      </c>
      <c r="J224" s="9">
        <v>8.5</v>
      </c>
      <c r="K224" s="9">
        <v>4.8</v>
      </c>
      <c r="L224" s="9">
        <v>6</v>
      </c>
      <c r="M224" s="9" t="s">
        <v>559</v>
      </c>
      <c r="N224" s="10"/>
    </row>
    <row r="225" spans="1:14" x14ac:dyDescent="0.25">
      <c r="A225" s="8" t="s">
        <v>384</v>
      </c>
      <c r="B225" s="10">
        <v>65000</v>
      </c>
      <c r="C225" s="10">
        <v>21000</v>
      </c>
      <c r="D225" s="10">
        <v>19000</v>
      </c>
      <c r="E225" s="10">
        <v>14000</v>
      </c>
      <c r="F225" s="10">
        <v>11000</v>
      </c>
      <c r="G225" s="10" t="s">
        <v>559</v>
      </c>
      <c r="H225" s="9">
        <v>7.5</v>
      </c>
      <c r="I225" s="9">
        <v>19</v>
      </c>
      <c r="J225" s="9">
        <v>8.9</v>
      </c>
      <c r="K225" s="9">
        <v>4.4000000000000004</v>
      </c>
      <c r="L225" s="9">
        <v>5.5</v>
      </c>
      <c r="M225" s="9" t="s">
        <v>559</v>
      </c>
      <c r="N225" s="10"/>
    </row>
    <row r="226" spans="1:14" x14ac:dyDescent="0.25">
      <c r="A226" s="8" t="s">
        <v>385</v>
      </c>
      <c r="B226" s="10">
        <v>66000</v>
      </c>
      <c r="C226" s="10">
        <v>21000</v>
      </c>
      <c r="D226" s="10">
        <v>19000</v>
      </c>
      <c r="E226" s="10">
        <v>14000</v>
      </c>
      <c r="F226" s="10">
        <v>12000</v>
      </c>
      <c r="G226" s="10" t="s">
        <v>559</v>
      </c>
      <c r="H226" s="9">
        <v>7.6</v>
      </c>
      <c r="I226" s="9">
        <v>18.5</v>
      </c>
      <c r="J226" s="9">
        <v>9.1</v>
      </c>
      <c r="K226" s="9">
        <v>4.5999999999999996</v>
      </c>
      <c r="L226" s="9">
        <v>5.6</v>
      </c>
      <c r="M226" s="9" t="s">
        <v>559</v>
      </c>
      <c r="N226" s="10"/>
    </row>
    <row r="227" spans="1:14" x14ac:dyDescent="0.25">
      <c r="A227" s="8" t="s">
        <v>386</v>
      </c>
      <c r="B227" s="10">
        <v>62000</v>
      </c>
      <c r="C227" s="10">
        <v>23000</v>
      </c>
      <c r="D227" s="10">
        <v>17000</v>
      </c>
      <c r="E227" s="10">
        <v>13000</v>
      </c>
      <c r="F227" s="10">
        <v>10000</v>
      </c>
      <c r="G227" s="10" t="s">
        <v>559</v>
      </c>
      <c r="H227" s="9">
        <v>7.3</v>
      </c>
      <c r="I227" s="9">
        <v>20.3</v>
      </c>
      <c r="J227" s="9">
        <v>7.8</v>
      </c>
      <c r="K227" s="9">
        <v>4.4000000000000004</v>
      </c>
      <c r="L227" s="9">
        <v>5</v>
      </c>
      <c r="M227" s="9" t="s">
        <v>559</v>
      </c>
      <c r="N227" s="10"/>
    </row>
    <row r="228" spans="1:14" x14ac:dyDescent="0.25">
      <c r="A228" s="8" t="s">
        <v>387</v>
      </c>
      <c r="B228" s="10">
        <v>60000</v>
      </c>
      <c r="C228" s="10">
        <v>22000</v>
      </c>
      <c r="D228" s="10">
        <v>16000</v>
      </c>
      <c r="E228" s="10">
        <v>12000</v>
      </c>
      <c r="F228" s="10">
        <v>10000</v>
      </c>
      <c r="G228" s="10" t="s">
        <v>559</v>
      </c>
      <c r="H228" s="9">
        <v>6.9</v>
      </c>
      <c r="I228" s="9">
        <v>18.899999999999999</v>
      </c>
      <c r="J228" s="9">
        <v>7.4</v>
      </c>
      <c r="K228" s="9">
        <v>4</v>
      </c>
      <c r="L228" s="9">
        <v>4.9000000000000004</v>
      </c>
      <c r="M228" s="9" t="s">
        <v>559</v>
      </c>
      <c r="N228" s="10"/>
    </row>
    <row r="229" spans="1:14" x14ac:dyDescent="0.25">
      <c r="A229" s="8" t="s">
        <v>388</v>
      </c>
      <c r="B229" s="10">
        <v>64000</v>
      </c>
      <c r="C229" s="10">
        <v>25000</v>
      </c>
      <c r="D229" s="10">
        <v>16000</v>
      </c>
      <c r="E229" s="10">
        <v>11000</v>
      </c>
      <c r="F229" s="10">
        <v>12000</v>
      </c>
      <c r="G229" s="10" t="s">
        <v>559</v>
      </c>
      <c r="H229" s="9">
        <v>7.5</v>
      </c>
      <c r="I229" s="9">
        <v>22.2</v>
      </c>
      <c r="J229" s="9">
        <v>7.5</v>
      </c>
      <c r="K229" s="9">
        <v>3.8</v>
      </c>
      <c r="L229" s="9">
        <v>5.6</v>
      </c>
      <c r="M229" s="9" t="s">
        <v>559</v>
      </c>
      <c r="N229" s="10"/>
    </row>
    <row r="230" spans="1:14" x14ac:dyDescent="0.25">
      <c r="A230" s="8" t="s">
        <v>389</v>
      </c>
      <c r="B230" s="10">
        <v>65000</v>
      </c>
      <c r="C230" s="10">
        <v>28000</v>
      </c>
      <c r="D230" s="10">
        <v>14000</v>
      </c>
      <c r="E230" s="10">
        <v>10000</v>
      </c>
      <c r="F230" s="10">
        <v>12000</v>
      </c>
      <c r="G230" s="10" t="s">
        <v>559</v>
      </c>
      <c r="H230" s="9">
        <v>7.4</v>
      </c>
      <c r="I230" s="9">
        <v>24.3</v>
      </c>
      <c r="J230" s="9">
        <v>6.7</v>
      </c>
      <c r="K230" s="9">
        <v>3.4</v>
      </c>
      <c r="L230" s="9">
        <v>5.6</v>
      </c>
      <c r="M230" s="9" t="s">
        <v>559</v>
      </c>
      <c r="N230" s="10"/>
    </row>
    <row r="231" spans="1:14" x14ac:dyDescent="0.25">
      <c r="A231" s="8" t="s">
        <v>390</v>
      </c>
      <c r="B231" s="10">
        <v>66000</v>
      </c>
      <c r="C231" s="10">
        <v>27000</v>
      </c>
      <c r="D231" s="10">
        <v>15000</v>
      </c>
      <c r="E231" s="10">
        <v>13000</v>
      </c>
      <c r="F231" s="10">
        <v>11000</v>
      </c>
      <c r="G231" s="10" t="s">
        <v>559</v>
      </c>
      <c r="H231" s="9">
        <v>7.6</v>
      </c>
      <c r="I231" s="9">
        <v>23.4</v>
      </c>
      <c r="J231" s="9">
        <v>7</v>
      </c>
      <c r="K231" s="9">
        <v>4.3</v>
      </c>
      <c r="L231" s="9">
        <v>5.3</v>
      </c>
      <c r="M231" s="9" t="s">
        <v>559</v>
      </c>
      <c r="N231" s="10"/>
    </row>
    <row r="232" spans="1:14" x14ac:dyDescent="0.25">
      <c r="A232" s="8" t="s">
        <v>391</v>
      </c>
      <c r="B232" s="10">
        <v>63000</v>
      </c>
      <c r="C232" s="10">
        <v>26000</v>
      </c>
      <c r="D232" s="10">
        <v>12000</v>
      </c>
      <c r="E232" s="10">
        <v>16000</v>
      </c>
      <c r="F232" s="10">
        <v>9000</v>
      </c>
      <c r="G232" s="10" t="s">
        <v>559</v>
      </c>
      <c r="H232" s="9">
        <v>7.3</v>
      </c>
      <c r="I232" s="9">
        <v>22.3</v>
      </c>
      <c r="J232" s="9">
        <v>5.6</v>
      </c>
      <c r="K232" s="9">
        <v>5.4</v>
      </c>
      <c r="L232" s="9">
        <v>4.3</v>
      </c>
      <c r="M232" s="9" t="s">
        <v>559</v>
      </c>
      <c r="N232" s="10"/>
    </row>
    <row r="233" spans="1:14" x14ac:dyDescent="0.25">
      <c r="A233" s="8" t="s">
        <v>392</v>
      </c>
      <c r="B233" s="10">
        <v>63000</v>
      </c>
      <c r="C233" s="10">
        <v>27000</v>
      </c>
      <c r="D233" s="10">
        <v>12000</v>
      </c>
      <c r="E233" s="10">
        <v>17000</v>
      </c>
      <c r="F233" s="10" t="s">
        <v>559</v>
      </c>
      <c r="G233" s="10" t="s">
        <v>559</v>
      </c>
      <c r="H233" s="9">
        <v>7.3</v>
      </c>
      <c r="I233" s="9">
        <v>23.1</v>
      </c>
      <c r="J233" s="9">
        <v>5.4</v>
      </c>
      <c r="K233" s="9">
        <v>5.6</v>
      </c>
      <c r="L233" s="9" t="s">
        <v>559</v>
      </c>
      <c r="M233" s="9" t="s">
        <v>559</v>
      </c>
      <c r="N233" s="10"/>
    </row>
    <row r="234" spans="1:14" x14ac:dyDescent="0.25">
      <c r="A234" s="8" t="s">
        <v>393</v>
      </c>
      <c r="B234" s="10">
        <v>64000</v>
      </c>
      <c r="C234" s="10">
        <v>26000</v>
      </c>
      <c r="D234" s="10">
        <v>12000</v>
      </c>
      <c r="E234" s="10">
        <v>18000</v>
      </c>
      <c r="F234" s="10">
        <v>9000</v>
      </c>
      <c r="G234" s="10" t="s">
        <v>559</v>
      </c>
      <c r="H234" s="9">
        <v>7.4</v>
      </c>
      <c r="I234" s="9">
        <v>22.4</v>
      </c>
      <c r="J234" s="9">
        <v>5.5</v>
      </c>
      <c r="K234" s="9">
        <v>5.8</v>
      </c>
      <c r="L234" s="9">
        <v>4.0999999999999996</v>
      </c>
      <c r="M234" s="9" t="s">
        <v>559</v>
      </c>
      <c r="N234" s="10"/>
    </row>
    <row r="235" spans="1:14" x14ac:dyDescent="0.25">
      <c r="A235" s="8" t="s">
        <v>394</v>
      </c>
      <c r="B235" s="10">
        <v>66000</v>
      </c>
      <c r="C235" s="10">
        <v>27000</v>
      </c>
      <c r="D235" s="10">
        <v>12000</v>
      </c>
      <c r="E235" s="10">
        <v>17000</v>
      </c>
      <c r="F235" s="10">
        <v>9000</v>
      </c>
      <c r="G235" s="10" t="s">
        <v>559</v>
      </c>
      <c r="H235" s="9">
        <v>7.6</v>
      </c>
      <c r="I235" s="9">
        <v>22.9</v>
      </c>
      <c r="J235" s="9">
        <v>5.8</v>
      </c>
      <c r="K235" s="9">
        <v>5.6</v>
      </c>
      <c r="L235" s="9">
        <v>4.3</v>
      </c>
      <c r="M235" s="9" t="s">
        <v>559</v>
      </c>
      <c r="N235" s="10"/>
    </row>
    <row r="236" spans="1:14" x14ac:dyDescent="0.25">
      <c r="A236" s="8" t="s">
        <v>395</v>
      </c>
      <c r="B236" s="10">
        <v>61000</v>
      </c>
      <c r="C236" s="10">
        <v>22000</v>
      </c>
      <c r="D236" s="10">
        <v>13000</v>
      </c>
      <c r="E236" s="10">
        <v>17000</v>
      </c>
      <c r="F236" s="10">
        <v>9000</v>
      </c>
      <c r="G236" s="10" t="s">
        <v>559</v>
      </c>
      <c r="H236" s="9">
        <v>7.1</v>
      </c>
      <c r="I236" s="9">
        <v>19.2</v>
      </c>
      <c r="J236" s="9">
        <v>5.9</v>
      </c>
      <c r="K236" s="9">
        <v>5.6</v>
      </c>
      <c r="L236" s="9">
        <v>4.3</v>
      </c>
      <c r="M236" s="9" t="s">
        <v>559</v>
      </c>
      <c r="N236" s="10"/>
    </row>
    <row r="237" spans="1:14" x14ac:dyDescent="0.25">
      <c r="A237" s="8" t="s">
        <v>396</v>
      </c>
      <c r="B237" s="10">
        <v>59000</v>
      </c>
      <c r="C237" s="10">
        <v>23000</v>
      </c>
      <c r="D237" s="10">
        <v>13000</v>
      </c>
      <c r="E237" s="10">
        <v>15000</v>
      </c>
      <c r="F237" s="10">
        <v>8000</v>
      </c>
      <c r="G237" s="10" t="s">
        <v>559</v>
      </c>
      <c r="H237" s="9">
        <v>6.7</v>
      </c>
      <c r="I237" s="9">
        <v>20</v>
      </c>
      <c r="J237" s="9">
        <v>6</v>
      </c>
      <c r="K237" s="9">
        <v>4.7</v>
      </c>
      <c r="L237" s="9">
        <v>4</v>
      </c>
      <c r="M237" s="9" t="s">
        <v>559</v>
      </c>
      <c r="N237" s="10"/>
    </row>
    <row r="238" spans="1:14" x14ac:dyDescent="0.25">
      <c r="A238" s="8" t="s">
        <v>397</v>
      </c>
      <c r="B238" s="10">
        <v>57000</v>
      </c>
      <c r="C238" s="10">
        <v>23000</v>
      </c>
      <c r="D238" s="10">
        <v>12000</v>
      </c>
      <c r="E238" s="10">
        <v>15000</v>
      </c>
      <c r="F238" s="10" t="s">
        <v>559</v>
      </c>
      <c r="G238" s="10" t="s">
        <v>559</v>
      </c>
      <c r="H238" s="9">
        <v>6.5</v>
      </c>
      <c r="I238" s="9">
        <v>21</v>
      </c>
      <c r="J238" s="9">
        <v>5.8</v>
      </c>
      <c r="K238" s="9">
        <v>4.8</v>
      </c>
      <c r="L238" s="9" t="s">
        <v>559</v>
      </c>
      <c r="M238" s="9" t="s">
        <v>559</v>
      </c>
      <c r="N238" s="10"/>
    </row>
    <row r="239" spans="1:14" x14ac:dyDescent="0.25">
      <c r="A239" s="8" t="s">
        <v>398</v>
      </c>
      <c r="B239" s="10">
        <v>57000</v>
      </c>
      <c r="C239" s="10">
        <v>23000</v>
      </c>
      <c r="D239" s="10">
        <v>12000</v>
      </c>
      <c r="E239" s="10">
        <v>15000</v>
      </c>
      <c r="F239" s="10" t="s">
        <v>559</v>
      </c>
      <c r="G239" s="10" t="s">
        <v>559</v>
      </c>
      <c r="H239" s="9">
        <v>6.5</v>
      </c>
      <c r="I239" s="9">
        <v>20.6</v>
      </c>
      <c r="J239" s="9">
        <v>5.5</v>
      </c>
      <c r="K239" s="9">
        <v>4.8</v>
      </c>
      <c r="L239" s="9" t="s">
        <v>559</v>
      </c>
      <c r="M239" s="9" t="s">
        <v>559</v>
      </c>
      <c r="N239" s="10"/>
    </row>
    <row r="240" spans="1:14" x14ac:dyDescent="0.25">
      <c r="A240" s="8" t="s">
        <v>399</v>
      </c>
      <c r="B240" s="10">
        <v>58000</v>
      </c>
      <c r="C240" s="10">
        <v>23000</v>
      </c>
      <c r="D240" s="10">
        <v>12000</v>
      </c>
      <c r="E240" s="10">
        <v>14000</v>
      </c>
      <c r="F240" s="10">
        <v>9000</v>
      </c>
      <c r="G240" s="10" t="s">
        <v>559</v>
      </c>
      <c r="H240" s="9">
        <v>6.7</v>
      </c>
      <c r="I240" s="9">
        <v>20.9</v>
      </c>
      <c r="J240" s="9">
        <v>5.8</v>
      </c>
      <c r="K240" s="9">
        <v>4.5</v>
      </c>
      <c r="L240" s="9">
        <v>4</v>
      </c>
      <c r="M240" s="9" t="s">
        <v>559</v>
      </c>
      <c r="N240" s="10"/>
    </row>
    <row r="241" spans="1:14" x14ac:dyDescent="0.25">
      <c r="A241" s="8" t="s">
        <v>400</v>
      </c>
      <c r="B241" s="10">
        <v>55000</v>
      </c>
      <c r="C241" s="10">
        <v>20000</v>
      </c>
      <c r="D241" s="10">
        <v>12000</v>
      </c>
      <c r="E241" s="10">
        <v>13000</v>
      </c>
      <c r="F241" s="10">
        <v>10000</v>
      </c>
      <c r="G241" s="10" t="s">
        <v>559</v>
      </c>
      <c r="H241" s="9">
        <v>6.3</v>
      </c>
      <c r="I241" s="9">
        <v>18.600000000000001</v>
      </c>
      <c r="J241" s="9">
        <v>5.7</v>
      </c>
      <c r="K241" s="9">
        <v>4.0999999999999996</v>
      </c>
      <c r="L241" s="9">
        <v>4.4000000000000004</v>
      </c>
      <c r="M241" s="9" t="s">
        <v>559</v>
      </c>
      <c r="N241" s="10"/>
    </row>
    <row r="242" spans="1:14" x14ac:dyDescent="0.25">
      <c r="A242" s="8" t="s">
        <v>401</v>
      </c>
      <c r="B242" s="10">
        <v>54000</v>
      </c>
      <c r="C242" s="10">
        <v>22000</v>
      </c>
      <c r="D242" s="10">
        <v>11000</v>
      </c>
      <c r="E242" s="10">
        <v>13000</v>
      </c>
      <c r="F242" s="10">
        <v>8000</v>
      </c>
      <c r="G242" s="10" t="s">
        <v>559</v>
      </c>
      <c r="H242" s="9">
        <v>6.2</v>
      </c>
      <c r="I242" s="9">
        <v>19.600000000000001</v>
      </c>
      <c r="J242" s="9">
        <v>5.5</v>
      </c>
      <c r="K242" s="9">
        <v>4.0999999999999996</v>
      </c>
      <c r="L242" s="9">
        <v>3.7</v>
      </c>
      <c r="M242" s="9" t="s">
        <v>559</v>
      </c>
      <c r="N242" s="10"/>
    </row>
    <row r="243" spans="1:14" x14ac:dyDescent="0.25">
      <c r="A243" s="8" t="s">
        <v>402</v>
      </c>
      <c r="B243" s="10">
        <v>56000</v>
      </c>
      <c r="C243" s="10">
        <v>24000</v>
      </c>
      <c r="D243" s="10">
        <v>11000</v>
      </c>
      <c r="E243" s="10">
        <v>13000</v>
      </c>
      <c r="F243" s="10">
        <v>9000</v>
      </c>
      <c r="G243" s="10" t="s">
        <v>559</v>
      </c>
      <c r="H243" s="9">
        <v>6.4</v>
      </c>
      <c r="I243" s="9">
        <v>20.8</v>
      </c>
      <c r="J243" s="9">
        <v>5.3</v>
      </c>
      <c r="K243" s="9">
        <v>4.0999999999999996</v>
      </c>
      <c r="L243" s="9">
        <v>4.0999999999999996</v>
      </c>
      <c r="M243" s="9" t="s">
        <v>559</v>
      </c>
      <c r="N243" s="10"/>
    </row>
    <row r="244" spans="1:14" x14ac:dyDescent="0.25">
      <c r="A244" s="8" t="s">
        <v>403</v>
      </c>
      <c r="B244" s="10">
        <v>51000</v>
      </c>
      <c r="C244" s="10">
        <v>21000</v>
      </c>
      <c r="D244" s="10">
        <v>12000</v>
      </c>
      <c r="E244" s="10">
        <v>10000</v>
      </c>
      <c r="F244" s="10">
        <v>8000</v>
      </c>
      <c r="G244" s="10" t="s">
        <v>559</v>
      </c>
      <c r="H244" s="9">
        <v>5.9</v>
      </c>
      <c r="I244" s="9">
        <v>19</v>
      </c>
      <c r="J244" s="9">
        <v>5.6</v>
      </c>
      <c r="K244" s="9">
        <v>3.4</v>
      </c>
      <c r="L244" s="9">
        <v>4</v>
      </c>
      <c r="M244" s="9" t="s">
        <v>559</v>
      </c>
      <c r="N244" s="10"/>
    </row>
    <row r="245" spans="1:14" x14ac:dyDescent="0.25">
      <c r="A245" s="8" t="s">
        <v>404</v>
      </c>
      <c r="B245" s="10">
        <v>50000</v>
      </c>
      <c r="C245" s="10">
        <v>20000</v>
      </c>
      <c r="D245" s="10">
        <v>11000</v>
      </c>
      <c r="E245" s="10">
        <v>11000</v>
      </c>
      <c r="F245" s="10">
        <v>8000</v>
      </c>
      <c r="G245" s="10" t="s">
        <v>559</v>
      </c>
      <c r="H245" s="9">
        <v>5.8</v>
      </c>
      <c r="I245" s="9">
        <v>17.8</v>
      </c>
      <c r="J245" s="9">
        <v>5.4</v>
      </c>
      <c r="K245" s="9">
        <v>3.5</v>
      </c>
      <c r="L245" s="9">
        <v>3.9</v>
      </c>
      <c r="M245" s="9" t="s">
        <v>559</v>
      </c>
      <c r="N245" s="10"/>
    </row>
    <row r="246" spans="1:14" x14ac:dyDescent="0.25">
      <c r="A246" s="8" t="s">
        <v>405</v>
      </c>
      <c r="B246" s="10">
        <v>52000</v>
      </c>
      <c r="C246" s="10">
        <v>21000</v>
      </c>
      <c r="D246" s="10">
        <v>11000</v>
      </c>
      <c r="E246" s="10">
        <v>11000</v>
      </c>
      <c r="F246" s="10">
        <v>8000</v>
      </c>
      <c r="G246" s="10" t="s">
        <v>559</v>
      </c>
      <c r="H246" s="9">
        <v>6</v>
      </c>
      <c r="I246" s="9">
        <v>19.3</v>
      </c>
      <c r="J246" s="9">
        <v>5.0999999999999996</v>
      </c>
      <c r="K246" s="9">
        <v>3.7</v>
      </c>
      <c r="L246" s="9">
        <v>3.9</v>
      </c>
      <c r="M246" s="9" t="s">
        <v>559</v>
      </c>
      <c r="N246" s="10"/>
    </row>
    <row r="247" spans="1:14" x14ac:dyDescent="0.25">
      <c r="A247" s="8" t="s">
        <v>406</v>
      </c>
      <c r="B247" s="10">
        <v>53000</v>
      </c>
      <c r="C247" s="10">
        <v>23000</v>
      </c>
      <c r="D247" s="10">
        <v>11000</v>
      </c>
      <c r="E247" s="10">
        <v>11000</v>
      </c>
      <c r="F247" s="10">
        <v>9000</v>
      </c>
      <c r="G247" s="10" t="s">
        <v>559</v>
      </c>
      <c r="H247" s="9">
        <v>6</v>
      </c>
      <c r="I247" s="9">
        <v>20.3</v>
      </c>
      <c r="J247" s="9">
        <v>5.2</v>
      </c>
      <c r="K247" s="9">
        <v>3.4</v>
      </c>
      <c r="L247" s="9">
        <v>4</v>
      </c>
      <c r="M247" s="9" t="s">
        <v>559</v>
      </c>
      <c r="N247" s="10"/>
    </row>
    <row r="248" spans="1:14" x14ac:dyDescent="0.25">
      <c r="A248" s="8" t="s">
        <v>407</v>
      </c>
      <c r="B248" s="10">
        <v>54000</v>
      </c>
      <c r="C248" s="10">
        <v>23000</v>
      </c>
      <c r="D248" s="10">
        <v>11000</v>
      </c>
      <c r="E248" s="10">
        <v>9000</v>
      </c>
      <c r="F248" s="10">
        <v>11000</v>
      </c>
      <c r="G248" s="10" t="s">
        <v>559</v>
      </c>
      <c r="H248" s="9">
        <v>6.1</v>
      </c>
      <c r="I248" s="9">
        <v>21.1</v>
      </c>
      <c r="J248" s="9">
        <v>5.2</v>
      </c>
      <c r="K248" s="9">
        <v>2.9</v>
      </c>
      <c r="L248" s="9">
        <v>5.0999999999999996</v>
      </c>
      <c r="M248" s="9" t="s">
        <v>559</v>
      </c>
      <c r="N248" s="10"/>
    </row>
    <row r="249" spans="1:14" x14ac:dyDescent="0.25">
      <c r="A249" s="8" t="s">
        <v>408</v>
      </c>
      <c r="B249" s="10">
        <v>52000</v>
      </c>
      <c r="C249" s="10">
        <v>21000</v>
      </c>
      <c r="D249" s="10">
        <v>11000</v>
      </c>
      <c r="E249" s="10">
        <v>10000</v>
      </c>
      <c r="F249" s="10">
        <v>10000</v>
      </c>
      <c r="G249" s="10" t="s">
        <v>559</v>
      </c>
      <c r="H249" s="9">
        <v>6</v>
      </c>
      <c r="I249" s="9">
        <v>18.899999999999999</v>
      </c>
      <c r="J249" s="9">
        <v>5.4</v>
      </c>
      <c r="K249" s="9">
        <v>3.2</v>
      </c>
      <c r="L249" s="9">
        <v>4.7</v>
      </c>
      <c r="M249" s="9" t="s">
        <v>559</v>
      </c>
      <c r="N249" s="10"/>
    </row>
    <row r="250" spans="1:14" x14ac:dyDescent="0.25">
      <c r="A250" s="8" t="s">
        <v>409</v>
      </c>
      <c r="B250" s="10">
        <v>53000</v>
      </c>
      <c r="C250" s="10">
        <v>22000</v>
      </c>
      <c r="D250" s="10">
        <v>11000</v>
      </c>
      <c r="E250" s="10">
        <v>10000</v>
      </c>
      <c r="F250" s="10">
        <v>11000</v>
      </c>
      <c r="G250" s="10" t="s">
        <v>559</v>
      </c>
      <c r="H250" s="9">
        <v>6.1</v>
      </c>
      <c r="I250" s="9">
        <v>19.5</v>
      </c>
      <c r="J250" s="9">
        <v>5.3</v>
      </c>
      <c r="K250" s="9">
        <v>3.2</v>
      </c>
      <c r="L250" s="9">
        <v>5</v>
      </c>
      <c r="M250" s="9" t="s">
        <v>559</v>
      </c>
      <c r="N250" s="10"/>
    </row>
    <row r="251" spans="1:14" x14ac:dyDescent="0.25">
      <c r="A251" s="8" t="s">
        <v>410</v>
      </c>
      <c r="B251" s="10">
        <v>55000</v>
      </c>
      <c r="C251" s="10">
        <v>22000</v>
      </c>
      <c r="D251" s="10">
        <v>14000</v>
      </c>
      <c r="E251" s="10" t="s">
        <v>559</v>
      </c>
      <c r="F251" s="10">
        <v>11000</v>
      </c>
      <c r="G251" s="10" t="s">
        <v>559</v>
      </c>
      <c r="H251" s="9">
        <v>6.4</v>
      </c>
      <c r="I251" s="9">
        <v>19.7</v>
      </c>
      <c r="J251" s="9">
        <v>6.7</v>
      </c>
      <c r="K251" s="9" t="s">
        <v>559</v>
      </c>
      <c r="L251" s="9">
        <v>5.0999999999999996</v>
      </c>
      <c r="M251" s="9" t="s">
        <v>559</v>
      </c>
      <c r="N251" s="10"/>
    </row>
    <row r="252" spans="1:14" x14ac:dyDescent="0.25">
      <c r="A252" s="8" t="s">
        <v>411</v>
      </c>
      <c r="B252" s="10">
        <v>54000</v>
      </c>
      <c r="C252" s="10">
        <v>23000</v>
      </c>
      <c r="D252" s="10">
        <v>14000</v>
      </c>
      <c r="E252" s="10" t="s">
        <v>559</v>
      </c>
      <c r="F252" s="10">
        <v>9000</v>
      </c>
      <c r="G252" s="10" t="s">
        <v>559</v>
      </c>
      <c r="H252" s="9">
        <v>6.2</v>
      </c>
      <c r="I252" s="9">
        <v>21.2</v>
      </c>
      <c r="J252" s="9">
        <v>6.7</v>
      </c>
      <c r="K252" s="9" t="s">
        <v>559</v>
      </c>
      <c r="L252" s="9">
        <v>4.2</v>
      </c>
      <c r="M252" s="9" t="s">
        <v>559</v>
      </c>
      <c r="N252" s="10"/>
    </row>
    <row r="253" spans="1:14" x14ac:dyDescent="0.25">
      <c r="A253" s="8" t="s">
        <v>412</v>
      </c>
      <c r="B253" s="10">
        <v>53000</v>
      </c>
      <c r="C253" s="10">
        <v>23000</v>
      </c>
      <c r="D253" s="10">
        <v>15000</v>
      </c>
      <c r="E253" s="10" t="s">
        <v>559</v>
      </c>
      <c r="F253" s="10">
        <v>8000</v>
      </c>
      <c r="G253" s="10" t="s">
        <v>559</v>
      </c>
      <c r="H253" s="9">
        <v>6.1</v>
      </c>
      <c r="I253" s="9">
        <v>20.2</v>
      </c>
      <c r="J253" s="9">
        <v>7.2</v>
      </c>
      <c r="K253" s="9" t="s">
        <v>559</v>
      </c>
      <c r="L253" s="9">
        <v>3.7</v>
      </c>
      <c r="M253" s="9" t="s">
        <v>559</v>
      </c>
      <c r="N253" s="10"/>
    </row>
    <row r="254" spans="1:14" x14ac:dyDescent="0.25">
      <c r="A254" s="8" t="s">
        <v>413</v>
      </c>
      <c r="B254" s="10">
        <v>52000</v>
      </c>
      <c r="C254" s="10">
        <v>22000</v>
      </c>
      <c r="D254" s="10">
        <v>15000</v>
      </c>
      <c r="E254" s="10" t="s">
        <v>559</v>
      </c>
      <c r="F254" s="10" t="s">
        <v>559</v>
      </c>
      <c r="G254" s="10" t="s">
        <v>559</v>
      </c>
      <c r="H254" s="9">
        <v>6</v>
      </c>
      <c r="I254" s="9">
        <v>19.8</v>
      </c>
      <c r="J254" s="9">
        <v>7.5</v>
      </c>
      <c r="K254" s="9" t="s">
        <v>559</v>
      </c>
      <c r="L254" s="9" t="s">
        <v>559</v>
      </c>
      <c r="M254" s="9" t="s">
        <v>559</v>
      </c>
      <c r="N254" s="10"/>
    </row>
    <row r="255" spans="1:14" x14ac:dyDescent="0.25">
      <c r="A255" s="8" t="s">
        <v>414</v>
      </c>
      <c r="B255" s="10">
        <v>55000</v>
      </c>
      <c r="C255" s="10">
        <v>24000</v>
      </c>
      <c r="D255" s="10">
        <v>15000</v>
      </c>
      <c r="E255" s="10">
        <v>9000</v>
      </c>
      <c r="F255" s="10" t="s">
        <v>559</v>
      </c>
      <c r="G255" s="10" t="s">
        <v>559</v>
      </c>
      <c r="H255" s="9">
        <v>6.2</v>
      </c>
      <c r="I255" s="9">
        <v>20.399999999999999</v>
      </c>
      <c r="J255" s="9">
        <v>7.1</v>
      </c>
      <c r="K255" s="9">
        <v>2.8</v>
      </c>
      <c r="L255" s="9" t="s">
        <v>559</v>
      </c>
      <c r="M255" s="9" t="s">
        <v>559</v>
      </c>
      <c r="N255" s="10"/>
    </row>
    <row r="256" spans="1:14" x14ac:dyDescent="0.25">
      <c r="A256" s="8" t="s">
        <v>415</v>
      </c>
      <c r="B256" s="10">
        <v>53000</v>
      </c>
      <c r="C256" s="10">
        <v>25000</v>
      </c>
      <c r="D256" s="10">
        <v>13000</v>
      </c>
      <c r="E256" s="10">
        <v>8000</v>
      </c>
      <c r="F256" s="10" t="s">
        <v>559</v>
      </c>
      <c r="G256" s="10" t="s">
        <v>559</v>
      </c>
      <c r="H256" s="9">
        <v>6.1</v>
      </c>
      <c r="I256" s="9">
        <v>20.9</v>
      </c>
      <c r="J256" s="9">
        <v>6.2</v>
      </c>
      <c r="K256" s="9">
        <v>2.6</v>
      </c>
      <c r="L256" s="9" t="s">
        <v>559</v>
      </c>
      <c r="M256" s="9" t="s">
        <v>559</v>
      </c>
      <c r="N256" s="10"/>
    </row>
    <row r="257" spans="1:14" x14ac:dyDescent="0.25">
      <c r="A257" s="8" t="s">
        <v>416</v>
      </c>
      <c r="B257" s="10">
        <v>51000</v>
      </c>
      <c r="C257" s="10">
        <v>23000</v>
      </c>
      <c r="D257" s="10">
        <v>12000</v>
      </c>
      <c r="E257" s="10">
        <v>9000</v>
      </c>
      <c r="F257" s="10" t="s">
        <v>559</v>
      </c>
      <c r="G257" s="10" t="s">
        <v>559</v>
      </c>
      <c r="H257" s="9">
        <v>5.9</v>
      </c>
      <c r="I257" s="9">
        <v>18.600000000000001</v>
      </c>
      <c r="J257" s="9">
        <v>6.1</v>
      </c>
      <c r="K257" s="9">
        <v>2.8</v>
      </c>
      <c r="L257" s="9" t="s">
        <v>559</v>
      </c>
      <c r="M257" s="9" t="s">
        <v>559</v>
      </c>
      <c r="N257" s="10"/>
    </row>
    <row r="258" spans="1:14" x14ac:dyDescent="0.25">
      <c r="A258" s="8" t="s">
        <v>417</v>
      </c>
      <c r="B258" s="10">
        <v>53000</v>
      </c>
      <c r="C258" s="10">
        <v>23000</v>
      </c>
      <c r="D258" s="10">
        <v>12000</v>
      </c>
      <c r="E258" s="10">
        <v>11000</v>
      </c>
      <c r="F258" s="10">
        <v>8000</v>
      </c>
      <c r="G258" s="10" t="s">
        <v>559</v>
      </c>
      <c r="H258" s="9">
        <v>6</v>
      </c>
      <c r="I258" s="9">
        <v>19</v>
      </c>
      <c r="J258" s="9">
        <v>5.6</v>
      </c>
      <c r="K258" s="9">
        <v>3.5</v>
      </c>
      <c r="L258" s="9">
        <v>3.7</v>
      </c>
      <c r="M258" s="9" t="s">
        <v>559</v>
      </c>
      <c r="N258" s="10"/>
    </row>
    <row r="259" spans="1:14" x14ac:dyDescent="0.25">
      <c r="A259" s="8" t="s">
        <v>418</v>
      </c>
      <c r="B259" s="10">
        <v>56000</v>
      </c>
      <c r="C259" s="10">
        <v>23000</v>
      </c>
      <c r="D259" s="10">
        <v>12000</v>
      </c>
      <c r="E259" s="10">
        <v>13000</v>
      </c>
      <c r="F259" s="10">
        <v>8000</v>
      </c>
      <c r="G259" s="10" t="s">
        <v>559</v>
      </c>
      <c r="H259" s="9">
        <v>6.3</v>
      </c>
      <c r="I259" s="9">
        <v>18.7</v>
      </c>
      <c r="J259" s="9">
        <v>5.5</v>
      </c>
      <c r="K259" s="9">
        <v>4.3</v>
      </c>
      <c r="L259" s="9">
        <v>3.6</v>
      </c>
      <c r="M259" s="9" t="s">
        <v>559</v>
      </c>
      <c r="N259" s="10"/>
    </row>
    <row r="260" spans="1:14" x14ac:dyDescent="0.25">
      <c r="A260" s="8" t="s">
        <v>419</v>
      </c>
      <c r="B260" s="10">
        <v>54000</v>
      </c>
      <c r="C260" s="10">
        <v>21000</v>
      </c>
      <c r="D260" s="10">
        <v>11000</v>
      </c>
      <c r="E260" s="10">
        <v>13000</v>
      </c>
      <c r="F260" s="10">
        <v>10000</v>
      </c>
      <c r="G260" s="10" t="s">
        <v>559</v>
      </c>
      <c r="H260" s="9">
        <v>6.1</v>
      </c>
      <c r="I260" s="9">
        <v>17.100000000000001</v>
      </c>
      <c r="J260" s="9">
        <v>5</v>
      </c>
      <c r="K260" s="9">
        <v>4.3</v>
      </c>
      <c r="L260" s="9">
        <v>4.2</v>
      </c>
      <c r="M260" s="9" t="s">
        <v>559</v>
      </c>
      <c r="N260" s="10"/>
    </row>
    <row r="261" spans="1:14" x14ac:dyDescent="0.25">
      <c r="A261" s="8" t="s">
        <v>420</v>
      </c>
      <c r="B261" s="10">
        <v>50000</v>
      </c>
      <c r="C261" s="10">
        <v>16000</v>
      </c>
      <c r="D261" s="10">
        <v>13000</v>
      </c>
      <c r="E261" s="10">
        <v>12000</v>
      </c>
      <c r="F261" s="10">
        <v>9000</v>
      </c>
      <c r="G261" s="10" t="s">
        <v>559</v>
      </c>
      <c r="H261" s="9">
        <v>5.5</v>
      </c>
      <c r="I261" s="9">
        <v>13.3</v>
      </c>
      <c r="J261" s="9">
        <v>6</v>
      </c>
      <c r="K261" s="9">
        <v>3.8</v>
      </c>
      <c r="L261" s="9">
        <v>3.9</v>
      </c>
      <c r="M261" s="9" t="s">
        <v>559</v>
      </c>
      <c r="N261" s="10"/>
    </row>
    <row r="262" spans="1:14" x14ac:dyDescent="0.25">
      <c r="A262" s="8" t="s">
        <v>421</v>
      </c>
      <c r="B262" s="10">
        <v>50000</v>
      </c>
      <c r="C262" s="10">
        <v>16000</v>
      </c>
      <c r="D262" s="10">
        <v>12000</v>
      </c>
      <c r="E262" s="10">
        <v>10000</v>
      </c>
      <c r="F262" s="10">
        <v>13000</v>
      </c>
      <c r="G262" s="10" t="s">
        <v>559</v>
      </c>
      <c r="H262" s="9">
        <v>5.7</v>
      </c>
      <c r="I262" s="9">
        <v>13.2</v>
      </c>
      <c r="J262" s="9">
        <v>5.7</v>
      </c>
      <c r="K262" s="9">
        <v>3.3</v>
      </c>
      <c r="L262" s="9">
        <v>5.6</v>
      </c>
      <c r="M262" s="9" t="s">
        <v>559</v>
      </c>
      <c r="N262" s="10"/>
    </row>
    <row r="263" spans="1:14" x14ac:dyDescent="0.25">
      <c r="A263" s="8" t="s">
        <v>422</v>
      </c>
      <c r="B263" s="10">
        <v>51000</v>
      </c>
      <c r="C263" s="10">
        <v>16000</v>
      </c>
      <c r="D263" s="10">
        <v>13000</v>
      </c>
      <c r="E263" s="10">
        <v>10000</v>
      </c>
      <c r="F263" s="10">
        <v>12000</v>
      </c>
      <c r="G263" s="10" t="s">
        <v>559</v>
      </c>
      <c r="H263" s="9">
        <v>5.8</v>
      </c>
      <c r="I263" s="9">
        <v>13.8</v>
      </c>
      <c r="J263" s="9">
        <v>6</v>
      </c>
      <c r="K263" s="9">
        <v>3.4</v>
      </c>
      <c r="L263" s="9">
        <v>5.2</v>
      </c>
      <c r="M263" s="9" t="s">
        <v>559</v>
      </c>
      <c r="N263" s="10"/>
    </row>
    <row r="264" spans="1:14" x14ac:dyDescent="0.25">
      <c r="A264" s="8" t="s">
        <v>423</v>
      </c>
      <c r="B264" s="10">
        <v>47000</v>
      </c>
      <c r="C264" s="10">
        <v>15000</v>
      </c>
      <c r="D264" s="10">
        <v>12000</v>
      </c>
      <c r="E264" s="10">
        <v>8000</v>
      </c>
      <c r="F264" s="10">
        <v>12000</v>
      </c>
      <c r="G264" s="10" t="s">
        <v>559</v>
      </c>
      <c r="H264" s="9">
        <v>5.3</v>
      </c>
      <c r="I264" s="9">
        <v>12.6</v>
      </c>
      <c r="J264" s="9">
        <v>5.8</v>
      </c>
      <c r="K264" s="9">
        <v>2.8</v>
      </c>
      <c r="L264" s="9">
        <v>5.0999999999999996</v>
      </c>
      <c r="M264" s="9" t="s">
        <v>559</v>
      </c>
      <c r="N264" s="10"/>
    </row>
    <row r="265" spans="1:14" x14ac:dyDescent="0.25">
      <c r="A265" s="8" t="s">
        <v>424</v>
      </c>
      <c r="B265" s="10">
        <v>48000</v>
      </c>
      <c r="C265" s="10">
        <v>15000</v>
      </c>
      <c r="D265" s="10">
        <v>13000</v>
      </c>
      <c r="E265" s="10">
        <v>9000</v>
      </c>
      <c r="F265" s="10">
        <v>11000</v>
      </c>
      <c r="G265" s="10" t="s">
        <v>559</v>
      </c>
      <c r="H265" s="9">
        <v>5.4</v>
      </c>
      <c r="I265" s="9">
        <v>12.7</v>
      </c>
      <c r="J265" s="9">
        <v>6.4</v>
      </c>
      <c r="K265" s="9">
        <v>2.9</v>
      </c>
      <c r="L265" s="9">
        <v>4.7</v>
      </c>
      <c r="M265" s="9" t="s">
        <v>559</v>
      </c>
      <c r="N265" s="10"/>
    </row>
    <row r="266" spans="1:14" x14ac:dyDescent="0.25">
      <c r="A266" s="8" t="s">
        <v>425</v>
      </c>
      <c r="B266" s="10">
        <v>50000</v>
      </c>
      <c r="C266" s="10">
        <v>18000</v>
      </c>
      <c r="D266" s="10">
        <v>11000</v>
      </c>
      <c r="E266" s="10">
        <v>11000</v>
      </c>
      <c r="F266" s="10">
        <v>11000</v>
      </c>
      <c r="G266" s="10" t="s">
        <v>559</v>
      </c>
      <c r="H266" s="9">
        <v>5.6</v>
      </c>
      <c r="I266" s="9">
        <v>14.7</v>
      </c>
      <c r="J266" s="9">
        <v>5.0999999999999996</v>
      </c>
      <c r="K266" s="9">
        <v>3.6</v>
      </c>
      <c r="L266" s="9">
        <v>4.5999999999999996</v>
      </c>
      <c r="M266" s="9" t="s">
        <v>559</v>
      </c>
      <c r="N266" s="10"/>
    </row>
    <row r="267" spans="1:14" x14ac:dyDescent="0.25">
      <c r="A267" s="8" t="s">
        <v>426</v>
      </c>
      <c r="B267" s="10">
        <v>51000</v>
      </c>
      <c r="C267" s="10">
        <v>18000</v>
      </c>
      <c r="D267" s="10">
        <v>11000</v>
      </c>
      <c r="E267" s="10">
        <v>12000</v>
      </c>
      <c r="F267" s="10">
        <v>10000</v>
      </c>
      <c r="G267" s="10" t="s">
        <v>559</v>
      </c>
      <c r="H267" s="9">
        <v>5.7</v>
      </c>
      <c r="I267" s="9">
        <v>15.2</v>
      </c>
      <c r="J267" s="9">
        <v>5.0999999999999996</v>
      </c>
      <c r="K267" s="9">
        <v>4</v>
      </c>
      <c r="L267" s="9">
        <v>4.5</v>
      </c>
      <c r="M267" s="9" t="s">
        <v>559</v>
      </c>
      <c r="N267" s="10"/>
    </row>
    <row r="268" spans="1:14" x14ac:dyDescent="0.25">
      <c r="A268" s="8" t="s">
        <v>427</v>
      </c>
      <c r="B268" s="10">
        <v>51000</v>
      </c>
      <c r="C268" s="10">
        <v>17000</v>
      </c>
      <c r="D268" s="10">
        <v>11000</v>
      </c>
      <c r="E268" s="10">
        <v>17000</v>
      </c>
      <c r="F268" s="10" t="s">
        <v>559</v>
      </c>
      <c r="G268" s="10" t="s">
        <v>559</v>
      </c>
      <c r="H268" s="9">
        <v>5.8</v>
      </c>
      <c r="I268" s="9">
        <v>14</v>
      </c>
      <c r="J268" s="9">
        <v>5.2</v>
      </c>
      <c r="K268" s="9">
        <v>5.5</v>
      </c>
      <c r="L268" s="9" t="s">
        <v>559</v>
      </c>
      <c r="M268" s="9" t="s">
        <v>559</v>
      </c>
      <c r="N268" s="10"/>
    </row>
    <row r="269" spans="1:14" x14ac:dyDescent="0.25">
      <c r="A269" s="8" t="s">
        <v>428</v>
      </c>
      <c r="B269" s="10">
        <v>48000</v>
      </c>
      <c r="C269" s="10">
        <v>16000</v>
      </c>
      <c r="D269" s="10">
        <v>11000</v>
      </c>
      <c r="E269" s="10">
        <v>15000</v>
      </c>
      <c r="F269" s="10" t="s">
        <v>559</v>
      </c>
      <c r="G269" s="10" t="s">
        <v>559</v>
      </c>
      <c r="H269" s="9">
        <v>5.4</v>
      </c>
      <c r="I269" s="9">
        <v>13.1</v>
      </c>
      <c r="J269" s="9">
        <v>5.0999999999999996</v>
      </c>
      <c r="K269" s="9">
        <v>5</v>
      </c>
      <c r="L269" s="9" t="s">
        <v>559</v>
      </c>
      <c r="M269" s="9" t="s">
        <v>559</v>
      </c>
      <c r="N269" s="10"/>
    </row>
    <row r="270" spans="1:14" x14ac:dyDescent="0.25">
      <c r="A270" s="8" t="s">
        <v>429</v>
      </c>
      <c r="B270" s="10">
        <v>52000</v>
      </c>
      <c r="C270" s="10">
        <v>17000</v>
      </c>
      <c r="D270" s="10">
        <v>12000</v>
      </c>
      <c r="E270" s="10">
        <v>16000</v>
      </c>
      <c r="F270" s="10" t="s">
        <v>559</v>
      </c>
      <c r="G270" s="10" t="s">
        <v>559</v>
      </c>
      <c r="H270" s="9">
        <v>5.8</v>
      </c>
      <c r="I270" s="9">
        <v>14.1</v>
      </c>
      <c r="J270" s="9">
        <v>5.8</v>
      </c>
      <c r="K270" s="9">
        <v>5.2</v>
      </c>
      <c r="L270" s="9" t="s">
        <v>559</v>
      </c>
      <c r="M270" s="9" t="s">
        <v>559</v>
      </c>
      <c r="N270" s="10"/>
    </row>
    <row r="271" spans="1:14" x14ac:dyDescent="0.25">
      <c r="A271" s="8" t="s">
        <v>430</v>
      </c>
      <c r="B271" s="10">
        <v>46000</v>
      </c>
      <c r="C271" s="10">
        <v>14000</v>
      </c>
      <c r="D271" s="10">
        <v>11000</v>
      </c>
      <c r="E271" s="10">
        <v>14000</v>
      </c>
      <c r="F271" s="10" t="s">
        <v>559</v>
      </c>
      <c r="G271" s="10" t="s">
        <v>559</v>
      </c>
      <c r="H271" s="9">
        <v>5.2</v>
      </c>
      <c r="I271" s="9">
        <v>12.7</v>
      </c>
      <c r="J271" s="9">
        <v>5.4</v>
      </c>
      <c r="K271" s="9">
        <v>4.5</v>
      </c>
      <c r="L271" s="9" t="s">
        <v>559</v>
      </c>
      <c r="M271" s="9" t="s">
        <v>559</v>
      </c>
      <c r="N271" s="10"/>
    </row>
    <row r="272" spans="1:14" x14ac:dyDescent="0.25">
      <c r="A272" s="8" t="s">
        <v>431</v>
      </c>
      <c r="B272" s="10">
        <v>46000</v>
      </c>
      <c r="C272" s="10">
        <v>14000</v>
      </c>
      <c r="D272" s="10">
        <v>12000</v>
      </c>
      <c r="E272" s="10">
        <v>14000</v>
      </c>
      <c r="F272" s="10" t="s">
        <v>559</v>
      </c>
      <c r="G272" s="10" t="s">
        <v>559</v>
      </c>
      <c r="H272" s="9">
        <v>5.3</v>
      </c>
      <c r="I272" s="9">
        <v>12.5</v>
      </c>
      <c r="J272" s="9">
        <v>6</v>
      </c>
      <c r="K272" s="9">
        <v>4.7</v>
      </c>
      <c r="L272" s="9" t="s">
        <v>559</v>
      </c>
      <c r="M272" s="9" t="s">
        <v>559</v>
      </c>
      <c r="N272" s="10"/>
    </row>
    <row r="273" spans="1:14" x14ac:dyDescent="0.25">
      <c r="A273" s="8" t="s">
        <v>432</v>
      </c>
      <c r="B273" s="10">
        <v>46000</v>
      </c>
      <c r="C273" s="10">
        <v>16000</v>
      </c>
      <c r="D273" s="10">
        <v>11000</v>
      </c>
      <c r="E273" s="10">
        <v>13000</v>
      </c>
      <c r="F273" s="10" t="s">
        <v>559</v>
      </c>
      <c r="G273" s="10" t="s">
        <v>559</v>
      </c>
      <c r="H273" s="9">
        <v>5.3</v>
      </c>
      <c r="I273" s="9">
        <v>14.2</v>
      </c>
      <c r="J273" s="9">
        <v>5.4</v>
      </c>
      <c r="K273" s="9">
        <v>4.4000000000000004</v>
      </c>
      <c r="L273" s="9" t="s">
        <v>559</v>
      </c>
      <c r="M273" s="9" t="s">
        <v>559</v>
      </c>
      <c r="N273" s="10"/>
    </row>
    <row r="274" spans="1:14" x14ac:dyDescent="0.25">
      <c r="A274" s="8" t="s">
        <v>433</v>
      </c>
      <c r="B274" s="10">
        <v>44000</v>
      </c>
      <c r="C274" s="10">
        <v>15000</v>
      </c>
      <c r="D274" s="10">
        <v>12000</v>
      </c>
      <c r="E274" s="10">
        <v>12000</v>
      </c>
      <c r="F274" s="10" t="s">
        <v>559</v>
      </c>
      <c r="G274" s="10" t="s">
        <v>559</v>
      </c>
      <c r="H274" s="9">
        <v>5.0999999999999996</v>
      </c>
      <c r="I274" s="9">
        <v>13.8</v>
      </c>
      <c r="J274" s="9">
        <v>5.5</v>
      </c>
      <c r="K274" s="9">
        <v>4.0999999999999996</v>
      </c>
      <c r="L274" s="9" t="s">
        <v>559</v>
      </c>
      <c r="M274" s="9" t="s">
        <v>559</v>
      </c>
      <c r="N274" s="10"/>
    </row>
    <row r="275" spans="1:14" x14ac:dyDescent="0.25">
      <c r="A275" s="8" t="s">
        <v>434</v>
      </c>
      <c r="B275" s="10">
        <v>45000</v>
      </c>
      <c r="C275" s="10">
        <v>15000</v>
      </c>
      <c r="D275" s="10">
        <v>12000</v>
      </c>
      <c r="E275" s="10">
        <v>12000</v>
      </c>
      <c r="F275" s="10" t="s">
        <v>559</v>
      </c>
      <c r="G275" s="10" t="s">
        <v>559</v>
      </c>
      <c r="H275" s="9">
        <v>5.0999999999999996</v>
      </c>
      <c r="I275" s="9">
        <v>13</v>
      </c>
      <c r="J275" s="9">
        <v>5.5</v>
      </c>
      <c r="K275" s="9">
        <v>4</v>
      </c>
      <c r="L275" s="9" t="s">
        <v>559</v>
      </c>
      <c r="M275" s="9" t="s">
        <v>559</v>
      </c>
      <c r="N275" s="10"/>
    </row>
    <row r="276" spans="1:14" x14ac:dyDescent="0.25">
      <c r="A276" s="8" t="s">
        <v>435</v>
      </c>
      <c r="B276" s="10">
        <v>44000</v>
      </c>
      <c r="C276" s="10">
        <v>12000</v>
      </c>
      <c r="D276" s="10">
        <v>12000</v>
      </c>
      <c r="E276" s="10">
        <v>11000</v>
      </c>
      <c r="F276" s="10">
        <v>8000</v>
      </c>
      <c r="G276" s="10" t="s">
        <v>559</v>
      </c>
      <c r="H276" s="9">
        <v>5.0999999999999996</v>
      </c>
      <c r="I276" s="9">
        <v>11.3</v>
      </c>
      <c r="J276" s="9">
        <v>6</v>
      </c>
      <c r="K276" s="9">
        <v>3.7</v>
      </c>
      <c r="L276" s="9">
        <v>3.6</v>
      </c>
      <c r="M276" s="9" t="s">
        <v>559</v>
      </c>
      <c r="N276" s="10"/>
    </row>
    <row r="277" spans="1:14" x14ac:dyDescent="0.25">
      <c r="A277" s="8" t="s">
        <v>436</v>
      </c>
      <c r="B277" s="10">
        <v>40000</v>
      </c>
      <c r="C277" s="10">
        <v>11000</v>
      </c>
      <c r="D277" s="10">
        <v>12000</v>
      </c>
      <c r="E277" s="10">
        <v>11000</v>
      </c>
      <c r="F277" s="10" t="s">
        <v>559</v>
      </c>
      <c r="G277" s="10" t="s">
        <v>559</v>
      </c>
      <c r="H277" s="9">
        <v>4.5999999999999996</v>
      </c>
      <c r="I277" s="9">
        <v>9.6999999999999993</v>
      </c>
      <c r="J277" s="9">
        <v>6</v>
      </c>
      <c r="K277" s="9">
        <v>3.6</v>
      </c>
      <c r="L277" s="9" t="s">
        <v>559</v>
      </c>
      <c r="M277" s="9" t="s">
        <v>559</v>
      </c>
      <c r="N277" s="10"/>
    </row>
    <row r="278" spans="1:14" x14ac:dyDescent="0.25">
      <c r="A278" s="8" t="s">
        <v>437</v>
      </c>
      <c r="B278" s="10">
        <v>34000</v>
      </c>
      <c r="C278" s="10" t="s">
        <v>559</v>
      </c>
      <c r="D278" s="10">
        <v>12000</v>
      </c>
      <c r="E278" s="10">
        <v>11000</v>
      </c>
      <c r="F278" s="10" t="s">
        <v>559</v>
      </c>
      <c r="G278" s="10" t="s">
        <v>559</v>
      </c>
      <c r="H278" s="9">
        <v>4</v>
      </c>
      <c r="I278" s="9" t="s">
        <v>559</v>
      </c>
      <c r="J278" s="9">
        <v>5.8</v>
      </c>
      <c r="K278" s="9">
        <v>3.5</v>
      </c>
      <c r="L278" s="9" t="s">
        <v>559</v>
      </c>
      <c r="M278" s="9" t="s">
        <v>559</v>
      </c>
      <c r="N278" s="10"/>
    </row>
    <row r="279" spans="1:14" x14ac:dyDescent="0.25">
      <c r="A279" s="8" t="s">
        <v>438</v>
      </c>
      <c r="B279" s="10">
        <v>34000</v>
      </c>
      <c r="C279" s="10">
        <v>8000</v>
      </c>
      <c r="D279" s="10">
        <v>11000</v>
      </c>
      <c r="E279" s="10">
        <v>11000</v>
      </c>
      <c r="F279" s="10" t="s">
        <v>559</v>
      </c>
      <c r="G279" s="10" t="s">
        <v>559</v>
      </c>
      <c r="H279" s="9">
        <v>4</v>
      </c>
      <c r="I279" s="9">
        <v>7.9</v>
      </c>
      <c r="J279" s="9">
        <v>5.2</v>
      </c>
      <c r="K279" s="9">
        <v>3.6</v>
      </c>
      <c r="L279" s="9" t="s">
        <v>559</v>
      </c>
      <c r="M279" s="9" t="s">
        <v>559</v>
      </c>
      <c r="N279" s="10"/>
    </row>
    <row r="280" spans="1:14" x14ac:dyDescent="0.25">
      <c r="A280" s="8" t="s">
        <v>439</v>
      </c>
      <c r="B280" s="10">
        <v>35000</v>
      </c>
      <c r="C280" s="10">
        <v>9000</v>
      </c>
      <c r="D280" s="10">
        <v>10000</v>
      </c>
      <c r="E280" s="10">
        <v>10000</v>
      </c>
      <c r="F280" s="10" t="s">
        <v>559</v>
      </c>
      <c r="G280" s="10" t="s">
        <v>559</v>
      </c>
      <c r="H280" s="9">
        <v>4</v>
      </c>
      <c r="I280" s="9">
        <v>8.3000000000000007</v>
      </c>
      <c r="J280" s="9">
        <v>4.8</v>
      </c>
      <c r="K280" s="9">
        <v>3.4</v>
      </c>
      <c r="L280" s="9" t="s">
        <v>559</v>
      </c>
      <c r="M280" s="9" t="s">
        <v>559</v>
      </c>
      <c r="N280" s="10"/>
    </row>
    <row r="281" spans="1:14" x14ac:dyDescent="0.25">
      <c r="A281" s="8" t="s">
        <v>440</v>
      </c>
      <c r="B281" s="10">
        <v>35000</v>
      </c>
      <c r="C281" s="10">
        <v>10000</v>
      </c>
      <c r="D281" s="10">
        <v>9000</v>
      </c>
      <c r="E281" s="10">
        <v>10000</v>
      </c>
      <c r="F281" s="10" t="s">
        <v>559</v>
      </c>
      <c r="G281" s="10" t="s">
        <v>559</v>
      </c>
      <c r="H281" s="9">
        <v>4.0999999999999996</v>
      </c>
      <c r="I281" s="9">
        <v>9.1</v>
      </c>
      <c r="J281" s="9">
        <v>4.5999999999999996</v>
      </c>
      <c r="K281" s="9">
        <v>3.3</v>
      </c>
      <c r="L281" s="9" t="s">
        <v>559</v>
      </c>
      <c r="M281" s="9" t="s">
        <v>559</v>
      </c>
      <c r="N281" s="10"/>
    </row>
    <row r="282" spans="1:14" x14ac:dyDescent="0.25">
      <c r="A282" s="8" t="s">
        <v>441</v>
      </c>
      <c r="B282" s="10">
        <v>28000</v>
      </c>
      <c r="C282" s="11">
        <v>7000</v>
      </c>
      <c r="D282" s="11">
        <v>6000</v>
      </c>
      <c r="E282" s="11">
        <v>10000</v>
      </c>
      <c r="F282" s="11">
        <v>6000</v>
      </c>
      <c r="G282" s="10" t="s">
        <v>559</v>
      </c>
      <c r="H282" s="9">
        <v>3.2</v>
      </c>
      <c r="I282" s="12">
        <v>6.6</v>
      </c>
      <c r="J282" s="12">
        <v>3</v>
      </c>
      <c r="K282" s="12">
        <v>3.1</v>
      </c>
      <c r="L282" s="12">
        <v>2.5</v>
      </c>
      <c r="M282" s="9" t="s">
        <v>559</v>
      </c>
      <c r="N282" s="10" t="s">
        <v>848</v>
      </c>
    </row>
    <row r="283" spans="1:14" x14ac:dyDescent="0.25">
      <c r="A283" s="8" t="s">
        <v>443</v>
      </c>
      <c r="B283" s="10">
        <v>29000</v>
      </c>
      <c r="C283" s="11">
        <v>8000</v>
      </c>
      <c r="D283" s="11">
        <v>6000</v>
      </c>
      <c r="E283" s="11">
        <v>9000</v>
      </c>
      <c r="F283" s="11">
        <v>6000</v>
      </c>
      <c r="G283" s="10" t="s">
        <v>559</v>
      </c>
      <c r="H283" s="9">
        <v>3.3</v>
      </c>
      <c r="I283" s="12">
        <v>7.3</v>
      </c>
      <c r="J283" s="12">
        <v>3.1</v>
      </c>
      <c r="K283" s="12">
        <v>2.9</v>
      </c>
      <c r="L283" s="12">
        <v>2.9</v>
      </c>
      <c r="M283" s="9" t="s">
        <v>559</v>
      </c>
      <c r="N283" s="10" t="s">
        <v>848</v>
      </c>
    </row>
    <row r="284" spans="1:14" x14ac:dyDescent="0.25">
      <c r="A284" s="8" t="s">
        <v>444</v>
      </c>
      <c r="B284" s="10">
        <v>26000</v>
      </c>
      <c r="C284" s="11">
        <v>7000</v>
      </c>
      <c r="D284" s="11">
        <v>6000</v>
      </c>
      <c r="E284" s="11">
        <v>7000</v>
      </c>
      <c r="F284" s="11">
        <v>7000</v>
      </c>
      <c r="G284" s="10" t="s">
        <v>559</v>
      </c>
      <c r="H284" s="9">
        <v>3</v>
      </c>
      <c r="I284" s="12">
        <v>6.7</v>
      </c>
      <c r="J284" s="12">
        <v>3</v>
      </c>
      <c r="K284" s="12">
        <v>2.2000000000000002</v>
      </c>
      <c r="L284" s="12">
        <v>2.9</v>
      </c>
      <c r="M284" s="9" t="s">
        <v>559</v>
      </c>
      <c r="N284" s="10" t="s">
        <v>848</v>
      </c>
    </row>
    <row r="285" spans="1:14" x14ac:dyDescent="0.25">
      <c r="A285" s="8" t="s">
        <v>445</v>
      </c>
      <c r="B285" s="10">
        <v>29000</v>
      </c>
      <c r="C285" s="11">
        <v>7000</v>
      </c>
      <c r="D285" s="11">
        <v>7000</v>
      </c>
      <c r="E285" s="11">
        <v>8000</v>
      </c>
      <c r="F285" s="11">
        <v>7000</v>
      </c>
      <c r="G285" s="10" t="s">
        <v>559</v>
      </c>
      <c r="H285" s="9">
        <v>3.3</v>
      </c>
      <c r="I285" s="12">
        <v>6.3</v>
      </c>
      <c r="J285" s="12">
        <v>3.2</v>
      </c>
      <c r="K285" s="12">
        <v>2.8</v>
      </c>
      <c r="L285" s="12">
        <v>3.2</v>
      </c>
      <c r="M285" s="9" t="s">
        <v>559</v>
      </c>
      <c r="N285" s="10" t="s">
        <v>848</v>
      </c>
    </row>
    <row r="286" spans="1:14" x14ac:dyDescent="0.25">
      <c r="A286" s="8" t="s">
        <v>446</v>
      </c>
      <c r="B286" s="10">
        <v>30000</v>
      </c>
      <c r="C286" s="11">
        <v>7000</v>
      </c>
      <c r="D286" s="11">
        <v>7000</v>
      </c>
      <c r="E286" s="11">
        <v>9000</v>
      </c>
      <c r="F286" s="11">
        <v>7000</v>
      </c>
      <c r="G286" s="10" t="s">
        <v>559</v>
      </c>
      <c r="H286" s="9">
        <v>3.4</v>
      </c>
      <c r="I286" s="12">
        <v>6.4</v>
      </c>
      <c r="J286" s="12">
        <v>3.3</v>
      </c>
      <c r="K286" s="12">
        <v>3</v>
      </c>
      <c r="L286" s="12">
        <v>3</v>
      </c>
      <c r="M286" s="9" t="s">
        <v>559</v>
      </c>
      <c r="N286" s="10" t="s">
        <v>848</v>
      </c>
    </row>
    <row r="287" spans="1:14" x14ac:dyDescent="0.25">
      <c r="A287" s="8" t="s">
        <v>447</v>
      </c>
      <c r="B287" s="10">
        <v>32000</v>
      </c>
      <c r="C287" s="11">
        <v>8000</v>
      </c>
      <c r="D287" s="11">
        <v>6000</v>
      </c>
      <c r="E287" s="11">
        <v>10000</v>
      </c>
      <c r="F287" s="11">
        <v>9000</v>
      </c>
      <c r="G287" s="10" t="s">
        <v>559</v>
      </c>
      <c r="H287" s="9">
        <v>3.7</v>
      </c>
      <c r="I287" s="12">
        <v>7.6</v>
      </c>
      <c r="J287" s="12">
        <v>3</v>
      </c>
      <c r="K287" s="12">
        <v>3.1</v>
      </c>
      <c r="L287" s="12">
        <v>3.7</v>
      </c>
      <c r="M287" s="9" t="s">
        <v>559</v>
      </c>
      <c r="N287" s="10" t="s">
        <v>848</v>
      </c>
    </row>
    <row r="288" spans="1:14" x14ac:dyDescent="0.25">
      <c r="A288" s="8" t="s">
        <v>448</v>
      </c>
      <c r="B288" s="10">
        <v>33000</v>
      </c>
      <c r="C288" s="11">
        <v>8000</v>
      </c>
      <c r="D288" s="11">
        <v>9000</v>
      </c>
      <c r="E288" s="11">
        <v>10000</v>
      </c>
      <c r="F288" s="11">
        <v>7000</v>
      </c>
      <c r="G288" s="10" t="s">
        <v>559</v>
      </c>
      <c r="H288" s="9">
        <v>3.8</v>
      </c>
      <c r="I288" s="12">
        <v>7</v>
      </c>
      <c r="J288" s="12">
        <v>4.2</v>
      </c>
      <c r="K288" s="12">
        <v>3.3</v>
      </c>
      <c r="L288" s="12">
        <v>3</v>
      </c>
      <c r="M288" s="9" t="s">
        <v>559</v>
      </c>
      <c r="N288" s="10" t="s">
        <v>848</v>
      </c>
    </row>
    <row r="289" spans="1:14" x14ac:dyDescent="0.25">
      <c r="A289" s="8" t="s">
        <v>449</v>
      </c>
      <c r="B289" s="10">
        <v>35000</v>
      </c>
      <c r="C289" s="11">
        <v>8000</v>
      </c>
      <c r="D289" s="11">
        <v>10000</v>
      </c>
      <c r="E289" s="11">
        <v>10000</v>
      </c>
      <c r="F289" s="11">
        <v>7000</v>
      </c>
      <c r="G289" s="10" t="s">
        <v>559</v>
      </c>
      <c r="H289" s="9">
        <v>4</v>
      </c>
      <c r="I289" s="12">
        <v>7.6</v>
      </c>
      <c r="J289" s="12">
        <v>4.7</v>
      </c>
      <c r="K289" s="12">
        <v>3.4</v>
      </c>
      <c r="L289" s="12">
        <v>3.1</v>
      </c>
      <c r="M289" s="9" t="s">
        <v>559</v>
      </c>
      <c r="N289" s="10" t="s">
        <v>848</v>
      </c>
    </row>
    <row r="290" spans="1:14" x14ac:dyDescent="0.25">
      <c r="A290" s="8" t="s">
        <v>450</v>
      </c>
      <c r="B290" s="10">
        <v>33000</v>
      </c>
      <c r="C290" s="11">
        <v>7000</v>
      </c>
      <c r="D290" s="11">
        <v>10000</v>
      </c>
      <c r="E290" s="11">
        <v>10000</v>
      </c>
      <c r="F290" s="11">
        <v>6000</v>
      </c>
      <c r="G290" s="10" t="s">
        <v>559</v>
      </c>
      <c r="H290" s="9">
        <v>3.8</v>
      </c>
      <c r="I290" s="12">
        <v>6.6</v>
      </c>
      <c r="J290" s="12">
        <v>4.9000000000000004</v>
      </c>
      <c r="K290" s="12">
        <v>3.4</v>
      </c>
      <c r="L290" s="12">
        <v>2.6</v>
      </c>
      <c r="M290" s="9" t="s">
        <v>559</v>
      </c>
      <c r="N290" s="10" t="s">
        <v>848</v>
      </c>
    </row>
    <row r="291" spans="1:14" x14ac:dyDescent="0.25">
      <c r="A291" s="8" t="s">
        <v>451</v>
      </c>
      <c r="B291" s="10">
        <v>31000</v>
      </c>
      <c r="C291" s="11">
        <v>7000</v>
      </c>
      <c r="D291" s="11">
        <v>8000</v>
      </c>
      <c r="E291" s="11">
        <v>10000</v>
      </c>
      <c r="F291" s="11">
        <v>7000</v>
      </c>
      <c r="G291" s="10" t="s">
        <v>559</v>
      </c>
      <c r="H291" s="9">
        <v>3.6</v>
      </c>
      <c r="I291" s="12">
        <v>6.7</v>
      </c>
      <c r="J291" s="12">
        <v>3.9</v>
      </c>
      <c r="K291" s="12">
        <v>3.2</v>
      </c>
      <c r="L291" s="12">
        <v>3</v>
      </c>
      <c r="M291" s="9" t="s">
        <v>559</v>
      </c>
      <c r="N291" s="10" t="s">
        <v>848</v>
      </c>
    </row>
    <row r="292" spans="1:14" x14ac:dyDescent="0.25">
      <c r="A292" s="8" t="s">
        <v>452</v>
      </c>
      <c r="B292" s="10">
        <v>31000</v>
      </c>
      <c r="C292" s="11">
        <v>9000</v>
      </c>
      <c r="D292" s="11">
        <v>8000</v>
      </c>
      <c r="E292" s="11">
        <v>7000</v>
      </c>
      <c r="F292" s="11">
        <v>7000</v>
      </c>
      <c r="G292" s="10" t="s">
        <v>559</v>
      </c>
      <c r="H292" s="9">
        <v>3.5</v>
      </c>
      <c r="I292" s="12">
        <v>8.6</v>
      </c>
      <c r="J292" s="12">
        <v>4</v>
      </c>
      <c r="K292" s="12">
        <v>2.2000000000000002</v>
      </c>
      <c r="L292" s="12">
        <v>2.8</v>
      </c>
      <c r="M292" s="9" t="s">
        <v>559</v>
      </c>
      <c r="N292" s="10" t="s">
        <v>848</v>
      </c>
    </row>
    <row r="293" spans="1:14" x14ac:dyDescent="0.25">
      <c r="A293" s="8" t="s">
        <v>453</v>
      </c>
      <c r="B293" s="10">
        <v>33000</v>
      </c>
      <c r="C293" s="11">
        <v>9000</v>
      </c>
      <c r="D293" s="11">
        <v>9000</v>
      </c>
      <c r="E293" s="11">
        <v>8000</v>
      </c>
      <c r="F293" s="11">
        <v>7000</v>
      </c>
      <c r="G293" s="10" t="s">
        <v>559</v>
      </c>
      <c r="H293" s="9">
        <v>3.8</v>
      </c>
      <c r="I293" s="12">
        <v>8.6</v>
      </c>
      <c r="J293" s="12">
        <v>4.2</v>
      </c>
      <c r="K293" s="12">
        <v>2.6</v>
      </c>
      <c r="L293" s="12">
        <v>3.2</v>
      </c>
      <c r="M293" s="9" t="s">
        <v>559</v>
      </c>
      <c r="N293" s="10" t="s">
        <v>848</v>
      </c>
    </row>
    <row r="294" spans="1:14" x14ac:dyDescent="0.25">
      <c r="A294" s="8" t="s">
        <v>454</v>
      </c>
      <c r="B294" s="10">
        <v>31000</v>
      </c>
      <c r="C294" s="11">
        <v>10000</v>
      </c>
      <c r="D294" s="11">
        <v>8000</v>
      </c>
      <c r="E294" s="11">
        <v>7000</v>
      </c>
      <c r="F294" s="11">
        <v>6000</v>
      </c>
      <c r="G294" s="10" t="s">
        <v>559</v>
      </c>
      <c r="H294" s="9">
        <v>3.5</v>
      </c>
      <c r="I294" s="12">
        <v>9.1999999999999993</v>
      </c>
      <c r="J294" s="12">
        <v>3.6</v>
      </c>
      <c r="K294" s="12">
        <v>2.2000000000000002</v>
      </c>
      <c r="L294" s="12">
        <v>2.7</v>
      </c>
      <c r="M294" s="9" t="s">
        <v>559</v>
      </c>
      <c r="N294" s="10" t="s">
        <v>848</v>
      </c>
    </row>
    <row r="295" spans="1:14" x14ac:dyDescent="0.25">
      <c r="A295" s="8" t="s">
        <v>455</v>
      </c>
      <c r="B295" s="10">
        <v>26000</v>
      </c>
      <c r="C295" s="11">
        <v>8000</v>
      </c>
      <c r="D295" s="11">
        <v>5000</v>
      </c>
      <c r="E295" s="11">
        <v>7000</v>
      </c>
      <c r="F295" s="11">
        <v>7000</v>
      </c>
      <c r="G295" s="10" t="s">
        <v>559</v>
      </c>
      <c r="H295" s="9">
        <v>3</v>
      </c>
      <c r="I295" s="12">
        <v>6.9</v>
      </c>
      <c r="J295" s="12">
        <v>2.4</v>
      </c>
      <c r="K295" s="12">
        <v>2.2999999999999998</v>
      </c>
      <c r="L295" s="12">
        <v>2.8</v>
      </c>
      <c r="M295" s="9" t="s">
        <v>559</v>
      </c>
      <c r="N295" s="10" t="s">
        <v>848</v>
      </c>
    </row>
    <row r="296" spans="1:14" x14ac:dyDescent="0.25">
      <c r="A296" s="8" t="s">
        <v>456</v>
      </c>
      <c r="B296" s="10">
        <v>25000</v>
      </c>
      <c r="C296" s="11">
        <v>7000</v>
      </c>
      <c r="D296" s="11">
        <v>5000</v>
      </c>
      <c r="E296" s="10">
        <v>7000</v>
      </c>
      <c r="F296" s="11">
        <v>6000</v>
      </c>
      <c r="G296" s="10" t="s">
        <v>559</v>
      </c>
      <c r="H296" s="9">
        <v>2.9</v>
      </c>
      <c r="I296" s="12">
        <v>6.4</v>
      </c>
      <c r="J296" s="12">
        <v>2.2999999999999998</v>
      </c>
      <c r="K296" s="9">
        <v>2.2999999999999998</v>
      </c>
      <c r="L296" s="12">
        <v>2.7</v>
      </c>
      <c r="M296" s="9" t="s">
        <v>559</v>
      </c>
      <c r="N296" s="10" t="s">
        <v>849</v>
      </c>
    </row>
    <row r="297" spans="1:14" x14ac:dyDescent="0.25">
      <c r="A297" s="8" t="s">
        <v>457</v>
      </c>
      <c r="B297" s="10">
        <v>28000</v>
      </c>
      <c r="C297" s="11">
        <v>8000</v>
      </c>
      <c r="D297" s="11">
        <v>7000</v>
      </c>
      <c r="E297" s="11">
        <v>7000</v>
      </c>
      <c r="F297" s="11">
        <v>6000</v>
      </c>
      <c r="G297" s="10" t="s">
        <v>559</v>
      </c>
      <c r="H297" s="9">
        <v>3.1</v>
      </c>
      <c r="I297" s="12">
        <v>7.2</v>
      </c>
      <c r="J297" s="12">
        <v>3.4</v>
      </c>
      <c r="K297" s="12">
        <v>2.2000000000000002</v>
      </c>
      <c r="L297" s="12">
        <v>2.4</v>
      </c>
      <c r="M297" s="9" t="s">
        <v>559</v>
      </c>
      <c r="N297" s="10" t="s">
        <v>848</v>
      </c>
    </row>
    <row r="298" spans="1:14" x14ac:dyDescent="0.25">
      <c r="A298" s="8" t="s">
        <v>458</v>
      </c>
      <c r="B298" s="10">
        <v>28000</v>
      </c>
      <c r="C298" s="11">
        <v>9000</v>
      </c>
      <c r="D298" s="11">
        <v>7000</v>
      </c>
      <c r="E298" s="11">
        <v>6000</v>
      </c>
      <c r="F298" s="11">
        <v>5000</v>
      </c>
      <c r="G298" s="10" t="s">
        <v>559</v>
      </c>
      <c r="H298" s="9">
        <v>3.1</v>
      </c>
      <c r="I298" s="12">
        <v>8.3000000000000007</v>
      </c>
      <c r="J298" s="12">
        <v>3.4</v>
      </c>
      <c r="K298" s="12">
        <v>2</v>
      </c>
      <c r="L298" s="12">
        <v>2.1</v>
      </c>
      <c r="M298" s="9" t="s">
        <v>559</v>
      </c>
      <c r="N298" s="10" t="s">
        <v>848</v>
      </c>
    </row>
    <row r="299" spans="1:14" x14ac:dyDescent="0.25">
      <c r="A299" s="8" t="s">
        <v>459</v>
      </c>
      <c r="B299" s="10">
        <v>28000</v>
      </c>
      <c r="C299" s="10">
        <v>11000</v>
      </c>
      <c r="D299" s="11">
        <v>7000</v>
      </c>
      <c r="E299" s="11">
        <v>5000</v>
      </c>
      <c r="F299" s="11">
        <v>5000</v>
      </c>
      <c r="G299" s="10" t="s">
        <v>559</v>
      </c>
      <c r="H299" s="9">
        <v>3.1</v>
      </c>
      <c r="I299" s="9">
        <v>9.6999999999999993</v>
      </c>
      <c r="J299" s="12">
        <v>3.4</v>
      </c>
      <c r="K299" s="12">
        <v>1.6</v>
      </c>
      <c r="L299" s="12">
        <v>1.9</v>
      </c>
      <c r="M299" s="9" t="s">
        <v>559</v>
      </c>
      <c r="N299" s="10" t="s">
        <v>851</v>
      </c>
    </row>
    <row r="300" spans="1:14" x14ac:dyDescent="0.25">
      <c r="A300" s="8" t="s">
        <v>460</v>
      </c>
      <c r="B300" s="10">
        <v>26000</v>
      </c>
      <c r="C300" s="10">
        <v>10000</v>
      </c>
      <c r="D300" s="11">
        <v>5000</v>
      </c>
      <c r="E300" s="11">
        <v>5000</v>
      </c>
      <c r="F300" s="11">
        <v>5000</v>
      </c>
      <c r="G300" s="10" t="s">
        <v>559</v>
      </c>
      <c r="H300" s="9">
        <v>2.9</v>
      </c>
      <c r="I300" s="9">
        <v>9.1999999999999993</v>
      </c>
      <c r="J300" s="12">
        <v>2.4</v>
      </c>
      <c r="K300" s="12">
        <v>1.6</v>
      </c>
      <c r="L300" s="12">
        <v>2.2000000000000002</v>
      </c>
      <c r="M300" s="9" t="s">
        <v>559</v>
      </c>
      <c r="N300" s="10" t="s">
        <v>851</v>
      </c>
    </row>
    <row r="301" spans="1:14" x14ac:dyDescent="0.25">
      <c r="A301" s="8" t="s">
        <v>461</v>
      </c>
      <c r="B301" s="10">
        <v>26000</v>
      </c>
      <c r="C301" s="10">
        <v>10000</v>
      </c>
      <c r="D301" s="11">
        <v>6000</v>
      </c>
      <c r="E301" s="11">
        <v>5000</v>
      </c>
      <c r="F301" s="11">
        <v>6000</v>
      </c>
      <c r="G301" s="10" t="s">
        <v>559</v>
      </c>
      <c r="H301" s="9">
        <v>2.9</v>
      </c>
      <c r="I301" s="9">
        <v>8.6999999999999993</v>
      </c>
      <c r="J301" s="12">
        <v>2.7</v>
      </c>
      <c r="K301" s="12">
        <v>1.6</v>
      </c>
      <c r="L301" s="12">
        <v>2.2999999999999998</v>
      </c>
      <c r="M301" s="9" t="s">
        <v>559</v>
      </c>
      <c r="N301" s="10" t="s">
        <v>851</v>
      </c>
    </row>
    <row r="302" spans="1:14" x14ac:dyDescent="0.25">
      <c r="A302" s="8" t="s">
        <v>462</v>
      </c>
      <c r="B302" s="10">
        <v>23000</v>
      </c>
      <c r="C302" s="10">
        <v>8000</v>
      </c>
      <c r="D302" s="11">
        <v>4000</v>
      </c>
      <c r="E302" s="11">
        <v>4000</v>
      </c>
      <c r="F302" s="11">
        <v>6000</v>
      </c>
      <c r="G302" s="10" t="s">
        <v>559</v>
      </c>
      <c r="H302" s="9">
        <v>2.5</v>
      </c>
      <c r="I302" s="9">
        <v>7.6</v>
      </c>
      <c r="J302" s="12">
        <v>1.9</v>
      </c>
      <c r="K302" s="12">
        <v>1.4</v>
      </c>
      <c r="L302" s="12">
        <v>2.4</v>
      </c>
      <c r="M302" s="9" t="s">
        <v>559</v>
      </c>
      <c r="N302" s="10" t="s">
        <v>851</v>
      </c>
    </row>
    <row r="303" spans="1:14" x14ac:dyDescent="0.25">
      <c r="A303" s="8" t="s">
        <v>463</v>
      </c>
      <c r="B303" s="10">
        <v>21000</v>
      </c>
      <c r="C303" s="11">
        <v>7000</v>
      </c>
      <c r="D303" s="11">
        <v>4000</v>
      </c>
      <c r="E303" s="11">
        <v>5000</v>
      </c>
      <c r="F303" s="11">
        <v>5000</v>
      </c>
      <c r="G303" s="10" t="s">
        <v>559</v>
      </c>
      <c r="H303" s="9">
        <v>2.2999999999999998</v>
      </c>
      <c r="I303" s="12">
        <v>6.5</v>
      </c>
      <c r="J303" s="12">
        <v>1.8</v>
      </c>
      <c r="K303" s="12">
        <v>1.6</v>
      </c>
      <c r="L303" s="12">
        <v>1.9</v>
      </c>
      <c r="M303" s="9" t="s">
        <v>559</v>
      </c>
      <c r="N303" s="10" t="s">
        <v>848</v>
      </c>
    </row>
    <row r="304" spans="1:14" x14ac:dyDescent="0.25">
      <c r="A304" s="8" t="s">
        <v>464</v>
      </c>
      <c r="B304" s="10">
        <v>21000</v>
      </c>
      <c r="C304" s="11">
        <v>7000</v>
      </c>
      <c r="D304" s="11">
        <v>4000</v>
      </c>
      <c r="E304" s="11">
        <v>6000</v>
      </c>
      <c r="F304" s="11">
        <v>4000</v>
      </c>
      <c r="G304" s="10" t="s">
        <v>559</v>
      </c>
      <c r="H304" s="9">
        <v>2.2999999999999998</v>
      </c>
      <c r="I304" s="12">
        <v>5.8</v>
      </c>
      <c r="J304" s="12">
        <v>1.8</v>
      </c>
      <c r="K304" s="12">
        <v>1.8</v>
      </c>
      <c r="L304" s="12">
        <v>1.8</v>
      </c>
      <c r="M304" s="9" t="s">
        <v>559</v>
      </c>
      <c r="N304" s="10" t="s">
        <v>848</v>
      </c>
    </row>
    <row r="305" spans="1:14" x14ac:dyDescent="0.25">
      <c r="A305" s="8" t="s">
        <v>465</v>
      </c>
      <c r="B305" s="10">
        <v>21000</v>
      </c>
      <c r="C305" s="11">
        <v>6000</v>
      </c>
      <c r="D305" s="11">
        <v>5000</v>
      </c>
      <c r="E305" s="11">
        <v>6000</v>
      </c>
      <c r="F305" s="11">
        <v>4000</v>
      </c>
      <c r="G305" s="10" t="s">
        <v>559</v>
      </c>
      <c r="H305" s="9">
        <v>2.4</v>
      </c>
      <c r="I305" s="12">
        <v>5.3</v>
      </c>
      <c r="J305" s="12">
        <v>2.4</v>
      </c>
      <c r="K305" s="12">
        <v>1.9</v>
      </c>
      <c r="L305" s="12">
        <v>1.7</v>
      </c>
      <c r="M305" s="9" t="s">
        <v>559</v>
      </c>
      <c r="N305" s="10" t="s">
        <v>848</v>
      </c>
    </row>
    <row r="306" spans="1:14" x14ac:dyDescent="0.25">
      <c r="A306" s="8" t="s">
        <v>466</v>
      </c>
      <c r="B306" s="10">
        <v>21000</v>
      </c>
      <c r="C306" s="11">
        <v>6000</v>
      </c>
      <c r="D306" s="11">
        <v>6000</v>
      </c>
      <c r="E306" s="11">
        <v>6000</v>
      </c>
      <c r="F306" s="11">
        <v>4000</v>
      </c>
      <c r="G306" s="10" t="s">
        <v>559</v>
      </c>
      <c r="H306" s="9">
        <v>2.4</v>
      </c>
      <c r="I306" s="12">
        <v>5</v>
      </c>
      <c r="J306" s="12">
        <v>2.7</v>
      </c>
      <c r="K306" s="12">
        <v>1.9</v>
      </c>
      <c r="L306" s="12">
        <v>1.7</v>
      </c>
      <c r="M306" s="9" t="s">
        <v>559</v>
      </c>
      <c r="N306" s="10" t="s">
        <v>848</v>
      </c>
    </row>
    <row r="307" spans="1:14" x14ac:dyDescent="0.25">
      <c r="A307" s="8" t="s">
        <v>467</v>
      </c>
      <c r="B307" s="10">
        <v>22000</v>
      </c>
      <c r="C307" s="11">
        <v>7000</v>
      </c>
      <c r="D307" s="11">
        <v>6000</v>
      </c>
      <c r="E307" s="11">
        <v>5000</v>
      </c>
      <c r="F307" s="11">
        <v>4000</v>
      </c>
      <c r="G307" s="10" t="s">
        <v>559</v>
      </c>
      <c r="H307" s="9">
        <v>2.5</v>
      </c>
      <c r="I307" s="12">
        <v>5.8</v>
      </c>
      <c r="J307" s="12">
        <v>2.8</v>
      </c>
      <c r="K307" s="12">
        <v>1.8</v>
      </c>
      <c r="L307" s="12">
        <v>1.7</v>
      </c>
      <c r="M307" s="9" t="s">
        <v>559</v>
      </c>
      <c r="N307" s="10" t="s">
        <v>848</v>
      </c>
    </row>
    <row r="308" spans="1:14" x14ac:dyDescent="0.25">
      <c r="A308" s="8" t="s">
        <v>468</v>
      </c>
      <c r="B308" s="10">
        <v>22000</v>
      </c>
      <c r="C308" s="11">
        <v>7000</v>
      </c>
      <c r="D308" s="11">
        <v>6000</v>
      </c>
      <c r="E308" s="11">
        <v>5000</v>
      </c>
      <c r="F308" s="11">
        <v>4000</v>
      </c>
      <c r="G308" s="10" t="s">
        <v>559</v>
      </c>
      <c r="H308" s="9">
        <v>2.4459633049213099</v>
      </c>
      <c r="I308" s="12">
        <v>5.6922422696069503</v>
      </c>
      <c r="J308" s="12">
        <v>2.99665850720752</v>
      </c>
      <c r="K308" s="12">
        <v>1.5594829964140799</v>
      </c>
      <c r="L308" s="12">
        <v>1.7589447194968799</v>
      </c>
      <c r="M308" s="9" t="s">
        <v>559</v>
      </c>
      <c r="N308" s="10" t="s">
        <v>848</v>
      </c>
    </row>
    <row r="309" spans="1:14" x14ac:dyDescent="0.25">
      <c r="A309" s="8" t="s">
        <v>469</v>
      </c>
      <c r="B309" s="10">
        <v>22000</v>
      </c>
      <c r="C309" s="11">
        <v>6000</v>
      </c>
      <c r="D309" s="11">
        <v>7000</v>
      </c>
      <c r="E309" s="11">
        <v>5000</v>
      </c>
      <c r="F309" s="11">
        <v>4000</v>
      </c>
      <c r="G309" s="10" t="s">
        <v>559</v>
      </c>
      <c r="H309" s="9">
        <v>2.50590406704326</v>
      </c>
      <c r="I309" s="12">
        <v>5.6777021153288896</v>
      </c>
      <c r="J309" s="12">
        <v>3.3040442648971302</v>
      </c>
      <c r="K309" s="12">
        <v>1.6958307396904799</v>
      </c>
      <c r="L309" s="12">
        <v>1.5979565683599399</v>
      </c>
      <c r="M309" s="9" t="s">
        <v>559</v>
      </c>
      <c r="N309" s="10" t="s">
        <v>848</v>
      </c>
    </row>
    <row r="310" spans="1:14" x14ac:dyDescent="0.25">
      <c r="A310" s="8" t="s">
        <v>470</v>
      </c>
      <c r="B310" s="10">
        <v>24000</v>
      </c>
      <c r="C310" s="11">
        <v>7000</v>
      </c>
      <c r="D310" s="11">
        <v>7000</v>
      </c>
      <c r="E310" s="11">
        <v>6000</v>
      </c>
      <c r="F310" s="11">
        <v>4000</v>
      </c>
      <c r="G310" s="10" t="s">
        <v>559</v>
      </c>
      <c r="H310" s="9">
        <v>2.7687564422239599</v>
      </c>
      <c r="I310" s="12">
        <v>6.6268419709443602</v>
      </c>
      <c r="J310" s="12">
        <v>3.5947410180150801</v>
      </c>
      <c r="K310" s="12">
        <v>2.0056117609864099</v>
      </c>
      <c r="L310" s="12">
        <v>1.53270514734909</v>
      </c>
      <c r="M310" s="9" t="s">
        <v>559</v>
      </c>
      <c r="N310" s="10" t="s">
        <v>848</v>
      </c>
    </row>
    <row r="311" spans="1:14" x14ac:dyDescent="0.25">
      <c r="A311" s="8" t="s">
        <v>471</v>
      </c>
      <c r="B311" s="10">
        <v>25000</v>
      </c>
      <c r="C311" s="11">
        <v>7000</v>
      </c>
      <c r="D311" s="11">
        <v>7000</v>
      </c>
      <c r="E311" s="11">
        <v>6000</v>
      </c>
      <c r="F311" s="11">
        <v>4000</v>
      </c>
      <c r="G311" s="10" t="s">
        <v>559</v>
      </c>
      <c r="H311" s="9">
        <v>2.81140618477249</v>
      </c>
      <c r="I311" s="12">
        <v>6.2354561428503601</v>
      </c>
      <c r="J311" s="12">
        <v>3.6743778375237599</v>
      </c>
      <c r="K311" s="12">
        <v>1.95427194564774</v>
      </c>
      <c r="L311" s="12">
        <v>1.91037602364896</v>
      </c>
      <c r="M311" s="9" t="s">
        <v>559</v>
      </c>
      <c r="N311" s="10" t="s">
        <v>848</v>
      </c>
    </row>
    <row r="312" spans="1:14" x14ac:dyDescent="0.25">
      <c r="A312" s="8" t="s">
        <v>472</v>
      </c>
      <c r="B312" s="10">
        <v>28000</v>
      </c>
      <c r="C312" s="11">
        <v>9000</v>
      </c>
      <c r="D312" s="11">
        <v>8000</v>
      </c>
      <c r="E312" s="11">
        <v>6000</v>
      </c>
      <c r="F312" s="11">
        <v>5000</v>
      </c>
      <c r="G312" s="10" t="s">
        <v>559</v>
      </c>
      <c r="H312" s="9">
        <v>3.2404275933932301</v>
      </c>
      <c r="I312" s="12">
        <v>8.6100248176280392</v>
      </c>
      <c r="J312" s="12">
        <v>3.9130349737892201</v>
      </c>
      <c r="K312" s="12">
        <v>1.8952227124698</v>
      </c>
      <c r="L312" s="12">
        <v>2.3142752778695801</v>
      </c>
      <c r="M312" s="9" t="s">
        <v>559</v>
      </c>
      <c r="N312" s="10" t="s">
        <v>848</v>
      </c>
    </row>
    <row r="313" spans="1:14" x14ac:dyDescent="0.25">
      <c r="A313" s="8" t="s">
        <v>473</v>
      </c>
      <c r="B313" s="10">
        <v>32000</v>
      </c>
      <c r="C313" s="11">
        <v>12000</v>
      </c>
      <c r="D313" s="11">
        <v>8000</v>
      </c>
      <c r="E313" s="11">
        <v>5000</v>
      </c>
      <c r="F313" s="11">
        <v>6000</v>
      </c>
      <c r="G313" s="10" t="s">
        <v>559</v>
      </c>
      <c r="H313" s="9">
        <v>3.5638631528803399</v>
      </c>
      <c r="I313" s="12">
        <v>11.6274153719024</v>
      </c>
      <c r="J313" s="12">
        <v>4.0161030284892298</v>
      </c>
      <c r="K313" s="12">
        <v>1.76359671416157</v>
      </c>
      <c r="L313" s="12">
        <v>2.4289607511864602</v>
      </c>
      <c r="M313" s="9" t="s">
        <v>559</v>
      </c>
      <c r="N313" s="10" t="s">
        <v>848</v>
      </c>
    </row>
    <row r="314" spans="1:14" x14ac:dyDescent="0.25">
      <c r="A314" s="8" t="s">
        <v>474</v>
      </c>
      <c r="B314" s="10">
        <v>30000</v>
      </c>
      <c r="C314" s="11">
        <v>11000</v>
      </c>
      <c r="D314" s="11">
        <v>7000</v>
      </c>
      <c r="E314" s="11">
        <v>7000</v>
      </c>
      <c r="F314" s="11">
        <v>5000</v>
      </c>
      <c r="G314" s="10" t="s">
        <v>559</v>
      </c>
      <c r="H314" s="9">
        <v>3.4478024783243102</v>
      </c>
      <c r="I314" s="12">
        <v>11.116430295414199</v>
      </c>
      <c r="J314" s="12">
        <v>3.5916380380150201</v>
      </c>
      <c r="K314" s="12">
        <v>2.3369577817448399</v>
      </c>
      <c r="L314" s="12">
        <v>1.93908041604855</v>
      </c>
      <c r="M314" s="9" t="s">
        <v>559</v>
      </c>
      <c r="N314" s="10" t="s">
        <v>848</v>
      </c>
    </row>
    <row r="315" spans="1:14" x14ac:dyDescent="0.25">
      <c r="A315" s="8" t="s">
        <v>475</v>
      </c>
      <c r="B315" s="10">
        <v>35000</v>
      </c>
      <c r="C315" s="11">
        <v>11000</v>
      </c>
      <c r="D315" s="11">
        <v>10000</v>
      </c>
      <c r="E315" s="11">
        <v>9000</v>
      </c>
      <c r="F315" s="11">
        <v>5000</v>
      </c>
      <c r="G315" s="10" t="s">
        <v>559</v>
      </c>
      <c r="H315" s="9">
        <v>4.0290716250342502</v>
      </c>
      <c r="I315" s="12">
        <v>11.2854426886359</v>
      </c>
      <c r="J315" s="12">
        <v>4.8252052541230102</v>
      </c>
      <c r="K315" s="12">
        <v>3.1034414203065701</v>
      </c>
      <c r="L315" s="12">
        <v>2.0605704755097198</v>
      </c>
      <c r="M315" s="9" t="s">
        <v>559</v>
      </c>
      <c r="N315" s="10" t="s">
        <v>848</v>
      </c>
    </row>
    <row r="316" spans="1:14" x14ac:dyDescent="0.25">
      <c r="A316" s="8" t="s">
        <v>476</v>
      </c>
      <c r="B316" s="10">
        <v>28000</v>
      </c>
      <c r="C316" s="11">
        <v>9000</v>
      </c>
      <c r="D316" s="11">
        <v>7000</v>
      </c>
      <c r="E316" s="11">
        <v>7000</v>
      </c>
      <c r="F316" s="11">
        <v>4000</v>
      </c>
      <c r="G316" s="10" t="s">
        <v>559</v>
      </c>
      <c r="H316" s="9">
        <v>3.2637739582273899</v>
      </c>
      <c r="I316" s="12">
        <v>9.6017321424853694</v>
      </c>
      <c r="J316" s="12">
        <v>3.6029830183593399</v>
      </c>
      <c r="K316" s="12">
        <v>2.44775433876841</v>
      </c>
      <c r="L316" s="12">
        <v>1.8482515714497401</v>
      </c>
      <c r="M316" s="9" t="s">
        <v>559</v>
      </c>
      <c r="N316" s="10" t="s">
        <v>848</v>
      </c>
    </row>
    <row r="317" spans="1:14" x14ac:dyDescent="0.25">
      <c r="A317" s="8" t="s">
        <v>477</v>
      </c>
      <c r="B317" s="10">
        <v>33000</v>
      </c>
      <c r="C317" s="11">
        <v>12000</v>
      </c>
      <c r="D317" s="11">
        <v>5000</v>
      </c>
      <c r="E317" s="11">
        <v>11000</v>
      </c>
      <c r="F317" s="11">
        <v>5000</v>
      </c>
      <c r="G317" s="10" t="s">
        <v>559</v>
      </c>
      <c r="H317" s="9">
        <v>3.8354607673727501</v>
      </c>
      <c r="I317" s="12">
        <v>12.4018404582018</v>
      </c>
      <c r="J317" s="12">
        <v>2.5469062273174701</v>
      </c>
      <c r="K317" s="12">
        <v>3.6852199780804802</v>
      </c>
      <c r="L317" s="12">
        <v>2.0688234266595602</v>
      </c>
      <c r="M317" s="9" t="s">
        <v>559</v>
      </c>
      <c r="N317" s="10" t="s">
        <v>848</v>
      </c>
    </row>
    <row r="318" spans="1:14" x14ac:dyDescent="0.25">
      <c r="A318" s="8" t="s">
        <v>478</v>
      </c>
      <c r="B318" s="10">
        <v>36000</v>
      </c>
      <c r="C318" s="11">
        <v>11000</v>
      </c>
      <c r="D318" s="11">
        <v>6000</v>
      </c>
      <c r="E318" s="11">
        <v>12000</v>
      </c>
      <c r="F318" s="11">
        <v>7000</v>
      </c>
      <c r="G318" s="11">
        <v>1000</v>
      </c>
      <c r="H318" s="9">
        <v>4.1926371275179601</v>
      </c>
      <c r="I318" s="12">
        <v>11.510775977325</v>
      </c>
      <c r="J318" s="12">
        <v>2.93117512358601</v>
      </c>
      <c r="K318" s="12">
        <v>3.92559269718264</v>
      </c>
      <c r="L318" s="12">
        <v>2.96414491375134</v>
      </c>
      <c r="M318" s="12">
        <v>2.1635454228219202</v>
      </c>
      <c r="N318" s="10" t="s">
        <v>852</v>
      </c>
    </row>
    <row r="319" spans="1:14" x14ac:dyDescent="0.25">
      <c r="A319" s="8" t="s">
        <v>479</v>
      </c>
      <c r="B319" s="10">
        <v>35000</v>
      </c>
      <c r="C319" s="11">
        <v>11000</v>
      </c>
      <c r="D319" s="11">
        <v>6000</v>
      </c>
      <c r="E319" s="11">
        <v>11000</v>
      </c>
      <c r="F319" s="11">
        <v>6000</v>
      </c>
      <c r="G319" s="11">
        <v>1000</v>
      </c>
      <c r="H319" s="9">
        <v>4.1415595245386498</v>
      </c>
      <c r="I319" s="12">
        <v>11.811397265001499</v>
      </c>
      <c r="J319" s="12">
        <v>3.0203367030010502</v>
      </c>
      <c r="K319" s="12">
        <v>3.72432824116812</v>
      </c>
      <c r="L319" s="12">
        <v>2.7358120094067502</v>
      </c>
      <c r="M319" s="12">
        <v>2.5942774261603399</v>
      </c>
      <c r="N319" s="10" t="s">
        <v>852</v>
      </c>
    </row>
    <row r="320" spans="1:14" x14ac:dyDescent="0.25">
      <c r="A320" s="8" t="s">
        <v>480</v>
      </c>
      <c r="B320" s="10">
        <v>36000</v>
      </c>
      <c r="C320" s="11">
        <v>7000</v>
      </c>
      <c r="D320" s="11">
        <v>9000</v>
      </c>
      <c r="E320" s="11">
        <v>11000</v>
      </c>
      <c r="F320" s="11">
        <v>7000</v>
      </c>
      <c r="G320" s="11">
        <v>1000</v>
      </c>
      <c r="H320" s="9">
        <v>4.1618261298721402</v>
      </c>
      <c r="I320" s="12">
        <v>8.1902855823262293</v>
      </c>
      <c r="J320" s="12">
        <v>4.2816430481348799</v>
      </c>
      <c r="K320" s="12">
        <v>3.5080833998430099</v>
      </c>
      <c r="L320" s="12">
        <v>3.2923243059925</v>
      </c>
      <c r="M320" s="12">
        <v>4.2356055592323001</v>
      </c>
      <c r="N320" s="10" t="s">
        <v>852</v>
      </c>
    </row>
    <row r="321" spans="1:14" x14ac:dyDescent="0.25">
      <c r="A321" s="8" t="s">
        <v>481</v>
      </c>
      <c r="B321" s="10">
        <v>30000</v>
      </c>
      <c r="C321" s="11">
        <v>7000</v>
      </c>
      <c r="D321" s="11">
        <v>6000</v>
      </c>
      <c r="E321" s="11">
        <v>10000</v>
      </c>
      <c r="F321" s="11">
        <v>8000</v>
      </c>
      <c r="G321" s="10" t="s">
        <v>559</v>
      </c>
      <c r="H321" s="9">
        <v>3.5827395788897198</v>
      </c>
      <c r="I321" s="12">
        <v>7.5967564410700996</v>
      </c>
      <c r="J321" s="12">
        <v>2.8362822166516599</v>
      </c>
      <c r="K321" s="12">
        <v>3.20735691789926</v>
      </c>
      <c r="L321" s="12">
        <v>3.4132763266305899</v>
      </c>
      <c r="M321" s="9" t="s">
        <v>559</v>
      </c>
      <c r="N321" s="10" t="s">
        <v>848</v>
      </c>
    </row>
    <row r="322" spans="1:14" x14ac:dyDescent="0.25">
      <c r="A322" s="8" t="s">
        <v>482</v>
      </c>
      <c r="B322" s="10">
        <v>35000</v>
      </c>
      <c r="C322" s="11">
        <v>9000</v>
      </c>
      <c r="D322" s="11">
        <v>8000</v>
      </c>
      <c r="E322" s="11">
        <v>10000</v>
      </c>
      <c r="F322" s="11">
        <v>8000</v>
      </c>
      <c r="G322" s="10" t="s">
        <v>559</v>
      </c>
      <c r="H322" s="9">
        <v>4.18247175179643</v>
      </c>
      <c r="I322" s="12">
        <v>10.281722400366499</v>
      </c>
      <c r="J322" s="12">
        <v>3.7750872231900301</v>
      </c>
      <c r="K322" s="12">
        <v>3.2981867508961402</v>
      </c>
      <c r="L322" s="12">
        <v>3.7021747611573299</v>
      </c>
      <c r="M322" s="9" t="s">
        <v>559</v>
      </c>
      <c r="N322" s="10" t="s">
        <v>848</v>
      </c>
    </row>
    <row r="323" spans="1:14" x14ac:dyDescent="0.25">
      <c r="A323" s="8" t="s">
        <v>483</v>
      </c>
      <c r="B323" s="10">
        <v>37000</v>
      </c>
      <c r="C323" s="11">
        <v>12000</v>
      </c>
      <c r="D323" s="11">
        <v>9000</v>
      </c>
      <c r="E323" s="11">
        <v>8000</v>
      </c>
      <c r="F323" s="10">
        <v>9000</v>
      </c>
      <c r="G323" s="10" t="s">
        <v>559</v>
      </c>
      <c r="H323" s="9">
        <v>4.2956702270938898</v>
      </c>
      <c r="I323" s="12">
        <v>12.519909108284301</v>
      </c>
      <c r="J323" s="12">
        <v>4.1678221372220898</v>
      </c>
      <c r="K323" s="12">
        <v>2.5219227021760302</v>
      </c>
      <c r="L323" s="9">
        <v>3.9448456992777401</v>
      </c>
      <c r="M323" s="9" t="s">
        <v>559</v>
      </c>
      <c r="N323" s="10" t="s">
        <v>853</v>
      </c>
    </row>
    <row r="324" spans="1:14" x14ac:dyDescent="0.25">
      <c r="A324" s="8" t="s">
        <v>484</v>
      </c>
      <c r="B324" s="10">
        <v>39000</v>
      </c>
      <c r="C324" s="10">
        <v>13000</v>
      </c>
      <c r="D324" s="11">
        <v>9000</v>
      </c>
      <c r="E324" s="11">
        <v>8000</v>
      </c>
      <c r="F324" s="11">
        <v>9000</v>
      </c>
      <c r="G324" s="10" t="s">
        <v>559</v>
      </c>
      <c r="H324" s="9">
        <v>4.5146703640243704</v>
      </c>
      <c r="I324" s="9">
        <v>13.2643121817981</v>
      </c>
      <c r="J324" s="12">
        <v>4.6620986822365102</v>
      </c>
      <c r="K324" s="12">
        <v>2.58674416621291</v>
      </c>
      <c r="L324" s="12">
        <v>3.6310934992742898</v>
      </c>
      <c r="M324" s="9" t="s">
        <v>559</v>
      </c>
      <c r="N324" s="10" t="s">
        <v>851</v>
      </c>
    </row>
    <row r="325" spans="1:14" x14ac:dyDescent="0.25">
      <c r="A325" s="8" t="s">
        <v>485</v>
      </c>
      <c r="B325" s="10">
        <v>39000</v>
      </c>
      <c r="C325" s="10">
        <v>13000</v>
      </c>
      <c r="D325" s="11">
        <v>10000</v>
      </c>
      <c r="E325" s="11">
        <v>8000</v>
      </c>
      <c r="F325" s="10">
        <v>8000</v>
      </c>
      <c r="G325" s="10" t="s">
        <v>559</v>
      </c>
      <c r="H325" s="9">
        <v>4.468607817024</v>
      </c>
      <c r="I325" s="9">
        <v>13.0248610589189</v>
      </c>
      <c r="J325" s="12">
        <v>4.89040202395541</v>
      </c>
      <c r="K325" s="12">
        <v>2.6587732970098599</v>
      </c>
      <c r="L325" s="9">
        <v>3.23748080648333</v>
      </c>
      <c r="M325" s="9" t="s">
        <v>559</v>
      </c>
      <c r="N325" s="10" t="s">
        <v>854</v>
      </c>
    </row>
    <row r="326" spans="1:14" x14ac:dyDescent="0.25">
      <c r="A326" s="8" t="s">
        <v>486</v>
      </c>
      <c r="B326" s="10">
        <v>38000</v>
      </c>
      <c r="C326" s="10">
        <v>11000</v>
      </c>
      <c r="D326" s="11">
        <v>9000</v>
      </c>
      <c r="E326" s="10">
        <v>9000</v>
      </c>
      <c r="F326" s="10">
        <v>9000</v>
      </c>
      <c r="G326" s="10" t="s">
        <v>559</v>
      </c>
      <c r="H326" s="9">
        <v>4.3305203064658198</v>
      </c>
      <c r="I326" s="9">
        <v>11.486764222295299</v>
      </c>
      <c r="J326" s="12">
        <v>4.5925113009850804</v>
      </c>
      <c r="K326" s="9">
        <v>2.8445953667575501</v>
      </c>
      <c r="L326" s="9">
        <v>3.6011080332410002</v>
      </c>
      <c r="M326" s="9" t="s">
        <v>559</v>
      </c>
      <c r="N326" s="10" t="s">
        <v>855</v>
      </c>
    </row>
    <row r="327" spans="1:14" x14ac:dyDescent="0.25">
      <c r="A327" s="8" t="s">
        <v>487</v>
      </c>
      <c r="B327" s="10">
        <v>34000</v>
      </c>
      <c r="C327" s="11">
        <v>10000</v>
      </c>
      <c r="D327" s="11">
        <v>10000</v>
      </c>
      <c r="E327" s="11">
        <v>7000</v>
      </c>
      <c r="F327" s="10">
        <v>8000</v>
      </c>
      <c r="G327" s="10" t="s">
        <v>559</v>
      </c>
      <c r="H327" s="9">
        <v>3.9898275826161802</v>
      </c>
      <c r="I327" s="12">
        <v>10.409522769465999</v>
      </c>
      <c r="J327" s="12">
        <v>5.1909778867709999</v>
      </c>
      <c r="K327" s="12">
        <v>2.3093981302081099</v>
      </c>
      <c r="L327" s="9">
        <v>3.2834065342793202</v>
      </c>
      <c r="M327" s="9" t="s">
        <v>559</v>
      </c>
      <c r="N327" s="10" t="s">
        <v>853</v>
      </c>
    </row>
    <row r="328" spans="1:14" x14ac:dyDescent="0.25">
      <c r="A328" s="8" t="s">
        <v>488</v>
      </c>
      <c r="B328" s="10">
        <v>30000</v>
      </c>
      <c r="C328" s="11">
        <v>7000</v>
      </c>
      <c r="D328" s="11">
        <v>8000</v>
      </c>
      <c r="E328" s="11">
        <v>7000</v>
      </c>
      <c r="F328" s="10">
        <v>8000</v>
      </c>
      <c r="G328" s="10" t="s">
        <v>559</v>
      </c>
      <c r="H328" s="9">
        <v>3.5544364082075699</v>
      </c>
      <c r="I328" s="12">
        <v>8.3252381111892699</v>
      </c>
      <c r="J328" s="12">
        <v>3.96586796290915</v>
      </c>
      <c r="K328" s="12">
        <v>2.3051732837341801</v>
      </c>
      <c r="L328" s="9">
        <v>3.4511497518657399</v>
      </c>
      <c r="M328" s="9" t="s">
        <v>559</v>
      </c>
      <c r="N328" s="10" t="s">
        <v>853</v>
      </c>
    </row>
    <row r="329" spans="1:14" x14ac:dyDescent="0.25">
      <c r="A329" s="8" t="s">
        <v>489</v>
      </c>
      <c r="B329" s="10">
        <v>27000</v>
      </c>
      <c r="C329" s="11">
        <v>7000</v>
      </c>
      <c r="D329" s="11">
        <v>7000</v>
      </c>
      <c r="E329" s="11">
        <v>6000</v>
      </c>
      <c r="F329" s="11">
        <v>6000</v>
      </c>
      <c r="G329" s="10" t="s">
        <v>559</v>
      </c>
      <c r="H329" s="9">
        <v>3.1998796678272301</v>
      </c>
      <c r="I329" s="12">
        <v>8.0890960329503603</v>
      </c>
      <c r="J329" s="12">
        <v>3.7329986424528099</v>
      </c>
      <c r="K329" s="12">
        <v>1.99750477369224</v>
      </c>
      <c r="L329" s="12">
        <v>2.7237717155265999</v>
      </c>
      <c r="M329" s="9" t="s">
        <v>559</v>
      </c>
      <c r="N329" s="10" t="s">
        <v>848</v>
      </c>
    </row>
    <row r="330" spans="1:14" x14ac:dyDescent="0.25">
      <c r="A330" s="8" t="s">
        <v>490</v>
      </c>
      <c r="B330" s="10">
        <v>27000</v>
      </c>
      <c r="C330" s="11">
        <v>8000</v>
      </c>
      <c r="D330" s="11">
        <v>6000</v>
      </c>
      <c r="E330" s="11">
        <v>7000</v>
      </c>
      <c r="F330" s="10">
        <v>7000</v>
      </c>
      <c r="G330" s="10" t="s">
        <v>559</v>
      </c>
      <c r="H330" s="9">
        <v>3.20340137882997</v>
      </c>
      <c r="I330" s="12">
        <v>8.7788185228244906</v>
      </c>
      <c r="J330" s="12">
        <v>2.98001328054906</v>
      </c>
      <c r="K330" s="12">
        <v>2.1766054441487301</v>
      </c>
      <c r="L330" s="9">
        <v>2.8675296435973201</v>
      </c>
      <c r="M330" s="9" t="s">
        <v>559</v>
      </c>
      <c r="N330" s="10" t="s">
        <v>853</v>
      </c>
    </row>
    <row r="331" spans="1:14" x14ac:dyDescent="0.25">
      <c r="A331" s="8" t="s">
        <v>491</v>
      </c>
      <c r="B331" s="10">
        <v>26000</v>
      </c>
      <c r="C331" s="11">
        <v>8000</v>
      </c>
      <c r="D331" s="11">
        <v>6000</v>
      </c>
      <c r="E331" s="11">
        <v>6000</v>
      </c>
      <c r="F331" s="11">
        <v>6000</v>
      </c>
      <c r="G331" s="10" t="s">
        <v>559</v>
      </c>
      <c r="H331" s="9">
        <v>3.0053300723284102</v>
      </c>
      <c r="I331" s="12">
        <v>8.1771429182392605</v>
      </c>
      <c r="J331" s="12">
        <v>2.90879069673211</v>
      </c>
      <c r="K331" s="12">
        <v>2.1274005639289499</v>
      </c>
      <c r="L331" s="12">
        <v>2.4405895330207299</v>
      </c>
      <c r="M331" s="9" t="s">
        <v>559</v>
      </c>
      <c r="N331" s="10" t="s">
        <v>848</v>
      </c>
    </row>
    <row r="332" spans="1:14" x14ac:dyDescent="0.25">
      <c r="A332" s="8" t="s">
        <v>492</v>
      </c>
      <c r="B332" s="10">
        <v>23000</v>
      </c>
      <c r="C332" s="11">
        <v>6000</v>
      </c>
      <c r="D332" s="11">
        <v>6000</v>
      </c>
      <c r="E332" s="11">
        <v>5000</v>
      </c>
      <c r="F332" s="11">
        <v>6000</v>
      </c>
      <c r="G332" s="10" t="s">
        <v>559</v>
      </c>
      <c r="H332" s="9">
        <v>2.6204990783056399</v>
      </c>
      <c r="I332" s="12">
        <v>6.6029383866276001</v>
      </c>
      <c r="J332" s="12">
        <v>2.9846484101897501</v>
      </c>
      <c r="K332" s="12">
        <v>1.5541361829124101</v>
      </c>
      <c r="L332" s="12">
        <v>2.3153715631846898</v>
      </c>
      <c r="M332" s="9" t="s">
        <v>559</v>
      </c>
      <c r="N332" s="10" t="s">
        <v>848</v>
      </c>
    </row>
    <row r="333" spans="1:14" x14ac:dyDescent="0.25">
      <c r="A333" s="8" t="s">
        <v>493</v>
      </c>
      <c r="B333" s="10">
        <v>23000</v>
      </c>
      <c r="C333" s="11">
        <v>6000</v>
      </c>
      <c r="D333" s="11">
        <v>7000</v>
      </c>
      <c r="E333" s="11">
        <v>5000</v>
      </c>
      <c r="F333" s="11">
        <v>5000</v>
      </c>
      <c r="G333" s="10" t="s">
        <v>559</v>
      </c>
      <c r="H333" s="9">
        <v>2.6311350212471498</v>
      </c>
      <c r="I333" s="12">
        <v>5.9781867041768599</v>
      </c>
      <c r="J333" s="12">
        <v>3.43744363614501</v>
      </c>
      <c r="K333" s="12">
        <v>1.609747128852</v>
      </c>
      <c r="L333" s="12">
        <v>2.10728845043031</v>
      </c>
      <c r="M333" s="9" t="s">
        <v>559</v>
      </c>
      <c r="N333" s="10" t="s">
        <v>848</v>
      </c>
    </row>
    <row r="334" spans="1:14" x14ac:dyDescent="0.25">
      <c r="A334" s="8" t="s">
        <v>494</v>
      </c>
      <c r="B334" s="10">
        <v>22000</v>
      </c>
      <c r="C334" s="11">
        <v>6000</v>
      </c>
      <c r="D334" s="11">
        <v>7000</v>
      </c>
      <c r="E334" s="11">
        <v>5000</v>
      </c>
      <c r="F334" s="11">
        <v>4000</v>
      </c>
      <c r="G334" s="10" t="s">
        <v>559</v>
      </c>
      <c r="H334" s="9">
        <v>2.5666714265314901</v>
      </c>
      <c r="I334" s="12">
        <v>6.07238157080387</v>
      </c>
      <c r="J334" s="12">
        <v>3.3281225107535399</v>
      </c>
      <c r="K334" s="12">
        <v>1.6477946584155501</v>
      </c>
      <c r="L334" s="12">
        <v>1.8813800993476399</v>
      </c>
      <c r="M334" s="9" t="s">
        <v>559</v>
      </c>
      <c r="N334" s="10" t="s">
        <v>848</v>
      </c>
    </row>
    <row r="335" spans="1:14" x14ac:dyDescent="0.25">
      <c r="A335" s="8" t="s">
        <v>495</v>
      </c>
      <c r="B335" s="10">
        <v>24000</v>
      </c>
      <c r="C335" s="11">
        <v>7000</v>
      </c>
      <c r="D335" s="11">
        <v>7000</v>
      </c>
      <c r="E335" s="11">
        <v>5000</v>
      </c>
      <c r="F335" s="11">
        <v>4000</v>
      </c>
      <c r="G335" s="10" t="s">
        <v>559</v>
      </c>
      <c r="H335" s="9">
        <v>2.71520104214077</v>
      </c>
      <c r="I335" s="12">
        <v>6.6899620703043299</v>
      </c>
      <c r="J335" s="12">
        <v>3.51561516974105</v>
      </c>
      <c r="K335" s="12">
        <v>1.82083852220839</v>
      </c>
      <c r="L335" s="12">
        <v>1.7917241205882699</v>
      </c>
      <c r="M335" s="9" t="s">
        <v>559</v>
      </c>
      <c r="N335" s="10" t="s">
        <v>848</v>
      </c>
    </row>
    <row r="336" spans="1:14" x14ac:dyDescent="0.25">
      <c r="A336" s="8" t="s">
        <v>496</v>
      </c>
      <c r="B336" s="10">
        <v>26000</v>
      </c>
      <c r="C336" s="11">
        <v>8000</v>
      </c>
      <c r="D336" s="11">
        <v>7000</v>
      </c>
      <c r="E336" s="11">
        <v>6000</v>
      </c>
      <c r="F336" s="11">
        <v>4000</v>
      </c>
      <c r="G336" s="10" t="s">
        <v>559</v>
      </c>
      <c r="H336" s="9">
        <v>2.9129570010473702</v>
      </c>
      <c r="I336" s="12">
        <v>7.3844616066461102</v>
      </c>
      <c r="J336" s="12">
        <v>3.7379615277107199</v>
      </c>
      <c r="K336" s="12">
        <v>2.0091929900975698</v>
      </c>
      <c r="L336" s="12">
        <v>1.76665936177745</v>
      </c>
      <c r="M336" s="9" t="s">
        <v>559</v>
      </c>
      <c r="N336" s="10" t="s">
        <v>848</v>
      </c>
    </row>
    <row r="337" spans="1:14" x14ac:dyDescent="0.25">
      <c r="A337" s="8" t="s">
        <v>497</v>
      </c>
      <c r="B337" s="10">
        <v>27000</v>
      </c>
      <c r="C337" s="11">
        <v>8000</v>
      </c>
      <c r="D337" s="11">
        <v>8000</v>
      </c>
      <c r="E337" s="11">
        <v>7000</v>
      </c>
      <c r="F337" s="11">
        <v>4000</v>
      </c>
      <c r="G337" s="10" t="s">
        <v>559</v>
      </c>
      <c r="H337" s="9">
        <v>3.0331276975572301</v>
      </c>
      <c r="I337" s="12">
        <v>7.3126925188680101</v>
      </c>
      <c r="J337" s="12">
        <v>3.9964619661359602</v>
      </c>
      <c r="K337" s="12">
        <v>2.2359985863997101</v>
      </c>
      <c r="L337" s="12">
        <v>1.70536011404673</v>
      </c>
      <c r="M337" s="9" t="s">
        <v>559</v>
      </c>
      <c r="N337" s="10" t="s">
        <v>848</v>
      </c>
    </row>
    <row r="338" spans="1:14" x14ac:dyDescent="0.25">
      <c r="A338" s="8" t="s">
        <v>498</v>
      </c>
      <c r="B338" s="10">
        <v>26000</v>
      </c>
      <c r="C338" s="11">
        <v>7000</v>
      </c>
      <c r="D338" s="11">
        <v>8000</v>
      </c>
      <c r="E338" s="11">
        <v>8000</v>
      </c>
      <c r="F338" s="11">
        <v>4000</v>
      </c>
      <c r="G338" s="10" t="s">
        <v>559</v>
      </c>
      <c r="H338" s="9">
        <v>2.9887814427357098</v>
      </c>
      <c r="I338" s="12">
        <v>6.3660839351658103</v>
      </c>
      <c r="J338" s="12">
        <v>3.9900249376558601</v>
      </c>
      <c r="K338" s="12">
        <v>2.5273981241163201</v>
      </c>
      <c r="L338" s="12">
        <v>1.55229835784475</v>
      </c>
      <c r="M338" s="9" t="s">
        <v>559</v>
      </c>
      <c r="N338" s="10" t="s">
        <v>848</v>
      </c>
    </row>
    <row r="339" spans="1:14" x14ac:dyDescent="0.25">
      <c r="A339" s="8" t="s">
        <v>499</v>
      </c>
      <c r="B339" s="10">
        <v>25000</v>
      </c>
      <c r="C339" s="11">
        <v>7000</v>
      </c>
      <c r="D339" s="11">
        <v>7000</v>
      </c>
      <c r="E339" s="11">
        <v>6000</v>
      </c>
      <c r="F339" s="11">
        <v>4000</v>
      </c>
      <c r="G339" s="10" t="s">
        <v>559</v>
      </c>
      <c r="H339" s="9">
        <v>2.77078114004222</v>
      </c>
      <c r="I339" s="12">
        <v>6.0536344637431698</v>
      </c>
      <c r="J339" s="12">
        <v>3.7168554601301702</v>
      </c>
      <c r="K339" s="12">
        <v>1.9733488676909601</v>
      </c>
      <c r="L339" s="12">
        <v>1.75546973440901</v>
      </c>
      <c r="M339" s="9" t="s">
        <v>559</v>
      </c>
      <c r="N339" s="10" t="s">
        <v>848</v>
      </c>
    </row>
    <row r="340" spans="1:14" x14ac:dyDescent="0.25">
      <c r="A340" s="8" t="s">
        <v>500</v>
      </c>
      <c r="B340" s="10">
        <v>25000</v>
      </c>
      <c r="C340" s="11">
        <v>7000</v>
      </c>
      <c r="D340" s="11">
        <v>7000</v>
      </c>
      <c r="E340" s="11">
        <v>6000</v>
      </c>
      <c r="F340" s="11">
        <v>5000</v>
      </c>
      <c r="G340" s="10">
        <v>0</v>
      </c>
      <c r="H340" s="9">
        <v>2.7639973244748699</v>
      </c>
      <c r="I340" s="12">
        <v>5.8241390249920704</v>
      </c>
      <c r="J340" s="12">
        <v>3.62543486278771</v>
      </c>
      <c r="K340" s="12">
        <v>1.9944382979995801</v>
      </c>
      <c r="L340" s="12">
        <v>1.88722917062767</v>
      </c>
      <c r="M340" s="9">
        <v>0.41535905482739499</v>
      </c>
      <c r="N340" s="10" t="s">
        <v>848</v>
      </c>
    </row>
    <row r="341" spans="1:14" x14ac:dyDescent="0.25">
      <c r="A341" s="10"/>
      <c r="B341" s="10"/>
      <c r="C341" s="10"/>
      <c r="D341" s="10"/>
      <c r="E341" s="10"/>
      <c r="F341" s="10"/>
      <c r="G341" s="10"/>
      <c r="H341" s="9"/>
      <c r="I341" s="9"/>
      <c r="J341" s="9"/>
      <c r="K341" s="9"/>
      <c r="L341" s="9"/>
      <c r="M341" s="9"/>
      <c r="N341" s="10"/>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2"/>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856</v>
      </c>
    </row>
    <row r="2" spans="1:8" x14ac:dyDescent="0.25">
      <c r="A2" t="s">
        <v>132</v>
      </c>
    </row>
    <row r="3" spans="1:8" ht="30" customHeight="1" x14ac:dyDescent="0.3">
      <c r="A3" s="3" t="s">
        <v>21</v>
      </c>
    </row>
    <row r="4" spans="1:8" x14ac:dyDescent="0.25">
      <c r="A4" t="s">
        <v>133</v>
      </c>
    </row>
    <row r="5" spans="1:8" x14ac:dyDescent="0.25">
      <c r="A5" t="s">
        <v>527</v>
      </c>
    </row>
    <row r="6" spans="1:8" x14ac:dyDescent="0.25">
      <c r="A6" t="s">
        <v>857</v>
      </c>
    </row>
    <row r="7" spans="1:8" x14ac:dyDescent="0.25">
      <c r="A7" t="s">
        <v>858</v>
      </c>
    </row>
    <row r="8" spans="1:8" ht="64.05" customHeight="1" x14ac:dyDescent="0.3">
      <c r="A8" s="5" t="s">
        <v>135</v>
      </c>
      <c r="B8" s="6" t="s">
        <v>836</v>
      </c>
      <c r="C8" s="6" t="s">
        <v>859</v>
      </c>
      <c r="D8" s="6" t="s">
        <v>860</v>
      </c>
      <c r="E8" s="6" t="s">
        <v>861</v>
      </c>
      <c r="F8" s="6" t="s">
        <v>862</v>
      </c>
      <c r="G8" s="6" t="s">
        <v>863</v>
      </c>
      <c r="H8" s="6" t="s">
        <v>163</v>
      </c>
    </row>
    <row r="9" spans="1:8" x14ac:dyDescent="0.25">
      <c r="A9" s="8" t="s">
        <v>164</v>
      </c>
      <c r="B9" s="10">
        <v>77000</v>
      </c>
      <c r="C9" s="10">
        <v>23000</v>
      </c>
      <c r="D9" s="10">
        <v>8000</v>
      </c>
      <c r="E9" s="10">
        <v>46000</v>
      </c>
      <c r="F9" s="10">
        <v>32000</v>
      </c>
      <c r="G9" s="9">
        <v>59.6</v>
      </c>
      <c r="H9" s="10"/>
    </row>
    <row r="10" spans="1:8" x14ac:dyDescent="0.25">
      <c r="A10" s="8" t="s">
        <v>165</v>
      </c>
      <c r="B10" s="10">
        <v>79000</v>
      </c>
      <c r="C10" s="10">
        <v>23000</v>
      </c>
      <c r="D10" s="10" t="s">
        <v>559</v>
      </c>
      <c r="E10" s="10">
        <v>49000</v>
      </c>
      <c r="F10" s="10">
        <v>35000</v>
      </c>
      <c r="G10" s="9">
        <v>62</v>
      </c>
      <c r="H10" s="10"/>
    </row>
    <row r="11" spans="1:8" x14ac:dyDescent="0.25">
      <c r="A11" s="8" t="s">
        <v>166</v>
      </c>
      <c r="B11" s="10">
        <v>77000</v>
      </c>
      <c r="C11" s="10">
        <v>21000</v>
      </c>
      <c r="D11" s="10">
        <v>8000</v>
      </c>
      <c r="E11" s="10">
        <v>47000</v>
      </c>
      <c r="F11" s="10">
        <v>35000</v>
      </c>
      <c r="G11" s="9">
        <v>61.4</v>
      </c>
      <c r="H11" s="10"/>
    </row>
    <row r="12" spans="1:8" x14ac:dyDescent="0.25">
      <c r="A12" s="8" t="s">
        <v>167</v>
      </c>
      <c r="B12" s="10">
        <v>76000</v>
      </c>
      <c r="C12" s="10">
        <v>20000</v>
      </c>
      <c r="D12" s="10">
        <v>9000</v>
      </c>
      <c r="E12" s="10">
        <v>47000</v>
      </c>
      <c r="F12" s="10">
        <v>34000</v>
      </c>
      <c r="G12" s="9">
        <v>61.6</v>
      </c>
      <c r="H12" s="10"/>
    </row>
    <row r="13" spans="1:8" x14ac:dyDescent="0.25">
      <c r="A13" s="8" t="s">
        <v>168</v>
      </c>
      <c r="B13" s="10">
        <v>73000</v>
      </c>
      <c r="C13" s="10">
        <v>20000</v>
      </c>
      <c r="D13" s="10">
        <v>11000</v>
      </c>
      <c r="E13" s="10">
        <v>42000</v>
      </c>
      <c r="F13" s="10">
        <v>30000</v>
      </c>
      <c r="G13" s="9">
        <v>57.3</v>
      </c>
      <c r="H13" s="10"/>
    </row>
    <row r="14" spans="1:8" x14ac:dyDescent="0.25">
      <c r="A14" s="8" t="s">
        <v>169</v>
      </c>
      <c r="B14" s="10">
        <v>79000</v>
      </c>
      <c r="C14" s="10">
        <v>24000</v>
      </c>
      <c r="D14" s="10">
        <v>11000</v>
      </c>
      <c r="E14" s="10">
        <v>44000</v>
      </c>
      <c r="F14" s="10">
        <v>31000</v>
      </c>
      <c r="G14" s="9">
        <v>55.4</v>
      </c>
      <c r="H14" s="10"/>
    </row>
    <row r="15" spans="1:8" x14ac:dyDescent="0.25">
      <c r="A15" s="8" t="s">
        <v>170</v>
      </c>
      <c r="B15" s="10">
        <v>75000</v>
      </c>
      <c r="C15" s="10">
        <v>23000</v>
      </c>
      <c r="D15" s="10">
        <v>11000</v>
      </c>
      <c r="E15" s="10">
        <v>41000</v>
      </c>
      <c r="F15" s="10">
        <v>31000</v>
      </c>
      <c r="G15" s="9">
        <v>54.9</v>
      </c>
      <c r="H15" s="10"/>
    </row>
    <row r="16" spans="1:8" x14ac:dyDescent="0.25">
      <c r="A16" s="8" t="s">
        <v>171</v>
      </c>
      <c r="B16" s="10">
        <v>80000</v>
      </c>
      <c r="C16" s="10">
        <v>29000</v>
      </c>
      <c r="D16" s="10">
        <v>10000</v>
      </c>
      <c r="E16" s="10">
        <v>40000</v>
      </c>
      <c r="F16" s="10">
        <v>28000</v>
      </c>
      <c r="G16" s="9">
        <v>50.3</v>
      </c>
      <c r="H16" s="10"/>
    </row>
    <row r="17" spans="1:8" x14ac:dyDescent="0.25">
      <c r="A17" s="8" t="s">
        <v>172</v>
      </c>
      <c r="B17" s="10">
        <v>76000</v>
      </c>
      <c r="C17" s="10">
        <v>28000</v>
      </c>
      <c r="D17" s="10">
        <v>11000</v>
      </c>
      <c r="E17" s="10">
        <v>36000</v>
      </c>
      <c r="F17" s="10">
        <v>25000</v>
      </c>
      <c r="G17" s="9">
        <v>47.7</v>
      </c>
      <c r="H17" s="10"/>
    </row>
    <row r="18" spans="1:8" x14ac:dyDescent="0.25">
      <c r="A18" s="8" t="s">
        <v>174</v>
      </c>
      <c r="B18" s="10">
        <v>73000</v>
      </c>
      <c r="C18" s="10">
        <v>25000</v>
      </c>
      <c r="D18" s="10">
        <v>12000</v>
      </c>
      <c r="E18" s="10">
        <v>36000</v>
      </c>
      <c r="F18" s="10">
        <v>25000</v>
      </c>
      <c r="G18" s="9">
        <v>49.1</v>
      </c>
      <c r="H18" s="10"/>
    </row>
    <row r="19" spans="1:8" x14ac:dyDescent="0.25">
      <c r="A19" s="8" t="s">
        <v>175</v>
      </c>
      <c r="B19" s="10">
        <v>69000</v>
      </c>
      <c r="C19" s="10">
        <v>21000</v>
      </c>
      <c r="D19" s="10">
        <v>13000</v>
      </c>
      <c r="E19" s="10">
        <v>35000</v>
      </c>
      <c r="F19" s="10">
        <v>24000</v>
      </c>
      <c r="G19" s="9">
        <v>50.8</v>
      </c>
      <c r="H19" s="10"/>
    </row>
    <row r="20" spans="1:8" x14ac:dyDescent="0.25">
      <c r="A20" s="8" t="s">
        <v>176</v>
      </c>
      <c r="B20" s="10">
        <v>68000</v>
      </c>
      <c r="C20" s="10">
        <v>18000</v>
      </c>
      <c r="D20" s="10">
        <v>14000</v>
      </c>
      <c r="E20" s="10">
        <v>36000</v>
      </c>
      <c r="F20" s="10">
        <v>25000</v>
      </c>
      <c r="G20" s="9">
        <v>52.9</v>
      </c>
      <c r="H20" s="10"/>
    </row>
    <row r="21" spans="1:8" x14ac:dyDescent="0.25">
      <c r="A21" s="8" t="s">
        <v>177</v>
      </c>
      <c r="B21" s="10">
        <v>66000</v>
      </c>
      <c r="C21" s="10">
        <v>19000</v>
      </c>
      <c r="D21" s="10">
        <v>12000</v>
      </c>
      <c r="E21" s="10">
        <v>35000</v>
      </c>
      <c r="F21" s="10">
        <v>25000</v>
      </c>
      <c r="G21" s="9">
        <v>53.4</v>
      </c>
      <c r="H21" s="10"/>
    </row>
    <row r="22" spans="1:8" x14ac:dyDescent="0.25">
      <c r="A22" s="8" t="s">
        <v>178</v>
      </c>
      <c r="B22" s="10">
        <v>68000</v>
      </c>
      <c r="C22" s="10">
        <v>19000</v>
      </c>
      <c r="D22" s="10">
        <v>11000</v>
      </c>
      <c r="E22" s="10">
        <v>38000</v>
      </c>
      <c r="F22" s="10">
        <v>29000</v>
      </c>
      <c r="G22" s="9">
        <v>55.2</v>
      </c>
      <c r="H22" s="10"/>
    </row>
    <row r="23" spans="1:8" x14ac:dyDescent="0.25">
      <c r="A23" s="8" t="s">
        <v>179</v>
      </c>
      <c r="B23" s="10">
        <v>68000</v>
      </c>
      <c r="C23" s="10">
        <v>20000</v>
      </c>
      <c r="D23" s="10">
        <v>9000</v>
      </c>
      <c r="E23" s="10">
        <v>38000</v>
      </c>
      <c r="F23" s="10">
        <v>28000</v>
      </c>
      <c r="G23" s="9">
        <v>56</v>
      </c>
      <c r="H23" s="10"/>
    </row>
    <row r="24" spans="1:8" x14ac:dyDescent="0.25">
      <c r="A24" s="8" t="s">
        <v>180</v>
      </c>
      <c r="B24" s="10">
        <v>76000</v>
      </c>
      <c r="C24" s="10">
        <v>25000</v>
      </c>
      <c r="D24" s="10">
        <v>11000</v>
      </c>
      <c r="E24" s="10">
        <v>39000</v>
      </c>
      <c r="F24" s="10">
        <v>29000</v>
      </c>
      <c r="G24" s="9">
        <v>52</v>
      </c>
      <c r="H24" s="10"/>
    </row>
    <row r="25" spans="1:8" x14ac:dyDescent="0.25">
      <c r="A25" s="8" t="s">
        <v>181</v>
      </c>
      <c r="B25" s="10">
        <v>73000</v>
      </c>
      <c r="C25" s="10">
        <v>25000</v>
      </c>
      <c r="D25" s="10">
        <v>10000</v>
      </c>
      <c r="E25" s="10">
        <v>37000</v>
      </c>
      <c r="F25" s="10">
        <v>27000</v>
      </c>
      <c r="G25" s="9">
        <v>51.2</v>
      </c>
      <c r="H25" s="10"/>
    </row>
    <row r="26" spans="1:8" x14ac:dyDescent="0.25">
      <c r="A26" s="8" t="s">
        <v>182</v>
      </c>
      <c r="B26" s="10">
        <v>75000</v>
      </c>
      <c r="C26" s="10">
        <v>27000</v>
      </c>
      <c r="D26" s="10">
        <v>10000</v>
      </c>
      <c r="E26" s="10">
        <v>38000</v>
      </c>
      <c r="F26" s="10">
        <v>27000</v>
      </c>
      <c r="G26" s="9">
        <v>50.2</v>
      </c>
      <c r="H26" s="10"/>
    </row>
    <row r="27" spans="1:8" x14ac:dyDescent="0.25">
      <c r="A27" s="8" t="s">
        <v>183</v>
      </c>
      <c r="B27" s="10">
        <v>75000</v>
      </c>
      <c r="C27" s="10">
        <v>27000</v>
      </c>
      <c r="D27" s="10">
        <v>10000</v>
      </c>
      <c r="E27" s="10">
        <v>38000</v>
      </c>
      <c r="F27" s="10">
        <v>27000</v>
      </c>
      <c r="G27" s="9">
        <v>50.1</v>
      </c>
      <c r="H27" s="10"/>
    </row>
    <row r="28" spans="1:8" x14ac:dyDescent="0.25">
      <c r="A28" s="8" t="s">
        <v>184</v>
      </c>
      <c r="B28" s="10">
        <v>73000</v>
      </c>
      <c r="C28" s="10">
        <v>26000</v>
      </c>
      <c r="D28" s="10">
        <v>11000</v>
      </c>
      <c r="E28" s="10">
        <v>35000</v>
      </c>
      <c r="F28" s="10">
        <v>25000</v>
      </c>
      <c r="G28" s="9">
        <v>48.3</v>
      </c>
      <c r="H28" s="10"/>
    </row>
    <row r="29" spans="1:8" x14ac:dyDescent="0.25">
      <c r="A29" s="8" t="s">
        <v>185</v>
      </c>
      <c r="B29" s="10">
        <v>72000</v>
      </c>
      <c r="C29" s="10">
        <v>26000</v>
      </c>
      <c r="D29" s="10">
        <v>10000</v>
      </c>
      <c r="E29" s="10">
        <v>36000</v>
      </c>
      <c r="F29" s="10">
        <v>28000</v>
      </c>
      <c r="G29" s="9">
        <v>49.9</v>
      </c>
      <c r="H29" s="10"/>
    </row>
    <row r="30" spans="1:8" x14ac:dyDescent="0.25">
      <c r="A30" s="8" t="s">
        <v>186</v>
      </c>
      <c r="B30" s="10">
        <v>67000</v>
      </c>
      <c r="C30" s="10">
        <v>24000</v>
      </c>
      <c r="D30" s="10">
        <v>9000</v>
      </c>
      <c r="E30" s="10">
        <v>35000</v>
      </c>
      <c r="F30" s="10">
        <v>27000</v>
      </c>
      <c r="G30" s="9">
        <v>52.1</v>
      </c>
      <c r="H30" s="10"/>
    </row>
    <row r="31" spans="1:8" x14ac:dyDescent="0.25">
      <c r="A31" s="8" t="s">
        <v>187</v>
      </c>
      <c r="B31" s="10">
        <v>66000</v>
      </c>
      <c r="C31" s="10">
        <v>23000</v>
      </c>
      <c r="D31" s="10">
        <v>8000</v>
      </c>
      <c r="E31" s="10">
        <v>34000</v>
      </c>
      <c r="F31" s="10">
        <v>28000</v>
      </c>
      <c r="G31" s="9">
        <v>51.9</v>
      </c>
      <c r="H31" s="10"/>
    </row>
    <row r="32" spans="1:8" x14ac:dyDescent="0.25">
      <c r="A32" s="8" t="s">
        <v>188</v>
      </c>
      <c r="B32" s="10">
        <v>68000</v>
      </c>
      <c r="C32" s="10">
        <v>22000</v>
      </c>
      <c r="D32" s="10">
        <v>10000</v>
      </c>
      <c r="E32" s="10">
        <v>36000</v>
      </c>
      <c r="F32" s="10">
        <v>29000</v>
      </c>
      <c r="G32" s="9">
        <v>52</v>
      </c>
      <c r="H32" s="10"/>
    </row>
    <row r="33" spans="1:8" x14ac:dyDescent="0.25">
      <c r="A33" s="8" t="s">
        <v>189</v>
      </c>
      <c r="B33" s="10">
        <v>64000</v>
      </c>
      <c r="C33" s="10">
        <v>21000</v>
      </c>
      <c r="D33" s="10">
        <v>9000</v>
      </c>
      <c r="E33" s="10">
        <v>34000</v>
      </c>
      <c r="F33" s="10">
        <v>28000</v>
      </c>
      <c r="G33" s="9">
        <v>53</v>
      </c>
      <c r="H33" s="10"/>
    </row>
    <row r="34" spans="1:8" x14ac:dyDescent="0.25">
      <c r="A34" s="8" t="s">
        <v>190</v>
      </c>
      <c r="B34" s="10">
        <v>60000</v>
      </c>
      <c r="C34" s="10">
        <v>19000</v>
      </c>
      <c r="D34" s="10" t="s">
        <v>559</v>
      </c>
      <c r="E34" s="10">
        <v>33000</v>
      </c>
      <c r="F34" s="10">
        <v>25000</v>
      </c>
      <c r="G34" s="9">
        <v>55.4</v>
      </c>
      <c r="H34" s="10"/>
    </row>
    <row r="35" spans="1:8" x14ac:dyDescent="0.25">
      <c r="A35" s="8" t="s">
        <v>191</v>
      </c>
      <c r="B35" s="10">
        <v>54000</v>
      </c>
      <c r="C35" s="10">
        <v>16000</v>
      </c>
      <c r="D35" s="10" t="s">
        <v>559</v>
      </c>
      <c r="E35" s="10">
        <v>31000</v>
      </c>
      <c r="F35" s="10">
        <v>24000</v>
      </c>
      <c r="G35" s="9">
        <v>56.4</v>
      </c>
      <c r="H35" s="10"/>
    </row>
    <row r="36" spans="1:8" x14ac:dyDescent="0.25">
      <c r="A36" s="8" t="s">
        <v>192</v>
      </c>
      <c r="B36" s="10">
        <v>59000</v>
      </c>
      <c r="C36" s="10">
        <v>19000</v>
      </c>
      <c r="D36" s="10" t="s">
        <v>559</v>
      </c>
      <c r="E36" s="10">
        <v>33000</v>
      </c>
      <c r="F36" s="10">
        <v>24000</v>
      </c>
      <c r="G36" s="9">
        <v>55.9</v>
      </c>
      <c r="H36" s="10"/>
    </row>
    <row r="37" spans="1:8" x14ac:dyDescent="0.25">
      <c r="A37" s="8" t="s">
        <v>193</v>
      </c>
      <c r="B37" s="10">
        <v>61000</v>
      </c>
      <c r="C37" s="10">
        <v>19000</v>
      </c>
      <c r="D37" s="10">
        <v>9000</v>
      </c>
      <c r="E37" s="10">
        <v>33000</v>
      </c>
      <c r="F37" s="10">
        <v>24000</v>
      </c>
      <c r="G37" s="9">
        <v>54.1</v>
      </c>
      <c r="H37" s="10"/>
    </row>
    <row r="38" spans="1:8" x14ac:dyDescent="0.25">
      <c r="A38" s="8" t="s">
        <v>194</v>
      </c>
      <c r="B38" s="10">
        <v>63000</v>
      </c>
      <c r="C38" s="10">
        <v>24000</v>
      </c>
      <c r="D38" s="10" t="s">
        <v>559</v>
      </c>
      <c r="E38" s="10">
        <v>32000</v>
      </c>
      <c r="F38" s="10">
        <v>23000</v>
      </c>
      <c r="G38" s="9">
        <v>50.4</v>
      </c>
      <c r="H38" s="10"/>
    </row>
    <row r="39" spans="1:8" x14ac:dyDescent="0.25">
      <c r="A39" s="8" t="s">
        <v>195</v>
      </c>
      <c r="B39" s="10">
        <v>67000</v>
      </c>
      <c r="C39" s="10">
        <v>28000</v>
      </c>
      <c r="D39" s="10">
        <v>9000</v>
      </c>
      <c r="E39" s="10">
        <v>30000</v>
      </c>
      <c r="F39" s="10">
        <v>21000</v>
      </c>
      <c r="G39" s="9">
        <v>45.7</v>
      </c>
      <c r="H39" s="10"/>
    </row>
    <row r="40" spans="1:8" x14ac:dyDescent="0.25">
      <c r="A40" s="8" t="s">
        <v>196</v>
      </c>
      <c r="B40" s="10">
        <v>69000</v>
      </c>
      <c r="C40" s="10">
        <v>30000</v>
      </c>
      <c r="D40" s="10">
        <v>8000</v>
      </c>
      <c r="E40" s="10">
        <v>31000</v>
      </c>
      <c r="F40" s="10">
        <v>22000</v>
      </c>
      <c r="G40" s="9">
        <v>44.8</v>
      </c>
      <c r="H40" s="10"/>
    </row>
    <row r="41" spans="1:8" x14ac:dyDescent="0.25">
      <c r="A41" s="8" t="s">
        <v>197</v>
      </c>
      <c r="B41" s="10">
        <v>67000</v>
      </c>
      <c r="C41" s="10">
        <v>27000</v>
      </c>
      <c r="D41" s="10">
        <v>9000</v>
      </c>
      <c r="E41" s="10">
        <v>30000</v>
      </c>
      <c r="F41" s="10">
        <v>22000</v>
      </c>
      <c r="G41" s="9">
        <v>45.5</v>
      </c>
      <c r="H41" s="10"/>
    </row>
    <row r="42" spans="1:8" x14ac:dyDescent="0.25">
      <c r="A42" s="8" t="s">
        <v>198</v>
      </c>
      <c r="B42" s="10">
        <v>66000</v>
      </c>
      <c r="C42" s="10">
        <v>26000</v>
      </c>
      <c r="D42" s="10">
        <v>10000</v>
      </c>
      <c r="E42" s="10">
        <v>30000</v>
      </c>
      <c r="F42" s="10">
        <v>22000</v>
      </c>
      <c r="G42" s="9">
        <v>45.6</v>
      </c>
      <c r="H42" s="10"/>
    </row>
    <row r="43" spans="1:8" x14ac:dyDescent="0.25">
      <c r="A43" s="8" t="s">
        <v>199</v>
      </c>
      <c r="B43" s="10">
        <v>64000</v>
      </c>
      <c r="C43" s="10">
        <v>25000</v>
      </c>
      <c r="D43" s="10">
        <v>10000</v>
      </c>
      <c r="E43" s="10">
        <v>28000</v>
      </c>
      <c r="F43" s="10">
        <v>20000</v>
      </c>
      <c r="G43" s="9">
        <v>44.6</v>
      </c>
      <c r="H43" s="10"/>
    </row>
    <row r="44" spans="1:8" x14ac:dyDescent="0.25">
      <c r="A44" s="8" t="s">
        <v>200</v>
      </c>
      <c r="B44" s="10">
        <v>61000</v>
      </c>
      <c r="C44" s="10">
        <v>24000</v>
      </c>
      <c r="D44" s="10">
        <v>10000</v>
      </c>
      <c r="E44" s="10">
        <v>28000</v>
      </c>
      <c r="F44" s="10">
        <v>20000</v>
      </c>
      <c r="G44" s="9">
        <v>44.8</v>
      </c>
      <c r="H44" s="10"/>
    </row>
    <row r="45" spans="1:8" x14ac:dyDescent="0.25">
      <c r="A45" s="8" t="s">
        <v>201</v>
      </c>
      <c r="B45" s="10">
        <v>63000</v>
      </c>
      <c r="C45" s="10">
        <v>24000</v>
      </c>
      <c r="D45" s="10">
        <v>11000</v>
      </c>
      <c r="E45" s="10">
        <v>28000</v>
      </c>
      <c r="F45" s="10">
        <v>20000</v>
      </c>
      <c r="G45" s="9">
        <v>45.1</v>
      </c>
      <c r="H45" s="10"/>
    </row>
    <row r="46" spans="1:8" x14ac:dyDescent="0.25">
      <c r="A46" s="8" t="s">
        <v>202</v>
      </c>
      <c r="B46" s="10">
        <v>61000</v>
      </c>
      <c r="C46" s="10">
        <v>21000</v>
      </c>
      <c r="D46" s="10">
        <v>10000</v>
      </c>
      <c r="E46" s="10">
        <v>29000</v>
      </c>
      <c r="F46" s="10">
        <v>20000</v>
      </c>
      <c r="G46" s="9">
        <v>47.1</v>
      </c>
      <c r="H46" s="10"/>
    </row>
    <row r="47" spans="1:8" x14ac:dyDescent="0.25">
      <c r="A47" s="8" t="s">
        <v>203</v>
      </c>
      <c r="B47" s="10">
        <v>53000</v>
      </c>
      <c r="C47" s="10">
        <v>18000</v>
      </c>
      <c r="D47" s="10">
        <v>11000</v>
      </c>
      <c r="E47" s="10">
        <v>24000</v>
      </c>
      <c r="F47" s="10">
        <v>17000</v>
      </c>
      <c r="G47" s="9">
        <v>45.7</v>
      </c>
      <c r="H47" s="10"/>
    </row>
    <row r="48" spans="1:8" x14ac:dyDescent="0.25">
      <c r="A48" s="8" t="s">
        <v>204</v>
      </c>
      <c r="B48" s="10">
        <v>50000</v>
      </c>
      <c r="C48" s="10">
        <v>15000</v>
      </c>
      <c r="D48" s="10">
        <v>9000</v>
      </c>
      <c r="E48" s="10">
        <v>26000</v>
      </c>
      <c r="F48" s="10">
        <v>18000</v>
      </c>
      <c r="G48" s="9">
        <v>51.6</v>
      </c>
      <c r="H48" s="10"/>
    </row>
    <row r="49" spans="1:8" x14ac:dyDescent="0.25">
      <c r="A49" s="8" t="s">
        <v>205</v>
      </c>
      <c r="B49" s="10">
        <v>54000</v>
      </c>
      <c r="C49" s="10">
        <v>20000</v>
      </c>
      <c r="D49" s="10">
        <v>8000</v>
      </c>
      <c r="E49" s="10">
        <v>25000</v>
      </c>
      <c r="F49" s="10">
        <v>17000</v>
      </c>
      <c r="G49" s="9">
        <v>46.9</v>
      </c>
      <c r="H49" s="10"/>
    </row>
    <row r="50" spans="1:8" x14ac:dyDescent="0.25">
      <c r="A50" s="8" t="s">
        <v>206</v>
      </c>
      <c r="B50" s="10">
        <v>60000</v>
      </c>
      <c r="C50" s="10">
        <v>25000</v>
      </c>
      <c r="D50" s="10">
        <v>9000</v>
      </c>
      <c r="E50" s="10">
        <v>27000</v>
      </c>
      <c r="F50" s="10">
        <v>18000</v>
      </c>
      <c r="G50" s="9">
        <v>43.9</v>
      </c>
      <c r="H50" s="10"/>
    </row>
    <row r="51" spans="1:8" x14ac:dyDescent="0.25">
      <c r="A51" s="8" t="s">
        <v>207</v>
      </c>
      <c r="B51" s="10">
        <v>60000</v>
      </c>
      <c r="C51" s="10">
        <v>25000</v>
      </c>
      <c r="D51" s="10">
        <v>8000</v>
      </c>
      <c r="E51" s="10">
        <v>27000</v>
      </c>
      <c r="F51" s="10">
        <v>18000</v>
      </c>
      <c r="G51" s="9">
        <v>44.5</v>
      </c>
      <c r="H51" s="10"/>
    </row>
    <row r="52" spans="1:8" x14ac:dyDescent="0.25">
      <c r="A52" s="8" t="s">
        <v>208</v>
      </c>
      <c r="B52" s="10">
        <v>57000</v>
      </c>
      <c r="C52" s="10">
        <v>23000</v>
      </c>
      <c r="D52" s="10" t="s">
        <v>559</v>
      </c>
      <c r="E52" s="10">
        <v>26000</v>
      </c>
      <c r="F52" s="10">
        <v>19000</v>
      </c>
      <c r="G52" s="9">
        <v>46.6</v>
      </c>
      <c r="H52" s="10"/>
    </row>
    <row r="53" spans="1:8" x14ac:dyDescent="0.25">
      <c r="A53" s="8" t="s">
        <v>209</v>
      </c>
      <c r="B53" s="10">
        <v>55000</v>
      </c>
      <c r="C53" s="10">
        <v>22000</v>
      </c>
      <c r="D53" s="10" t="s">
        <v>559</v>
      </c>
      <c r="E53" s="10">
        <v>27000</v>
      </c>
      <c r="F53" s="10">
        <v>18000</v>
      </c>
      <c r="G53" s="9">
        <v>48.2</v>
      </c>
      <c r="H53" s="10"/>
    </row>
    <row r="54" spans="1:8" x14ac:dyDescent="0.25">
      <c r="A54" s="8" t="s">
        <v>210</v>
      </c>
      <c r="B54" s="10">
        <v>50000</v>
      </c>
      <c r="C54" s="10">
        <v>21000</v>
      </c>
      <c r="D54" s="10" t="s">
        <v>559</v>
      </c>
      <c r="E54" s="10">
        <v>24000</v>
      </c>
      <c r="F54" s="10">
        <v>17000</v>
      </c>
      <c r="G54" s="9">
        <v>47.6</v>
      </c>
      <c r="H54" s="10"/>
    </row>
    <row r="55" spans="1:8" x14ac:dyDescent="0.25">
      <c r="A55" s="8" t="s">
        <v>211</v>
      </c>
      <c r="B55" s="10">
        <v>50000</v>
      </c>
      <c r="C55" s="10">
        <v>19000</v>
      </c>
      <c r="D55" s="10" t="s">
        <v>559</v>
      </c>
      <c r="E55" s="10">
        <v>24000</v>
      </c>
      <c r="F55" s="10">
        <v>17000</v>
      </c>
      <c r="G55" s="9">
        <v>48.8</v>
      </c>
      <c r="H55" s="10"/>
    </row>
    <row r="56" spans="1:8" x14ac:dyDescent="0.25">
      <c r="A56" s="8" t="s">
        <v>212</v>
      </c>
      <c r="B56" s="10">
        <v>50000</v>
      </c>
      <c r="C56" s="10">
        <v>19000</v>
      </c>
      <c r="D56" s="10" t="s">
        <v>559</v>
      </c>
      <c r="E56" s="10">
        <v>26000</v>
      </c>
      <c r="F56" s="10">
        <v>17000</v>
      </c>
      <c r="G56" s="9">
        <v>51.5</v>
      </c>
      <c r="H56" s="10"/>
    </row>
    <row r="57" spans="1:8" x14ac:dyDescent="0.25">
      <c r="A57" s="8" t="s">
        <v>213</v>
      </c>
      <c r="B57" s="10">
        <v>53000</v>
      </c>
      <c r="C57" s="10">
        <v>21000</v>
      </c>
      <c r="D57" s="10" t="s">
        <v>559</v>
      </c>
      <c r="E57" s="10">
        <v>26000</v>
      </c>
      <c r="F57" s="10">
        <v>17000</v>
      </c>
      <c r="G57" s="9">
        <v>48.1</v>
      </c>
      <c r="H57" s="10"/>
    </row>
    <row r="58" spans="1:8" x14ac:dyDescent="0.25">
      <c r="A58" s="8" t="s">
        <v>214</v>
      </c>
      <c r="B58" s="10">
        <v>54000</v>
      </c>
      <c r="C58" s="10">
        <v>19000</v>
      </c>
      <c r="D58" s="10" t="s">
        <v>559</v>
      </c>
      <c r="E58" s="10">
        <v>29000</v>
      </c>
      <c r="F58" s="10">
        <v>18000</v>
      </c>
      <c r="G58" s="9">
        <v>53.8</v>
      </c>
      <c r="H58" s="10"/>
    </row>
    <row r="59" spans="1:8" x14ac:dyDescent="0.25">
      <c r="A59" s="8" t="s">
        <v>215</v>
      </c>
      <c r="B59" s="10">
        <v>53000</v>
      </c>
      <c r="C59" s="10">
        <v>20000</v>
      </c>
      <c r="D59" s="10" t="s">
        <v>559</v>
      </c>
      <c r="E59" s="10">
        <v>29000</v>
      </c>
      <c r="F59" s="10">
        <v>18000</v>
      </c>
      <c r="G59" s="9">
        <v>54</v>
      </c>
      <c r="H59" s="10"/>
    </row>
    <row r="60" spans="1:8" x14ac:dyDescent="0.25">
      <c r="A60" s="8" t="s">
        <v>216</v>
      </c>
      <c r="B60" s="10">
        <v>56000</v>
      </c>
      <c r="C60" s="10">
        <v>20000</v>
      </c>
      <c r="D60" s="10" t="s">
        <v>559</v>
      </c>
      <c r="E60" s="10">
        <v>30000</v>
      </c>
      <c r="F60" s="10">
        <v>20000</v>
      </c>
      <c r="G60" s="9">
        <v>53</v>
      </c>
      <c r="H60" s="10"/>
    </row>
    <row r="61" spans="1:8" x14ac:dyDescent="0.25">
      <c r="A61" s="8" t="s">
        <v>217</v>
      </c>
      <c r="B61" s="10">
        <v>56000</v>
      </c>
      <c r="C61" s="10">
        <v>23000</v>
      </c>
      <c r="D61" s="10" t="s">
        <v>559</v>
      </c>
      <c r="E61" s="10">
        <v>27000</v>
      </c>
      <c r="F61" s="10">
        <v>18000</v>
      </c>
      <c r="G61" s="9">
        <v>47.2</v>
      </c>
      <c r="H61" s="10"/>
    </row>
    <row r="62" spans="1:8" x14ac:dyDescent="0.25">
      <c r="A62" s="8" t="s">
        <v>218</v>
      </c>
      <c r="B62" s="10">
        <v>58000</v>
      </c>
      <c r="C62" s="10">
        <v>27000</v>
      </c>
      <c r="D62" s="10" t="s">
        <v>559</v>
      </c>
      <c r="E62" s="10">
        <v>24000</v>
      </c>
      <c r="F62" s="10">
        <v>17000</v>
      </c>
      <c r="G62" s="9">
        <v>42.1</v>
      </c>
      <c r="H62" s="10"/>
    </row>
    <row r="63" spans="1:8" x14ac:dyDescent="0.25">
      <c r="A63" s="8" t="s">
        <v>219</v>
      </c>
      <c r="B63" s="10">
        <v>54000</v>
      </c>
      <c r="C63" s="10">
        <v>24000</v>
      </c>
      <c r="D63" s="10" t="s">
        <v>559</v>
      </c>
      <c r="E63" s="10">
        <v>25000</v>
      </c>
      <c r="F63" s="10">
        <v>16000</v>
      </c>
      <c r="G63" s="9">
        <v>46</v>
      </c>
      <c r="H63" s="10"/>
    </row>
    <row r="64" spans="1:8" x14ac:dyDescent="0.25">
      <c r="A64" s="8" t="s">
        <v>220</v>
      </c>
      <c r="B64" s="10">
        <v>54000</v>
      </c>
      <c r="C64" s="10">
        <v>23000</v>
      </c>
      <c r="D64" s="10" t="s">
        <v>559</v>
      </c>
      <c r="E64" s="10">
        <v>25000</v>
      </c>
      <c r="F64" s="10">
        <v>15000</v>
      </c>
      <c r="G64" s="9">
        <v>46.5</v>
      </c>
      <c r="H64" s="10"/>
    </row>
    <row r="65" spans="1:8" x14ac:dyDescent="0.25">
      <c r="A65" s="8" t="s">
        <v>221</v>
      </c>
      <c r="B65" s="10">
        <v>50000</v>
      </c>
      <c r="C65" s="10">
        <v>19000</v>
      </c>
      <c r="D65" s="10" t="s">
        <v>559</v>
      </c>
      <c r="E65" s="10">
        <v>24000</v>
      </c>
      <c r="F65" s="10">
        <v>16000</v>
      </c>
      <c r="G65" s="9">
        <v>48.5</v>
      </c>
      <c r="H65" s="10"/>
    </row>
    <row r="66" spans="1:8" x14ac:dyDescent="0.25">
      <c r="A66" s="8" t="s">
        <v>222</v>
      </c>
      <c r="B66" s="10">
        <v>49000</v>
      </c>
      <c r="C66" s="10">
        <v>20000</v>
      </c>
      <c r="D66" s="10" t="s">
        <v>559</v>
      </c>
      <c r="E66" s="10">
        <v>24000</v>
      </c>
      <c r="F66" s="10">
        <v>15000</v>
      </c>
      <c r="G66" s="9">
        <v>49.2</v>
      </c>
      <c r="H66" s="10"/>
    </row>
    <row r="67" spans="1:8" x14ac:dyDescent="0.25">
      <c r="A67" s="8" t="s">
        <v>223</v>
      </c>
      <c r="B67" s="10">
        <v>47000</v>
      </c>
      <c r="C67" s="10">
        <v>19000</v>
      </c>
      <c r="D67" s="10" t="s">
        <v>559</v>
      </c>
      <c r="E67" s="10">
        <v>23000</v>
      </c>
      <c r="F67" s="10">
        <v>15000</v>
      </c>
      <c r="G67" s="9">
        <v>48.6</v>
      </c>
      <c r="H67" s="10"/>
    </row>
    <row r="68" spans="1:8" x14ac:dyDescent="0.25">
      <c r="A68" s="8" t="s">
        <v>225</v>
      </c>
      <c r="B68" s="10">
        <v>49000</v>
      </c>
      <c r="C68" s="10">
        <v>21000</v>
      </c>
      <c r="D68" s="10" t="s">
        <v>559</v>
      </c>
      <c r="E68" s="10">
        <v>23000</v>
      </c>
      <c r="F68" s="10">
        <v>15000</v>
      </c>
      <c r="G68" s="9">
        <v>47.7</v>
      </c>
      <c r="H68" s="10"/>
    </row>
    <row r="69" spans="1:8" x14ac:dyDescent="0.25">
      <c r="A69" s="8" t="s">
        <v>226</v>
      </c>
      <c r="B69" s="10">
        <v>48000</v>
      </c>
      <c r="C69" s="10">
        <v>23000</v>
      </c>
      <c r="D69" s="10" t="s">
        <v>559</v>
      </c>
      <c r="E69" s="10">
        <v>20000</v>
      </c>
      <c r="F69" s="10">
        <v>15000</v>
      </c>
      <c r="G69" s="9">
        <v>41.3</v>
      </c>
      <c r="H69" s="10"/>
    </row>
    <row r="70" spans="1:8" x14ac:dyDescent="0.25">
      <c r="A70" s="8" t="s">
        <v>227</v>
      </c>
      <c r="B70" s="10">
        <v>50000</v>
      </c>
      <c r="C70" s="10">
        <v>25000</v>
      </c>
      <c r="D70" s="10" t="s">
        <v>559</v>
      </c>
      <c r="E70" s="10">
        <v>19000</v>
      </c>
      <c r="F70" s="10">
        <v>14000</v>
      </c>
      <c r="G70" s="9">
        <v>38.6</v>
      </c>
      <c r="H70" s="10"/>
    </row>
    <row r="71" spans="1:8" x14ac:dyDescent="0.25">
      <c r="A71" s="8" t="s">
        <v>228</v>
      </c>
      <c r="B71" s="10">
        <v>50000</v>
      </c>
      <c r="C71" s="10">
        <v>24000</v>
      </c>
      <c r="D71" s="10" t="s">
        <v>559</v>
      </c>
      <c r="E71" s="10">
        <v>20000</v>
      </c>
      <c r="F71" s="10">
        <v>14000</v>
      </c>
      <c r="G71" s="9">
        <v>39.9</v>
      </c>
      <c r="H71" s="10"/>
    </row>
    <row r="72" spans="1:8" x14ac:dyDescent="0.25">
      <c r="A72" s="8" t="s">
        <v>229</v>
      </c>
      <c r="B72" s="10">
        <v>48000</v>
      </c>
      <c r="C72" s="10">
        <v>21000</v>
      </c>
      <c r="D72" s="10" t="s">
        <v>559</v>
      </c>
      <c r="E72" s="10">
        <v>21000</v>
      </c>
      <c r="F72" s="10">
        <v>14000</v>
      </c>
      <c r="G72" s="9">
        <v>44.1</v>
      </c>
      <c r="H72" s="10"/>
    </row>
    <row r="73" spans="1:8" x14ac:dyDescent="0.25">
      <c r="A73" s="8" t="s">
        <v>230</v>
      </c>
      <c r="B73" s="10">
        <v>46000</v>
      </c>
      <c r="C73" s="10">
        <v>20000</v>
      </c>
      <c r="D73" s="10" t="s">
        <v>559</v>
      </c>
      <c r="E73" s="10">
        <v>21000</v>
      </c>
      <c r="F73" s="10">
        <v>13000</v>
      </c>
      <c r="G73" s="9">
        <v>44.4</v>
      </c>
      <c r="H73" s="10"/>
    </row>
    <row r="74" spans="1:8" x14ac:dyDescent="0.25">
      <c r="A74" s="8" t="s">
        <v>231</v>
      </c>
      <c r="B74" s="10">
        <v>44000</v>
      </c>
      <c r="C74" s="10">
        <v>19000</v>
      </c>
      <c r="D74" s="10" t="s">
        <v>559</v>
      </c>
      <c r="E74" s="10">
        <v>19000</v>
      </c>
      <c r="F74" s="10">
        <v>12000</v>
      </c>
      <c r="G74" s="9">
        <v>44</v>
      </c>
      <c r="H74" s="10"/>
    </row>
    <row r="75" spans="1:8" x14ac:dyDescent="0.25">
      <c r="A75" s="8" t="s">
        <v>232</v>
      </c>
      <c r="B75" s="10">
        <v>42000</v>
      </c>
      <c r="C75" s="10">
        <v>18000</v>
      </c>
      <c r="D75" s="10" t="s">
        <v>559</v>
      </c>
      <c r="E75" s="10">
        <v>18000</v>
      </c>
      <c r="F75" s="10">
        <v>11000</v>
      </c>
      <c r="G75" s="9">
        <v>42.5</v>
      </c>
      <c r="H75" s="10"/>
    </row>
    <row r="76" spans="1:8" x14ac:dyDescent="0.25">
      <c r="A76" s="8" t="s">
        <v>234</v>
      </c>
      <c r="B76" s="10">
        <v>44000</v>
      </c>
      <c r="C76" s="10">
        <v>20000</v>
      </c>
      <c r="D76" s="10" t="s">
        <v>559</v>
      </c>
      <c r="E76" s="10">
        <v>19000</v>
      </c>
      <c r="F76" s="10">
        <v>12000</v>
      </c>
      <c r="G76" s="9">
        <v>42.7</v>
      </c>
      <c r="H76" s="10"/>
    </row>
    <row r="77" spans="1:8" x14ac:dyDescent="0.25">
      <c r="A77" s="8" t="s">
        <v>235</v>
      </c>
      <c r="B77" s="10">
        <v>43000</v>
      </c>
      <c r="C77" s="10">
        <v>17000</v>
      </c>
      <c r="D77" s="10" t="s">
        <v>559</v>
      </c>
      <c r="E77" s="10">
        <v>19000</v>
      </c>
      <c r="F77" s="10">
        <v>15000</v>
      </c>
      <c r="G77" s="9">
        <v>45.1</v>
      </c>
      <c r="H77" s="10"/>
    </row>
    <row r="78" spans="1:8" x14ac:dyDescent="0.25">
      <c r="A78" s="8" t="s">
        <v>236</v>
      </c>
      <c r="B78" s="10">
        <v>45000</v>
      </c>
      <c r="C78" s="10">
        <v>19000</v>
      </c>
      <c r="D78" s="10" t="s">
        <v>559</v>
      </c>
      <c r="E78" s="10">
        <v>19000</v>
      </c>
      <c r="F78" s="10">
        <v>14000</v>
      </c>
      <c r="G78" s="9">
        <v>42.9</v>
      </c>
      <c r="H78" s="10"/>
    </row>
    <row r="79" spans="1:8" x14ac:dyDescent="0.25">
      <c r="A79" s="8" t="s">
        <v>237</v>
      </c>
      <c r="B79" s="10">
        <v>44000</v>
      </c>
      <c r="C79" s="10">
        <v>17000</v>
      </c>
      <c r="D79" s="10" t="s">
        <v>559</v>
      </c>
      <c r="E79" s="10">
        <v>19000</v>
      </c>
      <c r="F79" s="10">
        <v>13000</v>
      </c>
      <c r="G79" s="9">
        <v>43.9</v>
      </c>
      <c r="H79" s="10"/>
    </row>
    <row r="80" spans="1:8" x14ac:dyDescent="0.25">
      <c r="A80" s="8" t="s">
        <v>238</v>
      </c>
      <c r="B80" s="10">
        <v>44000</v>
      </c>
      <c r="C80" s="10">
        <v>17000</v>
      </c>
      <c r="D80" s="10" t="s">
        <v>559</v>
      </c>
      <c r="E80" s="10">
        <v>20000</v>
      </c>
      <c r="F80" s="10">
        <v>13000</v>
      </c>
      <c r="G80" s="9">
        <v>45.1</v>
      </c>
      <c r="H80" s="10"/>
    </row>
    <row r="81" spans="1:8" x14ac:dyDescent="0.25">
      <c r="A81" s="8" t="s">
        <v>239</v>
      </c>
      <c r="B81" s="10">
        <v>46000</v>
      </c>
      <c r="C81" s="10">
        <v>17000</v>
      </c>
      <c r="D81" s="10">
        <v>8000</v>
      </c>
      <c r="E81" s="10">
        <v>21000</v>
      </c>
      <c r="F81" s="10">
        <v>14000</v>
      </c>
      <c r="G81" s="9">
        <v>44.5</v>
      </c>
      <c r="H81" s="10"/>
    </row>
    <row r="82" spans="1:8" x14ac:dyDescent="0.25">
      <c r="A82" s="8" t="s">
        <v>240</v>
      </c>
      <c r="B82" s="10">
        <v>46000</v>
      </c>
      <c r="C82" s="10">
        <v>18000</v>
      </c>
      <c r="D82" s="10">
        <v>8000</v>
      </c>
      <c r="E82" s="10">
        <v>20000</v>
      </c>
      <c r="F82" s="10">
        <v>13000</v>
      </c>
      <c r="G82" s="9">
        <v>43.7</v>
      </c>
      <c r="H82" s="10"/>
    </row>
    <row r="83" spans="1:8" x14ac:dyDescent="0.25">
      <c r="A83" s="8" t="s">
        <v>241</v>
      </c>
      <c r="B83" s="10">
        <v>46000</v>
      </c>
      <c r="C83" s="10">
        <v>19000</v>
      </c>
      <c r="D83" s="10" t="s">
        <v>559</v>
      </c>
      <c r="E83" s="10">
        <v>20000</v>
      </c>
      <c r="F83" s="10">
        <v>13000</v>
      </c>
      <c r="G83" s="9">
        <v>43.1</v>
      </c>
      <c r="H83" s="10"/>
    </row>
    <row r="84" spans="1:8" x14ac:dyDescent="0.25">
      <c r="A84" s="8" t="s">
        <v>242</v>
      </c>
      <c r="B84" s="10">
        <v>45000</v>
      </c>
      <c r="C84" s="10">
        <v>19000</v>
      </c>
      <c r="D84" s="10" t="s">
        <v>559</v>
      </c>
      <c r="E84" s="10">
        <v>19000</v>
      </c>
      <c r="F84" s="10">
        <v>12000</v>
      </c>
      <c r="G84" s="9">
        <v>41.6</v>
      </c>
      <c r="H84" s="10"/>
    </row>
    <row r="85" spans="1:8" x14ac:dyDescent="0.25">
      <c r="A85" s="8" t="s">
        <v>243</v>
      </c>
      <c r="B85" s="10">
        <v>45000</v>
      </c>
      <c r="C85" s="10">
        <v>21000</v>
      </c>
      <c r="D85" s="10" t="s">
        <v>559</v>
      </c>
      <c r="E85" s="10">
        <v>18000</v>
      </c>
      <c r="F85" s="10">
        <v>11000</v>
      </c>
      <c r="G85" s="9">
        <v>39.4</v>
      </c>
      <c r="H85" s="10"/>
    </row>
    <row r="86" spans="1:8" x14ac:dyDescent="0.25">
      <c r="A86" s="8" t="s">
        <v>244</v>
      </c>
      <c r="B86" s="10">
        <v>47000</v>
      </c>
      <c r="C86" s="10">
        <v>23000</v>
      </c>
      <c r="D86" s="10" t="s">
        <v>559</v>
      </c>
      <c r="E86" s="10">
        <v>16000</v>
      </c>
      <c r="F86" s="10">
        <v>10000</v>
      </c>
      <c r="G86" s="9">
        <v>35.1</v>
      </c>
      <c r="H86" s="10"/>
    </row>
    <row r="87" spans="1:8" x14ac:dyDescent="0.25">
      <c r="A87" s="8" t="s">
        <v>245</v>
      </c>
      <c r="B87" s="10">
        <v>47000</v>
      </c>
      <c r="C87" s="10">
        <v>24000</v>
      </c>
      <c r="D87" s="10" t="s">
        <v>559</v>
      </c>
      <c r="E87" s="10">
        <v>16000</v>
      </c>
      <c r="F87" s="10">
        <v>10000</v>
      </c>
      <c r="G87" s="9">
        <v>34.799999999999997</v>
      </c>
      <c r="H87" s="10"/>
    </row>
    <row r="88" spans="1:8" x14ac:dyDescent="0.25">
      <c r="A88" s="8" t="s">
        <v>246</v>
      </c>
      <c r="B88" s="10">
        <v>46000</v>
      </c>
      <c r="C88" s="10">
        <v>24000</v>
      </c>
      <c r="D88" s="10" t="s">
        <v>559</v>
      </c>
      <c r="E88" s="10">
        <v>15000</v>
      </c>
      <c r="F88" s="10">
        <v>10000</v>
      </c>
      <c r="G88" s="9">
        <v>32.200000000000003</v>
      </c>
      <c r="H88" s="10"/>
    </row>
    <row r="89" spans="1:8" x14ac:dyDescent="0.25">
      <c r="A89" s="8" t="s">
        <v>247</v>
      </c>
      <c r="B89" s="10">
        <v>46000</v>
      </c>
      <c r="C89" s="10">
        <v>23000</v>
      </c>
      <c r="D89" s="10" t="s">
        <v>559</v>
      </c>
      <c r="E89" s="10">
        <v>17000</v>
      </c>
      <c r="F89" s="10">
        <v>11000</v>
      </c>
      <c r="G89" s="9">
        <v>36.5</v>
      </c>
      <c r="H89" s="10"/>
    </row>
    <row r="90" spans="1:8" x14ac:dyDescent="0.25">
      <c r="A90" s="8" t="s">
        <v>248</v>
      </c>
      <c r="B90" s="10">
        <v>43000</v>
      </c>
      <c r="C90" s="10">
        <v>21000</v>
      </c>
      <c r="D90" s="10" t="s">
        <v>559</v>
      </c>
      <c r="E90" s="10">
        <v>16000</v>
      </c>
      <c r="F90" s="10">
        <v>11000</v>
      </c>
      <c r="G90" s="9">
        <v>37.299999999999997</v>
      </c>
      <c r="H90" s="10"/>
    </row>
    <row r="91" spans="1:8" x14ac:dyDescent="0.25">
      <c r="A91" s="8" t="s">
        <v>249</v>
      </c>
      <c r="B91" s="10">
        <v>45000</v>
      </c>
      <c r="C91" s="10">
        <v>21000</v>
      </c>
      <c r="D91" s="10" t="s">
        <v>559</v>
      </c>
      <c r="E91" s="10">
        <v>17000</v>
      </c>
      <c r="F91" s="10">
        <v>11000</v>
      </c>
      <c r="G91" s="9">
        <v>37.5</v>
      </c>
      <c r="H91" s="10"/>
    </row>
    <row r="92" spans="1:8" x14ac:dyDescent="0.25">
      <c r="A92" s="8" t="s">
        <v>250</v>
      </c>
      <c r="B92" s="10">
        <v>44000</v>
      </c>
      <c r="C92" s="10">
        <v>22000</v>
      </c>
      <c r="D92" s="10">
        <v>8000</v>
      </c>
      <c r="E92" s="10">
        <v>14000</v>
      </c>
      <c r="F92" s="10">
        <v>8000</v>
      </c>
      <c r="G92" s="9">
        <v>31</v>
      </c>
      <c r="H92" s="10"/>
    </row>
    <row r="93" spans="1:8" x14ac:dyDescent="0.25">
      <c r="A93" s="8" t="s">
        <v>251</v>
      </c>
      <c r="B93" s="10">
        <v>46000</v>
      </c>
      <c r="C93" s="10">
        <v>25000</v>
      </c>
      <c r="D93" s="10" t="s">
        <v>559</v>
      </c>
      <c r="E93" s="10">
        <v>14000</v>
      </c>
      <c r="F93" s="10" t="s">
        <v>559</v>
      </c>
      <c r="G93" s="9">
        <v>29.7</v>
      </c>
      <c r="H93" s="10"/>
    </row>
    <row r="94" spans="1:8" x14ac:dyDescent="0.25">
      <c r="A94" s="8" t="s">
        <v>252</v>
      </c>
      <c r="B94" s="10">
        <v>43000</v>
      </c>
      <c r="C94" s="10">
        <v>23000</v>
      </c>
      <c r="D94" s="10" t="s">
        <v>559</v>
      </c>
      <c r="E94" s="10">
        <v>15000</v>
      </c>
      <c r="F94" s="10">
        <v>9000</v>
      </c>
      <c r="G94" s="9">
        <v>33.5</v>
      </c>
      <c r="H94" s="10"/>
    </row>
    <row r="95" spans="1:8" x14ac:dyDescent="0.25">
      <c r="A95" s="8" t="s">
        <v>253</v>
      </c>
      <c r="B95" s="10">
        <v>41000</v>
      </c>
      <c r="C95" s="10">
        <v>21000</v>
      </c>
      <c r="D95" s="10" t="s">
        <v>559</v>
      </c>
      <c r="E95" s="10">
        <v>15000</v>
      </c>
      <c r="F95" s="10">
        <v>10000</v>
      </c>
      <c r="G95" s="9">
        <v>38</v>
      </c>
      <c r="H95" s="10"/>
    </row>
    <row r="96" spans="1:8" x14ac:dyDescent="0.25">
      <c r="A96" s="8" t="s">
        <v>254</v>
      </c>
      <c r="B96" s="10">
        <v>41000</v>
      </c>
      <c r="C96" s="10">
        <v>17000</v>
      </c>
      <c r="D96" s="10" t="s">
        <v>559</v>
      </c>
      <c r="E96" s="10">
        <v>19000</v>
      </c>
      <c r="F96" s="10">
        <v>11000</v>
      </c>
      <c r="G96" s="9">
        <v>44.9</v>
      </c>
      <c r="H96" s="10"/>
    </row>
    <row r="97" spans="1:8" x14ac:dyDescent="0.25">
      <c r="A97" s="8" t="s">
        <v>255</v>
      </c>
      <c r="B97" s="10">
        <v>42000</v>
      </c>
      <c r="C97" s="10">
        <v>19000</v>
      </c>
      <c r="D97" s="10" t="s">
        <v>559</v>
      </c>
      <c r="E97" s="10">
        <v>17000</v>
      </c>
      <c r="F97" s="10">
        <v>11000</v>
      </c>
      <c r="G97" s="9">
        <v>40.4</v>
      </c>
      <c r="H97" s="10"/>
    </row>
    <row r="98" spans="1:8" x14ac:dyDescent="0.25">
      <c r="A98" s="8" t="s">
        <v>256</v>
      </c>
      <c r="B98" s="10">
        <v>49000</v>
      </c>
      <c r="C98" s="10">
        <v>23000</v>
      </c>
      <c r="D98" s="10" t="s">
        <v>559</v>
      </c>
      <c r="E98" s="10">
        <v>18000</v>
      </c>
      <c r="F98" s="10">
        <v>11000</v>
      </c>
      <c r="G98" s="9">
        <v>37.200000000000003</v>
      </c>
      <c r="H98" s="10"/>
    </row>
    <row r="99" spans="1:8" x14ac:dyDescent="0.25">
      <c r="A99" s="8" t="s">
        <v>257</v>
      </c>
      <c r="B99" s="10">
        <v>49000</v>
      </c>
      <c r="C99" s="10">
        <v>26000</v>
      </c>
      <c r="D99" s="10" t="s">
        <v>559</v>
      </c>
      <c r="E99" s="10">
        <v>17000</v>
      </c>
      <c r="F99" s="10">
        <v>11000</v>
      </c>
      <c r="G99" s="9">
        <v>34.9</v>
      </c>
      <c r="H99" s="10"/>
    </row>
    <row r="100" spans="1:8" x14ac:dyDescent="0.25">
      <c r="A100" s="8" t="s">
        <v>258</v>
      </c>
      <c r="B100" s="10">
        <v>47000</v>
      </c>
      <c r="C100" s="10">
        <v>22000</v>
      </c>
      <c r="D100" s="10" t="s">
        <v>559</v>
      </c>
      <c r="E100" s="10">
        <v>20000</v>
      </c>
      <c r="F100" s="10">
        <v>12000</v>
      </c>
      <c r="G100" s="9">
        <v>42.2</v>
      </c>
      <c r="H100" s="10"/>
    </row>
    <row r="101" spans="1:8" x14ac:dyDescent="0.25">
      <c r="A101" s="8" t="s">
        <v>259</v>
      </c>
      <c r="B101" s="10">
        <v>43000</v>
      </c>
      <c r="C101" s="10">
        <v>21000</v>
      </c>
      <c r="D101" s="10" t="s">
        <v>559</v>
      </c>
      <c r="E101" s="10">
        <v>18000</v>
      </c>
      <c r="F101" s="10">
        <v>10000</v>
      </c>
      <c r="G101" s="9">
        <v>41.2</v>
      </c>
      <c r="H101" s="10"/>
    </row>
    <row r="102" spans="1:8" x14ac:dyDescent="0.25">
      <c r="A102" s="8" t="s">
        <v>260</v>
      </c>
      <c r="B102" s="10">
        <v>43000</v>
      </c>
      <c r="C102" s="10">
        <v>20000</v>
      </c>
      <c r="D102" s="10" t="s">
        <v>559</v>
      </c>
      <c r="E102" s="10">
        <v>18000</v>
      </c>
      <c r="F102" s="10">
        <v>10000</v>
      </c>
      <c r="G102" s="9">
        <v>40.9</v>
      </c>
      <c r="H102" s="10"/>
    </row>
    <row r="103" spans="1:8" x14ac:dyDescent="0.25">
      <c r="A103" s="8" t="s">
        <v>261</v>
      </c>
      <c r="B103" s="10">
        <v>44000</v>
      </c>
      <c r="C103" s="10">
        <v>21000</v>
      </c>
      <c r="D103" s="10" t="s">
        <v>559</v>
      </c>
      <c r="E103" s="10">
        <v>16000</v>
      </c>
      <c r="F103" s="10">
        <v>9000</v>
      </c>
      <c r="G103" s="9">
        <v>36.799999999999997</v>
      </c>
      <c r="H103" s="10"/>
    </row>
    <row r="104" spans="1:8" x14ac:dyDescent="0.25">
      <c r="A104" s="8" t="s">
        <v>262</v>
      </c>
      <c r="B104" s="10">
        <v>43000</v>
      </c>
      <c r="C104" s="10">
        <v>20000</v>
      </c>
      <c r="D104" s="10" t="s">
        <v>559</v>
      </c>
      <c r="E104" s="10">
        <v>17000</v>
      </c>
      <c r="F104" s="10">
        <v>12000</v>
      </c>
      <c r="G104" s="9">
        <v>38.6</v>
      </c>
      <c r="H104" s="10"/>
    </row>
    <row r="105" spans="1:8" x14ac:dyDescent="0.25">
      <c r="A105" s="8" t="s">
        <v>263</v>
      </c>
      <c r="B105" s="10">
        <v>41000</v>
      </c>
      <c r="C105" s="10">
        <v>19000</v>
      </c>
      <c r="D105" s="10" t="s">
        <v>559</v>
      </c>
      <c r="E105" s="10">
        <v>16000</v>
      </c>
      <c r="F105" s="10">
        <v>11000</v>
      </c>
      <c r="G105" s="9">
        <v>39.5</v>
      </c>
      <c r="H105" s="10"/>
    </row>
    <row r="106" spans="1:8" x14ac:dyDescent="0.25">
      <c r="A106" s="8" t="s">
        <v>264</v>
      </c>
      <c r="B106" s="10">
        <v>41000</v>
      </c>
      <c r="C106" s="10">
        <v>18000</v>
      </c>
      <c r="D106" s="10" t="s">
        <v>559</v>
      </c>
      <c r="E106" s="10">
        <v>16000</v>
      </c>
      <c r="F106" s="10">
        <v>11000</v>
      </c>
      <c r="G106" s="9">
        <v>38.9</v>
      </c>
      <c r="H106" s="10"/>
    </row>
    <row r="107" spans="1:8" x14ac:dyDescent="0.25">
      <c r="A107" s="8" t="s">
        <v>265</v>
      </c>
      <c r="B107" s="10">
        <v>41000</v>
      </c>
      <c r="C107" s="10">
        <v>17000</v>
      </c>
      <c r="D107" s="10" t="s">
        <v>559</v>
      </c>
      <c r="E107" s="10">
        <v>17000</v>
      </c>
      <c r="F107" s="10">
        <v>11000</v>
      </c>
      <c r="G107" s="9">
        <v>42.6</v>
      </c>
      <c r="H107" s="10"/>
    </row>
    <row r="108" spans="1:8" x14ac:dyDescent="0.25">
      <c r="A108" s="8" t="s">
        <v>266</v>
      </c>
      <c r="B108" s="10">
        <v>39000</v>
      </c>
      <c r="C108" s="10">
        <v>18000</v>
      </c>
      <c r="D108" s="10" t="s">
        <v>559</v>
      </c>
      <c r="E108" s="10">
        <v>16000</v>
      </c>
      <c r="F108" s="10">
        <v>11000</v>
      </c>
      <c r="G108" s="9">
        <v>40.9</v>
      </c>
      <c r="H108" s="10"/>
    </row>
    <row r="109" spans="1:8" x14ac:dyDescent="0.25">
      <c r="A109" s="8" t="s">
        <v>267</v>
      </c>
      <c r="B109" s="10">
        <v>40000</v>
      </c>
      <c r="C109" s="10">
        <v>19000</v>
      </c>
      <c r="D109" s="10" t="s">
        <v>559</v>
      </c>
      <c r="E109" s="10">
        <v>17000</v>
      </c>
      <c r="F109" s="10">
        <v>11000</v>
      </c>
      <c r="G109" s="9">
        <v>41.1</v>
      </c>
      <c r="H109" s="10"/>
    </row>
    <row r="110" spans="1:8" x14ac:dyDescent="0.25">
      <c r="A110" s="8" t="s">
        <v>268</v>
      </c>
      <c r="B110" s="10">
        <v>45000</v>
      </c>
      <c r="C110" s="10">
        <v>21000</v>
      </c>
      <c r="D110" s="10" t="s">
        <v>559</v>
      </c>
      <c r="E110" s="10">
        <v>19000</v>
      </c>
      <c r="F110" s="10">
        <v>12000</v>
      </c>
      <c r="G110" s="9">
        <v>42.5</v>
      </c>
      <c r="H110" s="10"/>
    </row>
    <row r="111" spans="1:8" x14ac:dyDescent="0.25">
      <c r="A111" s="8" t="s">
        <v>269</v>
      </c>
      <c r="B111" s="10">
        <v>46000</v>
      </c>
      <c r="C111" s="10">
        <v>20000</v>
      </c>
      <c r="D111" s="10" t="s">
        <v>559</v>
      </c>
      <c r="E111" s="10">
        <v>20000</v>
      </c>
      <c r="F111" s="10">
        <v>12000</v>
      </c>
      <c r="G111" s="9">
        <v>44.6</v>
      </c>
      <c r="H111" s="10"/>
    </row>
    <row r="112" spans="1:8" x14ac:dyDescent="0.25">
      <c r="A112" s="8" t="s">
        <v>270</v>
      </c>
      <c r="B112" s="10">
        <v>47000</v>
      </c>
      <c r="C112" s="10">
        <v>21000</v>
      </c>
      <c r="D112" s="10" t="s">
        <v>559</v>
      </c>
      <c r="E112" s="10">
        <v>20000</v>
      </c>
      <c r="F112" s="10">
        <v>13000</v>
      </c>
      <c r="G112" s="9">
        <v>43.7</v>
      </c>
      <c r="H112" s="10"/>
    </row>
    <row r="113" spans="1:8" x14ac:dyDescent="0.25">
      <c r="A113" s="8" t="s">
        <v>271</v>
      </c>
      <c r="B113" s="10">
        <v>47000</v>
      </c>
      <c r="C113" s="10">
        <v>22000</v>
      </c>
      <c r="D113" s="10" t="s">
        <v>559</v>
      </c>
      <c r="E113" s="10">
        <v>19000</v>
      </c>
      <c r="F113" s="10">
        <v>13000</v>
      </c>
      <c r="G113" s="9">
        <v>41.5</v>
      </c>
      <c r="H113" s="10"/>
    </row>
    <row r="114" spans="1:8" x14ac:dyDescent="0.25">
      <c r="A114" s="8" t="s">
        <v>272</v>
      </c>
      <c r="B114" s="10">
        <v>48000</v>
      </c>
      <c r="C114" s="10">
        <v>23000</v>
      </c>
      <c r="D114" s="10" t="s">
        <v>559</v>
      </c>
      <c r="E114" s="10">
        <v>19000</v>
      </c>
      <c r="F114" s="10">
        <v>13000</v>
      </c>
      <c r="G114" s="9">
        <v>39.9</v>
      </c>
      <c r="H114" s="10"/>
    </row>
    <row r="115" spans="1:8" x14ac:dyDescent="0.25">
      <c r="A115" s="8" t="s">
        <v>273</v>
      </c>
      <c r="B115" s="10">
        <v>43000</v>
      </c>
      <c r="C115" s="10">
        <v>19000</v>
      </c>
      <c r="D115" s="10" t="s">
        <v>559</v>
      </c>
      <c r="E115" s="10">
        <v>18000</v>
      </c>
      <c r="F115" s="10">
        <v>12000</v>
      </c>
      <c r="G115" s="9">
        <v>43.2</v>
      </c>
      <c r="H115" s="10"/>
    </row>
    <row r="116" spans="1:8" x14ac:dyDescent="0.25">
      <c r="A116" s="8" t="s">
        <v>274</v>
      </c>
      <c r="B116" s="10">
        <v>40000</v>
      </c>
      <c r="C116" s="10">
        <v>17000</v>
      </c>
      <c r="D116" s="10" t="s">
        <v>559</v>
      </c>
      <c r="E116" s="10">
        <v>18000</v>
      </c>
      <c r="F116" s="10">
        <v>12000</v>
      </c>
      <c r="G116" s="9">
        <v>44.5</v>
      </c>
      <c r="H116" s="10"/>
    </row>
    <row r="117" spans="1:8" x14ac:dyDescent="0.25">
      <c r="A117" s="8" t="s">
        <v>275</v>
      </c>
      <c r="B117" s="10">
        <v>39000</v>
      </c>
      <c r="C117" s="10">
        <v>16000</v>
      </c>
      <c r="D117" s="10" t="s">
        <v>559</v>
      </c>
      <c r="E117" s="10">
        <v>18000</v>
      </c>
      <c r="F117" s="10">
        <v>13000</v>
      </c>
      <c r="G117" s="9">
        <v>44.7</v>
      </c>
      <c r="H117" s="10"/>
    </row>
    <row r="118" spans="1:8" x14ac:dyDescent="0.25">
      <c r="A118" s="8" t="s">
        <v>276</v>
      </c>
      <c r="B118" s="10">
        <v>38000</v>
      </c>
      <c r="C118" s="10">
        <v>14000</v>
      </c>
      <c r="D118" s="10" t="s">
        <v>559</v>
      </c>
      <c r="E118" s="10">
        <v>18000</v>
      </c>
      <c r="F118" s="10">
        <v>13000</v>
      </c>
      <c r="G118" s="9">
        <v>46.4</v>
      </c>
      <c r="H118" s="10"/>
    </row>
    <row r="119" spans="1:8" x14ac:dyDescent="0.25">
      <c r="A119" s="8" t="s">
        <v>277</v>
      </c>
      <c r="B119" s="10">
        <v>35000</v>
      </c>
      <c r="C119" s="10">
        <v>12000</v>
      </c>
      <c r="D119" s="10" t="s">
        <v>559</v>
      </c>
      <c r="E119" s="10">
        <v>16000</v>
      </c>
      <c r="F119" s="10">
        <v>12000</v>
      </c>
      <c r="G119" s="9">
        <v>45.7</v>
      </c>
      <c r="H119" s="10"/>
    </row>
    <row r="120" spans="1:8" x14ac:dyDescent="0.25">
      <c r="A120" s="8" t="s">
        <v>278</v>
      </c>
      <c r="B120" s="10">
        <v>37000</v>
      </c>
      <c r="C120" s="10">
        <v>13000</v>
      </c>
      <c r="D120" s="10" t="s">
        <v>559</v>
      </c>
      <c r="E120" s="10">
        <v>17000</v>
      </c>
      <c r="F120" s="10">
        <v>13000</v>
      </c>
      <c r="G120" s="9">
        <v>45.4</v>
      </c>
      <c r="H120" s="10"/>
    </row>
    <row r="121" spans="1:8" x14ac:dyDescent="0.25">
      <c r="A121" s="8" t="s">
        <v>279</v>
      </c>
      <c r="B121" s="10">
        <v>37000</v>
      </c>
      <c r="C121" s="10">
        <v>14000</v>
      </c>
      <c r="D121" s="10">
        <v>8000</v>
      </c>
      <c r="E121" s="10">
        <v>16000</v>
      </c>
      <c r="F121" s="10">
        <v>13000</v>
      </c>
      <c r="G121" s="9">
        <v>41.9</v>
      </c>
      <c r="H121" s="10"/>
    </row>
    <row r="122" spans="1:8" x14ac:dyDescent="0.25">
      <c r="A122" s="8" t="s">
        <v>280</v>
      </c>
      <c r="B122" s="10">
        <v>37000</v>
      </c>
      <c r="C122" s="10">
        <v>15000</v>
      </c>
      <c r="D122" s="10" t="s">
        <v>559</v>
      </c>
      <c r="E122" s="10">
        <v>14000</v>
      </c>
      <c r="F122" s="10">
        <v>11000</v>
      </c>
      <c r="G122" s="9">
        <v>38.200000000000003</v>
      </c>
      <c r="H122" s="10"/>
    </row>
    <row r="123" spans="1:8" x14ac:dyDescent="0.25">
      <c r="A123" s="8" t="s">
        <v>281</v>
      </c>
      <c r="B123" s="10">
        <v>41000</v>
      </c>
      <c r="C123" s="10">
        <v>16000</v>
      </c>
      <c r="D123" s="10">
        <v>9000</v>
      </c>
      <c r="E123" s="10">
        <v>16000</v>
      </c>
      <c r="F123" s="10">
        <v>10000</v>
      </c>
      <c r="G123" s="9">
        <v>38.200000000000003</v>
      </c>
      <c r="H123" s="10"/>
    </row>
    <row r="124" spans="1:8" x14ac:dyDescent="0.25">
      <c r="A124" s="8" t="s">
        <v>282</v>
      </c>
      <c r="B124" s="10">
        <v>42000</v>
      </c>
      <c r="C124" s="10">
        <v>17000</v>
      </c>
      <c r="D124" s="10" t="s">
        <v>559</v>
      </c>
      <c r="E124" s="10">
        <v>18000</v>
      </c>
      <c r="F124" s="10">
        <v>12000</v>
      </c>
      <c r="G124" s="9">
        <v>43.3</v>
      </c>
      <c r="H124" s="10"/>
    </row>
    <row r="125" spans="1:8" x14ac:dyDescent="0.25">
      <c r="A125" s="8" t="s">
        <v>283</v>
      </c>
      <c r="B125" s="10">
        <v>41000</v>
      </c>
      <c r="C125" s="10">
        <v>18000</v>
      </c>
      <c r="D125" s="10" t="s">
        <v>559</v>
      </c>
      <c r="E125" s="10">
        <v>17000</v>
      </c>
      <c r="F125" s="10">
        <v>12000</v>
      </c>
      <c r="G125" s="9">
        <v>41.9</v>
      </c>
      <c r="H125" s="10"/>
    </row>
    <row r="126" spans="1:8" x14ac:dyDescent="0.25">
      <c r="A126" s="8" t="s">
        <v>284</v>
      </c>
      <c r="B126" s="10">
        <v>36000</v>
      </c>
      <c r="C126" s="10">
        <v>15000</v>
      </c>
      <c r="D126" s="10" t="s">
        <v>559</v>
      </c>
      <c r="E126" s="10">
        <v>16000</v>
      </c>
      <c r="F126" s="10">
        <v>11000</v>
      </c>
      <c r="G126" s="9">
        <v>42.9</v>
      </c>
      <c r="H126" s="10"/>
    </row>
    <row r="127" spans="1:8" x14ac:dyDescent="0.25">
      <c r="A127" s="8" t="s">
        <v>285</v>
      </c>
      <c r="B127" s="10">
        <v>36000</v>
      </c>
      <c r="C127" s="10">
        <v>17000</v>
      </c>
      <c r="D127" s="10" t="s">
        <v>559</v>
      </c>
      <c r="E127" s="10">
        <v>13000</v>
      </c>
      <c r="F127" s="10">
        <v>10000</v>
      </c>
      <c r="G127" s="9">
        <v>35.799999999999997</v>
      </c>
      <c r="H127" s="10"/>
    </row>
    <row r="128" spans="1:8" x14ac:dyDescent="0.25">
      <c r="A128" s="8" t="s">
        <v>286</v>
      </c>
      <c r="B128" s="10">
        <v>37000</v>
      </c>
      <c r="C128" s="10">
        <v>17000</v>
      </c>
      <c r="D128" s="10" t="s">
        <v>559</v>
      </c>
      <c r="E128" s="10">
        <v>14000</v>
      </c>
      <c r="F128" s="10">
        <v>10000</v>
      </c>
      <c r="G128" s="9">
        <v>37.1</v>
      </c>
      <c r="H128" s="10"/>
    </row>
    <row r="129" spans="1:8" x14ac:dyDescent="0.25">
      <c r="A129" s="8" t="s">
        <v>287</v>
      </c>
      <c r="B129" s="10">
        <v>36000</v>
      </c>
      <c r="C129" s="10">
        <v>16000</v>
      </c>
      <c r="D129" s="10" t="s">
        <v>559</v>
      </c>
      <c r="E129" s="10">
        <v>14000</v>
      </c>
      <c r="F129" s="10">
        <v>9000</v>
      </c>
      <c r="G129" s="9">
        <v>39.1</v>
      </c>
      <c r="H129" s="10"/>
    </row>
    <row r="130" spans="1:8" x14ac:dyDescent="0.25">
      <c r="A130" s="8" t="s">
        <v>288</v>
      </c>
      <c r="B130" s="10">
        <v>36000</v>
      </c>
      <c r="C130" s="10">
        <v>17000</v>
      </c>
      <c r="D130" s="10" t="s">
        <v>559</v>
      </c>
      <c r="E130" s="10">
        <v>15000</v>
      </c>
      <c r="F130" s="10">
        <v>9000</v>
      </c>
      <c r="G130" s="9">
        <v>39.799999999999997</v>
      </c>
      <c r="H130" s="10"/>
    </row>
    <row r="131" spans="1:8" x14ac:dyDescent="0.25">
      <c r="A131" s="8" t="s">
        <v>289</v>
      </c>
      <c r="B131" s="10">
        <v>36000</v>
      </c>
      <c r="C131" s="10">
        <v>15000</v>
      </c>
      <c r="D131" s="10" t="s">
        <v>559</v>
      </c>
      <c r="E131" s="10">
        <v>16000</v>
      </c>
      <c r="F131" s="10">
        <v>9000</v>
      </c>
      <c r="G131" s="9">
        <v>43.4</v>
      </c>
      <c r="H131" s="10"/>
    </row>
    <row r="132" spans="1:8" x14ac:dyDescent="0.25">
      <c r="A132" s="8" t="s">
        <v>290</v>
      </c>
      <c r="B132" s="10">
        <v>38000</v>
      </c>
      <c r="C132" s="10">
        <v>16000</v>
      </c>
      <c r="D132" s="10" t="s">
        <v>559</v>
      </c>
      <c r="E132" s="10">
        <v>17000</v>
      </c>
      <c r="F132" s="10">
        <v>10000</v>
      </c>
      <c r="G132" s="9">
        <v>45.8</v>
      </c>
      <c r="H132" s="10"/>
    </row>
    <row r="133" spans="1:8" x14ac:dyDescent="0.25">
      <c r="A133" s="8" t="s">
        <v>291</v>
      </c>
      <c r="B133" s="10">
        <v>40000</v>
      </c>
      <c r="C133" s="10">
        <v>15000</v>
      </c>
      <c r="D133" s="10" t="s">
        <v>559</v>
      </c>
      <c r="E133" s="10">
        <v>19000</v>
      </c>
      <c r="F133" s="10">
        <v>9000</v>
      </c>
      <c r="G133" s="9">
        <v>47.1</v>
      </c>
      <c r="H133" s="10"/>
    </row>
    <row r="134" spans="1:8" x14ac:dyDescent="0.25">
      <c r="A134" s="8" t="s">
        <v>292</v>
      </c>
      <c r="B134" s="10">
        <v>38000</v>
      </c>
      <c r="C134" s="10">
        <v>13000</v>
      </c>
      <c r="D134" s="10" t="s">
        <v>559</v>
      </c>
      <c r="E134" s="10">
        <v>18000</v>
      </c>
      <c r="F134" s="10">
        <v>9000</v>
      </c>
      <c r="G134" s="9">
        <v>47</v>
      </c>
      <c r="H134" s="10"/>
    </row>
    <row r="135" spans="1:8" x14ac:dyDescent="0.25">
      <c r="A135" s="8" t="s">
        <v>293</v>
      </c>
      <c r="B135" s="10">
        <v>37000</v>
      </c>
      <c r="C135" s="10">
        <v>15000</v>
      </c>
      <c r="D135" s="10" t="s">
        <v>559</v>
      </c>
      <c r="E135" s="10">
        <v>14000</v>
      </c>
      <c r="F135" s="10" t="s">
        <v>559</v>
      </c>
      <c r="G135" s="9">
        <v>37.6</v>
      </c>
      <c r="H135" s="10"/>
    </row>
    <row r="136" spans="1:8" x14ac:dyDescent="0.25">
      <c r="A136" s="8" t="s">
        <v>294</v>
      </c>
      <c r="B136" s="10">
        <v>35000</v>
      </c>
      <c r="C136" s="10">
        <v>17000</v>
      </c>
      <c r="D136" s="10" t="s">
        <v>559</v>
      </c>
      <c r="E136" s="10">
        <v>11000</v>
      </c>
      <c r="F136" s="10" t="s">
        <v>559</v>
      </c>
      <c r="G136" s="9">
        <v>32.799999999999997</v>
      </c>
      <c r="H136" s="10"/>
    </row>
    <row r="137" spans="1:8" x14ac:dyDescent="0.25">
      <c r="A137" s="8" t="s">
        <v>295</v>
      </c>
      <c r="B137" s="10">
        <v>38000</v>
      </c>
      <c r="C137" s="10">
        <v>18000</v>
      </c>
      <c r="D137" s="10" t="s">
        <v>559</v>
      </c>
      <c r="E137" s="10">
        <v>13000</v>
      </c>
      <c r="F137" s="10">
        <v>9000</v>
      </c>
      <c r="G137" s="9">
        <v>33.5</v>
      </c>
      <c r="H137" s="10"/>
    </row>
    <row r="138" spans="1:8" x14ac:dyDescent="0.25">
      <c r="A138" s="8" t="s">
        <v>296</v>
      </c>
      <c r="B138" s="10">
        <v>36000</v>
      </c>
      <c r="C138" s="10">
        <v>15000</v>
      </c>
      <c r="D138" s="10">
        <v>8000</v>
      </c>
      <c r="E138" s="10">
        <v>13000</v>
      </c>
      <c r="F138" s="10" t="s">
        <v>559</v>
      </c>
      <c r="G138" s="9">
        <v>35.5</v>
      </c>
      <c r="H138" s="10"/>
    </row>
    <row r="139" spans="1:8" x14ac:dyDescent="0.25">
      <c r="A139" s="8" t="s">
        <v>297</v>
      </c>
      <c r="B139" s="10">
        <v>31000</v>
      </c>
      <c r="C139" s="10">
        <v>13000</v>
      </c>
      <c r="D139" s="10" t="s">
        <v>559</v>
      </c>
      <c r="E139" s="10">
        <v>11000</v>
      </c>
      <c r="F139" s="10" t="s">
        <v>559</v>
      </c>
      <c r="G139" s="9">
        <v>35.200000000000003</v>
      </c>
      <c r="H139" s="10"/>
    </row>
    <row r="140" spans="1:8" x14ac:dyDescent="0.25">
      <c r="A140" s="8" t="s">
        <v>298</v>
      </c>
      <c r="B140" s="10">
        <v>31000</v>
      </c>
      <c r="C140" s="10">
        <v>13000</v>
      </c>
      <c r="D140" s="10" t="s">
        <v>559</v>
      </c>
      <c r="E140" s="10">
        <v>10000</v>
      </c>
      <c r="F140" s="10" t="s">
        <v>559</v>
      </c>
      <c r="G140" s="9">
        <v>32.9</v>
      </c>
      <c r="H140" s="10"/>
    </row>
    <row r="141" spans="1:8" x14ac:dyDescent="0.25">
      <c r="A141" s="8" t="s">
        <v>299</v>
      </c>
      <c r="B141" s="10">
        <v>34000</v>
      </c>
      <c r="C141" s="10">
        <v>14000</v>
      </c>
      <c r="D141" s="10" t="s">
        <v>559</v>
      </c>
      <c r="E141" s="10">
        <v>12000</v>
      </c>
      <c r="F141" s="10" t="s">
        <v>559</v>
      </c>
      <c r="G141" s="9">
        <v>36.1</v>
      </c>
      <c r="H141" s="10"/>
    </row>
    <row r="142" spans="1:8" x14ac:dyDescent="0.25">
      <c r="A142" s="8" t="s">
        <v>300</v>
      </c>
      <c r="B142" s="10">
        <v>38000</v>
      </c>
      <c r="C142" s="10">
        <v>15000</v>
      </c>
      <c r="D142" s="10" t="s">
        <v>559</v>
      </c>
      <c r="E142" s="10">
        <v>14000</v>
      </c>
      <c r="F142" s="10" t="s">
        <v>559</v>
      </c>
      <c r="G142" s="9">
        <v>36.700000000000003</v>
      </c>
      <c r="H142" s="10"/>
    </row>
    <row r="143" spans="1:8" x14ac:dyDescent="0.25">
      <c r="A143" s="8" t="s">
        <v>301</v>
      </c>
      <c r="B143" s="10">
        <v>34000</v>
      </c>
      <c r="C143" s="10">
        <v>13000</v>
      </c>
      <c r="D143" s="10" t="s">
        <v>559</v>
      </c>
      <c r="E143" s="10">
        <v>13000</v>
      </c>
      <c r="F143" s="10" t="s">
        <v>559</v>
      </c>
      <c r="G143" s="9">
        <v>37.5</v>
      </c>
      <c r="H143" s="10"/>
    </row>
    <row r="144" spans="1:8" x14ac:dyDescent="0.25">
      <c r="A144" s="8" t="s">
        <v>302</v>
      </c>
      <c r="B144" s="10">
        <v>33000</v>
      </c>
      <c r="C144" s="10">
        <v>13000</v>
      </c>
      <c r="D144" s="10">
        <v>8000</v>
      </c>
      <c r="E144" s="10">
        <v>11000</v>
      </c>
      <c r="F144" s="10" t="s">
        <v>559</v>
      </c>
      <c r="G144" s="9">
        <v>32.6</v>
      </c>
      <c r="H144" s="10"/>
    </row>
    <row r="145" spans="1:8" x14ac:dyDescent="0.25">
      <c r="A145" s="8" t="s">
        <v>303</v>
      </c>
      <c r="B145" s="10">
        <v>36000</v>
      </c>
      <c r="C145" s="10">
        <v>16000</v>
      </c>
      <c r="D145" s="10" t="s">
        <v>559</v>
      </c>
      <c r="E145" s="10">
        <v>12000</v>
      </c>
      <c r="F145" s="10" t="s">
        <v>559</v>
      </c>
      <c r="G145" s="9">
        <v>34.700000000000003</v>
      </c>
      <c r="H145" s="10"/>
    </row>
    <row r="146" spans="1:8" x14ac:dyDescent="0.25">
      <c r="A146" s="8" t="s">
        <v>304</v>
      </c>
      <c r="B146" s="10">
        <v>37000</v>
      </c>
      <c r="C146" s="10">
        <v>18000</v>
      </c>
      <c r="D146" s="10" t="s">
        <v>559</v>
      </c>
      <c r="E146" s="10">
        <v>12000</v>
      </c>
      <c r="F146" s="10" t="s">
        <v>559</v>
      </c>
      <c r="G146" s="9">
        <v>33.4</v>
      </c>
      <c r="H146" s="10"/>
    </row>
    <row r="147" spans="1:8" x14ac:dyDescent="0.25">
      <c r="A147" s="8" t="s">
        <v>305</v>
      </c>
      <c r="B147" s="10">
        <v>40000</v>
      </c>
      <c r="C147" s="10">
        <v>22000</v>
      </c>
      <c r="D147" s="10" t="s">
        <v>559</v>
      </c>
      <c r="E147" s="10">
        <v>13000</v>
      </c>
      <c r="F147" s="10" t="s">
        <v>559</v>
      </c>
      <c r="G147" s="9">
        <v>31.8</v>
      </c>
      <c r="H147" s="10"/>
    </row>
    <row r="148" spans="1:8" x14ac:dyDescent="0.25">
      <c r="A148" s="8" t="s">
        <v>306</v>
      </c>
      <c r="B148" s="10">
        <v>39000</v>
      </c>
      <c r="C148" s="10">
        <v>21000</v>
      </c>
      <c r="D148" s="10" t="s">
        <v>559</v>
      </c>
      <c r="E148" s="10">
        <v>12000</v>
      </c>
      <c r="F148" s="10" t="s">
        <v>559</v>
      </c>
      <c r="G148" s="9">
        <v>30.5</v>
      </c>
      <c r="H148" s="10"/>
    </row>
    <row r="149" spans="1:8" x14ac:dyDescent="0.25">
      <c r="A149" s="8" t="s">
        <v>307</v>
      </c>
      <c r="B149" s="10">
        <v>36000</v>
      </c>
      <c r="C149" s="10">
        <v>20000</v>
      </c>
      <c r="D149" s="10" t="s">
        <v>559</v>
      </c>
      <c r="E149" s="10">
        <v>10000</v>
      </c>
      <c r="F149" s="10" t="s">
        <v>559</v>
      </c>
      <c r="G149" s="9">
        <v>28.3</v>
      </c>
      <c r="H149" s="10"/>
    </row>
    <row r="150" spans="1:8" x14ac:dyDescent="0.25">
      <c r="A150" s="8" t="s">
        <v>308</v>
      </c>
      <c r="B150" s="10">
        <v>34000</v>
      </c>
      <c r="C150" s="10">
        <v>19000</v>
      </c>
      <c r="D150" s="10" t="s">
        <v>559</v>
      </c>
      <c r="E150" s="10">
        <v>12000</v>
      </c>
      <c r="F150" s="10" t="s">
        <v>559</v>
      </c>
      <c r="G150" s="9">
        <v>35.5</v>
      </c>
      <c r="H150" s="10"/>
    </row>
    <row r="151" spans="1:8" x14ac:dyDescent="0.25">
      <c r="A151" s="8" t="s">
        <v>309</v>
      </c>
      <c r="B151" s="10">
        <v>33000</v>
      </c>
      <c r="C151" s="10">
        <v>19000</v>
      </c>
      <c r="D151" s="10" t="s">
        <v>559</v>
      </c>
      <c r="E151" s="10">
        <v>11000</v>
      </c>
      <c r="F151" s="10" t="s">
        <v>559</v>
      </c>
      <c r="G151" s="9">
        <v>32.9</v>
      </c>
      <c r="H151" s="10"/>
    </row>
    <row r="152" spans="1:8" x14ac:dyDescent="0.25">
      <c r="A152" s="8" t="s">
        <v>310</v>
      </c>
      <c r="B152" s="10">
        <v>36000</v>
      </c>
      <c r="C152" s="10">
        <v>22000</v>
      </c>
      <c r="D152" s="10" t="s">
        <v>559</v>
      </c>
      <c r="E152" s="10">
        <v>12000</v>
      </c>
      <c r="F152" s="10" t="s">
        <v>559</v>
      </c>
      <c r="G152" s="9">
        <v>33.799999999999997</v>
      </c>
      <c r="H152" s="10"/>
    </row>
    <row r="153" spans="1:8" x14ac:dyDescent="0.25">
      <c r="A153" s="8" t="s">
        <v>311</v>
      </c>
      <c r="B153" s="10">
        <v>33000</v>
      </c>
      <c r="C153" s="10">
        <v>18000</v>
      </c>
      <c r="D153" s="10" t="s">
        <v>559</v>
      </c>
      <c r="E153" s="10">
        <v>12000</v>
      </c>
      <c r="F153" s="10" t="s">
        <v>559</v>
      </c>
      <c r="G153" s="9">
        <v>36.5</v>
      </c>
      <c r="H153" s="10"/>
    </row>
    <row r="154" spans="1:8" x14ac:dyDescent="0.25">
      <c r="A154" s="8" t="s">
        <v>312</v>
      </c>
      <c r="B154" s="10">
        <v>35000</v>
      </c>
      <c r="C154" s="10">
        <v>16000</v>
      </c>
      <c r="D154" s="10" t="s">
        <v>559</v>
      </c>
      <c r="E154" s="10">
        <v>14000</v>
      </c>
      <c r="F154" s="10" t="s">
        <v>559</v>
      </c>
      <c r="G154" s="9">
        <v>40.700000000000003</v>
      </c>
      <c r="H154" s="10"/>
    </row>
    <row r="155" spans="1:8" x14ac:dyDescent="0.25">
      <c r="A155" s="8" t="s">
        <v>313</v>
      </c>
      <c r="B155" s="10">
        <v>33000</v>
      </c>
      <c r="C155" s="10">
        <v>14000</v>
      </c>
      <c r="D155" s="10" t="s">
        <v>559</v>
      </c>
      <c r="E155" s="10">
        <v>15000</v>
      </c>
      <c r="F155" s="10" t="s">
        <v>559</v>
      </c>
      <c r="G155" s="9">
        <v>43.7</v>
      </c>
      <c r="H155" s="10"/>
    </row>
    <row r="156" spans="1:8" x14ac:dyDescent="0.25">
      <c r="A156" s="8" t="s">
        <v>314</v>
      </c>
      <c r="B156" s="10">
        <v>29000</v>
      </c>
      <c r="C156" s="10">
        <v>12000</v>
      </c>
      <c r="D156" s="10" t="s">
        <v>559</v>
      </c>
      <c r="E156" s="10">
        <v>13000</v>
      </c>
      <c r="F156" s="10" t="s">
        <v>559</v>
      </c>
      <c r="G156" s="9">
        <v>43.9</v>
      </c>
      <c r="H156" s="10"/>
    </row>
    <row r="157" spans="1:8" x14ac:dyDescent="0.25">
      <c r="A157" s="8" t="s">
        <v>315</v>
      </c>
      <c r="B157" s="10">
        <v>27000</v>
      </c>
      <c r="C157" s="10">
        <v>12000</v>
      </c>
      <c r="D157" s="10" t="s">
        <v>559</v>
      </c>
      <c r="E157" s="10">
        <v>11000</v>
      </c>
      <c r="F157" s="10" t="s">
        <v>559</v>
      </c>
      <c r="G157" s="9">
        <v>41.1</v>
      </c>
      <c r="H157" s="10"/>
    </row>
    <row r="158" spans="1:8" x14ac:dyDescent="0.25">
      <c r="A158" s="8" t="s">
        <v>316</v>
      </c>
      <c r="B158" s="10">
        <v>30000</v>
      </c>
      <c r="C158" s="10">
        <v>13000</v>
      </c>
      <c r="D158" s="10" t="s">
        <v>559</v>
      </c>
      <c r="E158" s="10">
        <v>12000</v>
      </c>
      <c r="F158" s="10" t="s">
        <v>559</v>
      </c>
      <c r="G158" s="9">
        <v>40.700000000000003</v>
      </c>
      <c r="H158" s="10"/>
    </row>
    <row r="159" spans="1:8" x14ac:dyDescent="0.25">
      <c r="A159" s="8" t="s">
        <v>317</v>
      </c>
      <c r="B159" s="10">
        <v>33000</v>
      </c>
      <c r="C159" s="10">
        <v>15000</v>
      </c>
      <c r="D159" s="10" t="s">
        <v>559</v>
      </c>
      <c r="E159" s="10">
        <v>12000</v>
      </c>
      <c r="F159" s="10" t="s">
        <v>559</v>
      </c>
      <c r="G159" s="9">
        <v>37.6</v>
      </c>
      <c r="H159" s="10"/>
    </row>
    <row r="160" spans="1:8" x14ac:dyDescent="0.25">
      <c r="A160" s="8" t="s">
        <v>318</v>
      </c>
      <c r="B160" s="10">
        <v>35000</v>
      </c>
      <c r="C160" s="10">
        <v>15000</v>
      </c>
      <c r="D160" s="10" t="s">
        <v>559</v>
      </c>
      <c r="E160" s="10">
        <v>13000</v>
      </c>
      <c r="F160" s="10" t="s">
        <v>559</v>
      </c>
      <c r="G160" s="9">
        <v>36.299999999999997</v>
      </c>
      <c r="H160" s="10"/>
    </row>
    <row r="161" spans="1:8" x14ac:dyDescent="0.25">
      <c r="A161" s="8" t="s">
        <v>319</v>
      </c>
      <c r="B161" s="10">
        <v>37000</v>
      </c>
      <c r="C161" s="10">
        <v>19000</v>
      </c>
      <c r="D161" s="10" t="s">
        <v>559</v>
      </c>
      <c r="E161" s="10">
        <v>12000</v>
      </c>
      <c r="F161" s="10" t="s">
        <v>559</v>
      </c>
      <c r="G161" s="9">
        <v>33.5</v>
      </c>
      <c r="H161" s="10"/>
    </row>
    <row r="162" spans="1:8" x14ac:dyDescent="0.25">
      <c r="A162" s="8" t="s">
        <v>320</v>
      </c>
      <c r="B162" s="10">
        <v>34000</v>
      </c>
      <c r="C162" s="10">
        <v>17000</v>
      </c>
      <c r="D162" s="10" t="s">
        <v>559</v>
      </c>
      <c r="E162" s="10">
        <v>9000</v>
      </c>
      <c r="F162" s="10" t="s">
        <v>559</v>
      </c>
      <c r="G162" s="9">
        <v>26.7</v>
      </c>
      <c r="H162" s="10"/>
    </row>
    <row r="163" spans="1:8" x14ac:dyDescent="0.25">
      <c r="A163" s="8" t="s">
        <v>321</v>
      </c>
      <c r="B163" s="10">
        <v>35000</v>
      </c>
      <c r="C163" s="10">
        <v>17000</v>
      </c>
      <c r="D163" s="10" t="s">
        <v>559</v>
      </c>
      <c r="E163" s="10">
        <v>11000</v>
      </c>
      <c r="F163" s="10" t="s">
        <v>559</v>
      </c>
      <c r="G163" s="9">
        <v>31</v>
      </c>
      <c r="H163" s="10"/>
    </row>
    <row r="164" spans="1:8" x14ac:dyDescent="0.25">
      <c r="A164" s="8" t="s">
        <v>322</v>
      </c>
      <c r="B164" s="10">
        <v>34000</v>
      </c>
      <c r="C164" s="10">
        <v>17000</v>
      </c>
      <c r="D164" s="10" t="s">
        <v>559</v>
      </c>
      <c r="E164" s="10">
        <v>10000</v>
      </c>
      <c r="F164" s="10" t="s">
        <v>559</v>
      </c>
      <c r="G164" s="9">
        <v>29.4</v>
      </c>
      <c r="H164" s="10"/>
    </row>
    <row r="165" spans="1:8" x14ac:dyDescent="0.25">
      <c r="A165" s="8" t="s">
        <v>323</v>
      </c>
      <c r="B165" s="10">
        <v>38000</v>
      </c>
      <c r="C165" s="10">
        <v>19000</v>
      </c>
      <c r="D165" s="10" t="s">
        <v>559</v>
      </c>
      <c r="E165" s="10">
        <v>13000</v>
      </c>
      <c r="F165" s="10" t="s">
        <v>559</v>
      </c>
      <c r="G165" s="9">
        <v>33.9</v>
      </c>
      <c r="H165" s="10"/>
    </row>
    <row r="166" spans="1:8" x14ac:dyDescent="0.25">
      <c r="A166" s="8" t="s">
        <v>324</v>
      </c>
      <c r="B166" s="10">
        <v>33000</v>
      </c>
      <c r="C166" s="10">
        <v>18000</v>
      </c>
      <c r="D166" s="10" t="s">
        <v>559</v>
      </c>
      <c r="E166" s="10">
        <v>10000</v>
      </c>
      <c r="F166" s="10" t="s">
        <v>559</v>
      </c>
      <c r="G166" s="9">
        <v>31.5</v>
      </c>
      <c r="H166" s="10"/>
    </row>
    <row r="167" spans="1:8" x14ac:dyDescent="0.25">
      <c r="A167" s="8" t="s">
        <v>325</v>
      </c>
      <c r="B167" s="10">
        <v>33000</v>
      </c>
      <c r="C167" s="10">
        <v>16000</v>
      </c>
      <c r="D167" s="10" t="s">
        <v>559</v>
      </c>
      <c r="E167" s="10">
        <v>10000</v>
      </c>
      <c r="F167" s="10" t="s">
        <v>559</v>
      </c>
      <c r="G167" s="9">
        <v>30.1</v>
      </c>
      <c r="H167" s="10"/>
    </row>
    <row r="168" spans="1:8" x14ac:dyDescent="0.25">
      <c r="A168" s="8" t="s">
        <v>326</v>
      </c>
      <c r="B168" s="10">
        <v>32000</v>
      </c>
      <c r="C168" s="10">
        <v>16000</v>
      </c>
      <c r="D168" s="10" t="s">
        <v>559</v>
      </c>
      <c r="E168" s="10">
        <v>9000</v>
      </c>
      <c r="F168" s="10" t="s">
        <v>559</v>
      </c>
      <c r="G168" s="9">
        <v>27.1</v>
      </c>
      <c r="H168" s="10"/>
    </row>
    <row r="169" spans="1:8" x14ac:dyDescent="0.25">
      <c r="A169" s="8" t="s">
        <v>327</v>
      </c>
      <c r="B169" s="10">
        <v>35000</v>
      </c>
      <c r="C169" s="10">
        <v>17000</v>
      </c>
      <c r="D169" s="10" t="s">
        <v>559</v>
      </c>
      <c r="E169" s="10">
        <v>11000</v>
      </c>
      <c r="F169" s="10" t="s">
        <v>559</v>
      </c>
      <c r="G169" s="9">
        <v>31.2</v>
      </c>
      <c r="H169" s="10"/>
    </row>
    <row r="170" spans="1:8" x14ac:dyDescent="0.25">
      <c r="A170" s="8" t="s">
        <v>328</v>
      </c>
      <c r="B170" s="10">
        <v>35000</v>
      </c>
      <c r="C170" s="10">
        <v>16000</v>
      </c>
      <c r="D170" s="10" t="s">
        <v>559</v>
      </c>
      <c r="E170" s="10">
        <v>14000</v>
      </c>
      <c r="F170" s="10" t="s">
        <v>559</v>
      </c>
      <c r="G170" s="9">
        <v>39.9</v>
      </c>
      <c r="H170" s="10"/>
    </row>
    <row r="171" spans="1:8" x14ac:dyDescent="0.25">
      <c r="A171" s="8" t="s">
        <v>329</v>
      </c>
      <c r="B171" s="10">
        <v>35000</v>
      </c>
      <c r="C171" s="10">
        <v>16000</v>
      </c>
      <c r="D171" s="10" t="s">
        <v>559</v>
      </c>
      <c r="E171" s="10">
        <v>14000</v>
      </c>
      <c r="F171" s="10" t="s">
        <v>559</v>
      </c>
      <c r="G171" s="9">
        <v>38.4</v>
      </c>
      <c r="H171" s="10"/>
    </row>
    <row r="172" spans="1:8" x14ac:dyDescent="0.25">
      <c r="A172" s="8" t="s">
        <v>330</v>
      </c>
      <c r="B172" s="10">
        <v>37000</v>
      </c>
      <c r="C172" s="10">
        <v>19000</v>
      </c>
      <c r="D172" s="10" t="s">
        <v>559</v>
      </c>
      <c r="E172" s="10">
        <v>12000</v>
      </c>
      <c r="F172" s="10" t="s">
        <v>559</v>
      </c>
      <c r="G172" s="9">
        <v>32.700000000000003</v>
      </c>
      <c r="H172" s="10"/>
    </row>
    <row r="173" spans="1:8" x14ac:dyDescent="0.25">
      <c r="A173" s="8" t="s">
        <v>331</v>
      </c>
      <c r="B173" s="10">
        <v>36000</v>
      </c>
      <c r="C173" s="10">
        <v>17000</v>
      </c>
      <c r="D173" s="10" t="s">
        <v>559</v>
      </c>
      <c r="E173" s="10">
        <v>12000</v>
      </c>
      <c r="F173" s="10" t="s">
        <v>559</v>
      </c>
      <c r="G173" s="9">
        <v>33.9</v>
      </c>
      <c r="H173" s="10"/>
    </row>
    <row r="174" spans="1:8" x14ac:dyDescent="0.25">
      <c r="A174" s="8" t="s">
        <v>332</v>
      </c>
      <c r="B174" s="10">
        <v>42000</v>
      </c>
      <c r="C174" s="10">
        <v>22000</v>
      </c>
      <c r="D174" s="10" t="s">
        <v>559</v>
      </c>
      <c r="E174" s="10">
        <v>14000</v>
      </c>
      <c r="F174" s="10" t="s">
        <v>559</v>
      </c>
      <c r="G174" s="9">
        <v>33.700000000000003</v>
      </c>
      <c r="H174" s="10"/>
    </row>
    <row r="175" spans="1:8" x14ac:dyDescent="0.25">
      <c r="A175" s="8" t="s">
        <v>333</v>
      </c>
      <c r="B175" s="10">
        <v>46000</v>
      </c>
      <c r="C175" s="10">
        <v>25000</v>
      </c>
      <c r="D175" s="10" t="s">
        <v>559</v>
      </c>
      <c r="E175" s="10">
        <v>15000</v>
      </c>
      <c r="F175" s="10" t="s">
        <v>559</v>
      </c>
      <c r="G175" s="9">
        <v>32.700000000000003</v>
      </c>
      <c r="H175" s="10"/>
    </row>
    <row r="176" spans="1:8" x14ac:dyDescent="0.25">
      <c r="A176" s="8" t="s">
        <v>334</v>
      </c>
      <c r="B176" s="10">
        <v>47000</v>
      </c>
      <c r="C176" s="10">
        <v>28000</v>
      </c>
      <c r="D176" s="10" t="s">
        <v>559</v>
      </c>
      <c r="E176" s="10">
        <v>14000</v>
      </c>
      <c r="F176" s="10" t="s">
        <v>559</v>
      </c>
      <c r="G176" s="9">
        <v>30.2</v>
      </c>
      <c r="H176" s="10"/>
    </row>
    <row r="177" spans="1:8" x14ac:dyDescent="0.25">
      <c r="A177" s="8" t="s">
        <v>335</v>
      </c>
      <c r="B177" s="10">
        <v>51000</v>
      </c>
      <c r="C177" s="10">
        <v>30000</v>
      </c>
      <c r="D177" s="10" t="s">
        <v>559</v>
      </c>
      <c r="E177" s="10">
        <v>15000</v>
      </c>
      <c r="F177" s="10" t="s">
        <v>559</v>
      </c>
      <c r="G177" s="9">
        <v>29.9</v>
      </c>
      <c r="H177" s="10"/>
    </row>
    <row r="178" spans="1:8" x14ac:dyDescent="0.25">
      <c r="A178" s="8" t="s">
        <v>336</v>
      </c>
      <c r="B178" s="10">
        <v>50000</v>
      </c>
      <c r="C178" s="10">
        <v>27000</v>
      </c>
      <c r="D178" s="10" t="s">
        <v>559</v>
      </c>
      <c r="E178" s="10">
        <v>16000</v>
      </c>
      <c r="F178" s="10">
        <v>9000</v>
      </c>
      <c r="G178" s="9">
        <v>30.9</v>
      </c>
      <c r="H178" s="10"/>
    </row>
    <row r="179" spans="1:8" x14ac:dyDescent="0.25">
      <c r="A179" s="8" t="s">
        <v>337</v>
      </c>
      <c r="B179" s="10">
        <v>50000</v>
      </c>
      <c r="C179" s="10">
        <v>29000</v>
      </c>
      <c r="D179" s="10" t="s">
        <v>559</v>
      </c>
      <c r="E179" s="10">
        <v>14000</v>
      </c>
      <c r="F179" s="10" t="s">
        <v>559</v>
      </c>
      <c r="G179" s="9">
        <v>28.1</v>
      </c>
      <c r="H179" s="10"/>
    </row>
    <row r="180" spans="1:8" x14ac:dyDescent="0.25">
      <c r="A180" s="8" t="s">
        <v>338</v>
      </c>
      <c r="B180" s="10">
        <v>52000</v>
      </c>
      <c r="C180" s="10">
        <v>24000</v>
      </c>
      <c r="D180" s="10">
        <v>10000</v>
      </c>
      <c r="E180" s="10">
        <v>17000</v>
      </c>
      <c r="F180" s="10">
        <v>9000</v>
      </c>
      <c r="G180" s="9">
        <v>33.4</v>
      </c>
      <c r="H180" s="10"/>
    </row>
    <row r="181" spans="1:8" x14ac:dyDescent="0.25">
      <c r="A181" s="8" t="s">
        <v>339</v>
      </c>
      <c r="B181" s="10">
        <v>52000</v>
      </c>
      <c r="C181" s="10">
        <v>22000</v>
      </c>
      <c r="D181" s="10">
        <v>13000</v>
      </c>
      <c r="E181" s="10">
        <v>16000</v>
      </c>
      <c r="F181" s="10">
        <v>8000</v>
      </c>
      <c r="G181" s="9">
        <v>30.8</v>
      </c>
      <c r="H181" s="10"/>
    </row>
    <row r="182" spans="1:8" x14ac:dyDescent="0.25">
      <c r="A182" s="8" t="s">
        <v>340</v>
      </c>
      <c r="B182" s="10">
        <v>56000</v>
      </c>
      <c r="C182" s="10">
        <v>22000</v>
      </c>
      <c r="D182" s="10">
        <v>16000</v>
      </c>
      <c r="E182" s="10">
        <v>17000</v>
      </c>
      <c r="F182" s="10" t="s">
        <v>559</v>
      </c>
      <c r="G182" s="9">
        <v>29.8</v>
      </c>
      <c r="H182" s="10"/>
    </row>
    <row r="183" spans="1:8" x14ac:dyDescent="0.25">
      <c r="A183" s="8" t="s">
        <v>341</v>
      </c>
      <c r="B183" s="10">
        <v>59000</v>
      </c>
      <c r="C183" s="10">
        <v>25000</v>
      </c>
      <c r="D183" s="10">
        <v>15000</v>
      </c>
      <c r="E183" s="10">
        <v>19000</v>
      </c>
      <c r="F183" s="10" t="s">
        <v>559</v>
      </c>
      <c r="G183" s="9">
        <v>32.5</v>
      </c>
      <c r="H183" s="10"/>
    </row>
    <row r="184" spans="1:8" x14ac:dyDescent="0.25">
      <c r="A184" s="8" t="s">
        <v>342</v>
      </c>
      <c r="B184" s="10">
        <v>52000</v>
      </c>
      <c r="C184" s="10">
        <v>24000</v>
      </c>
      <c r="D184" s="10">
        <v>10000</v>
      </c>
      <c r="E184" s="10">
        <v>17000</v>
      </c>
      <c r="F184" s="10">
        <v>9000</v>
      </c>
      <c r="G184" s="9">
        <v>33.4</v>
      </c>
      <c r="H184" s="10"/>
    </row>
    <row r="185" spans="1:8" x14ac:dyDescent="0.25">
      <c r="A185" s="8" t="s">
        <v>343</v>
      </c>
      <c r="B185" s="10">
        <v>56000</v>
      </c>
      <c r="C185" s="10">
        <v>23000</v>
      </c>
      <c r="D185" s="10">
        <v>11000</v>
      </c>
      <c r="E185" s="10">
        <v>21000</v>
      </c>
      <c r="F185" s="10" t="s">
        <v>559</v>
      </c>
      <c r="G185" s="9">
        <v>37.299999999999997</v>
      </c>
      <c r="H185" s="10"/>
    </row>
    <row r="186" spans="1:8" x14ac:dyDescent="0.25">
      <c r="A186" s="8" t="s">
        <v>344</v>
      </c>
      <c r="B186" s="10">
        <v>48000</v>
      </c>
      <c r="C186" s="10">
        <v>17000</v>
      </c>
      <c r="D186" s="10">
        <v>12000</v>
      </c>
      <c r="E186" s="10">
        <v>19000</v>
      </c>
      <c r="F186" s="10" t="s">
        <v>559</v>
      </c>
      <c r="G186" s="9">
        <v>40</v>
      </c>
      <c r="H186" s="10"/>
    </row>
    <row r="187" spans="1:8" x14ac:dyDescent="0.25">
      <c r="A187" s="8" t="s">
        <v>345</v>
      </c>
      <c r="B187" s="10">
        <v>51000</v>
      </c>
      <c r="C187" s="10">
        <v>19000</v>
      </c>
      <c r="D187" s="10">
        <v>12000</v>
      </c>
      <c r="E187" s="10">
        <v>20000</v>
      </c>
      <c r="F187" s="10" t="s">
        <v>559</v>
      </c>
      <c r="G187" s="9">
        <v>38.6</v>
      </c>
      <c r="H187" s="10"/>
    </row>
    <row r="188" spans="1:8" x14ac:dyDescent="0.25">
      <c r="A188" s="8" t="s">
        <v>346</v>
      </c>
      <c r="B188" s="10">
        <v>53000</v>
      </c>
      <c r="C188" s="10">
        <v>18000</v>
      </c>
      <c r="D188" s="10">
        <v>13000</v>
      </c>
      <c r="E188" s="10">
        <v>22000</v>
      </c>
      <c r="F188" s="10" t="s">
        <v>559</v>
      </c>
      <c r="G188" s="9">
        <v>41.1</v>
      </c>
      <c r="H188" s="10"/>
    </row>
    <row r="189" spans="1:8" x14ac:dyDescent="0.25">
      <c r="A189" s="8" t="s">
        <v>347</v>
      </c>
      <c r="B189" s="10">
        <v>58000</v>
      </c>
      <c r="C189" s="10">
        <v>20000</v>
      </c>
      <c r="D189" s="10">
        <v>15000</v>
      </c>
      <c r="E189" s="10">
        <v>22000</v>
      </c>
      <c r="F189" s="10">
        <v>8000</v>
      </c>
      <c r="G189" s="9">
        <v>37.700000000000003</v>
      </c>
      <c r="H189" s="10"/>
    </row>
    <row r="190" spans="1:8" x14ac:dyDescent="0.25">
      <c r="A190" s="8" t="s">
        <v>348</v>
      </c>
      <c r="B190" s="10">
        <v>59000</v>
      </c>
      <c r="C190" s="10">
        <v>19000</v>
      </c>
      <c r="D190" s="10">
        <v>15000</v>
      </c>
      <c r="E190" s="10">
        <v>24000</v>
      </c>
      <c r="F190" s="10">
        <v>9000</v>
      </c>
      <c r="G190" s="9">
        <v>41</v>
      </c>
      <c r="H190" s="10"/>
    </row>
    <row r="191" spans="1:8" x14ac:dyDescent="0.25">
      <c r="A191" s="8" t="s">
        <v>349</v>
      </c>
      <c r="B191" s="10">
        <v>59000</v>
      </c>
      <c r="C191" s="10">
        <v>21000</v>
      </c>
      <c r="D191" s="10">
        <v>14000</v>
      </c>
      <c r="E191" s="10">
        <v>24000</v>
      </c>
      <c r="F191" s="10">
        <v>9000</v>
      </c>
      <c r="G191" s="9">
        <v>40.799999999999997</v>
      </c>
      <c r="H191" s="10"/>
    </row>
    <row r="192" spans="1:8" x14ac:dyDescent="0.25">
      <c r="A192" s="8" t="s">
        <v>350</v>
      </c>
      <c r="B192" s="10">
        <v>55000</v>
      </c>
      <c r="C192" s="10">
        <v>18000</v>
      </c>
      <c r="D192" s="10">
        <v>13000</v>
      </c>
      <c r="E192" s="10">
        <v>24000</v>
      </c>
      <c r="F192" s="10" t="s">
        <v>559</v>
      </c>
      <c r="G192" s="9">
        <v>42.9</v>
      </c>
      <c r="H192" s="10"/>
    </row>
    <row r="193" spans="1:8" x14ac:dyDescent="0.25">
      <c r="A193" s="8" t="s">
        <v>351</v>
      </c>
      <c r="B193" s="10">
        <v>57000</v>
      </c>
      <c r="C193" s="10">
        <v>18000</v>
      </c>
      <c r="D193" s="10">
        <v>15000</v>
      </c>
      <c r="E193" s="10">
        <v>23000</v>
      </c>
      <c r="F193" s="10">
        <v>8000</v>
      </c>
      <c r="G193" s="9">
        <v>41.1</v>
      </c>
      <c r="H193" s="10"/>
    </row>
    <row r="194" spans="1:8" x14ac:dyDescent="0.25">
      <c r="A194" s="8" t="s">
        <v>352</v>
      </c>
      <c r="B194" s="10">
        <v>59000</v>
      </c>
      <c r="C194" s="10">
        <v>17000</v>
      </c>
      <c r="D194" s="10">
        <v>17000</v>
      </c>
      <c r="E194" s="10">
        <v>25000</v>
      </c>
      <c r="F194" s="10">
        <v>9000</v>
      </c>
      <c r="G194" s="9">
        <v>42.3</v>
      </c>
      <c r="H194" s="10"/>
    </row>
    <row r="195" spans="1:8" x14ac:dyDescent="0.25">
      <c r="A195" s="8" t="s">
        <v>353</v>
      </c>
      <c r="B195" s="10">
        <v>59000</v>
      </c>
      <c r="C195" s="10">
        <v>18000</v>
      </c>
      <c r="D195" s="10">
        <v>14000</v>
      </c>
      <c r="E195" s="10">
        <v>27000</v>
      </c>
      <c r="F195" s="10">
        <v>10000</v>
      </c>
      <c r="G195" s="9">
        <v>44.9</v>
      </c>
      <c r="H195" s="10"/>
    </row>
    <row r="196" spans="1:8" x14ac:dyDescent="0.25">
      <c r="A196" s="8" t="s">
        <v>354</v>
      </c>
      <c r="B196" s="10">
        <v>64000</v>
      </c>
      <c r="C196" s="10">
        <v>19000</v>
      </c>
      <c r="D196" s="10">
        <v>14000</v>
      </c>
      <c r="E196" s="10">
        <v>30000</v>
      </c>
      <c r="F196" s="10">
        <v>11000</v>
      </c>
      <c r="G196" s="9">
        <v>47.6</v>
      </c>
      <c r="H196" s="10"/>
    </row>
    <row r="197" spans="1:8" x14ac:dyDescent="0.25">
      <c r="A197" s="8" t="s">
        <v>355</v>
      </c>
      <c r="B197" s="10">
        <v>66000</v>
      </c>
      <c r="C197" s="10">
        <v>18000</v>
      </c>
      <c r="D197" s="10">
        <v>15000</v>
      </c>
      <c r="E197" s="10">
        <v>32000</v>
      </c>
      <c r="F197" s="10">
        <v>12000</v>
      </c>
      <c r="G197" s="9">
        <v>49.4</v>
      </c>
      <c r="H197" s="10"/>
    </row>
    <row r="198" spans="1:8" x14ac:dyDescent="0.25">
      <c r="A198" s="8" t="s">
        <v>356</v>
      </c>
      <c r="B198" s="10">
        <v>67000</v>
      </c>
      <c r="C198" s="10">
        <v>19000</v>
      </c>
      <c r="D198" s="10">
        <v>17000</v>
      </c>
      <c r="E198" s="10">
        <v>31000</v>
      </c>
      <c r="F198" s="10">
        <v>12000</v>
      </c>
      <c r="G198" s="9">
        <v>46.4</v>
      </c>
      <c r="H198" s="10"/>
    </row>
    <row r="199" spans="1:8" x14ac:dyDescent="0.25">
      <c r="A199" s="8" t="s">
        <v>357</v>
      </c>
      <c r="B199" s="10">
        <v>66000</v>
      </c>
      <c r="C199" s="10">
        <v>18000</v>
      </c>
      <c r="D199" s="10">
        <v>16000</v>
      </c>
      <c r="E199" s="10">
        <v>32000</v>
      </c>
      <c r="F199" s="10">
        <v>13000</v>
      </c>
      <c r="G199" s="9">
        <v>48.1</v>
      </c>
      <c r="H199" s="10"/>
    </row>
    <row r="200" spans="1:8" x14ac:dyDescent="0.25">
      <c r="A200" s="8" t="s">
        <v>358</v>
      </c>
      <c r="B200" s="10">
        <v>61000</v>
      </c>
      <c r="C200" s="10">
        <v>18000</v>
      </c>
      <c r="D200" s="10">
        <v>14000</v>
      </c>
      <c r="E200" s="10">
        <v>29000</v>
      </c>
      <c r="F200" s="10">
        <v>14000</v>
      </c>
      <c r="G200" s="9">
        <v>47</v>
      </c>
      <c r="H200" s="10"/>
    </row>
    <row r="201" spans="1:8" x14ac:dyDescent="0.25">
      <c r="A201" s="8" t="s">
        <v>359</v>
      </c>
      <c r="B201" s="10">
        <v>62000</v>
      </c>
      <c r="C201" s="10">
        <v>19000</v>
      </c>
      <c r="D201" s="10">
        <v>13000</v>
      </c>
      <c r="E201" s="10">
        <v>29000</v>
      </c>
      <c r="F201" s="10">
        <v>13000</v>
      </c>
      <c r="G201" s="9">
        <v>47.6</v>
      </c>
      <c r="H201" s="10"/>
    </row>
    <row r="202" spans="1:8" x14ac:dyDescent="0.25">
      <c r="A202" s="8" t="s">
        <v>360</v>
      </c>
      <c r="B202" s="10">
        <v>61000</v>
      </c>
      <c r="C202" s="10">
        <v>17000</v>
      </c>
      <c r="D202" s="10">
        <v>14000</v>
      </c>
      <c r="E202" s="10">
        <v>30000</v>
      </c>
      <c r="F202" s="10">
        <v>13000</v>
      </c>
      <c r="G202" s="9">
        <v>48.9</v>
      </c>
      <c r="H202" s="10"/>
    </row>
    <row r="203" spans="1:8" x14ac:dyDescent="0.25">
      <c r="A203" s="8" t="s">
        <v>361</v>
      </c>
      <c r="B203" s="10">
        <v>61000</v>
      </c>
      <c r="C203" s="10">
        <v>16000</v>
      </c>
      <c r="D203" s="10">
        <v>15000</v>
      </c>
      <c r="E203" s="10">
        <v>30000</v>
      </c>
      <c r="F203" s="10">
        <v>14000</v>
      </c>
      <c r="G203" s="9">
        <v>48.9</v>
      </c>
      <c r="H203" s="10"/>
    </row>
    <row r="204" spans="1:8" x14ac:dyDescent="0.25">
      <c r="A204" s="8" t="s">
        <v>362</v>
      </c>
      <c r="B204" s="10">
        <v>63000</v>
      </c>
      <c r="C204" s="10">
        <v>18000</v>
      </c>
      <c r="D204" s="10">
        <v>15000</v>
      </c>
      <c r="E204" s="10">
        <v>30000</v>
      </c>
      <c r="F204" s="10">
        <v>14000</v>
      </c>
      <c r="G204" s="9">
        <v>48</v>
      </c>
      <c r="H204" s="10"/>
    </row>
    <row r="205" spans="1:8" x14ac:dyDescent="0.25">
      <c r="A205" s="8" t="s">
        <v>363</v>
      </c>
      <c r="B205" s="10">
        <v>64000</v>
      </c>
      <c r="C205" s="10">
        <v>21000</v>
      </c>
      <c r="D205" s="10">
        <v>15000</v>
      </c>
      <c r="E205" s="10">
        <v>29000</v>
      </c>
      <c r="F205" s="10">
        <v>14000</v>
      </c>
      <c r="G205" s="9">
        <v>45.3</v>
      </c>
      <c r="H205" s="10"/>
    </row>
    <row r="206" spans="1:8" x14ac:dyDescent="0.25">
      <c r="A206" s="8" t="s">
        <v>364</v>
      </c>
      <c r="B206" s="10">
        <v>66000</v>
      </c>
      <c r="C206" s="10">
        <v>21000</v>
      </c>
      <c r="D206" s="10">
        <v>15000</v>
      </c>
      <c r="E206" s="10">
        <v>30000</v>
      </c>
      <c r="F206" s="10">
        <v>13000</v>
      </c>
      <c r="G206" s="9">
        <v>45.1</v>
      </c>
      <c r="H206" s="10"/>
    </row>
    <row r="207" spans="1:8" x14ac:dyDescent="0.25">
      <c r="A207" s="8" t="s">
        <v>365</v>
      </c>
      <c r="B207" s="10">
        <v>63000</v>
      </c>
      <c r="C207" s="10">
        <v>20000</v>
      </c>
      <c r="D207" s="10">
        <v>18000</v>
      </c>
      <c r="E207" s="10">
        <v>26000</v>
      </c>
      <c r="F207" s="10">
        <v>12000</v>
      </c>
      <c r="G207" s="9">
        <v>40.6</v>
      </c>
      <c r="H207" s="10"/>
    </row>
    <row r="208" spans="1:8" x14ac:dyDescent="0.25">
      <c r="A208" s="8" t="s">
        <v>366</v>
      </c>
      <c r="B208" s="10">
        <v>60000</v>
      </c>
      <c r="C208" s="10">
        <v>18000</v>
      </c>
      <c r="D208" s="10">
        <v>18000</v>
      </c>
      <c r="E208" s="10">
        <v>23000</v>
      </c>
      <c r="F208" s="10">
        <v>13000</v>
      </c>
      <c r="G208" s="9">
        <v>38.4</v>
      </c>
      <c r="H208" s="10"/>
    </row>
    <row r="209" spans="1:8" x14ac:dyDescent="0.25">
      <c r="A209" s="8" t="s">
        <v>367</v>
      </c>
      <c r="B209" s="10">
        <v>58000</v>
      </c>
      <c r="C209" s="10">
        <v>20000</v>
      </c>
      <c r="D209" s="10">
        <v>16000</v>
      </c>
      <c r="E209" s="10">
        <v>22000</v>
      </c>
      <c r="F209" s="10">
        <v>12000</v>
      </c>
      <c r="G209" s="9">
        <v>37</v>
      </c>
      <c r="H209" s="10"/>
    </row>
    <row r="210" spans="1:8" x14ac:dyDescent="0.25">
      <c r="A210" s="8" t="s">
        <v>368</v>
      </c>
      <c r="B210" s="10">
        <v>61000</v>
      </c>
      <c r="C210" s="10">
        <v>23000</v>
      </c>
      <c r="D210" s="10">
        <v>12000</v>
      </c>
      <c r="E210" s="10">
        <v>25000</v>
      </c>
      <c r="F210" s="10">
        <v>13000</v>
      </c>
      <c r="G210" s="9">
        <v>40.4</v>
      </c>
      <c r="H210" s="10"/>
    </row>
    <row r="211" spans="1:8" x14ac:dyDescent="0.25">
      <c r="A211" s="8" t="s">
        <v>369</v>
      </c>
      <c r="B211" s="10">
        <v>55000</v>
      </c>
      <c r="C211" s="10">
        <v>22000</v>
      </c>
      <c r="D211" s="10">
        <v>9000</v>
      </c>
      <c r="E211" s="10">
        <v>23000</v>
      </c>
      <c r="F211" s="10">
        <v>11000</v>
      </c>
      <c r="G211" s="9">
        <v>42.9</v>
      </c>
      <c r="H211" s="10"/>
    </row>
    <row r="212" spans="1:8" x14ac:dyDescent="0.25">
      <c r="A212" s="8" t="s">
        <v>370</v>
      </c>
      <c r="B212" s="10">
        <v>57000</v>
      </c>
      <c r="C212" s="10">
        <v>21000</v>
      </c>
      <c r="D212" s="10">
        <v>9000</v>
      </c>
      <c r="E212" s="10">
        <v>26000</v>
      </c>
      <c r="F212" s="10">
        <v>15000</v>
      </c>
      <c r="G212" s="9">
        <v>44.9</v>
      </c>
      <c r="H212" s="10"/>
    </row>
    <row r="213" spans="1:8" x14ac:dyDescent="0.25">
      <c r="A213" s="8" t="s">
        <v>371</v>
      </c>
      <c r="B213" s="10">
        <v>57000</v>
      </c>
      <c r="C213" s="10">
        <v>19000</v>
      </c>
      <c r="D213" s="10">
        <v>10000</v>
      </c>
      <c r="E213" s="10">
        <v>27000</v>
      </c>
      <c r="F213" s="10">
        <v>16000</v>
      </c>
      <c r="G213" s="9">
        <v>46.5</v>
      </c>
      <c r="H213" s="10"/>
    </row>
    <row r="214" spans="1:8" x14ac:dyDescent="0.25">
      <c r="A214" s="8" t="s">
        <v>372</v>
      </c>
      <c r="B214" s="10">
        <v>60000</v>
      </c>
      <c r="C214" s="10">
        <v>21000</v>
      </c>
      <c r="D214" s="10">
        <v>10000</v>
      </c>
      <c r="E214" s="10">
        <v>27000</v>
      </c>
      <c r="F214" s="10">
        <v>16000</v>
      </c>
      <c r="G214" s="9">
        <v>45.1</v>
      </c>
      <c r="H214" s="10"/>
    </row>
    <row r="215" spans="1:8" x14ac:dyDescent="0.25">
      <c r="A215" s="8" t="s">
        <v>373</v>
      </c>
      <c r="B215" s="10">
        <v>59000</v>
      </c>
      <c r="C215" s="10">
        <v>19000</v>
      </c>
      <c r="D215" s="10">
        <v>14000</v>
      </c>
      <c r="E215" s="10">
        <v>26000</v>
      </c>
      <c r="F215" s="10">
        <v>16000</v>
      </c>
      <c r="G215" s="9">
        <v>43</v>
      </c>
      <c r="H215" s="10"/>
    </row>
    <row r="216" spans="1:8" x14ac:dyDescent="0.25">
      <c r="A216" s="8" t="s">
        <v>374</v>
      </c>
      <c r="B216" s="10">
        <v>66000</v>
      </c>
      <c r="C216" s="10">
        <v>22000</v>
      </c>
      <c r="D216" s="10">
        <v>14000</v>
      </c>
      <c r="E216" s="10">
        <v>29000</v>
      </c>
      <c r="F216" s="10">
        <v>19000</v>
      </c>
      <c r="G216" s="9">
        <v>44.3</v>
      </c>
      <c r="H216" s="10"/>
    </row>
    <row r="217" spans="1:8" x14ac:dyDescent="0.25">
      <c r="A217" s="8" t="s">
        <v>375</v>
      </c>
      <c r="B217" s="10">
        <v>72000</v>
      </c>
      <c r="C217" s="10">
        <v>22000</v>
      </c>
      <c r="D217" s="10">
        <v>16000</v>
      </c>
      <c r="E217" s="10">
        <v>33000</v>
      </c>
      <c r="F217" s="10">
        <v>20000</v>
      </c>
      <c r="G217" s="9">
        <v>45.6</v>
      </c>
      <c r="H217" s="10"/>
    </row>
    <row r="218" spans="1:8" x14ac:dyDescent="0.25">
      <c r="A218" s="8" t="s">
        <v>376</v>
      </c>
      <c r="B218" s="10">
        <v>71000</v>
      </c>
      <c r="C218" s="10">
        <v>26000</v>
      </c>
      <c r="D218" s="10">
        <v>10000</v>
      </c>
      <c r="E218" s="10">
        <v>35000</v>
      </c>
      <c r="F218" s="10">
        <v>21000</v>
      </c>
      <c r="G218" s="9">
        <v>48.5</v>
      </c>
      <c r="H218" s="10"/>
    </row>
    <row r="219" spans="1:8" x14ac:dyDescent="0.25">
      <c r="A219" s="8" t="s">
        <v>377</v>
      </c>
      <c r="B219" s="10">
        <v>67000</v>
      </c>
      <c r="C219" s="10">
        <v>19000</v>
      </c>
      <c r="D219" s="10">
        <v>12000</v>
      </c>
      <c r="E219" s="10">
        <v>36000</v>
      </c>
      <c r="F219" s="10">
        <v>22000</v>
      </c>
      <c r="G219" s="9">
        <v>53.2</v>
      </c>
      <c r="H219" s="10"/>
    </row>
    <row r="220" spans="1:8" x14ac:dyDescent="0.25">
      <c r="A220" s="8" t="s">
        <v>378</v>
      </c>
      <c r="B220" s="10">
        <v>68000</v>
      </c>
      <c r="C220" s="10">
        <v>19000</v>
      </c>
      <c r="D220" s="10">
        <v>12000</v>
      </c>
      <c r="E220" s="10">
        <v>37000</v>
      </c>
      <c r="F220" s="10">
        <v>23000</v>
      </c>
      <c r="G220" s="9">
        <v>54.6</v>
      </c>
      <c r="H220" s="10"/>
    </row>
    <row r="221" spans="1:8" x14ac:dyDescent="0.25">
      <c r="A221" s="8" t="s">
        <v>379</v>
      </c>
      <c r="B221" s="10">
        <v>68000</v>
      </c>
      <c r="C221" s="10">
        <v>16000</v>
      </c>
      <c r="D221" s="10">
        <v>14000</v>
      </c>
      <c r="E221" s="10">
        <v>38000</v>
      </c>
      <c r="F221" s="10">
        <v>24000</v>
      </c>
      <c r="G221" s="9">
        <v>55.7</v>
      </c>
      <c r="H221" s="10"/>
    </row>
    <row r="222" spans="1:8" x14ac:dyDescent="0.25">
      <c r="A222" s="8" t="s">
        <v>380</v>
      </c>
      <c r="B222" s="10">
        <v>66000</v>
      </c>
      <c r="C222" s="10">
        <v>15000</v>
      </c>
      <c r="D222" s="10">
        <v>12000</v>
      </c>
      <c r="E222" s="10">
        <v>39000</v>
      </c>
      <c r="F222" s="10">
        <v>26000</v>
      </c>
      <c r="G222" s="9">
        <v>59</v>
      </c>
      <c r="H222" s="10"/>
    </row>
    <row r="223" spans="1:8" x14ac:dyDescent="0.25">
      <c r="A223" s="8" t="s">
        <v>381</v>
      </c>
      <c r="B223" s="10">
        <v>71000</v>
      </c>
      <c r="C223" s="10">
        <v>15000</v>
      </c>
      <c r="D223" s="10">
        <v>14000</v>
      </c>
      <c r="E223" s="10">
        <v>42000</v>
      </c>
      <c r="F223" s="10">
        <v>28000</v>
      </c>
      <c r="G223" s="9">
        <v>58.5</v>
      </c>
      <c r="H223" s="10"/>
    </row>
    <row r="224" spans="1:8" x14ac:dyDescent="0.25">
      <c r="A224" s="8" t="s">
        <v>382</v>
      </c>
      <c r="B224" s="10">
        <v>69000</v>
      </c>
      <c r="C224" s="10">
        <v>12000</v>
      </c>
      <c r="D224" s="10">
        <v>14000</v>
      </c>
      <c r="E224" s="10">
        <v>43000</v>
      </c>
      <c r="F224" s="10">
        <v>28000</v>
      </c>
      <c r="G224" s="9">
        <v>62.2</v>
      </c>
      <c r="H224" s="10"/>
    </row>
    <row r="225" spans="1:8" x14ac:dyDescent="0.25">
      <c r="A225" s="8" t="s">
        <v>383</v>
      </c>
      <c r="B225" s="10">
        <v>68000</v>
      </c>
      <c r="C225" s="10">
        <v>13000</v>
      </c>
      <c r="D225" s="10">
        <v>14000</v>
      </c>
      <c r="E225" s="10">
        <v>41000</v>
      </c>
      <c r="F225" s="10">
        <v>27000</v>
      </c>
      <c r="G225" s="9">
        <v>60.2</v>
      </c>
      <c r="H225" s="10"/>
    </row>
    <row r="226" spans="1:8" x14ac:dyDescent="0.25">
      <c r="A226" s="8" t="s">
        <v>384</v>
      </c>
      <c r="B226" s="10">
        <v>65000</v>
      </c>
      <c r="C226" s="10">
        <v>14000</v>
      </c>
      <c r="D226" s="10">
        <v>13000</v>
      </c>
      <c r="E226" s="10">
        <v>38000</v>
      </c>
      <c r="F226" s="10">
        <v>24000</v>
      </c>
      <c r="G226" s="9">
        <v>59</v>
      </c>
      <c r="H226" s="10"/>
    </row>
    <row r="227" spans="1:8" x14ac:dyDescent="0.25">
      <c r="A227" s="8" t="s">
        <v>385</v>
      </c>
      <c r="B227" s="10">
        <v>66000</v>
      </c>
      <c r="C227" s="10">
        <v>15000</v>
      </c>
      <c r="D227" s="10">
        <v>12000</v>
      </c>
      <c r="E227" s="10">
        <v>38000</v>
      </c>
      <c r="F227" s="10">
        <v>23000</v>
      </c>
      <c r="G227" s="9">
        <v>57.9</v>
      </c>
      <c r="H227" s="10"/>
    </row>
    <row r="228" spans="1:8" x14ac:dyDescent="0.25">
      <c r="A228" s="8" t="s">
        <v>386</v>
      </c>
      <c r="B228" s="10">
        <v>62000</v>
      </c>
      <c r="C228" s="10">
        <v>17000</v>
      </c>
      <c r="D228" s="10">
        <v>12000</v>
      </c>
      <c r="E228" s="10">
        <v>34000</v>
      </c>
      <c r="F228" s="10">
        <v>19000</v>
      </c>
      <c r="G228" s="9">
        <v>54.1</v>
      </c>
      <c r="H228" s="10"/>
    </row>
    <row r="229" spans="1:8" x14ac:dyDescent="0.25">
      <c r="A229" s="8" t="s">
        <v>387</v>
      </c>
      <c r="B229" s="10">
        <v>60000</v>
      </c>
      <c r="C229" s="10">
        <v>16000</v>
      </c>
      <c r="D229" s="10">
        <v>11000</v>
      </c>
      <c r="E229" s="10">
        <v>33000</v>
      </c>
      <c r="F229" s="10">
        <v>19000</v>
      </c>
      <c r="G229" s="9">
        <v>55.7</v>
      </c>
      <c r="H229" s="10"/>
    </row>
    <row r="230" spans="1:8" x14ac:dyDescent="0.25">
      <c r="A230" s="8" t="s">
        <v>388</v>
      </c>
      <c r="B230" s="10">
        <v>64000</v>
      </c>
      <c r="C230" s="10">
        <v>21000</v>
      </c>
      <c r="D230" s="10">
        <v>10000</v>
      </c>
      <c r="E230" s="10">
        <v>33000</v>
      </c>
      <c r="F230" s="10">
        <v>21000</v>
      </c>
      <c r="G230" s="9">
        <v>51.3</v>
      </c>
      <c r="H230" s="10"/>
    </row>
    <row r="231" spans="1:8" x14ac:dyDescent="0.25">
      <c r="A231" s="8" t="s">
        <v>389</v>
      </c>
      <c r="B231" s="10">
        <v>65000</v>
      </c>
      <c r="C231" s="10">
        <v>23000</v>
      </c>
      <c r="D231" s="10">
        <v>9000</v>
      </c>
      <c r="E231" s="10">
        <v>33000</v>
      </c>
      <c r="F231" s="10">
        <v>19000</v>
      </c>
      <c r="G231" s="9">
        <v>50.6</v>
      </c>
      <c r="H231" s="10"/>
    </row>
    <row r="232" spans="1:8" x14ac:dyDescent="0.25">
      <c r="A232" s="8" t="s">
        <v>390</v>
      </c>
      <c r="B232" s="10">
        <v>66000</v>
      </c>
      <c r="C232" s="10">
        <v>25000</v>
      </c>
      <c r="D232" s="10">
        <v>10000</v>
      </c>
      <c r="E232" s="10">
        <v>31000</v>
      </c>
      <c r="F232" s="10">
        <v>20000</v>
      </c>
      <c r="G232" s="9">
        <v>47.2</v>
      </c>
      <c r="H232" s="10"/>
    </row>
    <row r="233" spans="1:8" x14ac:dyDescent="0.25">
      <c r="A233" s="8" t="s">
        <v>391</v>
      </c>
      <c r="B233" s="10">
        <v>63000</v>
      </c>
      <c r="C233" s="10">
        <v>23000</v>
      </c>
      <c r="D233" s="10" t="s">
        <v>559</v>
      </c>
      <c r="E233" s="10">
        <v>32000</v>
      </c>
      <c r="F233" s="10">
        <v>21000</v>
      </c>
      <c r="G233" s="9">
        <v>50.9</v>
      </c>
      <c r="H233" s="10"/>
    </row>
    <row r="234" spans="1:8" x14ac:dyDescent="0.25">
      <c r="A234" s="8" t="s">
        <v>392</v>
      </c>
      <c r="B234" s="10">
        <v>63000</v>
      </c>
      <c r="C234" s="10">
        <v>24000</v>
      </c>
      <c r="D234" s="10">
        <v>10000</v>
      </c>
      <c r="E234" s="10">
        <v>30000</v>
      </c>
      <c r="F234" s="10">
        <v>20000</v>
      </c>
      <c r="G234" s="9">
        <v>47.3</v>
      </c>
      <c r="H234" s="10"/>
    </row>
    <row r="235" spans="1:8" x14ac:dyDescent="0.25">
      <c r="A235" s="8" t="s">
        <v>393</v>
      </c>
      <c r="B235" s="10">
        <v>64000</v>
      </c>
      <c r="C235" s="10">
        <v>23000</v>
      </c>
      <c r="D235" s="10">
        <v>10000</v>
      </c>
      <c r="E235" s="10">
        <v>31000</v>
      </c>
      <c r="F235" s="10">
        <v>22000</v>
      </c>
      <c r="G235" s="9">
        <v>48.8</v>
      </c>
      <c r="H235" s="10"/>
    </row>
    <row r="236" spans="1:8" x14ac:dyDescent="0.25">
      <c r="A236" s="8" t="s">
        <v>394</v>
      </c>
      <c r="B236" s="10">
        <v>66000</v>
      </c>
      <c r="C236" s="10">
        <v>25000</v>
      </c>
      <c r="D236" s="10">
        <v>11000</v>
      </c>
      <c r="E236" s="10">
        <v>30000</v>
      </c>
      <c r="F236" s="10">
        <v>20000</v>
      </c>
      <c r="G236" s="9">
        <v>45.6</v>
      </c>
      <c r="H236" s="10"/>
    </row>
    <row r="237" spans="1:8" x14ac:dyDescent="0.25">
      <c r="A237" s="8" t="s">
        <v>395</v>
      </c>
      <c r="B237" s="10">
        <v>61000</v>
      </c>
      <c r="C237" s="10">
        <v>20000</v>
      </c>
      <c r="D237" s="10">
        <v>12000</v>
      </c>
      <c r="E237" s="10">
        <v>29000</v>
      </c>
      <c r="F237" s="10">
        <v>19000</v>
      </c>
      <c r="G237" s="9">
        <v>47.5</v>
      </c>
      <c r="H237" s="10"/>
    </row>
    <row r="238" spans="1:8" x14ac:dyDescent="0.25">
      <c r="A238" s="8" t="s">
        <v>396</v>
      </c>
      <c r="B238" s="10">
        <v>59000</v>
      </c>
      <c r="C238" s="10">
        <v>16000</v>
      </c>
      <c r="D238" s="10">
        <v>13000</v>
      </c>
      <c r="E238" s="10">
        <v>30000</v>
      </c>
      <c r="F238" s="10">
        <v>18000</v>
      </c>
      <c r="G238" s="9">
        <v>50.7</v>
      </c>
      <c r="H238" s="10"/>
    </row>
    <row r="239" spans="1:8" x14ac:dyDescent="0.25">
      <c r="A239" s="8" t="s">
        <v>397</v>
      </c>
      <c r="B239" s="10">
        <v>57000</v>
      </c>
      <c r="C239" s="10">
        <v>16000</v>
      </c>
      <c r="D239" s="10">
        <v>14000</v>
      </c>
      <c r="E239" s="10">
        <v>28000</v>
      </c>
      <c r="F239" s="10">
        <v>18000</v>
      </c>
      <c r="G239" s="9">
        <v>48.7</v>
      </c>
      <c r="H239" s="10"/>
    </row>
    <row r="240" spans="1:8" x14ac:dyDescent="0.25">
      <c r="A240" s="8" t="s">
        <v>398</v>
      </c>
      <c r="B240" s="10">
        <v>57000</v>
      </c>
      <c r="C240" s="10">
        <v>18000</v>
      </c>
      <c r="D240" s="10">
        <v>10000</v>
      </c>
      <c r="E240" s="10">
        <v>30000</v>
      </c>
      <c r="F240" s="10">
        <v>19000</v>
      </c>
      <c r="G240" s="9">
        <v>51.8</v>
      </c>
      <c r="H240" s="10"/>
    </row>
    <row r="241" spans="1:8" x14ac:dyDescent="0.25">
      <c r="A241" s="8" t="s">
        <v>399</v>
      </c>
      <c r="B241" s="10">
        <v>58000</v>
      </c>
      <c r="C241" s="10">
        <v>19000</v>
      </c>
      <c r="D241" s="10">
        <v>8000</v>
      </c>
      <c r="E241" s="10">
        <v>30000</v>
      </c>
      <c r="F241" s="10">
        <v>19000</v>
      </c>
      <c r="G241" s="9">
        <v>51.9</v>
      </c>
      <c r="H241" s="10"/>
    </row>
    <row r="242" spans="1:8" x14ac:dyDescent="0.25">
      <c r="A242" s="8" t="s">
        <v>400</v>
      </c>
      <c r="B242" s="10">
        <v>55000</v>
      </c>
      <c r="C242" s="10">
        <v>17000</v>
      </c>
      <c r="D242" s="10" t="s">
        <v>559</v>
      </c>
      <c r="E242" s="10">
        <v>32000</v>
      </c>
      <c r="F242" s="10">
        <v>19000</v>
      </c>
      <c r="G242" s="9">
        <v>58.2</v>
      </c>
      <c r="H242" s="10"/>
    </row>
    <row r="243" spans="1:8" x14ac:dyDescent="0.25">
      <c r="A243" s="8" t="s">
        <v>401</v>
      </c>
      <c r="B243" s="10">
        <v>54000</v>
      </c>
      <c r="C243" s="10">
        <v>16000</v>
      </c>
      <c r="D243" s="10" t="s">
        <v>559</v>
      </c>
      <c r="E243" s="10">
        <v>32000</v>
      </c>
      <c r="F243" s="10">
        <v>18000</v>
      </c>
      <c r="G243" s="9">
        <v>58.7</v>
      </c>
      <c r="H243" s="10"/>
    </row>
    <row r="244" spans="1:8" x14ac:dyDescent="0.25">
      <c r="A244" s="8" t="s">
        <v>402</v>
      </c>
      <c r="B244" s="10">
        <v>56000</v>
      </c>
      <c r="C244" s="10">
        <v>18000</v>
      </c>
      <c r="D244" s="10" t="s">
        <v>559</v>
      </c>
      <c r="E244" s="10">
        <v>31000</v>
      </c>
      <c r="F244" s="10">
        <v>18000</v>
      </c>
      <c r="G244" s="9">
        <v>55.5</v>
      </c>
      <c r="H244" s="10"/>
    </row>
    <row r="245" spans="1:8" x14ac:dyDescent="0.25">
      <c r="A245" s="8" t="s">
        <v>403</v>
      </c>
      <c r="B245" s="10">
        <v>51000</v>
      </c>
      <c r="C245" s="10">
        <v>17000</v>
      </c>
      <c r="D245" s="10" t="s">
        <v>559</v>
      </c>
      <c r="E245" s="10">
        <v>27000</v>
      </c>
      <c r="F245" s="10">
        <v>15000</v>
      </c>
      <c r="G245" s="9">
        <v>53.4</v>
      </c>
      <c r="H245" s="10"/>
    </row>
    <row r="246" spans="1:8" x14ac:dyDescent="0.25">
      <c r="A246" s="8" t="s">
        <v>404</v>
      </c>
      <c r="B246" s="10">
        <v>50000</v>
      </c>
      <c r="C246" s="10">
        <v>16000</v>
      </c>
      <c r="D246" s="10" t="s">
        <v>559</v>
      </c>
      <c r="E246" s="10">
        <v>28000</v>
      </c>
      <c r="F246" s="10">
        <v>15000</v>
      </c>
      <c r="G246" s="9">
        <v>55.6</v>
      </c>
      <c r="H246" s="10"/>
    </row>
    <row r="247" spans="1:8" x14ac:dyDescent="0.25">
      <c r="A247" s="8" t="s">
        <v>405</v>
      </c>
      <c r="B247" s="10">
        <v>52000</v>
      </c>
      <c r="C247" s="10">
        <v>13000</v>
      </c>
      <c r="D247" s="10" t="s">
        <v>559</v>
      </c>
      <c r="E247" s="10">
        <v>32000</v>
      </c>
      <c r="F247" s="10">
        <v>20000</v>
      </c>
      <c r="G247" s="9">
        <v>63</v>
      </c>
      <c r="H247" s="10"/>
    </row>
    <row r="248" spans="1:8" x14ac:dyDescent="0.25">
      <c r="A248" s="8" t="s">
        <v>406</v>
      </c>
      <c r="B248" s="10">
        <v>53000</v>
      </c>
      <c r="C248" s="10">
        <v>14000</v>
      </c>
      <c r="D248" s="10" t="s">
        <v>559</v>
      </c>
      <c r="E248" s="10">
        <v>33000</v>
      </c>
      <c r="F248" s="10">
        <v>21000</v>
      </c>
      <c r="G248" s="9">
        <v>62.2</v>
      </c>
      <c r="H248" s="10"/>
    </row>
    <row r="249" spans="1:8" x14ac:dyDescent="0.25">
      <c r="A249" s="8" t="s">
        <v>407</v>
      </c>
      <c r="B249" s="10">
        <v>54000</v>
      </c>
      <c r="C249" s="10">
        <v>16000</v>
      </c>
      <c r="D249" s="10" t="s">
        <v>559</v>
      </c>
      <c r="E249" s="10">
        <v>34000</v>
      </c>
      <c r="F249" s="10">
        <v>21000</v>
      </c>
      <c r="G249" s="9">
        <v>62.1</v>
      </c>
      <c r="H249" s="10"/>
    </row>
    <row r="250" spans="1:8" x14ac:dyDescent="0.25">
      <c r="A250" s="8" t="s">
        <v>408</v>
      </c>
      <c r="B250" s="10">
        <v>52000</v>
      </c>
      <c r="C250" s="10">
        <v>14000</v>
      </c>
      <c r="D250" s="10" t="s">
        <v>559</v>
      </c>
      <c r="E250" s="10">
        <v>34000</v>
      </c>
      <c r="F250" s="10">
        <v>21000</v>
      </c>
      <c r="G250" s="9">
        <v>64.5</v>
      </c>
      <c r="H250" s="10"/>
    </row>
    <row r="251" spans="1:8" x14ac:dyDescent="0.25">
      <c r="A251" s="8" t="s">
        <v>409</v>
      </c>
      <c r="B251" s="10">
        <v>53000</v>
      </c>
      <c r="C251" s="10">
        <v>15000</v>
      </c>
      <c r="D251" s="10" t="s">
        <v>559</v>
      </c>
      <c r="E251" s="10">
        <v>33000</v>
      </c>
      <c r="F251" s="10">
        <v>20000</v>
      </c>
      <c r="G251" s="9">
        <v>61.6</v>
      </c>
      <c r="H251" s="10"/>
    </row>
    <row r="252" spans="1:8" x14ac:dyDescent="0.25">
      <c r="A252" s="8" t="s">
        <v>410</v>
      </c>
      <c r="B252" s="10">
        <v>55000</v>
      </c>
      <c r="C252" s="10">
        <v>14000</v>
      </c>
      <c r="D252" s="10">
        <v>8000</v>
      </c>
      <c r="E252" s="10">
        <v>32000</v>
      </c>
      <c r="F252" s="10">
        <v>20000</v>
      </c>
      <c r="G252" s="9">
        <v>58.5</v>
      </c>
      <c r="H252" s="10"/>
    </row>
    <row r="253" spans="1:8" x14ac:dyDescent="0.25">
      <c r="A253" s="8" t="s">
        <v>411</v>
      </c>
      <c r="B253" s="10">
        <v>54000</v>
      </c>
      <c r="C253" s="10">
        <v>16000</v>
      </c>
      <c r="D253" s="10" t="s">
        <v>559</v>
      </c>
      <c r="E253" s="10">
        <v>31000</v>
      </c>
      <c r="F253" s="10">
        <v>18000</v>
      </c>
      <c r="G253" s="9">
        <v>57.9</v>
      </c>
      <c r="H253" s="10"/>
    </row>
    <row r="254" spans="1:8" x14ac:dyDescent="0.25">
      <c r="A254" s="8" t="s">
        <v>412</v>
      </c>
      <c r="B254" s="10">
        <v>53000</v>
      </c>
      <c r="C254" s="10">
        <v>14000</v>
      </c>
      <c r="D254" s="10" t="s">
        <v>559</v>
      </c>
      <c r="E254" s="10">
        <v>31000</v>
      </c>
      <c r="F254" s="10">
        <v>18000</v>
      </c>
      <c r="G254" s="9">
        <v>59.1</v>
      </c>
      <c r="H254" s="10"/>
    </row>
    <row r="255" spans="1:8" x14ac:dyDescent="0.25">
      <c r="A255" s="8" t="s">
        <v>413</v>
      </c>
      <c r="B255" s="10">
        <v>52000</v>
      </c>
      <c r="C255" s="10">
        <v>14000</v>
      </c>
      <c r="D255" s="10" t="s">
        <v>559</v>
      </c>
      <c r="E255" s="10">
        <v>32000</v>
      </c>
      <c r="F255" s="10">
        <v>20000</v>
      </c>
      <c r="G255" s="9">
        <v>60.8</v>
      </c>
      <c r="H255" s="10"/>
    </row>
    <row r="256" spans="1:8" x14ac:dyDescent="0.25">
      <c r="A256" s="8" t="s">
        <v>414</v>
      </c>
      <c r="B256" s="10">
        <v>55000</v>
      </c>
      <c r="C256" s="10">
        <v>18000</v>
      </c>
      <c r="D256" s="10" t="s">
        <v>559</v>
      </c>
      <c r="E256" s="10">
        <v>30000</v>
      </c>
      <c r="F256" s="10">
        <v>18000</v>
      </c>
      <c r="G256" s="9">
        <v>54</v>
      </c>
      <c r="H256" s="10"/>
    </row>
    <row r="257" spans="1:8" x14ac:dyDescent="0.25">
      <c r="A257" s="8" t="s">
        <v>415</v>
      </c>
      <c r="B257" s="10">
        <v>53000</v>
      </c>
      <c r="C257" s="10">
        <v>19000</v>
      </c>
      <c r="D257" s="10">
        <v>8000</v>
      </c>
      <c r="E257" s="10">
        <v>26000</v>
      </c>
      <c r="F257" s="10">
        <v>16000</v>
      </c>
      <c r="G257" s="9">
        <v>48.7</v>
      </c>
      <c r="H257" s="10"/>
    </row>
    <row r="258" spans="1:8" x14ac:dyDescent="0.25">
      <c r="A258" s="8" t="s">
        <v>416</v>
      </c>
      <c r="B258" s="10">
        <v>51000</v>
      </c>
      <c r="C258" s="10">
        <v>18000</v>
      </c>
      <c r="D258" s="10" t="s">
        <v>559</v>
      </c>
      <c r="E258" s="10">
        <v>27000</v>
      </c>
      <c r="F258" s="10">
        <v>15000</v>
      </c>
      <c r="G258" s="9">
        <v>51.6</v>
      </c>
      <c r="H258" s="10"/>
    </row>
    <row r="259" spans="1:8" x14ac:dyDescent="0.25">
      <c r="A259" s="8" t="s">
        <v>417</v>
      </c>
      <c r="B259" s="10">
        <v>53000</v>
      </c>
      <c r="C259" s="10">
        <v>20000</v>
      </c>
      <c r="D259" s="10" t="s">
        <v>559</v>
      </c>
      <c r="E259" s="10">
        <v>26000</v>
      </c>
      <c r="F259" s="10">
        <v>16000</v>
      </c>
      <c r="G259" s="9">
        <v>49.6</v>
      </c>
      <c r="H259" s="10"/>
    </row>
    <row r="260" spans="1:8" x14ac:dyDescent="0.25">
      <c r="A260" s="8" t="s">
        <v>418</v>
      </c>
      <c r="B260" s="10">
        <v>56000</v>
      </c>
      <c r="C260" s="10">
        <v>23000</v>
      </c>
      <c r="D260" s="10" t="s">
        <v>559</v>
      </c>
      <c r="E260" s="10">
        <v>26000</v>
      </c>
      <c r="F260" s="10">
        <v>15000</v>
      </c>
      <c r="G260" s="9">
        <v>47.5</v>
      </c>
      <c r="H260" s="10"/>
    </row>
    <row r="261" spans="1:8" x14ac:dyDescent="0.25">
      <c r="A261" s="8" t="s">
        <v>419</v>
      </c>
      <c r="B261" s="10">
        <v>54000</v>
      </c>
      <c r="C261" s="10">
        <v>23000</v>
      </c>
      <c r="D261" s="10" t="s">
        <v>559</v>
      </c>
      <c r="E261" s="10">
        <v>26000</v>
      </c>
      <c r="F261" s="10">
        <v>16000</v>
      </c>
      <c r="G261" s="9">
        <v>47</v>
      </c>
      <c r="H261" s="10"/>
    </row>
    <row r="262" spans="1:8" x14ac:dyDescent="0.25">
      <c r="A262" s="8" t="s">
        <v>420</v>
      </c>
      <c r="B262" s="10">
        <v>50000</v>
      </c>
      <c r="C262" s="10">
        <v>17000</v>
      </c>
      <c r="D262" s="10" t="s">
        <v>559</v>
      </c>
      <c r="E262" s="10">
        <v>25000</v>
      </c>
      <c r="F262" s="10">
        <v>16000</v>
      </c>
      <c r="G262" s="9">
        <v>50.3</v>
      </c>
      <c r="H262" s="10"/>
    </row>
    <row r="263" spans="1:8" x14ac:dyDescent="0.25">
      <c r="A263" s="8" t="s">
        <v>421</v>
      </c>
      <c r="B263" s="10">
        <v>50000</v>
      </c>
      <c r="C263" s="10">
        <v>17000</v>
      </c>
      <c r="D263" s="10" t="s">
        <v>559</v>
      </c>
      <c r="E263" s="10">
        <v>26000</v>
      </c>
      <c r="F263" s="10">
        <v>18000</v>
      </c>
      <c r="G263" s="9">
        <v>52.2</v>
      </c>
      <c r="H263" s="10"/>
    </row>
    <row r="264" spans="1:8" x14ac:dyDescent="0.25">
      <c r="A264" s="8" t="s">
        <v>422</v>
      </c>
      <c r="B264" s="10">
        <v>51000</v>
      </c>
      <c r="C264" s="10">
        <v>19000</v>
      </c>
      <c r="D264" s="10" t="s">
        <v>559</v>
      </c>
      <c r="E264" s="10">
        <v>25000</v>
      </c>
      <c r="F264" s="10">
        <v>17000</v>
      </c>
      <c r="G264" s="9">
        <v>48.4</v>
      </c>
      <c r="H264" s="10"/>
    </row>
    <row r="265" spans="1:8" x14ac:dyDescent="0.25">
      <c r="A265" s="8" t="s">
        <v>423</v>
      </c>
      <c r="B265" s="10">
        <v>47000</v>
      </c>
      <c r="C265" s="10">
        <v>18000</v>
      </c>
      <c r="D265" s="10" t="s">
        <v>559</v>
      </c>
      <c r="E265" s="10">
        <v>23000</v>
      </c>
      <c r="F265" s="10">
        <v>16000</v>
      </c>
      <c r="G265" s="9">
        <v>47.9</v>
      </c>
      <c r="H265" s="10"/>
    </row>
    <row r="266" spans="1:8" x14ac:dyDescent="0.25">
      <c r="A266" s="8" t="s">
        <v>424</v>
      </c>
      <c r="B266" s="10">
        <v>48000</v>
      </c>
      <c r="C266" s="10">
        <v>19000</v>
      </c>
      <c r="D266" s="10" t="s">
        <v>559</v>
      </c>
      <c r="E266" s="10">
        <v>22000</v>
      </c>
      <c r="F266" s="10">
        <v>17000</v>
      </c>
      <c r="G266" s="9">
        <v>46</v>
      </c>
      <c r="H266" s="10"/>
    </row>
    <row r="267" spans="1:8" x14ac:dyDescent="0.25">
      <c r="A267" s="8" t="s">
        <v>425</v>
      </c>
      <c r="B267" s="10">
        <v>50000</v>
      </c>
      <c r="C267" s="10">
        <v>21000</v>
      </c>
      <c r="D267" s="10" t="s">
        <v>559</v>
      </c>
      <c r="E267" s="10">
        <v>22000</v>
      </c>
      <c r="F267" s="10">
        <v>17000</v>
      </c>
      <c r="G267" s="9">
        <v>43.5</v>
      </c>
      <c r="H267" s="10"/>
    </row>
    <row r="268" spans="1:8" x14ac:dyDescent="0.25">
      <c r="A268" s="8" t="s">
        <v>426</v>
      </c>
      <c r="B268" s="10">
        <v>51000</v>
      </c>
      <c r="C268" s="10">
        <v>22000</v>
      </c>
      <c r="D268" s="10" t="s">
        <v>559</v>
      </c>
      <c r="E268" s="10">
        <v>22000</v>
      </c>
      <c r="F268" s="10">
        <v>18000</v>
      </c>
      <c r="G268" s="9">
        <v>44</v>
      </c>
      <c r="H268" s="10"/>
    </row>
    <row r="269" spans="1:8" x14ac:dyDescent="0.25">
      <c r="A269" s="8" t="s">
        <v>427</v>
      </c>
      <c r="B269" s="10">
        <v>51000</v>
      </c>
      <c r="C269" s="10">
        <v>23000</v>
      </c>
      <c r="D269" s="10" t="s">
        <v>559</v>
      </c>
      <c r="E269" s="10">
        <v>21000</v>
      </c>
      <c r="F269" s="10">
        <v>18000</v>
      </c>
      <c r="G269" s="9">
        <v>41.2</v>
      </c>
      <c r="H269" s="10"/>
    </row>
    <row r="270" spans="1:8" x14ac:dyDescent="0.25">
      <c r="A270" s="8" t="s">
        <v>428</v>
      </c>
      <c r="B270" s="10">
        <v>48000</v>
      </c>
      <c r="C270" s="10">
        <v>20000</v>
      </c>
      <c r="D270" s="10" t="s">
        <v>559</v>
      </c>
      <c r="E270" s="10">
        <v>21000</v>
      </c>
      <c r="F270" s="10">
        <v>17000</v>
      </c>
      <c r="G270" s="9">
        <v>44</v>
      </c>
      <c r="H270" s="10"/>
    </row>
    <row r="271" spans="1:8" x14ac:dyDescent="0.25">
      <c r="A271" s="8" t="s">
        <v>429</v>
      </c>
      <c r="B271" s="10">
        <v>52000</v>
      </c>
      <c r="C271" s="10">
        <v>21000</v>
      </c>
      <c r="D271" s="10">
        <v>8000</v>
      </c>
      <c r="E271" s="10">
        <v>22000</v>
      </c>
      <c r="F271" s="10">
        <v>19000</v>
      </c>
      <c r="G271" s="9">
        <v>43.6</v>
      </c>
      <c r="H271" s="10"/>
    </row>
    <row r="272" spans="1:8" x14ac:dyDescent="0.25">
      <c r="A272" s="8" t="s">
        <v>430</v>
      </c>
      <c r="B272" s="10">
        <v>46000</v>
      </c>
      <c r="C272" s="10">
        <v>18000</v>
      </c>
      <c r="D272" s="10" t="s">
        <v>559</v>
      </c>
      <c r="E272" s="10">
        <v>21000</v>
      </c>
      <c r="F272" s="10">
        <v>16000</v>
      </c>
      <c r="G272" s="9">
        <v>45.8</v>
      </c>
      <c r="H272" s="10"/>
    </row>
    <row r="273" spans="1:8" x14ac:dyDescent="0.25">
      <c r="A273" s="8" t="s">
        <v>431</v>
      </c>
      <c r="B273" s="10">
        <v>46000</v>
      </c>
      <c r="C273" s="10">
        <v>16000</v>
      </c>
      <c r="D273" s="10">
        <v>9000</v>
      </c>
      <c r="E273" s="10">
        <v>21000</v>
      </c>
      <c r="F273" s="10">
        <v>17000</v>
      </c>
      <c r="G273" s="9">
        <v>45.5</v>
      </c>
      <c r="H273" s="10"/>
    </row>
    <row r="274" spans="1:8" x14ac:dyDescent="0.25">
      <c r="A274" s="8" t="s">
        <v>432</v>
      </c>
      <c r="B274" s="10">
        <v>46000</v>
      </c>
      <c r="C274" s="10">
        <v>16000</v>
      </c>
      <c r="D274" s="10">
        <v>9000</v>
      </c>
      <c r="E274" s="10">
        <v>22000</v>
      </c>
      <c r="F274" s="10">
        <v>17000</v>
      </c>
      <c r="G274" s="9">
        <v>47.3</v>
      </c>
      <c r="H274" s="10"/>
    </row>
    <row r="275" spans="1:8" x14ac:dyDescent="0.25">
      <c r="A275" s="8" t="s">
        <v>433</v>
      </c>
      <c r="B275" s="10">
        <v>44000</v>
      </c>
      <c r="C275" s="10">
        <v>15000</v>
      </c>
      <c r="D275" s="10">
        <v>8000</v>
      </c>
      <c r="E275" s="10">
        <v>21000</v>
      </c>
      <c r="F275" s="10">
        <v>17000</v>
      </c>
      <c r="G275" s="9">
        <v>48.6</v>
      </c>
      <c r="H275" s="10"/>
    </row>
    <row r="276" spans="1:8" x14ac:dyDescent="0.25">
      <c r="A276" s="8" t="s">
        <v>434</v>
      </c>
      <c r="B276" s="10">
        <v>45000</v>
      </c>
      <c r="C276" s="10">
        <v>17000</v>
      </c>
      <c r="D276" s="10" t="s">
        <v>559</v>
      </c>
      <c r="E276" s="10">
        <v>22000</v>
      </c>
      <c r="F276" s="10">
        <v>16000</v>
      </c>
      <c r="G276" s="9">
        <v>49.1</v>
      </c>
      <c r="H276" s="10"/>
    </row>
    <row r="277" spans="1:8" x14ac:dyDescent="0.25">
      <c r="A277" s="8" t="s">
        <v>435</v>
      </c>
      <c r="B277" s="10">
        <v>44000</v>
      </c>
      <c r="C277" s="10">
        <v>15000</v>
      </c>
      <c r="D277" s="10" t="s">
        <v>559</v>
      </c>
      <c r="E277" s="10">
        <v>23000</v>
      </c>
      <c r="F277" s="10">
        <v>16000</v>
      </c>
      <c r="G277" s="9">
        <v>52.1</v>
      </c>
      <c r="H277" s="10"/>
    </row>
    <row r="278" spans="1:8" x14ac:dyDescent="0.25">
      <c r="A278" s="8" t="s">
        <v>436</v>
      </c>
      <c r="B278" s="10">
        <v>40000</v>
      </c>
      <c r="C278" s="10">
        <v>11000</v>
      </c>
      <c r="D278" s="10" t="s">
        <v>559</v>
      </c>
      <c r="E278" s="10">
        <v>22000</v>
      </c>
      <c r="F278" s="10">
        <v>14000</v>
      </c>
      <c r="G278" s="9">
        <v>55.8</v>
      </c>
      <c r="H278" s="10"/>
    </row>
    <row r="279" spans="1:8" x14ac:dyDescent="0.25">
      <c r="A279" s="8" t="s">
        <v>437</v>
      </c>
      <c r="B279" s="10">
        <v>34000</v>
      </c>
      <c r="C279" s="10">
        <v>9000</v>
      </c>
      <c r="D279" s="10" t="s">
        <v>559</v>
      </c>
      <c r="E279" s="10">
        <v>20000</v>
      </c>
      <c r="F279" s="10">
        <v>13000</v>
      </c>
      <c r="G279" s="9">
        <v>57.6</v>
      </c>
      <c r="H279" s="10"/>
    </row>
    <row r="280" spans="1:8" x14ac:dyDescent="0.25">
      <c r="A280" s="8" t="s">
        <v>438</v>
      </c>
      <c r="B280" s="10">
        <v>34000</v>
      </c>
      <c r="C280" s="10">
        <v>12000</v>
      </c>
      <c r="D280" s="10" t="s">
        <v>559</v>
      </c>
      <c r="E280" s="10">
        <v>16000</v>
      </c>
      <c r="F280" s="10">
        <v>10000</v>
      </c>
      <c r="G280" s="9">
        <v>48.2</v>
      </c>
      <c r="H280" s="10"/>
    </row>
    <row r="281" spans="1:8" x14ac:dyDescent="0.25">
      <c r="A281" s="8" t="s">
        <v>439</v>
      </c>
      <c r="B281" s="10">
        <v>35000</v>
      </c>
      <c r="C281" s="10">
        <v>13000</v>
      </c>
      <c r="D281" s="10" t="s">
        <v>559</v>
      </c>
      <c r="E281" s="10">
        <v>17000</v>
      </c>
      <c r="F281" s="10">
        <v>11000</v>
      </c>
      <c r="G281" s="9">
        <v>50</v>
      </c>
      <c r="H281" s="10"/>
    </row>
    <row r="282" spans="1:8" x14ac:dyDescent="0.25">
      <c r="A282" s="8" t="s">
        <v>440</v>
      </c>
      <c r="B282" s="10">
        <v>35000</v>
      </c>
      <c r="C282" s="10">
        <v>13000</v>
      </c>
      <c r="D282" s="10" t="s">
        <v>559</v>
      </c>
      <c r="E282" s="10">
        <v>16000</v>
      </c>
      <c r="F282" s="10">
        <v>10000</v>
      </c>
      <c r="G282" s="9">
        <v>44.6</v>
      </c>
      <c r="H282" s="10"/>
    </row>
    <row r="283" spans="1:8" x14ac:dyDescent="0.25">
      <c r="A283" s="8" t="s">
        <v>441</v>
      </c>
      <c r="B283" s="10">
        <v>28000</v>
      </c>
      <c r="C283" s="11">
        <v>9000</v>
      </c>
      <c r="D283" s="11">
        <v>5000</v>
      </c>
      <c r="E283" s="10">
        <v>14000</v>
      </c>
      <c r="F283" s="11">
        <v>9000</v>
      </c>
      <c r="G283" s="9">
        <v>48.7</v>
      </c>
      <c r="H283" s="10" t="s">
        <v>864</v>
      </c>
    </row>
    <row r="284" spans="1:8" x14ac:dyDescent="0.25">
      <c r="A284" s="8" t="s">
        <v>443</v>
      </c>
      <c r="B284" s="10">
        <v>29000</v>
      </c>
      <c r="C284" s="11">
        <v>10000</v>
      </c>
      <c r="D284" s="11">
        <v>5000</v>
      </c>
      <c r="E284" s="10">
        <v>14000</v>
      </c>
      <c r="F284" s="11">
        <v>9000</v>
      </c>
      <c r="G284" s="9">
        <v>46.7</v>
      </c>
      <c r="H284" s="10" t="s">
        <v>864</v>
      </c>
    </row>
    <row r="285" spans="1:8" x14ac:dyDescent="0.25">
      <c r="A285" s="8" t="s">
        <v>444</v>
      </c>
      <c r="B285" s="10">
        <v>26000</v>
      </c>
      <c r="C285" s="11">
        <v>9000</v>
      </c>
      <c r="D285" s="11">
        <v>4000</v>
      </c>
      <c r="E285" s="10">
        <v>13000</v>
      </c>
      <c r="F285" s="11">
        <v>9000</v>
      </c>
      <c r="G285" s="9">
        <v>50.9</v>
      </c>
      <c r="H285" s="10" t="s">
        <v>864</v>
      </c>
    </row>
    <row r="286" spans="1:8" x14ac:dyDescent="0.25">
      <c r="A286" s="8" t="s">
        <v>445</v>
      </c>
      <c r="B286" s="10">
        <v>29000</v>
      </c>
      <c r="C286" s="10">
        <v>12000</v>
      </c>
      <c r="D286" s="11">
        <v>3000</v>
      </c>
      <c r="E286" s="10">
        <v>14000</v>
      </c>
      <c r="F286" s="11">
        <v>10000</v>
      </c>
      <c r="G286" s="9">
        <v>49.3</v>
      </c>
      <c r="H286" s="10" t="s">
        <v>865</v>
      </c>
    </row>
    <row r="287" spans="1:8" x14ac:dyDescent="0.25">
      <c r="A287" s="8" t="s">
        <v>446</v>
      </c>
      <c r="B287" s="10">
        <v>30000</v>
      </c>
      <c r="C287" s="11">
        <v>11000</v>
      </c>
      <c r="D287" s="11">
        <v>2000</v>
      </c>
      <c r="E287" s="10">
        <v>17000</v>
      </c>
      <c r="F287" s="10">
        <v>11000</v>
      </c>
      <c r="G287" s="9">
        <v>56.4</v>
      </c>
      <c r="H287" s="10" t="s">
        <v>866</v>
      </c>
    </row>
    <row r="288" spans="1:8" x14ac:dyDescent="0.25">
      <c r="A288" s="8" t="s">
        <v>447</v>
      </c>
      <c r="B288" s="10">
        <v>32000</v>
      </c>
      <c r="C288" s="11">
        <v>10000</v>
      </c>
      <c r="D288" s="11">
        <v>3000</v>
      </c>
      <c r="E288" s="10">
        <v>19000</v>
      </c>
      <c r="F288" s="10">
        <v>13000</v>
      </c>
      <c r="G288" s="9">
        <v>60.2</v>
      </c>
      <c r="H288" s="10" t="s">
        <v>866</v>
      </c>
    </row>
    <row r="289" spans="1:8" x14ac:dyDescent="0.25">
      <c r="A289" s="8" t="s">
        <v>448</v>
      </c>
      <c r="B289" s="10">
        <v>33000</v>
      </c>
      <c r="C289" s="11">
        <v>10000</v>
      </c>
      <c r="D289" s="11">
        <v>3000</v>
      </c>
      <c r="E289" s="10">
        <v>20000</v>
      </c>
      <c r="F289" s="10">
        <v>13000</v>
      </c>
      <c r="G289" s="9">
        <v>59.4</v>
      </c>
      <c r="H289" s="10" t="s">
        <v>866</v>
      </c>
    </row>
    <row r="290" spans="1:8" x14ac:dyDescent="0.25">
      <c r="A290" s="8" t="s">
        <v>449</v>
      </c>
      <c r="B290" s="10">
        <v>35000</v>
      </c>
      <c r="C290" s="10">
        <v>13000</v>
      </c>
      <c r="D290" s="11">
        <v>4000</v>
      </c>
      <c r="E290" s="10">
        <v>18000</v>
      </c>
      <c r="F290" s="10">
        <v>13000</v>
      </c>
      <c r="G290" s="9">
        <v>51.7</v>
      </c>
      <c r="H290" s="10" t="s">
        <v>867</v>
      </c>
    </row>
    <row r="291" spans="1:8" x14ac:dyDescent="0.25">
      <c r="A291" s="8" t="s">
        <v>450</v>
      </c>
      <c r="B291" s="10">
        <v>33000</v>
      </c>
      <c r="C291" s="10">
        <v>13000</v>
      </c>
      <c r="D291" s="11">
        <v>3000</v>
      </c>
      <c r="E291" s="10">
        <v>17000</v>
      </c>
      <c r="F291" s="10">
        <v>12000</v>
      </c>
      <c r="G291" s="9">
        <v>50.2</v>
      </c>
      <c r="H291" s="10" t="s">
        <v>867</v>
      </c>
    </row>
    <row r="292" spans="1:8" x14ac:dyDescent="0.25">
      <c r="A292" s="8" t="s">
        <v>451</v>
      </c>
      <c r="B292" s="10">
        <v>31000</v>
      </c>
      <c r="C292" s="10">
        <v>11000</v>
      </c>
      <c r="D292" s="11">
        <v>4000</v>
      </c>
      <c r="E292" s="10">
        <v>17000</v>
      </c>
      <c r="F292" s="10">
        <v>13000</v>
      </c>
      <c r="G292" s="9">
        <v>54.1</v>
      </c>
      <c r="H292" s="10" t="s">
        <v>867</v>
      </c>
    </row>
    <row r="293" spans="1:8" x14ac:dyDescent="0.25">
      <c r="A293" s="8" t="s">
        <v>452</v>
      </c>
      <c r="B293" s="10">
        <v>31000</v>
      </c>
      <c r="C293" s="10">
        <v>12000</v>
      </c>
      <c r="D293" s="11">
        <v>3000</v>
      </c>
      <c r="E293" s="10">
        <v>15000</v>
      </c>
      <c r="F293" s="10">
        <v>10000</v>
      </c>
      <c r="G293" s="9">
        <v>48.5</v>
      </c>
      <c r="H293" s="10" t="s">
        <v>867</v>
      </c>
    </row>
    <row r="294" spans="1:8" x14ac:dyDescent="0.25">
      <c r="A294" s="8" t="s">
        <v>453</v>
      </c>
      <c r="B294" s="10">
        <v>33000</v>
      </c>
      <c r="C294" s="10">
        <v>15000</v>
      </c>
      <c r="D294" s="11">
        <v>3000</v>
      </c>
      <c r="E294" s="10">
        <v>15000</v>
      </c>
      <c r="F294" s="10">
        <v>9000</v>
      </c>
      <c r="G294" s="9">
        <v>46.1</v>
      </c>
      <c r="H294" s="10" t="s">
        <v>867</v>
      </c>
    </row>
    <row r="295" spans="1:8" x14ac:dyDescent="0.25">
      <c r="A295" s="8" t="s">
        <v>454</v>
      </c>
      <c r="B295" s="10">
        <v>31000</v>
      </c>
      <c r="C295" s="10">
        <v>14000</v>
      </c>
      <c r="D295" s="11">
        <v>3000</v>
      </c>
      <c r="E295" s="10">
        <v>15000</v>
      </c>
      <c r="F295" s="10">
        <v>9000</v>
      </c>
      <c r="G295" s="9">
        <v>46.9</v>
      </c>
      <c r="H295" s="10" t="s">
        <v>867</v>
      </c>
    </row>
    <row r="296" spans="1:8" x14ac:dyDescent="0.25">
      <c r="A296" s="8" t="s">
        <v>455</v>
      </c>
      <c r="B296" s="10">
        <v>26000</v>
      </c>
      <c r="C296" s="10">
        <v>9000</v>
      </c>
      <c r="D296" s="11">
        <v>3000</v>
      </c>
      <c r="E296" s="10">
        <v>15000</v>
      </c>
      <c r="F296" s="10">
        <v>8000</v>
      </c>
      <c r="G296" s="9">
        <v>55.8</v>
      </c>
      <c r="H296" s="10" t="s">
        <v>867</v>
      </c>
    </row>
    <row r="297" spans="1:8" x14ac:dyDescent="0.25">
      <c r="A297" s="8" t="s">
        <v>456</v>
      </c>
      <c r="B297" s="10">
        <v>25000</v>
      </c>
      <c r="C297" s="10">
        <v>9000</v>
      </c>
      <c r="D297" s="11">
        <v>3000</v>
      </c>
      <c r="E297" s="10">
        <v>12000</v>
      </c>
      <c r="F297" s="11">
        <v>7000</v>
      </c>
      <c r="G297" s="9">
        <v>49</v>
      </c>
      <c r="H297" s="10" t="s">
        <v>865</v>
      </c>
    </row>
    <row r="298" spans="1:8" x14ac:dyDescent="0.25">
      <c r="A298" s="8" t="s">
        <v>457</v>
      </c>
      <c r="B298" s="10">
        <v>28000</v>
      </c>
      <c r="C298" s="10">
        <v>12000</v>
      </c>
      <c r="D298" s="11">
        <v>4000</v>
      </c>
      <c r="E298" s="10">
        <v>11000</v>
      </c>
      <c r="F298" s="11">
        <v>6000</v>
      </c>
      <c r="G298" s="9">
        <v>40.1</v>
      </c>
      <c r="H298" s="10" t="s">
        <v>865</v>
      </c>
    </row>
    <row r="299" spans="1:8" x14ac:dyDescent="0.25">
      <c r="A299" s="8" t="s">
        <v>458</v>
      </c>
      <c r="B299" s="10">
        <v>28000</v>
      </c>
      <c r="C299" s="10">
        <v>14000</v>
      </c>
      <c r="D299" s="11">
        <v>4000</v>
      </c>
      <c r="E299" s="10">
        <v>9000</v>
      </c>
      <c r="F299" s="11">
        <v>5000</v>
      </c>
      <c r="G299" s="9">
        <v>33.799999999999997</v>
      </c>
      <c r="H299" s="10" t="s">
        <v>865</v>
      </c>
    </row>
    <row r="300" spans="1:8" x14ac:dyDescent="0.25">
      <c r="A300" s="8" t="s">
        <v>459</v>
      </c>
      <c r="B300" s="10">
        <v>28000</v>
      </c>
      <c r="C300" s="10">
        <v>14000</v>
      </c>
      <c r="D300" s="11">
        <v>4000</v>
      </c>
      <c r="E300" s="10">
        <v>10000</v>
      </c>
      <c r="F300" s="11">
        <v>5000</v>
      </c>
      <c r="G300" s="9">
        <v>34.299999999999997</v>
      </c>
      <c r="H300" s="10" t="s">
        <v>865</v>
      </c>
    </row>
    <row r="301" spans="1:8" x14ac:dyDescent="0.25">
      <c r="A301" s="8" t="s">
        <v>460</v>
      </c>
      <c r="B301" s="10">
        <v>26000</v>
      </c>
      <c r="C301" s="10">
        <v>13000</v>
      </c>
      <c r="D301" s="11">
        <v>3000</v>
      </c>
      <c r="E301" s="10">
        <v>9000</v>
      </c>
      <c r="F301" s="11">
        <v>5000</v>
      </c>
      <c r="G301" s="9">
        <v>34.1</v>
      </c>
      <c r="H301" s="10" t="s">
        <v>865</v>
      </c>
    </row>
    <row r="302" spans="1:8" x14ac:dyDescent="0.25">
      <c r="A302" s="8" t="s">
        <v>461</v>
      </c>
      <c r="B302" s="10">
        <v>26000</v>
      </c>
      <c r="C302" s="10">
        <v>14000</v>
      </c>
      <c r="D302" s="11">
        <v>3000</v>
      </c>
      <c r="E302" s="10">
        <v>9000</v>
      </c>
      <c r="F302" s="11">
        <v>4000</v>
      </c>
      <c r="G302" s="9">
        <v>33.200000000000003</v>
      </c>
      <c r="H302" s="10" t="s">
        <v>865</v>
      </c>
    </row>
    <row r="303" spans="1:8" x14ac:dyDescent="0.25">
      <c r="A303" s="8" t="s">
        <v>462</v>
      </c>
      <c r="B303" s="10">
        <v>23000</v>
      </c>
      <c r="C303" s="10">
        <v>11000</v>
      </c>
      <c r="D303" s="11">
        <v>3000</v>
      </c>
      <c r="E303" s="10">
        <v>9000</v>
      </c>
      <c r="F303" s="11">
        <v>3000</v>
      </c>
      <c r="G303" s="9">
        <v>37.6</v>
      </c>
      <c r="H303" s="10" t="s">
        <v>865</v>
      </c>
    </row>
    <row r="304" spans="1:8" x14ac:dyDescent="0.25">
      <c r="A304" s="8" t="s">
        <v>463</v>
      </c>
      <c r="B304" s="10">
        <v>21000</v>
      </c>
      <c r="C304" s="10">
        <v>10000</v>
      </c>
      <c r="D304" s="11">
        <v>2000</v>
      </c>
      <c r="E304" s="10">
        <v>8000</v>
      </c>
      <c r="F304" s="11">
        <v>3000</v>
      </c>
      <c r="G304" s="9">
        <v>37.5</v>
      </c>
      <c r="H304" s="10" t="s">
        <v>865</v>
      </c>
    </row>
    <row r="305" spans="1:8" x14ac:dyDescent="0.25">
      <c r="A305" s="8" t="s">
        <v>464</v>
      </c>
      <c r="B305" s="10">
        <v>21000</v>
      </c>
      <c r="C305" s="10">
        <v>10000</v>
      </c>
      <c r="D305" s="11">
        <v>3000</v>
      </c>
      <c r="E305" s="10">
        <v>7000</v>
      </c>
      <c r="F305" s="11">
        <v>3000</v>
      </c>
      <c r="G305" s="9">
        <v>35</v>
      </c>
      <c r="H305" s="10" t="s">
        <v>865</v>
      </c>
    </row>
    <row r="306" spans="1:8" x14ac:dyDescent="0.25">
      <c r="A306" s="8" t="s">
        <v>465</v>
      </c>
      <c r="B306" s="10">
        <v>21000</v>
      </c>
      <c r="C306" s="10">
        <v>11000</v>
      </c>
      <c r="D306" s="11">
        <v>3000</v>
      </c>
      <c r="E306" s="10">
        <v>7000</v>
      </c>
      <c r="F306" s="11">
        <v>4000</v>
      </c>
      <c r="G306" s="9">
        <v>32.9</v>
      </c>
      <c r="H306" s="10" t="s">
        <v>865</v>
      </c>
    </row>
    <row r="307" spans="1:8" x14ac:dyDescent="0.25">
      <c r="A307" s="8" t="s">
        <v>466</v>
      </c>
      <c r="B307" s="10">
        <v>21000</v>
      </c>
      <c r="C307" s="10">
        <v>11000</v>
      </c>
      <c r="D307" s="11">
        <v>4000</v>
      </c>
      <c r="E307" s="10">
        <v>6000</v>
      </c>
      <c r="F307" s="11">
        <v>4000</v>
      </c>
      <c r="G307" s="9">
        <v>30.3</v>
      </c>
      <c r="H307" s="10" t="s">
        <v>865</v>
      </c>
    </row>
    <row r="308" spans="1:8" x14ac:dyDescent="0.25">
      <c r="A308" s="8" t="s">
        <v>467</v>
      </c>
      <c r="B308" s="10">
        <v>22000</v>
      </c>
      <c r="C308" s="10">
        <v>12000</v>
      </c>
      <c r="D308" s="11">
        <v>4000</v>
      </c>
      <c r="E308" s="10">
        <v>6000</v>
      </c>
      <c r="F308" s="11">
        <v>5000</v>
      </c>
      <c r="G308" s="9">
        <v>28.2</v>
      </c>
      <c r="H308" s="10" t="s">
        <v>865</v>
      </c>
    </row>
    <row r="309" spans="1:8" x14ac:dyDescent="0.25">
      <c r="A309" s="8" t="s">
        <v>468</v>
      </c>
      <c r="B309" s="10">
        <v>22000</v>
      </c>
      <c r="C309" s="10">
        <v>10000</v>
      </c>
      <c r="D309" s="11">
        <v>4000</v>
      </c>
      <c r="E309" s="11">
        <v>7000</v>
      </c>
      <c r="F309" s="11">
        <v>6000</v>
      </c>
      <c r="G309" s="12">
        <v>32.362146736628901</v>
      </c>
      <c r="H309" s="10" t="s">
        <v>868</v>
      </c>
    </row>
    <row r="310" spans="1:8" x14ac:dyDescent="0.25">
      <c r="A310" s="8" t="s">
        <v>469</v>
      </c>
      <c r="B310" s="10">
        <v>22000</v>
      </c>
      <c r="C310" s="10">
        <v>9000</v>
      </c>
      <c r="D310" s="11">
        <v>4000</v>
      </c>
      <c r="E310" s="11">
        <v>8000</v>
      </c>
      <c r="F310" s="11">
        <v>6000</v>
      </c>
      <c r="G310" s="12">
        <v>38.3984695271932</v>
      </c>
      <c r="H310" s="10" t="s">
        <v>868</v>
      </c>
    </row>
    <row r="311" spans="1:8" x14ac:dyDescent="0.25">
      <c r="A311" s="8" t="s">
        <v>470</v>
      </c>
      <c r="B311" s="10">
        <v>24000</v>
      </c>
      <c r="C311" s="10">
        <v>12000</v>
      </c>
      <c r="D311" s="11">
        <v>4000</v>
      </c>
      <c r="E311" s="11">
        <v>8000</v>
      </c>
      <c r="F311" s="11">
        <v>5000</v>
      </c>
      <c r="G311" s="12">
        <v>32.898592595649802</v>
      </c>
      <c r="H311" s="10" t="s">
        <v>868</v>
      </c>
    </row>
    <row r="312" spans="1:8" x14ac:dyDescent="0.25">
      <c r="A312" s="8" t="s">
        <v>471</v>
      </c>
      <c r="B312" s="10">
        <v>25000</v>
      </c>
      <c r="C312" s="10">
        <v>13000</v>
      </c>
      <c r="D312" s="11">
        <v>4000</v>
      </c>
      <c r="E312" s="11">
        <v>8000</v>
      </c>
      <c r="F312" s="11">
        <v>4000</v>
      </c>
      <c r="G312" s="12">
        <v>31.108754181284201</v>
      </c>
      <c r="H312" s="10" t="s">
        <v>868</v>
      </c>
    </row>
    <row r="313" spans="1:8" x14ac:dyDescent="0.25">
      <c r="A313" s="8" t="s">
        <v>472</v>
      </c>
      <c r="B313" s="10">
        <v>28000</v>
      </c>
      <c r="C313" s="10">
        <v>14000</v>
      </c>
      <c r="D313" s="11">
        <v>5000</v>
      </c>
      <c r="E313" s="11">
        <v>9000</v>
      </c>
      <c r="F313" s="11">
        <v>5000</v>
      </c>
      <c r="G313" s="12">
        <v>30.982687493388799</v>
      </c>
      <c r="H313" s="10" t="s">
        <v>868</v>
      </c>
    </row>
    <row r="314" spans="1:8" x14ac:dyDescent="0.25">
      <c r="A314" s="8" t="s">
        <v>473</v>
      </c>
      <c r="B314" s="10">
        <v>32000</v>
      </c>
      <c r="C314" s="10">
        <v>16000</v>
      </c>
      <c r="D314" s="11">
        <v>5000</v>
      </c>
      <c r="E314" s="11">
        <v>11000</v>
      </c>
      <c r="F314" s="11">
        <v>6000</v>
      </c>
      <c r="G314" s="12">
        <v>33.6219427415787</v>
      </c>
      <c r="H314" s="10" t="s">
        <v>868</v>
      </c>
    </row>
    <row r="315" spans="1:8" x14ac:dyDescent="0.25">
      <c r="A315" s="8" t="s">
        <v>474</v>
      </c>
      <c r="B315" s="10">
        <v>30000</v>
      </c>
      <c r="C315" s="10">
        <v>15000</v>
      </c>
      <c r="D315" s="11">
        <v>4000</v>
      </c>
      <c r="E315" s="11">
        <v>11000</v>
      </c>
      <c r="F315" s="11">
        <v>7000</v>
      </c>
      <c r="G315" s="12">
        <v>36.605350620290203</v>
      </c>
      <c r="H315" s="10" t="s">
        <v>868</v>
      </c>
    </row>
    <row r="316" spans="1:8" x14ac:dyDescent="0.25">
      <c r="A316" s="8" t="s">
        <v>475</v>
      </c>
      <c r="B316" s="10">
        <v>35000</v>
      </c>
      <c r="C316" s="10">
        <v>19000</v>
      </c>
      <c r="D316" s="11">
        <v>6000</v>
      </c>
      <c r="E316" s="11">
        <v>10000</v>
      </c>
      <c r="F316" s="11">
        <v>6000</v>
      </c>
      <c r="G316" s="12">
        <v>29.603499365034601</v>
      </c>
      <c r="H316" s="10" t="s">
        <v>868</v>
      </c>
    </row>
    <row r="317" spans="1:8" x14ac:dyDescent="0.25">
      <c r="A317" s="8" t="s">
        <v>476</v>
      </c>
      <c r="B317" s="10">
        <v>28000</v>
      </c>
      <c r="C317" s="10">
        <v>14000</v>
      </c>
      <c r="D317" s="11">
        <v>6000</v>
      </c>
      <c r="E317" s="11">
        <v>8000</v>
      </c>
      <c r="F317" s="11">
        <v>5000</v>
      </c>
      <c r="G317" s="12">
        <v>30.049575070821501</v>
      </c>
      <c r="H317" s="10" t="s">
        <v>868</v>
      </c>
    </row>
    <row r="318" spans="1:8" x14ac:dyDescent="0.25">
      <c r="A318" s="8" t="s">
        <v>477</v>
      </c>
      <c r="B318" s="10">
        <v>33000</v>
      </c>
      <c r="C318" s="10">
        <v>16000</v>
      </c>
      <c r="D318" s="11">
        <v>6000</v>
      </c>
      <c r="E318" s="11">
        <v>11000</v>
      </c>
      <c r="F318" s="11">
        <v>6000</v>
      </c>
      <c r="G318" s="12">
        <v>32.719624458940402</v>
      </c>
      <c r="H318" s="10" t="s">
        <v>868</v>
      </c>
    </row>
    <row r="319" spans="1:8" x14ac:dyDescent="0.25">
      <c r="A319" s="8" t="s">
        <v>478</v>
      </c>
      <c r="B319" s="10">
        <v>36000</v>
      </c>
      <c r="C319" s="10">
        <v>20000</v>
      </c>
      <c r="D319" s="11">
        <v>5000</v>
      </c>
      <c r="E319" s="11">
        <v>12000</v>
      </c>
      <c r="F319" s="11">
        <v>6000</v>
      </c>
      <c r="G319" s="12">
        <v>32.298102230225801</v>
      </c>
      <c r="H319" s="10" t="s">
        <v>868</v>
      </c>
    </row>
    <row r="320" spans="1:8" x14ac:dyDescent="0.25">
      <c r="A320" s="8" t="s">
        <v>479</v>
      </c>
      <c r="B320" s="10">
        <v>35000</v>
      </c>
      <c r="C320" s="10">
        <v>20000</v>
      </c>
      <c r="D320" s="11">
        <v>4000</v>
      </c>
      <c r="E320" s="11">
        <v>11000</v>
      </c>
      <c r="F320" s="11">
        <v>6000</v>
      </c>
      <c r="G320" s="12">
        <v>31.3226971532577</v>
      </c>
      <c r="H320" s="10" t="s">
        <v>868</v>
      </c>
    </row>
    <row r="321" spans="1:8" x14ac:dyDescent="0.25">
      <c r="A321" s="8" t="s">
        <v>480</v>
      </c>
      <c r="B321" s="10">
        <v>36000</v>
      </c>
      <c r="C321" s="10">
        <v>20000</v>
      </c>
      <c r="D321" s="11">
        <v>6000</v>
      </c>
      <c r="E321" s="11">
        <v>9000</v>
      </c>
      <c r="F321" s="11">
        <v>5000</v>
      </c>
      <c r="G321" s="12">
        <v>26.083037575347898</v>
      </c>
      <c r="H321" s="10" t="s">
        <v>868</v>
      </c>
    </row>
    <row r="322" spans="1:8" x14ac:dyDescent="0.25">
      <c r="A322" s="8" t="s">
        <v>481</v>
      </c>
      <c r="B322" s="10">
        <v>30000</v>
      </c>
      <c r="C322" s="10">
        <v>14000</v>
      </c>
      <c r="D322" s="11">
        <v>5000</v>
      </c>
      <c r="E322" s="11">
        <v>12000</v>
      </c>
      <c r="F322" s="11">
        <v>7000</v>
      </c>
      <c r="G322" s="12">
        <v>37.793157739364297</v>
      </c>
      <c r="H322" s="10" t="s">
        <v>868</v>
      </c>
    </row>
    <row r="323" spans="1:8" x14ac:dyDescent="0.25">
      <c r="A323" s="8" t="s">
        <v>482</v>
      </c>
      <c r="B323" s="10">
        <v>35000</v>
      </c>
      <c r="C323" s="10">
        <v>17000</v>
      </c>
      <c r="D323" s="11">
        <v>4000</v>
      </c>
      <c r="E323" s="10">
        <v>15000</v>
      </c>
      <c r="F323" s="11">
        <v>9000</v>
      </c>
      <c r="G323" s="9">
        <v>41.596246785179297</v>
      </c>
      <c r="H323" s="10" t="s">
        <v>865</v>
      </c>
    </row>
    <row r="324" spans="1:8" x14ac:dyDescent="0.25">
      <c r="A324" s="8" t="s">
        <v>483</v>
      </c>
      <c r="B324" s="10">
        <v>37000</v>
      </c>
      <c r="C324" s="10">
        <v>18000</v>
      </c>
      <c r="D324" s="11">
        <v>4000</v>
      </c>
      <c r="E324" s="10">
        <v>15000</v>
      </c>
      <c r="F324" s="11">
        <v>8000</v>
      </c>
      <c r="G324" s="9">
        <v>39.629877967010898</v>
      </c>
      <c r="H324" s="10" t="s">
        <v>865</v>
      </c>
    </row>
    <row r="325" spans="1:8" x14ac:dyDescent="0.25">
      <c r="A325" s="8" t="s">
        <v>484</v>
      </c>
      <c r="B325" s="10">
        <v>39000</v>
      </c>
      <c r="C325" s="10">
        <v>19000</v>
      </c>
      <c r="D325" s="11">
        <v>5000</v>
      </c>
      <c r="E325" s="10">
        <v>16000</v>
      </c>
      <c r="F325" s="11">
        <v>9000</v>
      </c>
      <c r="G325" s="9">
        <v>40.314454262349003</v>
      </c>
      <c r="H325" s="10" t="s">
        <v>865</v>
      </c>
    </row>
    <row r="326" spans="1:8" x14ac:dyDescent="0.25">
      <c r="A326" s="8" t="s">
        <v>485</v>
      </c>
      <c r="B326" s="10">
        <v>39000</v>
      </c>
      <c r="C326" s="10">
        <v>19000</v>
      </c>
      <c r="D326" s="11">
        <v>5000</v>
      </c>
      <c r="E326" s="10">
        <v>15000</v>
      </c>
      <c r="F326" s="11">
        <v>8000</v>
      </c>
      <c r="G326" s="9">
        <v>37.986013986014001</v>
      </c>
      <c r="H326" s="10" t="s">
        <v>865</v>
      </c>
    </row>
    <row r="327" spans="1:8" x14ac:dyDescent="0.25">
      <c r="A327" s="8" t="s">
        <v>486</v>
      </c>
      <c r="B327" s="10">
        <v>38000</v>
      </c>
      <c r="C327" s="10">
        <v>18000</v>
      </c>
      <c r="D327" s="11">
        <v>5000</v>
      </c>
      <c r="E327" s="10">
        <v>15000</v>
      </c>
      <c r="F327" s="11">
        <v>8000</v>
      </c>
      <c r="G327" s="9">
        <v>39.601646527685602</v>
      </c>
      <c r="H327" s="10" t="s">
        <v>865</v>
      </c>
    </row>
    <row r="328" spans="1:8" x14ac:dyDescent="0.25">
      <c r="A328" s="8" t="s">
        <v>487</v>
      </c>
      <c r="B328" s="10">
        <v>34000</v>
      </c>
      <c r="C328" s="10">
        <v>17000</v>
      </c>
      <c r="D328" s="11">
        <v>4000</v>
      </c>
      <c r="E328" s="10">
        <v>14000</v>
      </c>
      <c r="F328" s="11">
        <v>7000</v>
      </c>
      <c r="G328" s="9">
        <v>39.792367474770899</v>
      </c>
      <c r="H328" s="10" t="s">
        <v>865</v>
      </c>
    </row>
    <row r="329" spans="1:8" x14ac:dyDescent="0.25">
      <c r="A329" s="8" t="s">
        <v>488</v>
      </c>
      <c r="B329" s="10">
        <v>30000</v>
      </c>
      <c r="C329" s="10">
        <v>13000</v>
      </c>
      <c r="D329" s="11">
        <v>3000</v>
      </c>
      <c r="E329" s="10">
        <v>14000</v>
      </c>
      <c r="F329" s="11">
        <v>8000</v>
      </c>
      <c r="G329" s="9">
        <v>46.793458589714099</v>
      </c>
      <c r="H329" s="10" t="s">
        <v>865</v>
      </c>
    </row>
    <row r="330" spans="1:8" x14ac:dyDescent="0.25">
      <c r="A330" s="8" t="s">
        <v>489</v>
      </c>
      <c r="B330" s="10">
        <v>27000</v>
      </c>
      <c r="C330" s="10">
        <v>12000</v>
      </c>
      <c r="D330" s="11">
        <v>3000</v>
      </c>
      <c r="E330" s="10">
        <v>13000</v>
      </c>
      <c r="F330" s="11">
        <v>8000</v>
      </c>
      <c r="G330" s="9">
        <v>46.718653208468503</v>
      </c>
      <c r="H330" s="10" t="s">
        <v>865</v>
      </c>
    </row>
    <row r="331" spans="1:8" x14ac:dyDescent="0.25">
      <c r="A331" s="8" t="s">
        <v>490</v>
      </c>
      <c r="B331" s="10">
        <v>27000</v>
      </c>
      <c r="C331" s="10">
        <v>14000</v>
      </c>
      <c r="D331" s="11">
        <v>2000</v>
      </c>
      <c r="E331" s="10">
        <v>12000</v>
      </c>
      <c r="F331" s="11">
        <v>7000</v>
      </c>
      <c r="G331" s="9">
        <v>42.7398759576797</v>
      </c>
      <c r="H331" s="10" t="s">
        <v>865</v>
      </c>
    </row>
    <row r="332" spans="1:8" x14ac:dyDescent="0.25">
      <c r="A332" s="8" t="s">
        <v>491</v>
      </c>
      <c r="B332" s="10">
        <v>26000</v>
      </c>
      <c r="C332" s="10">
        <v>14000</v>
      </c>
      <c r="D332" s="11">
        <v>2000</v>
      </c>
      <c r="E332" s="11">
        <v>10000</v>
      </c>
      <c r="F332" s="11">
        <v>6000</v>
      </c>
      <c r="G332" s="12">
        <v>38.621009149519402</v>
      </c>
      <c r="H332" s="10" t="s">
        <v>868</v>
      </c>
    </row>
    <row r="333" spans="1:8" x14ac:dyDescent="0.25">
      <c r="A333" s="8" t="s">
        <v>492</v>
      </c>
      <c r="B333" s="10">
        <v>23000</v>
      </c>
      <c r="C333" s="10">
        <v>12000</v>
      </c>
      <c r="D333" s="11">
        <v>2000</v>
      </c>
      <c r="E333" s="11">
        <v>9000</v>
      </c>
      <c r="F333" s="11">
        <v>6000</v>
      </c>
      <c r="G333" s="12">
        <v>39.111616316180701</v>
      </c>
      <c r="H333" s="10" t="s">
        <v>868</v>
      </c>
    </row>
    <row r="334" spans="1:8" x14ac:dyDescent="0.25">
      <c r="A334" s="8" t="s">
        <v>493</v>
      </c>
      <c r="B334" s="10">
        <v>23000</v>
      </c>
      <c r="C334" s="10">
        <v>11000</v>
      </c>
      <c r="D334" s="11">
        <v>3000</v>
      </c>
      <c r="E334" s="10">
        <v>10000</v>
      </c>
      <c r="F334" s="11">
        <v>7000</v>
      </c>
      <c r="G334" s="9">
        <v>41.599790648988197</v>
      </c>
      <c r="H334" s="10" t="s">
        <v>865</v>
      </c>
    </row>
    <row r="335" spans="1:8" x14ac:dyDescent="0.25">
      <c r="A335" s="8" t="s">
        <v>494</v>
      </c>
      <c r="B335" s="10">
        <v>22000</v>
      </c>
      <c r="C335" s="10">
        <v>10000</v>
      </c>
      <c r="D335" s="11">
        <v>3000</v>
      </c>
      <c r="E335" s="10">
        <v>10000</v>
      </c>
      <c r="F335" s="11">
        <v>8000</v>
      </c>
      <c r="G335" s="9">
        <v>42.807548513441297</v>
      </c>
      <c r="H335" s="10" t="s">
        <v>865</v>
      </c>
    </row>
    <row r="336" spans="1:8" x14ac:dyDescent="0.25">
      <c r="A336" s="8" t="s">
        <v>495</v>
      </c>
      <c r="B336" s="10">
        <v>24000</v>
      </c>
      <c r="C336" s="10">
        <v>11000</v>
      </c>
      <c r="D336" s="11">
        <v>2000</v>
      </c>
      <c r="E336" s="10">
        <v>10000</v>
      </c>
      <c r="F336" s="11">
        <v>7000</v>
      </c>
      <c r="G336" s="9">
        <v>42.200562954249499</v>
      </c>
      <c r="H336" s="10" t="s">
        <v>865</v>
      </c>
    </row>
    <row r="337" spans="1:8" x14ac:dyDescent="0.25">
      <c r="A337" s="8" t="s">
        <v>496</v>
      </c>
      <c r="B337" s="10">
        <v>26000</v>
      </c>
      <c r="C337" s="10">
        <v>12000</v>
      </c>
      <c r="D337" s="11">
        <v>3000</v>
      </c>
      <c r="E337" s="10">
        <v>10000</v>
      </c>
      <c r="F337" s="11">
        <v>8000</v>
      </c>
      <c r="G337" s="9">
        <v>39.800897911379998</v>
      </c>
      <c r="H337" s="10" t="s">
        <v>865</v>
      </c>
    </row>
    <row r="338" spans="1:8" x14ac:dyDescent="0.25">
      <c r="A338" s="8" t="s">
        <v>497</v>
      </c>
      <c r="B338" s="10">
        <v>27000</v>
      </c>
      <c r="C338" s="10">
        <v>13000</v>
      </c>
      <c r="D338" s="11">
        <v>3000</v>
      </c>
      <c r="E338" s="10">
        <v>11000</v>
      </c>
      <c r="F338" s="11">
        <v>8000</v>
      </c>
      <c r="G338" s="9">
        <v>40.599739243807001</v>
      </c>
      <c r="H338" s="10" t="s">
        <v>865</v>
      </c>
    </row>
    <row r="339" spans="1:8" x14ac:dyDescent="0.25">
      <c r="A339" s="8" t="s">
        <v>498</v>
      </c>
      <c r="B339" s="10">
        <v>26000</v>
      </c>
      <c r="C339" s="10">
        <v>15000</v>
      </c>
      <c r="D339" s="11">
        <v>2000</v>
      </c>
      <c r="E339" s="10">
        <v>10000</v>
      </c>
      <c r="F339" s="11">
        <v>8000</v>
      </c>
      <c r="G339" s="9">
        <v>36.833921189365498</v>
      </c>
      <c r="H339" s="10" t="s">
        <v>865</v>
      </c>
    </row>
    <row r="340" spans="1:8" x14ac:dyDescent="0.25">
      <c r="A340" s="8" t="s">
        <v>499</v>
      </c>
      <c r="B340" s="10">
        <v>25000</v>
      </c>
      <c r="C340" s="10">
        <v>13000</v>
      </c>
      <c r="D340" s="11">
        <v>2000</v>
      </c>
      <c r="E340" s="10">
        <v>9000</v>
      </c>
      <c r="F340" s="11">
        <v>7000</v>
      </c>
      <c r="G340" s="9">
        <v>38.511866059817898</v>
      </c>
      <c r="H340" s="10" t="s">
        <v>865</v>
      </c>
    </row>
    <row r="341" spans="1:8" x14ac:dyDescent="0.25">
      <c r="A341" s="8" t="s">
        <v>500</v>
      </c>
      <c r="B341" s="10">
        <v>25000</v>
      </c>
      <c r="C341" s="10">
        <v>12000</v>
      </c>
      <c r="D341" s="11">
        <v>2000</v>
      </c>
      <c r="E341" s="10">
        <v>11000</v>
      </c>
      <c r="F341" s="11">
        <v>8000</v>
      </c>
      <c r="G341" s="9">
        <v>43.205759141009501</v>
      </c>
      <c r="H341" s="10" t="s">
        <v>865</v>
      </c>
    </row>
    <row r="342" spans="1:8" x14ac:dyDescent="0.25">
      <c r="A342" s="10"/>
      <c r="B342" s="10"/>
      <c r="C342" s="10"/>
      <c r="D342" s="10"/>
      <c r="E342" s="10"/>
      <c r="F342" s="10"/>
      <c r="G342" s="9"/>
      <c r="H342" s="10"/>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ColWidth="10.90625" defaultRowHeight="15" x14ac:dyDescent="0.25"/>
  <cols>
    <col min="1" max="1" width="20.7265625" customWidth="1"/>
    <col min="2" max="7" width="15.7265625" customWidth="1"/>
  </cols>
  <sheetData>
    <row r="1" spans="1:7" ht="19.2" x14ac:dyDescent="0.35">
      <c r="A1" s="2" t="s">
        <v>869</v>
      </c>
    </row>
    <row r="2" spans="1:7" x14ac:dyDescent="0.25">
      <c r="A2" t="s">
        <v>132</v>
      </c>
    </row>
    <row r="3" spans="1:7" ht="30" customHeight="1" x14ac:dyDescent="0.3">
      <c r="A3" s="3" t="s">
        <v>21</v>
      </c>
    </row>
    <row r="4" spans="1:7" x14ac:dyDescent="0.25">
      <c r="A4" t="s">
        <v>870</v>
      </c>
    </row>
    <row r="5" spans="1:7" x14ac:dyDescent="0.25">
      <c r="A5" t="s">
        <v>871</v>
      </c>
    </row>
    <row r="6" spans="1:7" ht="30" customHeight="1" x14ac:dyDescent="0.3">
      <c r="A6" s="5" t="s">
        <v>872</v>
      </c>
      <c r="B6" s="6" t="s">
        <v>873</v>
      </c>
      <c r="C6" s="6" t="s">
        <v>874</v>
      </c>
      <c r="D6" s="6" t="s">
        <v>875</v>
      </c>
      <c r="E6" s="6" t="s">
        <v>876</v>
      </c>
      <c r="F6" s="6" t="s">
        <v>877</v>
      </c>
      <c r="G6" s="6" t="s">
        <v>878</v>
      </c>
    </row>
    <row r="7" spans="1:7" x14ac:dyDescent="0.25">
      <c r="A7" t="s">
        <v>879</v>
      </c>
      <c r="B7" s="13" t="s">
        <v>884</v>
      </c>
      <c r="C7" s="13" t="s">
        <v>885</v>
      </c>
      <c r="D7" s="13" t="s">
        <v>886</v>
      </c>
      <c r="E7" s="13" t="s">
        <v>887</v>
      </c>
      <c r="F7" s="13" t="s">
        <v>888</v>
      </c>
      <c r="G7" s="13" t="s">
        <v>889</v>
      </c>
    </row>
    <row r="8" spans="1:7" x14ac:dyDescent="0.25">
      <c r="A8" t="s">
        <v>880</v>
      </c>
      <c r="B8" s="13" t="s">
        <v>173</v>
      </c>
      <c r="C8" s="13" t="s">
        <v>233</v>
      </c>
      <c r="D8" s="13" t="s">
        <v>224</v>
      </c>
      <c r="E8" s="13" t="s">
        <v>890</v>
      </c>
      <c r="F8" s="13" t="s">
        <v>891</v>
      </c>
      <c r="G8" s="13" t="s">
        <v>892</v>
      </c>
    </row>
    <row r="9" spans="1:7" x14ac:dyDescent="0.25">
      <c r="A9" t="s">
        <v>881</v>
      </c>
      <c r="B9" s="13" t="s">
        <v>850</v>
      </c>
      <c r="C9" s="13" t="s">
        <v>523</v>
      </c>
      <c r="D9" s="13" t="s">
        <v>522</v>
      </c>
      <c r="E9" s="13" t="s">
        <v>893</v>
      </c>
      <c r="F9" s="13" t="s">
        <v>894</v>
      </c>
      <c r="G9" s="13" t="s">
        <v>895</v>
      </c>
    </row>
    <row r="10" spans="1:7" x14ac:dyDescent="0.25">
      <c r="A10" t="s">
        <v>882</v>
      </c>
      <c r="B10" s="13" t="s">
        <v>896</v>
      </c>
      <c r="C10" s="13" t="s">
        <v>897</v>
      </c>
      <c r="D10" s="13" t="s">
        <v>898</v>
      </c>
      <c r="E10" s="13" t="s">
        <v>899</v>
      </c>
      <c r="F10" s="13" t="s">
        <v>850</v>
      </c>
      <c r="G10" s="13" t="s">
        <v>900</v>
      </c>
    </row>
    <row r="11" spans="1:7" x14ac:dyDescent="0.25">
      <c r="A11" t="s">
        <v>883</v>
      </c>
      <c r="B11" s="13" t="s">
        <v>901</v>
      </c>
      <c r="C11" s="13" t="s">
        <v>902</v>
      </c>
      <c r="D11" s="13" t="s">
        <v>903</v>
      </c>
      <c r="E11" s="13" t="s">
        <v>904</v>
      </c>
      <c r="F11" s="13" t="s">
        <v>905</v>
      </c>
      <c r="G11" s="13" t="s">
        <v>906</v>
      </c>
    </row>
    <row r="13" spans="1:7" x14ac:dyDescent="0.25">
      <c r="B13" s="9"/>
      <c r="C13" s="9"/>
      <c r="D13" s="9"/>
      <c r="E13" s="9"/>
      <c r="F13" s="9"/>
      <c r="G13" s="9"/>
    </row>
    <row r="14" spans="1:7" x14ac:dyDescent="0.25">
      <c r="B14" s="9"/>
      <c r="C14" s="9"/>
      <c r="D14" s="9"/>
      <c r="E14" s="9"/>
      <c r="F14" s="9"/>
      <c r="G14" s="9"/>
    </row>
    <row r="15" spans="1:7" x14ac:dyDescent="0.25">
      <c r="B15" s="9"/>
      <c r="C15" s="9"/>
      <c r="D15" s="9"/>
      <c r="E15" s="9"/>
      <c r="F15" s="9"/>
      <c r="G15" s="9"/>
    </row>
    <row r="16" spans="1:7" x14ac:dyDescent="0.25">
      <c r="B16" s="9"/>
      <c r="C16" s="9"/>
      <c r="D16" s="9"/>
      <c r="E16" s="9"/>
      <c r="F16" s="9"/>
      <c r="G16" s="9"/>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0"/>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131</v>
      </c>
    </row>
    <row r="2" spans="1:29" x14ac:dyDescent="0.25">
      <c r="A2" t="s">
        <v>132</v>
      </c>
    </row>
    <row r="3" spans="1:29" ht="30" customHeight="1" x14ac:dyDescent="0.3">
      <c r="A3" s="3" t="s">
        <v>21</v>
      </c>
    </row>
    <row r="4" spans="1:29" x14ac:dyDescent="0.25">
      <c r="A4" t="s">
        <v>133</v>
      </c>
    </row>
    <row r="5" spans="1:29" x14ac:dyDescent="0.25">
      <c r="A5" t="s">
        <v>134</v>
      </c>
    </row>
    <row r="6" spans="1:29" ht="70.05" customHeight="1" x14ac:dyDescent="0.3">
      <c r="A6" s="5" t="s">
        <v>135</v>
      </c>
      <c r="B6" s="6" t="s">
        <v>136</v>
      </c>
      <c r="C6" s="6" t="s">
        <v>137</v>
      </c>
      <c r="D6" s="6" t="s">
        <v>138</v>
      </c>
      <c r="E6" s="6" t="s">
        <v>139</v>
      </c>
      <c r="F6" s="6" t="s">
        <v>140</v>
      </c>
      <c r="G6" s="6" t="s">
        <v>141</v>
      </c>
      <c r="H6" s="6" t="s">
        <v>142</v>
      </c>
      <c r="I6" s="6" t="s">
        <v>143</v>
      </c>
      <c r="J6" s="6" t="s">
        <v>144</v>
      </c>
      <c r="K6" s="6" t="s">
        <v>145</v>
      </c>
      <c r="L6" s="6" t="s">
        <v>146</v>
      </c>
      <c r="M6" s="6" t="s">
        <v>147</v>
      </c>
      <c r="N6" s="6" t="s">
        <v>148</v>
      </c>
      <c r="O6" s="6" t="s">
        <v>149</v>
      </c>
      <c r="P6" s="6" t="s">
        <v>150</v>
      </c>
      <c r="Q6" s="6" t="s">
        <v>151</v>
      </c>
      <c r="R6" s="6" t="s">
        <v>152</v>
      </c>
      <c r="S6" s="6" t="s">
        <v>153</v>
      </c>
      <c r="T6" s="6" t="s">
        <v>154</v>
      </c>
      <c r="U6" s="6" t="s">
        <v>155</v>
      </c>
      <c r="V6" s="6" t="s">
        <v>156</v>
      </c>
      <c r="W6" s="6" t="s">
        <v>157</v>
      </c>
      <c r="X6" s="6" t="s">
        <v>158</v>
      </c>
      <c r="Y6" s="6" t="s">
        <v>159</v>
      </c>
      <c r="Z6" s="6" t="s">
        <v>160</v>
      </c>
      <c r="AA6" s="6" t="s">
        <v>161</v>
      </c>
      <c r="AB6" s="6" t="s">
        <v>162</v>
      </c>
      <c r="AC6" s="6" t="s">
        <v>163</v>
      </c>
    </row>
    <row r="7" spans="1:29" x14ac:dyDescent="0.25">
      <c r="A7" s="8" t="s">
        <v>164</v>
      </c>
      <c r="B7" s="10">
        <v>1205000</v>
      </c>
      <c r="C7" s="10">
        <v>697000</v>
      </c>
      <c r="D7" s="10">
        <v>619000</v>
      </c>
      <c r="E7" s="10">
        <v>78000</v>
      </c>
      <c r="F7" s="10">
        <v>508000</v>
      </c>
      <c r="G7" s="9">
        <v>57.8541299265056</v>
      </c>
      <c r="H7" s="9">
        <v>51.391606226052502</v>
      </c>
      <c r="I7" s="9">
        <v>11.170375751329599</v>
      </c>
      <c r="J7" s="9">
        <v>42.1458700734944</v>
      </c>
      <c r="K7" s="10">
        <v>577000</v>
      </c>
      <c r="L7" s="10">
        <v>403000</v>
      </c>
      <c r="M7" s="10">
        <v>347000</v>
      </c>
      <c r="N7" s="10">
        <v>55000</v>
      </c>
      <c r="O7" s="10">
        <v>174000</v>
      </c>
      <c r="P7" s="9">
        <v>69.774610322727696</v>
      </c>
      <c r="Q7" s="9">
        <v>60.194412720711902</v>
      </c>
      <c r="R7" s="9">
        <v>13.730205812264</v>
      </c>
      <c r="S7" s="9">
        <v>30.2253896772723</v>
      </c>
      <c r="T7" s="10">
        <v>628000</v>
      </c>
      <c r="U7" s="10">
        <v>294000</v>
      </c>
      <c r="V7" s="10">
        <v>272000</v>
      </c>
      <c r="W7" s="10">
        <v>23000</v>
      </c>
      <c r="X7" s="10">
        <v>333000</v>
      </c>
      <c r="Y7" s="9">
        <v>46.895274704160997</v>
      </c>
      <c r="Z7" s="9">
        <v>43.298922146318503</v>
      </c>
      <c r="AA7" s="9">
        <v>7.66890178281316</v>
      </c>
      <c r="AB7" s="9">
        <v>53.104725295839003</v>
      </c>
      <c r="AC7" s="10"/>
    </row>
    <row r="8" spans="1:29" x14ac:dyDescent="0.25">
      <c r="A8" s="8" t="s">
        <v>165</v>
      </c>
      <c r="B8" s="10">
        <v>1206000</v>
      </c>
      <c r="C8" s="10">
        <v>709000</v>
      </c>
      <c r="D8" s="10">
        <v>628000</v>
      </c>
      <c r="E8" s="10">
        <v>80000</v>
      </c>
      <c r="F8" s="10">
        <v>497000</v>
      </c>
      <c r="G8" s="9">
        <v>58.780591966560699</v>
      </c>
      <c r="H8" s="9">
        <v>52.114235931478603</v>
      </c>
      <c r="I8" s="9">
        <v>11.341083531235</v>
      </c>
      <c r="J8" s="9">
        <v>41.219408033439301</v>
      </c>
      <c r="K8" s="10">
        <v>578000</v>
      </c>
      <c r="L8" s="10">
        <v>408000</v>
      </c>
      <c r="M8" s="10">
        <v>349000</v>
      </c>
      <c r="N8" s="10">
        <v>58000</v>
      </c>
      <c r="O8" s="10">
        <v>170000</v>
      </c>
      <c r="P8" s="9">
        <v>70.564324299483204</v>
      </c>
      <c r="Q8" s="9">
        <v>60.485981887996701</v>
      </c>
      <c r="R8" s="9">
        <v>14.2824897872087</v>
      </c>
      <c r="S8" s="9">
        <v>29.4356757005168</v>
      </c>
      <c r="T8" s="10">
        <v>628000</v>
      </c>
      <c r="U8" s="10">
        <v>301000</v>
      </c>
      <c r="V8" s="10">
        <v>279000</v>
      </c>
      <c r="W8" s="10">
        <v>22000</v>
      </c>
      <c r="X8" s="10">
        <v>327000</v>
      </c>
      <c r="Y8" s="9">
        <v>47.947723649888601</v>
      </c>
      <c r="Z8" s="9">
        <v>44.418030776324599</v>
      </c>
      <c r="AA8" s="9">
        <v>7.3615442087252001</v>
      </c>
      <c r="AB8" s="9">
        <v>52.052276350111399</v>
      </c>
      <c r="AC8" s="10"/>
    </row>
    <row r="9" spans="1:29" x14ac:dyDescent="0.25">
      <c r="A9" s="8" t="s">
        <v>166</v>
      </c>
      <c r="B9" s="10">
        <v>1206000</v>
      </c>
      <c r="C9" s="10">
        <v>710000</v>
      </c>
      <c r="D9" s="10">
        <v>630000</v>
      </c>
      <c r="E9" s="10">
        <v>79000</v>
      </c>
      <c r="F9" s="10">
        <v>497000</v>
      </c>
      <c r="G9" s="9">
        <v>58.844010784394499</v>
      </c>
      <c r="H9" s="9">
        <v>52.258775740892602</v>
      </c>
      <c r="I9" s="9">
        <v>11.191003053191499</v>
      </c>
      <c r="J9" s="9">
        <v>41.155989215605501</v>
      </c>
      <c r="K9" s="10">
        <v>578000</v>
      </c>
      <c r="L9" s="10">
        <v>407000</v>
      </c>
      <c r="M9" s="10">
        <v>350000</v>
      </c>
      <c r="N9" s="10">
        <v>57000</v>
      </c>
      <c r="O9" s="10">
        <v>171000</v>
      </c>
      <c r="P9" s="9">
        <v>70.463644313741099</v>
      </c>
      <c r="Q9" s="9">
        <v>60.545343680714304</v>
      </c>
      <c r="R9" s="9">
        <v>14.075770178540999</v>
      </c>
      <c r="S9" s="9">
        <v>29.536355686258901</v>
      </c>
      <c r="T9" s="10">
        <v>629000</v>
      </c>
      <c r="U9" s="10">
        <v>303000</v>
      </c>
      <c r="V9" s="10">
        <v>281000</v>
      </c>
      <c r="W9" s="10">
        <v>22000</v>
      </c>
      <c r="X9" s="10">
        <v>326000</v>
      </c>
      <c r="Y9" s="9">
        <v>48.165165461178297</v>
      </c>
      <c r="Z9" s="9">
        <v>44.643133038720897</v>
      </c>
      <c r="AA9" s="9">
        <v>7.3124059446993703</v>
      </c>
      <c r="AB9" s="9">
        <v>51.834834538821703</v>
      </c>
      <c r="AC9" s="10"/>
    </row>
    <row r="10" spans="1:29" x14ac:dyDescent="0.25">
      <c r="A10" s="8" t="s">
        <v>167</v>
      </c>
      <c r="B10" s="10">
        <v>1207000</v>
      </c>
      <c r="C10" s="10">
        <v>708000</v>
      </c>
      <c r="D10" s="10">
        <v>631000</v>
      </c>
      <c r="E10" s="10">
        <v>77000</v>
      </c>
      <c r="F10" s="10">
        <v>499000</v>
      </c>
      <c r="G10" s="9">
        <v>58.686647107367101</v>
      </c>
      <c r="H10" s="9">
        <v>52.2863604119648</v>
      </c>
      <c r="I10" s="9">
        <v>10.9058653217878</v>
      </c>
      <c r="J10" s="9">
        <v>41.313352892632899</v>
      </c>
      <c r="K10" s="10">
        <v>578000</v>
      </c>
      <c r="L10" s="10">
        <v>406000</v>
      </c>
      <c r="M10" s="10">
        <v>349000</v>
      </c>
      <c r="N10" s="10">
        <v>57000</v>
      </c>
      <c r="O10" s="10">
        <v>172000</v>
      </c>
      <c r="P10" s="9">
        <v>70.243722337670107</v>
      </c>
      <c r="Q10" s="9">
        <v>60.368264825202701</v>
      </c>
      <c r="R10" s="9">
        <v>14.0588470881354</v>
      </c>
      <c r="S10" s="9">
        <v>29.7562776623299</v>
      </c>
      <c r="T10" s="10">
        <v>629000</v>
      </c>
      <c r="U10" s="10">
        <v>302000</v>
      </c>
      <c r="V10" s="10">
        <v>282000</v>
      </c>
      <c r="W10" s="10">
        <v>20000</v>
      </c>
      <c r="X10" s="10">
        <v>327000</v>
      </c>
      <c r="Y10" s="9">
        <v>48.065282708907198</v>
      </c>
      <c r="Z10" s="9">
        <v>44.858801960026703</v>
      </c>
      <c r="AA10" s="9">
        <v>6.6710951609283802</v>
      </c>
      <c r="AB10" s="9">
        <v>51.934717291092902</v>
      </c>
      <c r="AC10" s="10"/>
    </row>
    <row r="11" spans="1:29" x14ac:dyDescent="0.25">
      <c r="A11" s="8" t="s">
        <v>168</v>
      </c>
      <c r="B11" s="10">
        <v>1208000</v>
      </c>
      <c r="C11" s="10">
        <v>709000</v>
      </c>
      <c r="D11" s="10">
        <v>636000</v>
      </c>
      <c r="E11" s="10">
        <v>74000</v>
      </c>
      <c r="F11" s="10">
        <v>498000</v>
      </c>
      <c r="G11" s="9">
        <v>58.7515926195072</v>
      </c>
      <c r="H11" s="9">
        <v>52.655675904634698</v>
      </c>
      <c r="I11" s="9">
        <v>10.375747180764099</v>
      </c>
      <c r="J11" s="9">
        <v>41.2484073804928</v>
      </c>
      <c r="K11" s="10">
        <v>578000</v>
      </c>
      <c r="L11" s="10">
        <v>405000</v>
      </c>
      <c r="M11" s="10">
        <v>352000</v>
      </c>
      <c r="N11" s="10">
        <v>54000</v>
      </c>
      <c r="O11" s="10">
        <v>173000</v>
      </c>
      <c r="P11" s="9">
        <v>70.124921689005106</v>
      </c>
      <c r="Q11" s="9">
        <v>60.861624998556003</v>
      </c>
      <c r="R11" s="9">
        <v>13.209707001928001</v>
      </c>
      <c r="S11" s="9">
        <v>29.875078310994901</v>
      </c>
      <c r="T11" s="10">
        <v>629000</v>
      </c>
      <c r="U11" s="10">
        <v>304000</v>
      </c>
      <c r="V11" s="10">
        <v>284000</v>
      </c>
      <c r="W11" s="10">
        <v>20000</v>
      </c>
      <c r="X11" s="10">
        <v>325000</v>
      </c>
      <c r="Y11" s="9">
        <v>48.301966351871002</v>
      </c>
      <c r="Z11" s="9">
        <v>45.116185868010596</v>
      </c>
      <c r="AA11" s="9">
        <v>6.5955502942728197</v>
      </c>
      <c r="AB11" s="9">
        <v>51.698033648128998</v>
      </c>
      <c r="AC11" s="10"/>
    </row>
    <row r="12" spans="1:29" x14ac:dyDescent="0.25">
      <c r="A12" s="8" t="s">
        <v>169</v>
      </c>
      <c r="B12" s="10">
        <v>1208000</v>
      </c>
      <c r="C12" s="10">
        <v>711000</v>
      </c>
      <c r="D12" s="10">
        <v>634000</v>
      </c>
      <c r="E12" s="10">
        <v>77000</v>
      </c>
      <c r="F12" s="10">
        <v>497000</v>
      </c>
      <c r="G12" s="9">
        <v>58.844629716276302</v>
      </c>
      <c r="H12" s="9">
        <v>52.470348562692003</v>
      </c>
      <c r="I12" s="9">
        <v>10.832392325890099</v>
      </c>
      <c r="J12" s="9">
        <v>41.155370283723698</v>
      </c>
      <c r="K12" s="10">
        <v>579000</v>
      </c>
      <c r="L12" s="10">
        <v>406000</v>
      </c>
      <c r="M12" s="10">
        <v>350000</v>
      </c>
      <c r="N12" s="10">
        <v>56000</v>
      </c>
      <c r="O12" s="10">
        <v>172000</v>
      </c>
      <c r="P12" s="9">
        <v>70.212863834962903</v>
      </c>
      <c r="Q12" s="9">
        <v>60.561754121972697</v>
      </c>
      <c r="R12" s="9">
        <v>13.7455007328505</v>
      </c>
      <c r="S12" s="9">
        <v>29.787136165037101</v>
      </c>
      <c r="T12" s="10">
        <v>630000</v>
      </c>
      <c r="U12" s="10">
        <v>305000</v>
      </c>
      <c r="V12" s="10">
        <v>284000</v>
      </c>
      <c r="W12" s="10">
        <v>21000</v>
      </c>
      <c r="X12" s="10">
        <v>325000</v>
      </c>
      <c r="Y12" s="9">
        <v>48.4005724178732</v>
      </c>
      <c r="Z12" s="9">
        <v>45.036731133329098</v>
      </c>
      <c r="AA12" s="9">
        <v>6.9500031022398003</v>
      </c>
      <c r="AB12" s="9">
        <v>51.5994275821268</v>
      </c>
      <c r="AC12" s="10"/>
    </row>
    <row r="13" spans="1:29" x14ac:dyDescent="0.25">
      <c r="A13" s="8" t="s">
        <v>170</v>
      </c>
      <c r="B13" s="10">
        <v>1209000</v>
      </c>
      <c r="C13" s="10">
        <v>712000</v>
      </c>
      <c r="D13" s="10">
        <v>639000</v>
      </c>
      <c r="E13" s="10">
        <v>73000</v>
      </c>
      <c r="F13" s="10">
        <v>498000</v>
      </c>
      <c r="G13" s="9">
        <v>58.854622470543198</v>
      </c>
      <c r="H13" s="9">
        <v>52.8472475334815</v>
      </c>
      <c r="I13" s="9">
        <v>10.207142081436899</v>
      </c>
      <c r="J13" s="9">
        <v>41.145377529456802</v>
      </c>
      <c r="K13" s="10">
        <v>579000</v>
      </c>
      <c r="L13" s="10">
        <v>404000</v>
      </c>
      <c r="M13" s="10">
        <v>349000</v>
      </c>
      <c r="N13" s="10">
        <v>55000</v>
      </c>
      <c r="O13" s="10">
        <v>175000</v>
      </c>
      <c r="P13" s="9">
        <v>69.779833573669805</v>
      </c>
      <c r="Q13" s="9">
        <v>60.344037325797899</v>
      </c>
      <c r="R13" s="9">
        <v>13.5222395420449</v>
      </c>
      <c r="S13" s="9">
        <v>30.220166426330199</v>
      </c>
      <c r="T13" s="10">
        <v>630000</v>
      </c>
      <c r="U13" s="10">
        <v>308000</v>
      </c>
      <c r="V13" s="10">
        <v>290000</v>
      </c>
      <c r="W13" s="10">
        <v>18000</v>
      </c>
      <c r="X13" s="10">
        <v>323000</v>
      </c>
      <c r="Y13" s="9">
        <v>48.815289422146698</v>
      </c>
      <c r="Z13" s="9">
        <v>45.958339959206498</v>
      </c>
      <c r="AA13" s="9">
        <v>5.8525709808534598</v>
      </c>
      <c r="AB13" s="9">
        <v>51.184710577853302</v>
      </c>
      <c r="AC13" s="10"/>
    </row>
    <row r="14" spans="1:29" x14ac:dyDescent="0.25">
      <c r="A14" s="8" t="s">
        <v>171</v>
      </c>
      <c r="B14" s="10">
        <v>1211000</v>
      </c>
      <c r="C14" s="10">
        <v>721000</v>
      </c>
      <c r="D14" s="10">
        <v>643000</v>
      </c>
      <c r="E14" s="10">
        <v>78000</v>
      </c>
      <c r="F14" s="10">
        <v>490000</v>
      </c>
      <c r="G14" s="9">
        <v>59.539661726409101</v>
      </c>
      <c r="H14" s="9">
        <v>53.079755842028099</v>
      </c>
      <c r="I14" s="9">
        <v>10.849752412207099</v>
      </c>
      <c r="J14" s="9">
        <v>40.460338273590899</v>
      </c>
      <c r="K14" s="10">
        <v>580000</v>
      </c>
      <c r="L14" s="10">
        <v>408000</v>
      </c>
      <c r="M14" s="10">
        <v>350000</v>
      </c>
      <c r="N14" s="10">
        <v>57000</v>
      </c>
      <c r="O14" s="10">
        <v>172000</v>
      </c>
      <c r="P14" s="9">
        <v>70.3108318195208</v>
      </c>
      <c r="Q14" s="9">
        <v>60.397532237210903</v>
      </c>
      <c r="R14" s="9">
        <v>14.0992494694929</v>
      </c>
      <c r="S14" s="9">
        <v>29.6891681804793</v>
      </c>
      <c r="T14" s="10">
        <v>631000</v>
      </c>
      <c r="U14" s="10">
        <v>313000</v>
      </c>
      <c r="V14" s="10">
        <v>292000</v>
      </c>
      <c r="W14" s="10">
        <v>21000</v>
      </c>
      <c r="X14" s="10">
        <v>318000</v>
      </c>
      <c r="Y14" s="9">
        <v>49.641756837068598</v>
      </c>
      <c r="Z14" s="9">
        <v>46.355263132800403</v>
      </c>
      <c r="AA14" s="9">
        <v>6.6204218256314702</v>
      </c>
      <c r="AB14" s="9">
        <v>50.358243162931402</v>
      </c>
      <c r="AC14" s="10"/>
    </row>
    <row r="15" spans="1:29" x14ac:dyDescent="0.25">
      <c r="A15" s="8" t="s">
        <v>172</v>
      </c>
      <c r="B15" s="10">
        <v>1212000</v>
      </c>
      <c r="C15" s="10">
        <v>723000</v>
      </c>
      <c r="D15" s="10">
        <v>648000</v>
      </c>
      <c r="E15" s="10">
        <v>75000</v>
      </c>
      <c r="F15" s="10">
        <v>489000</v>
      </c>
      <c r="G15" s="9">
        <v>59.623840140716702</v>
      </c>
      <c r="H15" s="9">
        <v>53.4703032810785</v>
      </c>
      <c r="I15" s="9">
        <v>10.320598010989301</v>
      </c>
      <c r="J15" s="9">
        <v>40.376159859283298</v>
      </c>
      <c r="K15" s="10">
        <v>580000</v>
      </c>
      <c r="L15" s="10">
        <v>408000</v>
      </c>
      <c r="M15" s="10">
        <v>353000</v>
      </c>
      <c r="N15" s="10">
        <v>55000</v>
      </c>
      <c r="O15" s="10">
        <v>172000</v>
      </c>
      <c r="P15" s="9">
        <v>70.319417628368797</v>
      </c>
      <c r="Q15" s="9">
        <v>60.812923980314601</v>
      </c>
      <c r="R15" s="9">
        <v>13.5190164661135</v>
      </c>
      <c r="S15" s="9">
        <v>29.6805823716312</v>
      </c>
      <c r="T15" s="10">
        <v>631000</v>
      </c>
      <c r="U15" s="10">
        <v>314000</v>
      </c>
      <c r="V15" s="10">
        <v>295000</v>
      </c>
      <c r="W15" s="10">
        <v>19000</v>
      </c>
      <c r="X15" s="10">
        <v>317000</v>
      </c>
      <c r="Y15" s="9">
        <v>49.792804456882799</v>
      </c>
      <c r="Z15" s="9">
        <v>46.721199159268799</v>
      </c>
      <c r="AA15" s="9">
        <v>6.1687734425037801</v>
      </c>
      <c r="AB15" s="9">
        <v>50.207195543117201</v>
      </c>
      <c r="AC15" s="10"/>
    </row>
    <row r="16" spans="1:29" x14ac:dyDescent="0.25">
      <c r="A16" s="8" t="s">
        <v>174</v>
      </c>
      <c r="B16" s="10">
        <v>1213000</v>
      </c>
      <c r="C16" s="10">
        <v>725000</v>
      </c>
      <c r="D16" s="10">
        <v>652000</v>
      </c>
      <c r="E16" s="10">
        <v>73000</v>
      </c>
      <c r="F16" s="10">
        <v>488000</v>
      </c>
      <c r="G16" s="9">
        <v>59.791507459623801</v>
      </c>
      <c r="H16" s="9">
        <v>53.784438383158303</v>
      </c>
      <c r="I16" s="9">
        <v>10.046692802522101</v>
      </c>
      <c r="J16" s="9">
        <v>40.208492540376199</v>
      </c>
      <c r="K16" s="10">
        <v>581000</v>
      </c>
      <c r="L16" s="10">
        <v>410000</v>
      </c>
      <c r="M16" s="10">
        <v>357000</v>
      </c>
      <c r="N16" s="10">
        <v>52000</v>
      </c>
      <c r="O16" s="10">
        <v>171000</v>
      </c>
      <c r="P16" s="9">
        <v>70.527509441114105</v>
      </c>
      <c r="Q16" s="9">
        <v>61.530049297474399</v>
      </c>
      <c r="R16" s="9">
        <v>12.757376823510301</v>
      </c>
      <c r="S16" s="9">
        <v>29.472490558885902</v>
      </c>
      <c r="T16" s="10">
        <v>632000</v>
      </c>
      <c r="U16" s="10">
        <v>316000</v>
      </c>
      <c r="V16" s="10">
        <v>295000</v>
      </c>
      <c r="W16" s="10">
        <v>21000</v>
      </c>
      <c r="X16" s="10">
        <v>316000</v>
      </c>
      <c r="Y16" s="9">
        <v>49.923108895193799</v>
      </c>
      <c r="Z16" s="9">
        <v>46.664769836221303</v>
      </c>
      <c r="AA16" s="9">
        <v>6.5267150445556199</v>
      </c>
      <c r="AB16" s="9">
        <v>50.076891104806201</v>
      </c>
      <c r="AC16" s="10"/>
    </row>
    <row r="17" spans="1:29" x14ac:dyDescent="0.25">
      <c r="A17" s="8" t="s">
        <v>175</v>
      </c>
      <c r="B17" s="10">
        <v>1214000</v>
      </c>
      <c r="C17" s="10">
        <v>728000</v>
      </c>
      <c r="D17" s="10">
        <v>660000</v>
      </c>
      <c r="E17" s="10">
        <v>69000</v>
      </c>
      <c r="F17" s="10">
        <v>486000</v>
      </c>
      <c r="G17" s="9">
        <v>59.985972396276097</v>
      </c>
      <c r="H17" s="9">
        <v>54.333025173554702</v>
      </c>
      <c r="I17" s="9">
        <v>9.4237819225088799</v>
      </c>
      <c r="J17" s="9">
        <v>40.014027603723903</v>
      </c>
      <c r="K17" s="10">
        <v>582000</v>
      </c>
      <c r="L17" s="10">
        <v>411000</v>
      </c>
      <c r="M17" s="10">
        <v>361000</v>
      </c>
      <c r="N17" s="10">
        <v>50000</v>
      </c>
      <c r="O17" s="10">
        <v>170000</v>
      </c>
      <c r="P17" s="9">
        <v>70.748464453389801</v>
      </c>
      <c r="Q17" s="9">
        <v>62.076940343696499</v>
      </c>
      <c r="R17" s="9">
        <v>12.2568372001999</v>
      </c>
      <c r="S17" s="9">
        <v>29.251535546610199</v>
      </c>
      <c r="T17" s="10">
        <v>632000</v>
      </c>
      <c r="U17" s="10">
        <v>317000</v>
      </c>
      <c r="V17" s="10">
        <v>299000</v>
      </c>
      <c r="W17" s="10">
        <v>18000</v>
      </c>
      <c r="X17" s="10">
        <v>316000</v>
      </c>
      <c r="Y17" s="9">
        <v>50.089915814590498</v>
      </c>
      <c r="Z17" s="9">
        <v>47.212534651395003</v>
      </c>
      <c r="AA17" s="9">
        <v>5.7444320207010398</v>
      </c>
      <c r="AB17" s="9">
        <v>49.910084185409502</v>
      </c>
      <c r="AC17" s="10"/>
    </row>
    <row r="18" spans="1:29" x14ac:dyDescent="0.25">
      <c r="A18" s="8" t="s">
        <v>176</v>
      </c>
      <c r="B18" s="10">
        <v>1215000</v>
      </c>
      <c r="C18" s="10">
        <v>727000</v>
      </c>
      <c r="D18" s="10">
        <v>659000</v>
      </c>
      <c r="E18" s="10">
        <v>69000</v>
      </c>
      <c r="F18" s="10">
        <v>488000</v>
      </c>
      <c r="G18" s="9">
        <v>59.853769276613903</v>
      </c>
      <c r="H18" s="9">
        <v>54.209659941174301</v>
      </c>
      <c r="I18" s="9">
        <v>9.42983107606047</v>
      </c>
      <c r="J18" s="9">
        <v>40.146230723386097</v>
      </c>
      <c r="K18" s="10">
        <v>582000</v>
      </c>
      <c r="L18" s="10">
        <v>412000</v>
      </c>
      <c r="M18" s="10">
        <v>362000</v>
      </c>
      <c r="N18" s="10">
        <v>50000</v>
      </c>
      <c r="O18" s="10">
        <v>170000</v>
      </c>
      <c r="P18" s="9">
        <v>70.794786864105703</v>
      </c>
      <c r="Q18" s="9">
        <v>62.121700517344003</v>
      </c>
      <c r="R18" s="9">
        <v>12.2510240244246</v>
      </c>
      <c r="S18" s="9">
        <v>29.205213135894301</v>
      </c>
      <c r="T18" s="10">
        <v>633000</v>
      </c>
      <c r="U18" s="10">
        <v>315000</v>
      </c>
      <c r="V18" s="10">
        <v>297000</v>
      </c>
      <c r="W18" s="10">
        <v>18000</v>
      </c>
      <c r="X18" s="10">
        <v>318000</v>
      </c>
      <c r="Y18" s="9">
        <v>49.795665898097099</v>
      </c>
      <c r="Z18" s="9">
        <v>46.936102302338803</v>
      </c>
      <c r="AA18" s="9">
        <v>5.7425953527968696</v>
      </c>
      <c r="AB18" s="9">
        <v>50.204334101902802</v>
      </c>
      <c r="AC18" s="10"/>
    </row>
    <row r="19" spans="1:29" x14ac:dyDescent="0.25">
      <c r="A19" s="8" t="s">
        <v>177</v>
      </c>
      <c r="B19" s="10">
        <v>1216000</v>
      </c>
      <c r="C19" s="10">
        <v>729000</v>
      </c>
      <c r="D19" s="10">
        <v>663000</v>
      </c>
      <c r="E19" s="10">
        <v>67000</v>
      </c>
      <c r="F19" s="10">
        <v>487000</v>
      </c>
      <c r="G19" s="9">
        <v>59.970789584753597</v>
      </c>
      <c r="H19" s="9">
        <v>54.486597433041197</v>
      </c>
      <c r="I19" s="9">
        <v>9.1447722961224702</v>
      </c>
      <c r="J19" s="9">
        <v>40.029210415246297</v>
      </c>
      <c r="K19" s="10">
        <v>583000</v>
      </c>
      <c r="L19" s="10">
        <v>417000</v>
      </c>
      <c r="M19" s="10">
        <v>367000</v>
      </c>
      <c r="N19" s="10">
        <v>50000</v>
      </c>
      <c r="O19" s="10">
        <v>166000</v>
      </c>
      <c r="P19" s="9">
        <v>71.510171316971395</v>
      </c>
      <c r="Q19" s="9">
        <v>62.908827671981498</v>
      </c>
      <c r="R19" s="9">
        <v>12.028140174443299</v>
      </c>
      <c r="S19" s="9">
        <v>28.489828683028499</v>
      </c>
      <c r="T19" s="10">
        <v>634000</v>
      </c>
      <c r="U19" s="10">
        <v>313000</v>
      </c>
      <c r="V19" s="10">
        <v>296000</v>
      </c>
      <c r="W19" s="10">
        <v>17000</v>
      </c>
      <c r="X19" s="10">
        <v>321000</v>
      </c>
      <c r="Y19" s="9">
        <v>49.357159164028502</v>
      </c>
      <c r="Z19" s="9">
        <v>46.740043835217897</v>
      </c>
      <c r="AA19" s="9">
        <v>5.3024026770122399</v>
      </c>
      <c r="AB19" s="9">
        <v>50.642840835971498</v>
      </c>
      <c r="AC19" s="10"/>
    </row>
    <row r="20" spans="1:29" x14ac:dyDescent="0.25">
      <c r="A20" s="8" t="s">
        <v>178</v>
      </c>
      <c r="B20" s="10">
        <v>1218000</v>
      </c>
      <c r="C20" s="10">
        <v>726000</v>
      </c>
      <c r="D20" s="10">
        <v>656000</v>
      </c>
      <c r="E20" s="10">
        <v>70000</v>
      </c>
      <c r="F20" s="10">
        <v>491000</v>
      </c>
      <c r="G20" s="9">
        <v>59.643223333322403</v>
      </c>
      <c r="H20" s="9">
        <v>53.8903056851752</v>
      </c>
      <c r="I20" s="9">
        <v>9.6455512070439795</v>
      </c>
      <c r="J20" s="9">
        <v>40.356776666677597</v>
      </c>
      <c r="K20" s="10">
        <v>583000</v>
      </c>
      <c r="L20" s="10">
        <v>416000</v>
      </c>
      <c r="M20" s="10">
        <v>364000</v>
      </c>
      <c r="N20" s="10">
        <v>52000</v>
      </c>
      <c r="O20" s="10">
        <v>168000</v>
      </c>
      <c r="P20" s="9">
        <v>71.275919532837406</v>
      </c>
      <c r="Q20" s="9">
        <v>62.407483855718802</v>
      </c>
      <c r="R20" s="9">
        <v>12.442400933225199</v>
      </c>
      <c r="S20" s="9">
        <v>28.724080467162601</v>
      </c>
      <c r="T20" s="10">
        <v>634000</v>
      </c>
      <c r="U20" s="10">
        <v>311000</v>
      </c>
      <c r="V20" s="10">
        <v>292000</v>
      </c>
      <c r="W20" s="10">
        <v>18000</v>
      </c>
      <c r="X20" s="10">
        <v>324000</v>
      </c>
      <c r="Y20" s="9">
        <v>48.946726210007498</v>
      </c>
      <c r="Z20" s="9">
        <v>46.05858978394</v>
      </c>
      <c r="AA20" s="9">
        <v>5.9005711917808101</v>
      </c>
      <c r="AB20" s="9">
        <v>51.053273789992502</v>
      </c>
      <c r="AC20" s="10"/>
    </row>
    <row r="21" spans="1:29" x14ac:dyDescent="0.25">
      <c r="A21" s="8" t="s">
        <v>179</v>
      </c>
      <c r="B21" s="10">
        <v>1219000</v>
      </c>
      <c r="C21" s="10">
        <v>725000</v>
      </c>
      <c r="D21" s="10">
        <v>654000</v>
      </c>
      <c r="E21" s="10">
        <v>71000</v>
      </c>
      <c r="F21" s="10">
        <v>494000</v>
      </c>
      <c r="G21" s="9">
        <v>59.455605815452202</v>
      </c>
      <c r="H21" s="9">
        <v>53.668783494157204</v>
      </c>
      <c r="I21" s="9">
        <v>9.7330138040423506</v>
      </c>
      <c r="J21" s="9">
        <v>40.544394184547798</v>
      </c>
      <c r="K21" s="10">
        <v>584000</v>
      </c>
      <c r="L21" s="10">
        <v>414000</v>
      </c>
      <c r="M21" s="10">
        <v>363000</v>
      </c>
      <c r="N21" s="10">
        <v>51000</v>
      </c>
      <c r="O21" s="10">
        <v>170000</v>
      </c>
      <c r="P21" s="9">
        <v>70.899179005066301</v>
      </c>
      <c r="Q21" s="9">
        <v>62.225996227271999</v>
      </c>
      <c r="R21" s="9">
        <v>12.2331215953496</v>
      </c>
      <c r="S21" s="9">
        <v>29.100820994933699</v>
      </c>
      <c r="T21" s="10">
        <v>635000</v>
      </c>
      <c r="U21" s="10">
        <v>311000</v>
      </c>
      <c r="V21" s="10">
        <v>291000</v>
      </c>
      <c r="W21" s="10">
        <v>20000</v>
      </c>
      <c r="X21" s="10">
        <v>324000</v>
      </c>
      <c r="Y21" s="9">
        <v>48.928946257335603</v>
      </c>
      <c r="Z21" s="9">
        <v>45.7972154344857</v>
      </c>
      <c r="AA21" s="9">
        <v>6.4005687070776904</v>
      </c>
      <c r="AB21" s="9">
        <v>51.071053742664397</v>
      </c>
      <c r="AC21" s="10"/>
    </row>
    <row r="22" spans="1:29" x14ac:dyDescent="0.25">
      <c r="A22" s="8" t="s">
        <v>180</v>
      </c>
      <c r="B22" s="10">
        <v>1220000</v>
      </c>
      <c r="C22" s="10">
        <v>723000</v>
      </c>
      <c r="D22" s="10">
        <v>646000</v>
      </c>
      <c r="E22" s="10">
        <v>77000</v>
      </c>
      <c r="F22" s="10">
        <v>497000</v>
      </c>
      <c r="G22" s="9">
        <v>59.282225219683198</v>
      </c>
      <c r="H22" s="9">
        <v>52.978797592195903</v>
      </c>
      <c r="I22" s="9">
        <v>10.632913329634</v>
      </c>
      <c r="J22" s="9">
        <v>40.717774780316802</v>
      </c>
      <c r="K22" s="10">
        <v>585000</v>
      </c>
      <c r="L22" s="10">
        <v>411000</v>
      </c>
      <c r="M22" s="10">
        <v>357000</v>
      </c>
      <c r="N22" s="10">
        <v>55000</v>
      </c>
      <c r="O22" s="10">
        <v>173000</v>
      </c>
      <c r="P22" s="9">
        <v>70.340220686789095</v>
      </c>
      <c r="Q22" s="9">
        <v>60.999693551961599</v>
      </c>
      <c r="R22" s="9">
        <v>13.2790699881637</v>
      </c>
      <c r="S22" s="9">
        <v>29.659779313210901</v>
      </c>
      <c r="T22" s="10">
        <v>635000</v>
      </c>
      <c r="U22" s="10">
        <v>312000</v>
      </c>
      <c r="V22" s="10">
        <v>290000</v>
      </c>
      <c r="W22" s="10">
        <v>22000</v>
      </c>
      <c r="X22" s="10">
        <v>323000</v>
      </c>
      <c r="Y22" s="9">
        <v>49.1098911597173</v>
      </c>
      <c r="Z22" s="9">
        <v>45.60031444797</v>
      </c>
      <c r="AA22" s="9">
        <v>7.14637444488186</v>
      </c>
      <c r="AB22" s="9">
        <v>50.8901088402827</v>
      </c>
      <c r="AC22" s="10"/>
    </row>
    <row r="23" spans="1:29" x14ac:dyDescent="0.25">
      <c r="A23" s="8" t="s">
        <v>181</v>
      </c>
      <c r="B23" s="10">
        <v>1221000</v>
      </c>
      <c r="C23" s="10">
        <v>725000</v>
      </c>
      <c r="D23" s="10">
        <v>652000</v>
      </c>
      <c r="E23" s="10">
        <v>73000</v>
      </c>
      <c r="F23" s="10">
        <v>496000</v>
      </c>
      <c r="G23" s="9">
        <v>59.402257820158098</v>
      </c>
      <c r="H23" s="9">
        <v>53.425594434639599</v>
      </c>
      <c r="I23" s="9">
        <v>10.0613404352627</v>
      </c>
      <c r="J23" s="9">
        <v>40.597742179841902</v>
      </c>
      <c r="K23" s="10">
        <v>585000</v>
      </c>
      <c r="L23" s="10">
        <v>413000</v>
      </c>
      <c r="M23" s="10">
        <v>362000</v>
      </c>
      <c r="N23" s="10">
        <v>51000</v>
      </c>
      <c r="O23" s="10">
        <v>172000</v>
      </c>
      <c r="P23" s="9">
        <v>70.598371180988295</v>
      </c>
      <c r="Q23" s="9">
        <v>61.874664671000701</v>
      </c>
      <c r="R23" s="9">
        <v>12.3568098867652</v>
      </c>
      <c r="S23" s="9">
        <v>29.401628819011702</v>
      </c>
      <c r="T23" s="10">
        <v>636000</v>
      </c>
      <c r="U23" s="10">
        <v>312000</v>
      </c>
      <c r="V23" s="10">
        <v>290000</v>
      </c>
      <c r="W23" s="10">
        <v>22000</v>
      </c>
      <c r="X23" s="10">
        <v>324000</v>
      </c>
      <c r="Y23" s="9">
        <v>49.1056316249392</v>
      </c>
      <c r="Z23" s="9">
        <v>45.655316024872697</v>
      </c>
      <c r="AA23" s="9">
        <v>7.0263134510099903</v>
      </c>
      <c r="AB23" s="9">
        <v>50.8943683750608</v>
      </c>
      <c r="AC23" s="10"/>
    </row>
    <row r="24" spans="1:29" x14ac:dyDescent="0.25">
      <c r="A24" s="8" t="s">
        <v>182</v>
      </c>
      <c r="B24" s="10">
        <v>1222000</v>
      </c>
      <c r="C24" s="10">
        <v>729000</v>
      </c>
      <c r="D24" s="10">
        <v>655000</v>
      </c>
      <c r="E24" s="10">
        <v>73000</v>
      </c>
      <c r="F24" s="10">
        <v>494000</v>
      </c>
      <c r="G24" s="9">
        <v>59.605140203010102</v>
      </c>
      <c r="H24" s="9">
        <v>53.626601059441001</v>
      </c>
      <c r="I24" s="9">
        <v>10.0302408872904</v>
      </c>
      <c r="J24" s="9">
        <v>40.394859796989898</v>
      </c>
      <c r="K24" s="10">
        <v>586000</v>
      </c>
      <c r="L24" s="10">
        <v>413000</v>
      </c>
      <c r="M24" s="10">
        <v>364000</v>
      </c>
      <c r="N24" s="10">
        <v>49000</v>
      </c>
      <c r="O24" s="10">
        <v>172000</v>
      </c>
      <c r="P24" s="9">
        <v>70.580754652993605</v>
      </c>
      <c r="Q24" s="9">
        <v>62.128778675682803</v>
      </c>
      <c r="R24" s="9">
        <v>11.9749016837019</v>
      </c>
      <c r="S24" s="9">
        <v>29.419245347006399</v>
      </c>
      <c r="T24" s="10">
        <v>637000</v>
      </c>
      <c r="U24" s="10">
        <v>315000</v>
      </c>
      <c r="V24" s="10">
        <v>292000</v>
      </c>
      <c r="W24" s="10">
        <v>24000</v>
      </c>
      <c r="X24" s="10">
        <v>321000</v>
      </c>
      <c r="Y24" s="9">
        <v>49.508342440539401</v>
      </c>
      <c r="Z24" s="9">
        <v>45.805192215043398</v>
      </c>
      <c r="AA24" s="9">
        <v>7.4798509563180797</v>
      </c>
      <c r="AB24" s="9">
        <v>50.491657559460599</v>
      </c>
      <c r="AC24" s="10"/>
    </row>
    <row r="25" spans="1:29" x14ac:dyDescent="0.25">
      <c r="A25" s="8" t="s">
        <v>183</v>
      </c>
      <c r="B25" s="10">
        <v>1223000</v>
      </c>
      <c r="C25" s="10">
        <v>732000</v>
      </c>
      <c r="D25" s="10">
        <v>659000</v>
      </c>
      <c r="E25" s="10">
        <v>73000</v>
      </c>
      <c r="F25" s="10">
        <v>491000</v>
      </c>
      <c r="G25" s="9">
        <v>59.815898621131403</v>
      </c>
      <c r="H25" s="9">
        <v>53.867494025547799</v>
      </c>
      <c r="I25" s="9">
        <v>9.9445209930894602</v>
      </c>
      <c r="J25" s="9">
        <v>40.184101378868597</v>
      </c>
      <c r="K25" s="10">
        <v>586000</v>
      </c>
      <c r="L25" s="10">
        <v>413000</v>
      </c>
      <c r="M25" s="10">
        <v>365000</v>
      </c>
      <c r="N25" s="10">
        <v>49000</v>
      </c>
      <c r="O25" s="10">
        <v>173000</v>
      </c>
      <c r="P25" s="9">
        <v>70.522822711659401</v>
      </c>
      <c r="Q25" s="9">
        <v>62.203948945342702</v>
      </c>
      <c r="R25" s="9">
        <v>11.796002267704599</v>
      </c>
      <c r="S25" s="9">
        <v>29.477177288340599</v>
      </c>
      <c r="T25" s="10">
        <v>637000</v>
      </c>
      <c r="U25" s="10">
        <v>318000</v>
      </c>
      <c r="V25" s="10">
        <v>294000</v>
      </c>
      <c r="W25" s="10">
        <v>24000</v>
      </c>
      <c r="X25" s="10">
        <v>319000</v>
      </c>
      <c r="Y25" s="9">
        <v>49.965435008069299</v>
      </c>
      <c r="Z25" s="9">
        <v>46.197882738958199</v>
      </c>
      <c r="AA25" s="9">
        <v>7.5403171582566504</v>
      </c>
      <c r="AB25" s="9">
        <v>50.034564991930701</v>
      </c>
      <c r="AC25" s="10"/>
    </row>
    <row r="26" spans="1:29" x14ac:dyDescent="0.25">
      <c r="A26" s="8" t="s">
        <v>184</v>
      </c>
      <c r="B26" s="10">
        <v>1224000</v>
      </c>
      <c r="C26" s="10">
        <v>730000</v>
      </c>
      <c r="D26" s="10">
        <v>660000</v>
      </c>
      <c r="E26" s="10">
        <v>71000</v>
      </c>
      <c r="F26" s="10">
        <v>494000</v>
      </c>
      <c r="G26" s="9">
        <v>59.648776608058903</v>
      </c>
      <c r="H26" s="9">
        <v>53.883410807956103</v>
      </c>
      <c r="I26" s="9">
        <v>9.6655222922441695</v>
      </c>
      <c r="J26" s="9">
        <v>40.351223391941097</v>
      </c>
      <c r="K26" s="10">
        <v>587000</v>
      </c>
      <c r="L26" s="10">
        <v>412000</v>
      </c>
      <c r="M26" s="10">
        <v>365000</v>
      </c>
      <c r="N26" s="10">
        <v>48000</v>
      </c>
      <c r="O26" s="10">
        <v>174000</v>
      </c>
      <c r="P26" s="9">
        <v>70.294568621975699</v>
      </c>
      <c r="Q26" s="9">
        <v>62.172823641929597</v>
      </c>
      <c r="R26" s="9">
        <v>11.553872709174</v>
      </c>
      <c r="S26" s="9">
        <v>29.705431378024301</v>
      </c>
      <c r="T26" s="10">
        <v>637000</v>
      </c>
      <c r="U26" s="10">
        <v>318000</v>
      </c>
      <c r="V26" s="10">
        <v>295000</v>
      </c>
      <c r="W26" s="10">
        <v>23000</v>
      </c>
      <c r="X26" s="10">
        <v>320000</v>
      </c>
      <c r="Y26" s="9">
        <v>49.851704164337299</v>
      </c>
      <c r="Z26" s="9">
        <v>46.254858799407501</v>
      </c>
      <c r="AA26" s="9">
        <v>7.2150900861337197</v>
      </c>
      <c r="AB26" s="9">
        <v>50.148295835662701</v>
      </c>
      <c r="AC26" s="10"/>
    </row>
    <row r="27" spans="1:29" x14ac:dyDescent="0.25">
      <c r="A27" s="8" t="s">
        <v>185</v>
      </c>
      <c r="B27" s="10">
        <v>1225000</v>
      </c>
      <c r="C27" s="10">
        <v>726000</v>
      </c>
      <c r="D27" s="10">
        <v>655000</v>
      </c>
      <c r="E27" s="10">
        <v>71000</v>
      </c>
      <c r="F27" s="10">
        <v>499000</v>
      </c>
      <c r="G27" s="9">
        <v>59.275134111976698</v>
      </c>
      <c r="H27" s="9">
        <v>53.493078924049698</v>
      </c>
      <c r="I27" s="9">
        <v>9.7546049866442708</v>
      </c>
      <c r="J27" s="9">
        <v>40.724865888023302</v>
      </c>
      <c r="K27" s="10">
        <v>587000</v>
      </c>
      <c r="L27" s="10">
        <v>414000</v>
      </c>
      <c r="M27" s="10">
        <v>365000</v>
      </c>
      <c r="N27" s="10">
        <v>49000</v>
      </c>
      <c r="O27" s="10">
        <v>173000</v>
      </c>
      <c r="P27" s="9">
        <v>70.467831549607197</v>
      </c>
      <c r="Q27" s="9">
        <v>62.142750314843397</v>
      </c>
      <c r="R27" s="9">
        <v>11.814016483397999</v>
      </c>
      <c r="S27" s="9">
        <v>29.532168450392799</v>
      </c>
      <c r="T27" s="10">
        <v>638000</v>
      </c>
      <c r="U27" s="10">
        <v>312000</v>
      </c>
      <c r="V27" s="10">
        <v>290000</v>
      </c>
      <c r="W27" s="10">
        <v>22000</v>
      </c>
      <c r="X27" s="10">
        <v>326000</v>
      </c>
      <c r="Y27" s="9">
        <v>48.9746558841628</v>
      </c>
      <c r="Z27" s="9">
        <v>45.532910936387601</v>
      </c>
      <c r="AA27" s="9">
        <v>7.0276041467567802</v>
      </c>
      <c r="AB27" s="9">
        <v>51.0253441158372</v>
      </c>
      <c r="AC27" s="10"/>
    </row>
    <row r="28" spans="1:29" x14ac:dyDescent="0.25">
      <c r="A28" s="8" t="s">
        <v>186</v>
      </c>
      <c r="B28" s="10">
        <v>1226000</v>
      </c>
      <c r="C28" s="10">
        <v>726000</v>
      </c>
      <c r="D28" s="10">
        <v>659000</v>
      </c>
      <c r="E28" s="10">
        <v>67000</v>
      </c>
      <c r="F28" s="10">
        <v>500000</v>
      </c>
      <c r="G28" s="9">
        <v>59.226476205253199</v>
      </c>
      <c r="H28" s="9">
        <v>53.735563364859402</v>
      </c>
      <c r="I28" s="9">
        <v>9.2710442899974002</v>
      </c>
      <c r="J28" s="9">
        <v>40.773523794746801</v>
      </c>
      <c r="K28" s="10">
        <v>588000</v>
      </c>
      <c r="L28" s="10">
        <v>416000</v>
      </c>
      <c r="M28" s="10">
        <v>369000</v>
      </c>
      <c r="N28" s="10">
        <v>47000</v>
      </c>
      <c r="O28" s="10">
        <v>172000</v>
      </c>
      <c r="P28" s="9">
        <v>70.736106202278705</v>
      </c>
      <c r="Q28" s="9">
        <v>62.8072370732826</v>
      </c>
      <c r="R28" s="9">
        <v>11.2090833870931</v>
      </c>
      <c r="S28" s="9">
        <v>29.263893797721298</v>
      </c>
      <c r="T28" s="10">
        <v>638000</v>
      </c>
      <c r="U28" s="10">
        <v>310000</v>
      </c>
      <c r="V28" s="10">
        <v>290000</v>
      </c>
      <c r="W28" s="10">
        <v>21000</v>
      </c>
      <c r="X28" s="10">
        <v>328000</v>
      </c>
      <c r="Y28" s="9">
        <v>48.633788742498702</v>
      </c>
      <c r="Z28" s="9">
        <v>45.386606501585199</v>
      </c>
      <c r="AA28" s="9">
        <v>6.6768029488848004</v>
      </c>
      <c r="AB28" s="9">
        <v>51.366211257501298</v>
      </c>
      <c r="AC28" s="10"/>
    </row>
    <row r="29" spans="1:29" x14ac:dyDescent="0.25">
      <c r="A29" s="8" t="s">
        <v>187</v>
      </c>
      <c r="B29" s="10">
        <v>1227000</v>
      </c>
      <c r="C29" s="10">
        <v>729000</v>
      </c>
      <c r="D29" s="10">
        <v>662000</v>
      </c>
      <c r="E29" s="10">
        <v>66000</v>
      </c>
      <c r="F29" s="10">
        <v>498000</v>
      </c>
      <c r="G29" s="9">
        <v>59.403051291661299</v>
      </c>
      <c r="H29" s="9">
        <v>53.997925196321397</v>
      </c>
      <c r="I29" s="9">
        <v>9.0990714749675092</v>
      </c>
      <c r="J29" s="9">
        <v>40.596948708338701</v>
      </c>
      <c r="K29" s="10">
        <v>588000</v>
      </c>
      <c r="L29" s="10">
        <v>418000</v>
      </c>
      <c r="M29" s="10">
        <v>371000</v>
      </c>
      <c r="N29" s="10">
        <v>47000</v>
      </c>
      <c r="O29" s="10">
        <v>170000</v>
      </c>
      <c r="P29" s="9">
        <v>71.130963092099705</v>
      </c>
      <c r="Q29" s="9">
        <v>63.0809360639037</v>
      </c>
      <c r="R29" s="9">
        <v>11.3171911053318</v>
      </c>
      <c r="S29" s="9">
        <v>28.869036907900298</v>
      </c>
      <c r="T29" s="10">
        <v>639000</v>
      </c>
      <c r="U29" s="10">
        <v>311000</v>
      </c>
      <c r="V29" s="10">
        <v>292000</v>
      </c>
      <c r="W29" s="10">
        <v>19000</v>
      </c>
      <c r="X29" s="10">
        <v>328000</v>
      </c>
      <c r="Y29" s="9">
        <v>48.607027664714998</v>
      </c>
      <c r="Z29" s="9">
        <v>45.636641312300199</v>
      </c>
      <c r="AA29" s="9">
        <v>6.1110224079205198</v>
      </c>
      <c r="AB29" s="9">
        <v>51.392972335284902</v>
      </c>
      <c r="AC29" s="10"/>
    </row>
    <row r="30" spans="1:29" x14ac:dyDescent="0.25">
      <c r="A30" s="8" t="s">
        <v>188</v>
      </c>
      <c r="B30" s="10">
        <v>1228000</v>
      </c>
      <c r="C30" s="10">
        <v>733000</v>
      </c>
      <c r="D30" s="10">
        <v>663000</v>
      </c>
      <c r="E30" s="10">
        <v>69000</v>
      </c>
      <c r="F30" s="10">
        <v>495000</v>
      </c>
      <c r="G30" s="9">
        <v>59.665753111442399</v>
      </c>
      <c r="H30" s="9">
        <v>54.041380623634403</v>
      </c>
      <c r="I30" s="9">
        <v>9.42646693372469</v>
      </c>
      <c r="J30" s="9">
        <v>40.334246888557601</v>
      </c>
      <c r="K30" s="10">
        <v>589000</v>
      </c>
      <c r="L30" s="10">
        <v>415000</v>
      </c>
      <c r="M30" s="10">
        <v>367000</v>
      </c>
      <c r="N30" s="10">
        <v>48000</v>
      </c>
      <c r="O30" s="10">
        <v>173000</v>
      </c>
      <c r="P30" s="9">
        <v>70.580803514047702</v>
      </c>
      <c r="Q30" s="9">
        <v>62.344933693112402</v>
      </c>
      <c r="R30" s="9">
        <v>11.6687107696303</v>
      </c>
      <c r="S30" s="9">
        <v>29.419196485952298</v>
      </c>
      <c r="T30" s="10">
        <v>639000</v>
      </c>
      <c r="U30" s="10">
        <v>317000</v>
      </c>
      <c r="V30" s="10">
        <v>297000</v>
      </c>
      <c r="W30" s="10">
        <v>21000</v>
      </c>
      <c r="X30" s="10">
        <v>322000</v>
      </c>
      <c r="Y30" s="9">
        <v>49.6166757000845</v>
      </c>
      <c r="Z30" s="9">
        <v>46.396610832687401</v>
      </c>
      <c r="AA30" s="9">
        <v>6.4898843422347001</v>
      </c>
      <c r="AB30" s="9">
        <v>50.3833242999155</v>
      </c>
      <c r="AC30" s="10"/>
    </row>
    <row r="31" spans="1:29" x14ac:dyDescent="0.25">
      <c r="A31" s="8" t="s">
        <v>189</v>
      </c>
      <c r="B31" s="10">
        <v>1229000</v>
      </c>
      <c r="C31" s="10">
        <v>735000</v>
      </c>
      <c r="D31" s="10">
        <v>671000</v>
      </c>
      <c r="E31" s="10">
        <v>64000</v>
      </c>
      <c r="F31" s="10">
        <v>493000</v>
      </c>
      <c r="G31" s="9">
        <v>59.837236125155101</v>
      </c>
      <c r="H31" s="9">
        <v>54.605946909703903</v>
      </c>
      <c r="I31" s="9">
        <v>8.74253149746011</v>
      </c>
      <c r="J31" s="9">
        <v>40.162763874844799</v>
      </c>
      <c r="K31" s="10">
        <v>589000</v>
      </c>
      <c r="L31" s="10">
        <v>414000</v>
      </c>
      <c r="M31" s="10">
        <v>370000</v>
      </c>
      <c r="N31" s="10">
        <v>44000</v>
      </c>
      <c r="O31" s="10">
        <v>175000</v>
      </c>
      <c r="P31" s="9">
        <v>70.320340286968801</v>
      </c>
      <c r="Q31" s="9">
        <v>62.837991621768602</v>
      </c>
      <c r="R31" s="9">
        <v>10.6403760770578</v>
      </c>
      <c r="S31" s="9">
        <v>29.6796597130311</v>
      </c>
      <c r="T31" s="10">
        <v>640000</v>
      </c>
      <c r="U31" s="10">
        <v>321000</v>
      </c>
      <c r="V31" s="10">
        <v>301000</v>
      </c>
      <c r="W31" s="10">
        <v>20000</v>
      </c>
      <c r="X31" s="10">
        <v>319000</v>
      </c>
      <c r="Y31" s="9">
        <v>50.185605437283201</v>
      </c>
      <c r="Z31" s="9">
        <v>47.026831588469499</v>
      </c>
      <c r="AA31" s="9">
        <v>6.2941830058444497</v>
      </c>
      <c r="AB31" s="9">
        <v>49.814394562716799</v>
      </c>
      <c r="AC31" s="10"/>
    </row>
    <row r="32" spans="1:29" x14ac:dyDescent="0.25">
      <c r="A32" s="8" t="s">
        <v>190</v>
      </c>
      <c r="B32" s="10">
        <v>1230000</v>
      </c>
      <c r="C32" s="10">
        <v>737000</v>
      </c>
      <c r="D32" s="10">
        <v>676000</v>
      </c>
      <c r="E32" s="10">
        <v>62000</v>
      </c>
      <c r="F32" s="10">
        <v>492000</v>
      </c>
      <c r="G32" s="9">
        <v>59.963525890987299</v>
      </c>
      <c r="H32" s="9">
        <v>54.943758190702802</v>
      </c>
      <c r="I32" s="9">
        <v>8.3713684705772202</v>
      </c>
      <c r="J32" s="9">
        <v>40.036474109012701</v>
      </c>
      <c r="K32" s="10">
        <v>589000</v>
      </c>
      <c r="L32" s="10">
        <v>414000</v>
      </c>
      <c r="M32" s="10">
        <v>373000</v>
      </c>
      <c r="N32" s="10">
        <v>41000</v>
      </c>
      <c r="O32" s="10">
        <v>176000</v>
      </c>
      <c r="P32" s="9">
        <v>70.208545702075</v>
      </c>
      <c r="Q32" s="9">
        <v>63.225023101676399</v>
      </c>
      <c r="R32" s="9">
        <v>9.9468270287674692</v>
      </c>
      <c r="S32" s="9">
        <v>29.791454297925</v>
      </c>
      <c r="T32" s="10">
        <v>640000</v>
      </c>
      <c r="U32" s="10">
        <v>323000</v>
      </c>
      <c r="V32" s="10">
        <v>303000</v>
      </c>
      <c r="W32" s="10">
        <v>21000</v>
      </c>
      <c r="X32" s="10">
        <v>317000</v>
      </c>
      <c r="Y32" s="9">
        <v>50.529826888615801</v>
      </c>
      <c r="Z32" s="9">
        <v>47.318300947127902</v>
      </c>
      <c r="AA32" s="9">
        <v>6.3557034314942102</v>
      </c>
      <c r="AB32" s="9">
        <v>49.470173111384199</v>
      </c>
      <c r="AC32" s="10"/>
    </row>
    <row r="33" spans="1:29" x14ac:dyDescent="0.25">
      <c r="A33" s="8" t="s">
        <v>191</v>
      </c>
      <c r="B33" s="10">
        <v>1231000</v>
      </c>
      <c r="C33" s="10">
        <v>738000</v>
      </c>
      <c r="D33" s="10">
        <v>680000</v>
      </c>
      <c r="E33" s="10">
        <v>57000</v>
      </c>
      <c r="F33" s="10">
        <v>493000</v>
      </c>
      <c r="G33" s="9">
        <v>59.950429087888097</v>
      </c>
      <c r="H33" s="9">
        <v>55.299312167046097</v>
      </c>
      <c r="I33" s="9">
        <v>7.7582712777976903</v>
      </c>
      <c r="J33" s="9">
        <v>40.049570912111903</v>
      </c>
      <c r="K33" s="10">
        <v>590000</v>
      </c>
      <c r="L33" s="10">
        <v>415000</v>
      </c>
      <c r="M33" s="10">
        <v>377000</v>
      </c>
      <c r="N33" s="10">
        <v>39000</v>
      </c>
      <c r="O33" s="10">
        <v>175000</v>
      </c>
      <c r="P33" s="9">
        <v>70.413390937272197</v>
      </c>
      <c r="Q33" s="9">
        <v>63.850657950312197</v>
      </c>
      <c r="R33" s="9">
        <v>9.3202910690757506</v>
      </c>
      <c r="S33" s="9">
        <v>29.586609062727799</v>
      </c>
      <c r="T33" s="10">
        <v>641000</v>
      </c>
      <c r="U33" s="10">
        <v>322000</v>
      </c>
      <c r="V33" s="10">
        <v>304000</v>
      </c>
      <c r="W33" s="10">
        <v>19000</v>
      </c>
      <c r="X33" s="10">
        <v>318000</v>
      </c>
      <c r="Y33" s="9">
        <v>50.3146661318493</v>
      </c>
      <c r="Z33" s="9">
        <v>47.424033435381197</v>
      </c>
      <c r="AA33" s="9">
        <v>5.7451095648597699</v>
      </c>
      <c r="AB33" s="9">
        <v>49.6853338681507</v>
      </c>
      <c r="AC33" s="10"/>
    </row>
    <row r="34" spans="1:29" x14ac:dyDescent="0.25">
      <c r="A34" s="8" t="s">
        <v>192</v>
      </c>
      <c r="B34" s="10">
        <v>1232000</v>
      </c>
      <c r="C34" s="10">
        <v>745000</v>
      </c>
      <c r="D34" s="10">
        <v>685000</v>
      </c>
      <c r="E34" s="10">
        <v>61000</v>
      </c>
      <c r="F34" s="10">
        <v>486000</v>
      </c>
      <c r="G34" s="9">
        <v>60.509038287712798</v>
      </c>
      <c r="H34" s="9">
        <v>55.587225431952596</v>
      </c>
      <c r="I34" s="9">
        <v>8.1340126946946292</v>
      </c>
      <c r="J34" s="9">
        <v>39.490961712287302</v>
      </c>
      <c r="K34" s="10">
        <v>590000</v>
      </c>
      <c r="L34" s="10">
        <v>420000</v>
      </c>
      <c r="M34" s="10">
        <v>377000</v>
      </c>
      <c r="N34" s="10">
        <v>43000</v>
      </c>
      <c r="O34" s="10">
        <v>170000</v>
      </c>
      <c r="P34" s="9">
        <v>71.1744455898355</v>
      </c>
      <c r="Q34" s="9">
        <v>63.9060294901861</v>
      </c>
      <c r="R34" s="9">
        <v>10.2121148108913</v>
      </c>
      <c r="S34" s="9">
        <v>28.8255544101645</v>
      </c>
      <c r="T34" s="10">
        <v>641000</v>
      </c>
      <c r="U34" s="10">
        <v>325000</v>
      </c>
      <c r="V34" s="10">
        <v>307000</v>
      </c>
      <c r="W34" s="10">
        <v>18000</v>
      </c>
      <c r="X34" s="10">
        <v>316000</v>
      </c>
      <c r="Y34" s="9">
        <v>50.684906103229899</v>
      </c>
      <c r="Z34" s="9">
        <v>47.924599114002902</v>
      </c>
      <c r="AA34" s="9">
        <v>5.4460138164311997</v>
      </c>
      <c r="AB34" s="9">
        <v>49.315093896770101</v>
      </c>
      <c r="AC34" s="10"/>
    </row>
    <row r="35" spans="1:29" x14ac:dyDescent="0.25">
      <c r="A35" s="8" t="s">
        <v>193</v>
      </c>
      <c r="B35" s="10">
        <v>1232000</v>
      </c>
      <c r="C35" s="10">
        <v>745000</v>
      </c>
      <c r="D35" s="10">
        <v>684000</v>
      </c>
      <c r="E35" s="10">
        <v>61000</v>
      </c>
      <c r="F35" s="10">
        <v>487000</v>
      </c>
      <c r="G35" s="9">
        <v>60.471706411967403</v>
      </c>
      <c r="H35" s="9">
        <v>55.481689082953302</v>
      </c>
      <c r="I35" s="9">
        <v>8.2518215957381997</v>
      </c>
      <c r="J35" s="9">
        <v>39.528293588032597</v>
      </c>
      <c r="K35" s="10">
        <v>591000</v>
      </c>
      <c r="L35" s="10">
        <v>423000</v>
      </c>
      <c r="M35" s="10">
        <v>378000</v>
      </c>
      <c r="N35" s="10">
        <v>45000</v>
      </c>
      <c r="O35" s="10">
        <v>168000</v>
      </c>
      <c r="P35" s="9">
        <v>71.536432957128795</v>
      </c>
      <c r="Q35" s="9">
        <v>63.994461568963096</v>
      </c>
      <c r="R35" s="9">
        <v>10.542839608295299</v>
      </c>
      <c r="S35" s="9">
        <v>28.463567042871201</v>
      </c>
      <c r="T35" s="10">
        <v>641000</v>
      </c>
      <c r="U35" s="10">
        <v>323000</v>
      </c>
      <c r="V35" s="10">
        <v>306000</v>
      </c>
      <c r="W35" s="10">
        <v>17000</v>
      </c>
      <c r="X35" s="10">
        <v>319000</v>
      </c>
      <c r="Y35" s="9">
        <v>50.278862759476603</v>
      </c>
      <c r="Z35" s="9">
        <v>47.639709559558099</v>
      </c>
      <c r="AA35" s="9">
        <v>5.2490312132628496</v>
      </c>
      <c r="AB35" s="9">
        <v>49.721137240523397</v>
      </c>
      <c r="AC35" s="10"/>
    </row>
    <row r="36" spans="1:29" x14ac:dyDescent="0.25">
      <c r="A36" s="8" t="s">
        <v>194</v>
      </c>
      <c r="B36" s="10">
        <v>1233000</v>
      </c>
      <c r="C36" s="10">
        <v>750000</v>
      </c>
      <c r="D36" s="10">
        <v>688000</v>
      </c>
      <c r="E36" s="10">
        <v>62000</v>
      </c>
      <c r="F36" s="10">
        <v>483000</v>
      </c>
      <c r="G36" s="9">
        <v>60.809420563902499</v>
      </c>
      <c r="H36" s="9">
        <v>55.806611097090702</v>
      </c>
      <c r="I36" s="9">
        <v>8.2270303193474597</v>
      </c>
      <c r="J36" s="9">
        <v>39.190579436097501</v>
      </c>
      <c r="K36" s="10">
        <v>591000</v>
      </c>
      <c r="L36" s="10">
        <v>425000</v>
      </c>
      <c r="M36" s="10">
        <v>381000</v>
      </c>
      <c r="N36" s="10">
        <v>45000</v>
      </c>
      <c r="O36" s="10">
        <v>166000</v>
      </c>
      <c r="P36" s="9">
        <v>71.944065760080505</v>
      </c>
      <c r="Q36" s="9">
        <v>64.360352803954598</v>
      </c>
      <c r="R36" s="9">
        <v>10.54112368547</v>
      </c>
      <c r="S36" s="9">
        <v>28.055934239919502</v>
      </c>
      <c r="T36" s="10">
        <v>642000</v>
      </c>
      <c r="U36" s="10">
        <v>324000</v>
      </c>
      <c r="V36" s="10">
        <v>308000</v>
      </c>
      <c r="W36" s="10">
        <v>17000</v>
      </c>
      <c r="X36" s="10">
        <v>317000</v>
      </c>
      <c r="Y36" s="9">
        <v>50.550617202850802</v>
      </c>
      <c r="Z36" s="9">
        <v>47.925699525515498</v>
      </c>
      <c r="AA36" s="9">
        <v>5.1926520833601</v>
      </c>
      <c r="AB36" s="9">
        <v>49.449382797149198</v>
      </c>
      <c r="AC36" s="10"/>
    </row>
    <row r="37" spans="1:29" x14ac:dyDescent="0.25">
      <c r="A37" s="8" t="s">
        <v>195</v>
      </c>
      <c r="B37" s="10">
        <v>1234000</v>
      </c>
      <c r="C37" s="10">
        <v>754000</v>
      </c>
      <c r="D37" s="10">
        <v>689000</v>
      </c>
      <c r="E37" s="10">
        <v>65000</v>
      </c>
      <c r="F37" s="10">
        <v>480000</v>
      </c>
      <c r="G37" s="9">
        <v>61.097562213959797</v>
      </c>
      <c r="H37" s="9">
        <v>55.869538103322498</v>
      </c>
      <c r="I37" s="9">
        <v>8.5568456763120206</v>
      </c>
      <c r="J37" s="9">
        <v>38.902437786040203</v>
      </c>
      <c r="K37" s="10">
        <v>592000</v>
      </c>
      <c r="L37" s="10">
        <v>428000</v>
      </c>
      <c r="M37" s="10">
        <v>382000</v>
      </c>
      <c r="N37" s="10">
        <v>46000</v>
      </c>
      <c r="O37" s="10">
        <v>164000</v>
      </c>
      <c r="P37" s="9">
        <v>72.304735874819599</v>
      </c>
      <c r="Q37" s="9">
        <v>64.537314625411497</v>
      </c>
      <c r="R37" s="9">
        <v>10.7426175553089</v>
      </c>
      <c r="S37" s="9">
        <v>27.695264125180401</v>
      </c>
      <c r="T37" s="10">
        <v>642000</v>
      </c>
      <c r="U37" s="10">
        <v>326000</v>
      </c>
      <c r="V37" s="10">
        <v>308000</v>
      </c>
      <c r="W37" s="10">
        <v>19000</v>
      </c>
      <c r="X37" s="10">
        <v>316000</v>
      </c>
      <c r="Y37" s="9">
        <v>50.771858708315598</v>
      </c>
      <c r="Z37" s="9">
        <v>47.883502272286101</v>
      </c>
      <c r="AA37" s="9">
        <v>5.68889244851795</v>
      </c>
      <c r="AB37" s="9">
        <v>49.228141291684402</v>
      </c>
      <c r="AC37" s="10"/>
    </row>
    <row r="38" spans="1:29" x14ac:dyDescent="0.25">
      <c r="A38" s="8" t="s">
        <v>196</v>
      </c>
      <c r="B38" s="10">
        <v>1235000</v>
      </c>
      <c r="C38" s="10">
        <v>756000</v>
      </c>
      <c r="D38" s="10">
        <v>690000</v>
      </c>
      <c r="E38" s="10">
        <v>66000</v>
      </c>
      <c r="F38" s="10">
        <v>478000</v>
      </c>
      <c r="G38" s="9">
        <v>61.248077196585697</v>
      </c>
      <c r="H38" s="9">
        <v>55.875569699248103</v>
      </c>
      <c r="I38" s="9">
        <v>8.7717161799113708</v>
      </c>
      <c r="J38" s="9">
        <v>38.751922803414303</v>
      </c>
      <c r="K38" s="10">
        <v>592000</v>
      </c>
      <c r="L38" s="10">
        <v>431000</v>
      </c>
      <c r="M38" s="10">
        <v>385000</v>
      </c>
      <c r="N38" s="10">
        <v>46000</v>
      </c>
      <c r="O38" s="10">
        <v>161000</v>
      </c>
      <c r="P38" s="9">
        <v>72.856869248232101</v>
      </c>
      <c r="Q38" s="9">
        <v>65.013972373398801</v>
      </c>
      <c r="R38" s="9">
        <v>10.7648008427477</v>
      </c>
      <c r="S38" s="9">
        <v>27.143130751767899</v>
      </c>
      <c r="T38" s="10">
        <v>643000</v>
      </c>
      <c r="U38" s="10">
        <v>325000</v>
      </c>
      <c r="V38" s="10">
        <v>305000</v>
      </c>
      <c r="W38" s="10">
        <v>20000</v>
      </c>
      <c r="X38" s="10">
        <v>318000</v>
      </c>
      <c r="Y38" s="9">
        <v>50.553440061413802</v>
      </c>
      <c r="Z38" s="9">
        <v>47.456786749194002</v>
      </c>
      <c r="AA38" s="9">
        <v>6.1255046312535004</v>
      </c>
      <c r="AB38" s="9">
        <v>49.446559938586198</v>
      </c>
      <c r="AC38" s="10"/>
    </row>
    <row r="39" spans="1:29" x14ac:dyDescent="0.25">
      <c r="A39" s="8" t="s">
        <v>197</v>
      </c>
      <c r="B39" s="10">
        <v>1235000</v>
      </c>
      <c r="C39" s="10">
        <v>756000</v>
      </c>
      <c r="D39" s="10">
        <v>691000</v>
      </c>
      <c r="E39" s="10">
        <v>65000</v>
      </c>
      <c r="F39" s="10">
        <v>479000</v>
      </c>
      <c r="G39" s="9">
        <v>61.221001408932601</v>
      </c>
      <c r="H39" s="9">
        <v>55.949474940569502</v>
      </c>
      <c r="I39" s="9">
        <v>8.61065050725216</v>
      </c>
      <c r="J39" s="9">
        <v>38.778998591067399</v>
      </c>
      <c r="K39" s="10">
        <v>592000</v>
      </c>
      <c r="L39" s="10">
        <v>431000</v>
      </c>
      <c r="M39" s="10">
        <v>387000</v>
      </c>
      <c r="N39" s="10">
        <v>45000</v>
      </c>
      <c r="O39" s="10">
        <v>161000</v>
      </c>
      <c r="P39" s="9">
        <v>72.8129687693759</v>
      </c>
      <c r="Q39" s="9">
        <v>65.2511249167747</v>
      </c>
      <c r="R39" s="9">
        <v>10.3852980868726</v>
      </c>
      <c r="S39" s="9">
        <v>27.1870312306241</v>
      </c>
      <c r="T39" s="10">
        <v>643000</v>
      </c>
      <c r="U39" s="10">
        <v>325000</v>
      </c>
      <c r="V39" s="10">
        <v>305000</v>
      </c>
      <c r="W39" s="10">
        <v>20000</v>
      </c>
      <c r="X39" s="10">
        <v>318000</v>
      </c>
      <c r="Y39" s="9">
        <v>50.541003263801599</v>
      </c>
      <c r="Z39" s="9">
        <v>47.3796091530307</v>
      </c>
      <c r="AA39" s="9">
        <v>6.2551075495472102</v>
      </c>
      <c r="AB39" s="9">
        <v>49.458996736198401</v>
      </c>
      <c r="AC39" s="10"/>
    </row>
    <row r="40" spans="1:29" x14ac:dyDescent="0.25">
      <c r="A40" s="8" t="s">
        <v>198</v>
      </c>
      <c r="B40" s="10">
        <v>1236000</v>
      </c>
      <c r="C40" s="10">
        <v>754000</v>
      </c>
      <c r="D40" s="10">
        <v>688000</v>
      </c>
      <c r="E40" s="10">
        <v>66000</v>
      </c>
      <c r="F40" s="10">
        <v>482000</v>
      </c>
      <c r="G40" s="9">
        <v>60.981479908321802</v>
      </c>
      <c r="H40" s="9">
        <v>55.629278142299</v>
      </c>
      <c r="I40" s="9">
        <v>8.7767659526616697</v>
      </c>
      <c r="J40" s="9">
        <v>39.018520091678198</v>
      </c>
      <c r="K40" s="10">
        <v>593000</v>
      </c>
      <c r="L40" s="10">
        <v>430000</v>
      </c>
      <c r="M40" s="10">
        <v>385000</v>
      </c>
      <c r="N40" s="10">
        <v>45000</v>
      </c>
      <c r="O40" s="10">
        <v>163000</v>
      </c>
      <c r="P40" s="9">
        <v>72.551501659885005</v>
      </c>
      <c r="Q40" s="9">
        <v>64.997305038795602</v>
      </c>
      <c r="R40" s="9">
        <v>10.412185066138001</v>
      </c>
      <c r="S40" s="9">
        <v>27.448498340114998</v>
      </c>
      <c r="T40" s="10">
        <v>643000</v>
      </c>
      <c r="U40" s="10">
        <v>324000</v>
      </c>
      <c r="V40" s="10">
        <v>302000</v>
      </c>
      <c r="W40" s="10">
        <v>21000</v>
      </c>
      <c r="X40" s="10">
        <v>320000</v>
      </c>
      <c r="Y40" s="9">
        <v>50.320196809214501</v>
      </c>
      <c r="Z40" s="9">
        <v>46.997039675667899</v>
      </c>
      <c r="AA40" s="9">
        <v>6.6040225282625098</v>
      </c>
      <c r="AB40" s="9">
        <v>49.679803190785499</v>
      </c>
      <c r="AC40" s="10"/>
    </row>
    <row r="41" spans="1:29" x14ac:dyDescent="0.25">
      <c r="A41" s="8" t="s">
        <v>199</v>
      </c>
      <c r="B41" s="10">
        <v>1237000</v>
      </c>
      <c r="C41" s="10">
        <v>750000</v>
      </c>
      <c r="D41" s="10">
        <v>686000</v>
      </c>
      <c r="E41" s="10">
        <v>64000</v>
      </c>
      <c r="F41" s="10">
        <v>487000</v>
      </c>
      <c r="G41" s="9">
        <v>60.637853392864798</v>
      </c>
      <c r="H41" s="9">
        <v>55.457482652835203</v>
      </c>
      <c r="I41" s="9">
        <v>8.5431301574390996</v>
      </c>
      <c r="J41" s="9">
        <v>39.362146607135202</v>
      </c>
      <c r="K41" s="10">
        <v>593000</v>
      </c>
      <c r="L41" s="10">
        <v>429000</v>
      </c>
      <c r="M41" s="10">
        <v>386000</v>
      </c>
      <c r="N41" s="10">
        <v>43000</v>
      </c>
      <c r="O41" s="10">
        <v>164000</v>
      </c>
      <c r="P41" s="9">
        <v>72.388650086056799</v>
      </c>
      <c r="Q41" s="9">
        <v>65.1398075210587</v>
      </c>
      <c r="R41" s="9">
        <v>10.013783316004</v>
      </c>
      <c r="S41" s="9">
        <v>27.611349913943201</v>
      </c>
      <c r="T41" s="10">
        <v>644000</v>
      </c>
      <c r="U41" s="10">
        <v>321000</v>
      </c>
      <c r="V41" s="10">
        <v>300000</v>
      </c>
      <c r="W41" s="10">
        <v>21000</v>
      </c>
      <c r="X41" s="10">
        <v>323000</v>
      </c>
      <c r="Y41" s="9">
        <v>49.813562946690602</v>
      </c>
      <c r="Z41" s="9">
        <v>46.538572786188801</v>
      </c>
      <c r="AA41" s="9">
        <v>6.57449491016453</v>
      </c>
      <c r="AB41" s="9">
        <v>50.186437053309398</v>
      </c>
      <c r="AC41" s="10"/>
    </row>
    <row r="42" spans="1:29" x14ac:dyDescent="0.25">
      <c r="A42" s="8" t="s">
        <v>200</v>
      </c>
      <c r="B42" s="10">
        <v>1238000</v>
      </c>
      <c r="C42" s="10">
        <v>747000</v>
      </c>
      <c r="D42" s="10">
        <v>684000</v>
      </c>
      <c r="E42" s="10">
        <v>62000</v>
      </c>
      <c r="F42" s="10">
        <v>491000</v>
      </c>
      <c r="G42" s="9">
        <v>60.322198016383297</v>
      </c>
      <c r="H42" s="9">
        <v>55.2782145324773</v>
      </c>
      <c r="I42" s="9">
        <v>8.3617368891897108</v>
      </c>
      <c r="J42" s="9">
        <v>39.677801983616703</v>
      </c>
      <c r="K42" s="10">
        <v>593000</v>
      </c>
      <c r="L42" s="10">
        <v>427000</v>
      </c>
      <c r="M42" s="10">
        <v>385000</v>
      </c>
      <c r="N42" s="10">
        <v>42000</v>
      </c>
      <c r="O42" s="10">
        <v>166000</v>
      </c>
      <c r="P42" s="9">
        <v>72.007023090996597</v>
      </c>
      <c r="Q42" s="9">
        <v>64.869446119899294</v>
      </c>
      <c r="R42" s="9">
        <v>9.9123344705938603</v>
      </c>
      <c r="S42" s="9">
        <v>27.992976909003399</v>
      </c>
      <c r="T42" s="10">
        <v>644000</v>
      </c>
      <c r="U42" s="10">
        <v>319000</v>
      </c>
      <c r="V42" s="10">
        <v>299000</v>
      </c>
      <c r="W42" s="10">
        <v>20000</v>
      </c>
      <c r="X42" s="10">
        <v>325000</v>
      </c>
      <c r="Y42" s="9">
        <v>49.559127421594603</v>
      </c>
      <c r="Z42" s="9">
        <v>46.443584830516897</v>
      </c>
      <c r="AA42" s="9">
        <v>6.2865162345858403</v>
      </c>
      <c r="AB42" s="9">
        <v>50.440872578405397</v>
      </c>
      <c r="AC42" s="10"/>
    </row>
    <row r="43" spans="1:29" x14ac:dyDescent="0.25">
      <c r="A43" s="8" t="s">
        <v>201</v>
      </c>
      <c r="B43" s="10">
        <v>1239000</v>
      </c>
      <c r="C43" s="10">
        <v>746000</v>
      </c>
      <c r="D43" s="10">
        <v>682000</v>
      </c>
      <c r="E43" s="10">
        <v>64000</v>
      </c>
      <c r="F43" s="10">
        <v>493000</v>
      </c>
      <c r="G43" s="9">
        <v>60.209500088440699</v>
      </c>
      <c r="H43" s="9">
        <v>55.077212640768202</v>
      </c>
      <c r="I43" s="9">
        <v>8.5240492615512995</v>
      </c>
      <c r="J43" s="9">
        <v>39.790499911559301</v>
      </c>
      <c r="K43" s="10">
        <v>594000</v>
      </c>
      <c r="L43" s="10">
        <v>427000</v>
      </c>
      <c r="M43" s="10">
        <v>383000</v>
      </c>
      <c r="N43" s="10">
        <v>44000</v>
      </c>
      <c r="O43" s="10">
        <v>167000</v>
      </c>
      <c r="P43" s="9">
        <v>71.890025150622407</v>
      </c>
      <c r="Q43" s="9">
        <v>64.437319207062998</v>
      </c>
      <c r="R43" s="9">
        <v>10.366815045543101</v>
      </c>
      <c r="S43" s="9">
        <v>28.1099748493776</v>
      </c>
      <c r="T43" s="10">
        <v>645000</v>
      </c>
      <c r="U43" s="10">
        <v>319000</v>
      </c>
      <c r="V43" s="10">
        <v>299000</v>
      </c>
      <c r="W43" s="10">
        <v>19000</v>
      </c>
      <c r="X43" s="10">
        <v>326000</v>
      </c>
      <c r="Y43" s="9">
        <v>49.449672700386003</v>
      </c>
      <c r="Z43" s="9">
        <v>46.4549006769671</v>
      </c>
      <c r="AA43" s="9">
        <v>6.0562019117177304</v>
      </c>
      <c r="AB43" s="9">
        <v>50.550327299613997</v>
      </c>
      <c r="AC43" s="10"/>
    </row>
    <row r="44" spans="1:29" x14ac:dyDescent="0.25">
      <c r="A44" s="8" t="s">
        <v>202</v>
      </c>
      <c r="B44" s="10">
        <v>1239000</v>
      </c>
      <c r="C44" s="10">
        <v>741000</v>
      </c>
      <c r="D44" s="10">
        <v>679000</v>
      </c>
      <c r="E44" s="10">
        <v>62000</v>
      </c>
      <c r="F44" s="10">
        <v>498000</v>
      </c>
      <c r="G44" s="9">
        <v>59.826482048810902</v>
      </c>
      <c r="H44" s="9">
        <v>54.825932733781499</v>
      </c>
      <c r="I44" s="9">
        <v>8.3584211268674995</v>
      </c>
      <c r="J44" s="9">
        <v>40.173517951189098</v>
      </c>
      <c r="K44" s="10">
        <v>594000</v>
      </c>
      <c r="L44" s="10">
        <v>423000</v>
      </c>
      <c r="M44" s="10">
        <v>380000</v>
      </c>
      <c r="N44" s="10">
        <v>43000</v>
      </c>
      <c r="O44" s="10">
        <v>171000</v>
      </c>
      <c r="P44" s="9">
        <v>71.228274170690895</v>
      </c>
      <c r="Q44" s="9">
        <v>64.009479843390494</v>
      </c>
      <c r="R44" s="9">
        <v>10.1347314831766</v>
      </c>
      <c r="S44" s="9">
        <v>28.771725829309101</v>
      </c>
      <c r="T44" s="10">
        <v>645000</v>
      </c>
      <c r="U44" s="10">
        <v>318000</v>
      </c>
      <c r="V44" s="10">
        <v>299000</v>
      </c>
      <c r="W44" s="10">
        <v>19000</v>
      </c>
      <c r="X44" s="10">
        <v>327000</v>
      </c>
      <c r="Y44" s="9">
        <v>49.3233984580502</v>
      </c>
      <c r="Z44" s="9">
        <v>46.366248333220099</v>
      </c>
      <c r="AA44" s="9">
        <v>5.9954306014521901</v>
      </c>
      <c r="AB44" s="9">
        <v>50.6766015419498</v>
      </c>
      <c r="AC44" s="10"/>
    </row>
    <row r="45" spans="1:29" x14ac:dyDescent="0.25">
      <c r="A45" s="8" t="s">
        <v>203</v>
      </c>
      <c r="B45" s="10">
        <v>1240000</v>
      </c>
      <c r="C45" s="10">
        <v>741000</v>
      </c>
      <c r="D45" s="10">
        <v>686000</v>
      </c>
      <c r="E45" s="10">
        <v>55000</v>
      </c>
      <c r="F45" s="10">
        <v>499000</v>
      </c>
      <c r="G45" s="9">
        <v>59.786243327521397</v>
      </c>
      <c r="H45" s="9">
        <v>55.326203492973001</v>
      </c>
      <c r="I45" s="9">
        <v>7.4599767209245602</v>
      </c>
      <c r="J45" s="9">
        <v>40.213756672478603</v>
      </c>
      <c r="K45" s="10">
        <v>595000</v>
      </c>
      <c r="L45" s="10">
        <v>422000</v>
      </c>
      <c r="M45" s="10">
        <v>385000</v>
      </c>
      <c r="N45" s="10">
        <v>38000</v>
      </c>
      <c r="O45" s="10">
        <v>172000</v>
      </c>
      <c r="P45" s="9">
        <v>71.050147616052897</v>
      </c>
      <c r="Q45" s="9">
        <v>64.719044140992494</v>
      </c>
      <c r="R45" s="9">
        <v>8.9107534431497495</v>
      </c>
      <c r="S45" s="9">
        <v>28.9498523839471</v>
      </c>
      <c r="T45" s="10">
        <v>645000</v>
      </c>
      <c r="U45" s="10">
        <v>319000</v>
      </c>
      <c r="V45" s="10">
        <v>301000</v>
      </c>
      <c r="W45" s="10">
        <v>18000</v>
      </c>
      <c r="X45" s="10">
        <v>327000</v>
      </c>
      <c r="Y45" s="9">
        <v>49.410550785737399</v>
      </c>
      <c r="Z45" s="9">
        <v>46.6740324374138</v>
      </c>
      <c r="AA45" s="9">
        <v>5.5383279579095896</v>
      </c>
      <c r="AB45" s="9">
        <v>50.589449214262601</v>
      </c>
      <c r="AC45" s="10"/>
    </row>
    <row r="46" spans="1:29" x14ac:dyDescent="0.25">
      <c r="A46" s="8" t="s">
        <v>204</v>
      </c>
      <c r="B46" s="10">
        <v>1241000</v>
      </c>
      <c r="C46" s="10">
        <v>740000</v>
      </c>
      <c r="D46" s="10">
        <v>688000</v>
      </c>
      <c r="E46" s="10">
        <v>51000</v>
      </c>
      <c r="F46" s="10">
        <v>501000</v>
      </c>
      <c r="G46" s="9">
        <v>59.641895520232701</v>
      </c>
      <c r="H46" s="9">
        <v>55.496376374591101</v>
      </c>
      <c r="I46" s="9">
        <v>6.9506830885938804</v>
      </c>
      <c r="J46" s="9">
        <v>40.358104479767299</v>
      </c>
      <c r="K46" s="10">
        <v>595000</v>
      </c>
      <c r="L46" s="10">
        <v>421000</v>
      </c>
      <c r="M46" s="10">
        <v>386000</v>
      </c>
      <c r="N46" s="10">
        <v>35000</v>
      </c>
      <c r="O46" s="10">
        <v>174000</v>
      </c>
      <c r="P46" s="9">
        <v>70.801946437478506</v>
      </c>
      <c r="Q46" s="9">
        <v>64.880519873505406</v>
      </c>
      <c r="R46" s="9">
        <v>8.3633669156285002</v>
      </c>
      <c r="S46" s="9">
        <v>29.198053562521501</v>
      </c>
      <c r="T46" s="10">
        <v>646000</v>
      </c>
      <c r="U46" s="10">
        <v>319000</v>
      </c>
      <c r="V46" s="10">
        <v>303000</v>
      </c>
      <c r="W46" s="10">
        <v>16000</v>
      </c>
      <c r="X46" s="10">
        <v>327000</v>
      </c>
      <c r="Y46" s="9">
        <v>49.364533745152997</v>
      </c>
      <c r="Z46" s="9">
        <v>46.854459021098698</v>
      </c>
      <c r="AA46" s="9">
        <v>5.0847734874043597</v>
      </c>
      <c r="AB46" s="9">
        <v>50.635466254847003</v>
      </c>
      <c r="AC46" s="10"/>
    </row>
    <row r="47" spans="1:29" x14ac:dyDescent="0.25">
      <c r="A47" s="8" t="s">
        <v>205</v>
      </c>
      <c r="B47" s="10">
        <v>1241000</v>
      </c>
      <c r="C47" s="10">
        <v>742000</v>
      </c>
      <c r="D47" s="10">
        <v>687000</v>
      </c>
      <c r="E47" s="10">
        <v>54000</v>
      </c>
      <c r="F47" s="10">
        <v>500000</v>
      </c>
      <c r="G47" s="9">
        <v>59.748946409159998</v>
      </c>
      <c r="H47" s="9">
        <v>55.365606351251898</v>
      </c>
      <c r="I47" s="9">
        <v>7.33626335080631</v>
      </c>
      <c r="J47" s="9">
        <v>40.251053590840002</v>
      </c>
      <c r="K47" s="10">
        <v>595000</v>
      </c>
      <c r="L47" s="10">
        <v>420000</v>
      </c>
      <c r="M47" s="10">
        <v>386000</v>
      </c>
      <c r="N47" s="10">
        <v>34000</v>
      </c>
      <c r="O47" s="10">
        <v>175000</v>
      </c>
      <c r="P47" s="9">
        <v>70.534561107808003</v>
      </c>
      <c r="Q47" s="9">
        <v>64.859218149355996</v>
      </c>
      <c r="R47" s="9">
        <v>8.0461873857520807</v>
      </c>
      <c r="S47" s="9">
        <v>29.465438892192001</v>
      </c>
      <c r="T47" s="10">
        <v>646000</v>
      </c>
      <c r="U47" s="10">
        <v>322000</v>
      </c>
      <c r="V47" s="10">
        <v>301000</v>
      </c>
      <c r="W47" s="10">
        <v>21000</v>
      </c>
      <c r="X47" s="10">
        <v>324000</v>
      </c>
      <c r="Y47" s="9">
        <v>49.814773581605401</v>
      </c>
      <c r="Z47" s="9">
        <v>46.621442667016098</v>
      </c>
      <c r="AA47" s="9">
        <v>6.41040937254893</v>
      </c>
      <c r="AB47" s="9">
        <v>50.185226418394599</v>
      </c>
      <c r="AC47" s="10"/>
    </row>
    <row r="48" spans="1:29" x14ac:dyDescent="0.25">
      <c r="A48" s="8" t="s">
        <v>206</v>
      </c>
      <c r="B48" s="10">
        <v>1242000</v>
      </c>
      <c r="C48" s="10">
        <v>738000</v>
      </c>
      <c r="D48" s="10">
        <v>679000</v>
      </c>
      <c r="E48" s="10">
        <v>59000</v>
      </c>
      <c r="F48" s="10">
        <v>504000</v>
      </c>
      <c r="G48" s="9">
        <v>59.428408083765902</v>
      </c>
      <c r="H48" s="9">
        <v>54.6973434992195</v>
      </c>
      <c r="I48" s="9">
        <v>7.9609478649972196</v>
      </c>
      <c r="J48" s="9">
        <v>40.571591916234098</v>
      </c>
      <c r="K48" s="10">
        <v>595000</v>
      </c>
      <c r="L48" s="10">
        <v>415000</v>
      </c>
      <c r="M48" s="10">
        <v>377000</v>
      </c>
      <c r="N48" s="10">
        <v>38000</v>
      </c>
      <c r="O48" s="10">
        <v>180000</v>
      </c>
      <c r="P48" s="9">
        <v>69.716232935114903</v>
      </c>
      <c r="Q48" s="9">
        <v>63.272630222719599</v>
      </c>
      <c r="R48" s="9">
        <v>9.2426145835969606</v>
      </c>
      <c r="S48" s="9">
        <v>30.283767064885101</v>
      </c>
      <c r="T48" s="10">
        <v>647000</v>
      </c>
      <c r="U48" s="10">
        <v>323000</v>
      </c>
      <c r="V48" s="10">
        <v>303000</v>
      </c>
      <c r="W48" s="10">
        <v>20000</v>
      </c>
      <c r="X48" s="10">
        <v>324000</v>
      </c>
      <c r="Y48" s="9">
        <v>49.9544585331044</v>
      </c>
      <c r="Z48" s="9">
        <v>46.800452273447497</v>
      </c>
      <c r="AA48" s="9">
        <v>6.3137632801419104</v>
      </c>
      <c r="AB48" s="9">
        <v>50.0455414668956</v>
      </c>
      <c r="AC48" s="10"/>
    </row>
    <row r="49" spans="1:29" x14ac:dyDescent="0.25">
      <c r="A49" s="8" t="s">
        <v>207</v>
      </c>
      <c r="B49" s="10">
        <v>1243000</v>
      </c>
      <c r="C49" s="10">
        <v>736000</v>
      </c>
      <c r="D49" s="10">
        <v>678000</v>
      </c>
      <c r="E49" s="10">
        <v>58000</v>
      </c>
      <c r="F49" s="10">
        <v>506000</v>
      </c>
      <c r="G49" s="9">
        <v>59.241732564737497</v>
      </c>
      <c r="H49" s="9">
        <v>54.564546114686202</v>
      </c>
      <c r="I49" s="9">
        <v>7.8950872089032398</v>
      </c>
      <c r="J49" s="9">
        <v>40.758267435262503</v>
      </c>
      <c r="K49" s="10">
        <v>596000</v>
      </c>
      <c r="L49" s="10">
        <v>414000</v>
      </c>
      <c r="M49" s="10">
        <v>378000</v>
      </c>
      <c r="N49" s="10">
        <v>36000</v>
      </c>
      <c r="O49" s="10">
        <v>181000</v>
      </c>
      <c r="P49" s="9">
        <v>69.5404439247163</v>
      </c>
      <c r="Q49" s="9">
        <v>63.527141467551402</v>
      </c>
      <c r="R49" s="9">
        <v>8.6472017113879804</v>
      </c>
      <c r="S49" s="9">
        <v>30.4595560752838</v>
      </c>
      <c r="T49" s="10">
        <v>647000</v>
      </c>
      <c r="U49" s="10">
        <v>322000</v>
      </c>
      <c r="V49" s="10">
        <v>300000</v>
      </c>
      <c r="W49" s="10">
        <v>22000</v>
      </c>
      <c r="X49" s="10">
        <v>325000</v>
      </c>
      <c r="Y49" s="9">
        <v>49.755648300318803</v>
      </c>
      <c r="Z49" s="9">
        <v>46.309150679917799</v>
      </c>
      <c r="AA49" s="9">
        <v>6.9268469774493804</v>
      </c>
      <c r="AB49" s="9">
        <v>50.244351699681197</v>
      </c>
      <c r="AC49" s="10"/>
    </row>
    <row r="50" spans="1:29" x14ac:dyDescent="0.25">
      <c r="A50" s="8" t="s">
        <v>208</v>
      </c>
      <c r="B50" s="10">
        <v>1243000</v>
      </c>
      <c r="C50" s="10">
        <v>735000</v>
      </c>
      <c r="D50" s="10">
        <v>680000</v>
      </c>
      <c r="E50" s="10">
        <v>54000</v>
      </c>
      <c r="F50" s="10">
        <v>508000</v>
      </c>
      <c r="G50" s="9">
        <v>59.102757248112098</v>
      </c>
      <c r="H50" s="9">
        <v>54.740554819025597</v>
      </c>
      <c r="I50" s="9">
        <v>7.3807088403237904</v>
      </c>
      <c r="J50" s="9">
        <v>40.897242751887902</v>
      </c>
      <c r="K50" s="10">
        <v>596000</v>
      </c>
      <c r="L50" s="10">
        <v>413000</v>
      </c>
      <c r="M50" s="10">
        <v>378000</v>
      </c>
      <c r="N50" s="10">
        <v>36000</v>
      </c>
      <c r="O50" s="10">
        <v>183000</v>
      </c>
      <c r="P50" s="9">
        <v>69.361411336442302</v>
      </c>
      <c r="Q50" s="9">
        <v>63.355598680274603</v>
      </c>
      <c r="R50" s="9">
        <v>8.6587232590122998</v>
      </c>
      <c r="S50" s="9">
        <v>30.638588663557702</v>
      </c>
      <c r="T50" s="10">
        <v>647000</v>
      </c>
      <c r="U50" s="10">
        <v>321000</v>
      </c>
      <c r="V50" s="10">
        <v>303000</v>
      </c>
      <c r="W50" s="10">
        <v>18000</v>
      </c>
      <c r="X50" s="10">
        <v>326000</v>
      </c>
      <c r="Y50" s="9">
        <v>49.656311666388198</v>
      </c>
      <c r="Z50" s="9">
        <v>46.807589898020098</v>
      </c>
      <c r="AA50" s="9">
        <v>5.7368774940575999</v>
      </c>
      <c r="AB50" s="9">
        <v>50.343688333611802</v>
      </c>
      <c r="AC50" s="10"/>
    </row>
    <row r="51" spans="1:29" x14ac:dyDescent="0.25">
      <c r="A51" s="8" t="s">
        <v>209</v>
      </c>
      <c r="B51" s="10">
        <v>1244000</v>
      </c>
      <c r="C51" s="10">
        <v>738000</v>
      </c>
      <c r="D51" s="10">
        <v>684000</v>
      </c>
      <c r="E51" s="10">
        <v>54000</v>
      </c>
      <c r="F51" s="10">
        <v>506000</v>
      </c>
      <c r="G51" s="9">
        <v>59.337675741597501</v>
      </c>
      <c r="H51" s="9">
        <v>54.993520451411399</v>
      </c>
      <c r="I51" s="9">
        <v>7.3210742346969004</v>
      </c>
      <c r="J51" s="9">
        <v>40.662324258402499</v>
      </c>
      <c r="K51" s="10">
        <v>596000</v>
      </c>
      <c r="L51" s="10">
        <v>414000</v>
      </c>
      <c r="M51" s="10">
        <v>381000</v>
      </c>
      <c r="N51" s="10">
        <v>33000</v>
      </c>
      <c r="O51" s="10">
        <v>182000</v>
      </c>
      <c r="P51" s="9">
        <v>69.493815939780703</v>
      </c>
      <c r="Q51" s="9">
        <v>63.972710876210698</v>
      </c>
      <c r="R51" s="9">
        <v>7.9447429802304903</v>
      </c>
      <c r="S51" s="9">
        <v>30.506184060219201</v>
      </c>
      <c r="T51" s="10">
        <v>647000</v>
      </c>
      <c r="U51" s="10">
        <v>324000</v>
      </c>
      <c r="V51" s="10">
        <v>303000</v>
      </c>
      <c r="W51" s="10">
        <v>21000</v>
      </c>
      <c r="X51" s="10">
        <v>324000</v>
      </c>
      <c r="Y51" s="9">
        <v>49.985364277526202</v>
      </c>
      <c r="Z51" s="9">
        <v>46.725006635212701</v>
      </c>
      <c r="AA51" s="9">
        <v>6.5226245510817096</v>
      </c>
      <c r="AB51" s="9">
        <v>50.014635722473798</v>
      </c>
      <c r="AC51" s="10"/>
    </row>
    <row r="52" spans="1:29" x14ac:dyDescent="0.25">
      <c r="A52" s="8" t="s">
        <v>210</v>
      </c>
      <c r="B52" s="10">
        <v>1244000</v>
      </c>
      <c r="C52" s="10">
        <v>740000</v>
      </c>
      <c r="D52" s="10">
        <v>690000</v>
      </c>
      <c r="E52" s="10">
        <v>50000</v>
      </c>
      <c r="F52" s="10">
        <v>504000</v>
      </c>
      <c r="G52" s="9">
        <v>59.458892367373302</v>
      </c>
      <c r="H52" s="9">
        <v>55.433799134888098</v>
      </c>
      <c r="I52" s="9">
        <v>6.7695395461047099</v>
      </c>
      <c r="J52" s="9">
        <v>40.541107632626698</v>
      </c>
      <c r="K52" s="10">
        <v>597000</v>
      </c>
      <c r="L52" s="10">
        <v>415000</v>
      </c>
      <c r="M52" s="10">
        <v>383000</v>
      </c>
      <c r="N52" s="10">
        <v>31000</v>
      </c>
      <c r="O52" s="10">
        <v>182000</v>
      </c>
      <c r="P52" s="9">
        <v>69.522995029873201</v>
      </c>
      <c r="Q52" s="9">
        <v>64.243611474289196</v>
      </c>
      <c r="R52" s="9">
        <v>7.5937228442410003</v>
      </c>
      <c r="S52" s="9">
        <v>30.477004970126799</v>
      </c>
      <c r="T52" s="10">
        <v>648000</v>
      </c>
      <c r="U52" s="10">
        <v>325000</v>
      </c>
      <c r="V52" s="10">
        <v>307000</v>
      </c>
      <c r="W52" s="10">
        <v>19000</v>
      </c>
      <c r="X52" s="10">
        <v>323000</v>
      </c>
      <c r="Y52" s="9">
        <v>50.190622737216103</v>
      </c>
      <c r="Z52" s="9">
        <v>47.320635061463101</v>
      </c>
      <c r="AA52" s="9">
        <v>5.7181750678396597</v>
      </c>
      <c r="AB52" s="9">
        <v>49.809377262783897</v>
      </c>
      <c r="AC52" s="10"/>
    </row>
    <row r="53" spans="1:29" x14ac:dyDescent="0.25">
      <c r="A53" s="8" t="s">
        <v>211</v>
      </c>
      <c r="B53" s="10">
        <v>1245000</v>
      </c>
      <c r="C53" s="10">
        <v>743000</v>
      </c>
      <c r="D53" s="10">
        <v>693000</v>
      </c>
      <c r="E53" s="10">
        <v>50000</v>
      </c>
      <c r="F53" s="10">
        <v>502000</v>
      </c>
      <c r="G53" s="9">
        <v>59.707900851296003</v>
      </c>
      <c r="H53" s="9">
        <v>55.662946955311703</v>
      </c>
      <c r="I53" s="9">
        <v>6.7745705983843196</v>
      </c>
      <c r="J53" s="9">
        <v>40.292099148703997</v>
      </c>
      <c r="K53" s="10">
        <v>597000</v>
      </c>
      <c r="L53" s="10">
        <v>414000</v>
      </c>
      <c r="M53" s="10">
        <v>382000</v>
      </c>
      <c r="N53" s="10">
        <v>31000</v>
      </c>
      <c r="O53" s="10">
        <v>183000</v>
      </c>
      <c r="P53" s="9">
        <v>69.3056172870929</v>
      </c>
      <c r="Q53" s="9">
        <v>64.034070853708002</v>
      </c>
      <c r="R53" s="9">
        <v>7.6062325677700899</v>
      </c>
      <c r="S53" s="9">
        <v>30.6943827129071</v>
      </c>
      <c r="T53" s="10">
        <v>648000</v>
      </c>
      <c r="U53" s="10">
        <v>330000</v>
      </c>
      <c r="V53" s="10">
        <v>311000</v>
      </c>
      <c r="W53" s="10">
        <v>19000</v>
      </c>
      <c r="X53" s="10">
        <v>318000</v>
      </c>
      <c r="Y53" s="9">
        <v>50.870110830546501</v>
      </c>
      <c r="Z53" s="9">
        <v>47.954630529565797</v>
      </c>
      <c r="AA53" s="9">
        <v>5.7312245901969803</v>
      </c>
      <c r="AB53" s="9">
        <v>49.129889169453499</v>
      </c>
      <c r="AC53" s="10"/>
    </row>
    <row r="54" spans="1:29" x14ac:dyDescent="0.25">
      <c r="A54" s="8" t="s">
        <v>212</v>
      </c>
      <c r="B54" s="10">
        <v>1245000</v>
      </c>
      <c r="C54" s="10">
        <v>747000</v>
      </c>
      <c r="D54" s="10">
        <v>695000</v>
      </c>
      <c r="E54" s="10">
        <v>52000</v>
      </c>
      <c r="F54" s="10">
        <v>499000</v>
      </c>
      <c r="G54" s="9">
        <v>59.950984699940697</v>
      </c>
      <c r="H54" s="9">
        <v>55.807390512267403</v>
      </c>
      <c r="I54" s="9">
        <v>6.9116365784687099</v>
      </c>
      <c r="J54" s="9">
        <v>40.049015300059303</v>
      </c>
      <c r="K54" s="10">
        <v>597000</v>
      </c>
      <c r="L54" s="10">
        <v>414000</v>
      </c>
      <c r="M54" s="10">
        <v>382000</v>
      </c>
      <c r="N54" s="10">
        <v>32000</v>
      </c>
      <c r="O54" s="10">
        <v>183000</v>
      </c>
      <c r="P54" s="9">
        <v>69.332588267816803</v>
      </c>
      <c r="Q54" s="9">
        <v>64.006945774704107</v>
      </c>
      <c r="R54" s="9">
        <v>7.6812976785763203</v>
      </c>
      <c r="S54" s="9">
        <v>30.667411732183201</v>
      </c>
      <c r="T54" s="10">
        <v>648000</v>
      </c>
      <c r="U54" s="10">
        <v>333000</v>
      </c>
      <c r="V54" s="10">
        <v>313000</v>
      </c>
      <c r="W54" s="10">
        <v>20000</v>
      </c>
      <c r="X54" s="10">
        <v>316000</v>
      </c>
      <c r="Y54" s="9">
        <v>51.311930234622203</v>
      </c>
      <c r="Z54" s="9">
        <v>48.256825836295199</v>
      </c>
      <c r="AA54" s="9">
        <v>5.9539845497090997</v>
      </c>
      <c r="AB54" s="9">
        <v>48.688069765377797</v>
      </c>
      <c r="AC54" s="10"/>
    </row>
    <row r="55" spans="1:29" x14ac:dyDescent="0.25">
      <c r="A55" s="8" t="s">
        <v>213</v>
      </c>
      <c r="B55" s="10">
        <v>1246000</v>
      </c>
      <c r="C55" s="10">
        <v>744000</v>
      </c>
      <c r="D55" s="10">
        <v>690000</v>
      </c>
      <c r="E55" s="10">
        <v>54000</v>
      </c>
      <c r="F55" s="10">
        <v>502000</v>
      </c>
      <c r="G55" s="9">
        <v>59.7115066929044</v>
      </c>
      <c r="H55" s="9">
        <v>55.402584143878201</v>
      </c>
      <c r="I55" s="9">
        <v>7.2162348392697</v>
      </c>
      <c r="J55" s="9">
        <v>40.2884933070956</v>
      </c>
      <c r="K55" s="10">
        <v>597000</v>
      </c>
      <c r="L55" s="10">
        <v>412000</v>
      </c>
      <c r="M55" s="10">
        <v>378000</v>
      </c>
      <c r="N55" s="10">
        <v>34000</v>
      </c>
      <c r="O55" s="10">
        <v>185000</v>
      </c>
      <c r="P55" s="9">
        <v>69.014009476788303</v>
      </c>
      <c r="Q55" s="9">
        <v>63.356424613194498</v>
      </c>
      <c r="R55" s="9">
        <v>8.1977339187873994</v>
      </c>
      <c r="S55" s="9">
        <v>30.985990523211701</v>
      </c>
      <c r="T55" s="10">
        <v>649000</v>
      </c>
      <c r="U55" s="10">
        <v>332000</v>
      </c>
      <c r="V55" s="10">
        <v>312000</v>
      </c>
      <c r="W55" s="10">
        <v>20000</v>
      </c>
      <c r="X55" s="10">
        <v>317000</v>
      </c>
      <c r="Y55" s="9">
        <v>51.145200023181303</v>
      </c>
      <c r="Z55" s="9">
        <v>48.078207226704997</v>
      </c>
      <c r="AA55" s="9">
        <v>5.9966385801328803</v>
      </c>
      <c r="AB55" s="9">
        <v>48.854799976818697</v>
      </c>
      <c r="AC55" s="10"/>
    </row>
    <row r="56" spans="1:29" x14ac:dyDescent="0.25">
      <c r="A56" s="8" t="s">
        <v>214</v>
      </c>
      <c r="B56" s="10">
        <v>1246000</v>
      </c>
      <c r="C56" s="10">
        <v>747000</v>
      </c>
      <c r="D56" s="10">
        <v>692000</v>
      </c>
      <c r="E56" s="10">
        <v>55000</v>
      </c>
      <c r="F56" s="10">
        <v>499000</v>
      </c>
      <c r="G56" s="9">
        <v>59.960062786551099</v>
      </c>
      <c r="H56" s="9">
        <v>55.545164815208501</v>
      </c>
      <c r="I56" s="9">
        <v>7.36306429007423</v>
      </c>
      <c r="J56" s="9">
        <v>40.039937213448901</v>
      </c>
      <c r="K56" s="10">
        <v>597000</v>
      </c>
      <c r="L56" s="10">
        <v>414000</v>
      </c>
      <c r="M56" s="10">
        <v>379000</v>
      </c>
      <c r="N56" s="10">
        <v>35000</v>
      </c>
      <c r="O56" s="10">
        <v>183000</v>
      </c>
      <c r="P56" s="9">
        <v>69.357299363198607</v>
      </c>
      <c r="Q56" s="9">
        <v>63.4521202814826</v>
      </c>
      <c r="R56" s="9">
        <v>8.5141421824871806</v>
      </c>
      <c r="S56" s="9">
        <v>30.642700636801301</v>
      </c>
      <c r="T56" s="10">
        <v>649000</v>
      </c>
      <c r="U56" s="10">
        <v>333000</v>
      </c>
      <c r="V56" s="10">
        <v>313000</v>
      </c>
      <c r="W56" s="10">
        <v>20000</v>
      </c>
      <c r="X56" s="10">
        <v>316000</v>
      </c>
      <c r="Y56" s="9">
        <v>51.308769435133797</v>
      </c>
      <c r="Z56" s="9">
        <v>48.265855552598197</v>
      </c>
      <c r="AA56" s="9">
        <v>5.9305922087695704</v>
      </c>
      <c r="AB56" s="9">
        <v>48.691230564866203</v>
      </c>
      <c r="AC56" s="10"/>
    </row>
    <row r="57" spans="1:29" x14ac:dyDescent="0.25">
      <c r="A57" s="8" t="s">
        <v>215</v>
      </c>
      <c r="B57" s="10">
        <v>1247000</v>
      </c>
      <c r="C57" s="10">
        <v>748000</v>
      </c>
      <c r="D57" s="10">
        <v>693000</v>
      </c>
      <c r="E57" s="10">
        <v>55000</v>
      </c>
      <c r="F57" s="10">
        <v>499000</v>
      </c>
      <c r="G57" s="9">
        <v>59.971999726887702</v>
      </c>
      <c r="H57" s="9">
        <v>55.552922866448299</v>
      </c>
      <c r="I57" s="9">
        <v>7.3685667987790797</v>
      </c>
      <c r="J57" s="9">
        <v>40.028000273112298</v>
      </c>
      <c r="K57" s="10">
        <v>598000</v>
      </c>
      <c r="L57" s="10">
        <v>415000</v>
      </c>
      <c r="M57" s="10">
        <v>381000</v>
      </c>
      <c r="N57" s="10">
        <v>35000</v>
      </c>
      <c r="O57" s="10">
        <v>182000</v>
      </c>
      <c r="P57" s="9">
        <v>69.490691815045594</v>
      </c>
      <c r="Q57" s="9">
        <v>63.7047473348645</v>
      </c>
      <c r="R57" s="9">
        <v>8.3262151074575801</v>
      </c>
      <c r="S57" s="9">
        <v>30.509308184954399</v>
      </c>
      <c r="T57" s="10">
        <v>649000</v>
      </c>
      <c r="U57" s="10">
        <v>332000</v>
      </c>
      <c r="V57" s="10">
        <v>312000</v>
      </c>
      <c r="W57" s="10">
        <v>21000</v>
      </c>
      <c r="X57" s="10">
        <v>317000</v>
      </c>
      <c r="Y57" s="9">
        <v>51.208775916752501</v>
      </c>
      <c r="Z57" s="9">
        <v>48.048082745972103</v>
      </c>
      <c r="AA57" s="9">
        <v>6.1721709105456899</v>
      </c>
      <c r="AB57" s="9">
        <v>48.791224083247499</v>
      </c>
      <c r="AC57" s="10"/>
    </row>
    <row r="58" spans="1:29" x14ac:dyDescent="0.25">
      <c r="A58" s="8" t="s">
        <v>216</v>
      </c>
      <c r="B58" s="10">
        <v>1247000</v>
      </c>
      <c r="C58" s="10">
        <v>749000</v>
      </c>
      <c r="D58" s="10">
        <v>692000</v>
      </c>
      <c r="E58" s="10">
        <v>57000</v>
      </c>
      <c r="F58" s="10">
        <v>498000</v>
      </c>
      <c r="G58" s="9">
        <v>60.043327016111597</v>
      </c>
      <c r="H58" s="9">
        <v>55.480614338336601</v>
      </c>
      <c r="I58" s="9">
        <v>7.5990337386711904</v>
      </c>
      <c r="J58" s="9">
        <v>39.956672983888403</v>
      </c>
      <c r="K58" s="10">
        <v>598000</v>
      </c>
      <c r="L58" s="10">
        <v>417000</v>
      </c>
      <c r="M58" s="10">
        <v>382000</v>
      </c>
      <c r="N58" s="10">
        <v>35000</v>
      </c>
      <c r="O58" s="10">
        <v>181000</v>
      </c>
      <c r="P58" s="9">
        <v>69.799354903018099</v>
      </c>
      <c r="Q58" s="9">
        <v>63.965243182931097</v>
      </c>
      <c r="R58" s="9">
        <v>8.3584034955524906</v>
      </c>
      <c r="S58" s="9">
        <v>30.200645096981901</v>
      </c>
      <c r="T58" s="10">
        <v>649000</v>
      </c>
      <c r="U58" s="10">
        <v>332000</v>
      </c>
      <c r="V58" s="10">
        <v>310000</v>
      </c>
      <c r="W58" s="10">
        <v>22000</v>
      </c>
      <c r="X58" s="10">
        <v>318000</v>
      </c>
      <c r="Y58" s="9">
        <v>51.062509837211103</v>
      </c>
      <c r="Z58" s="9">
        <v>47.670171259714898</v>
      </c>
      <c r="AA58" s="9">
        <v>6.6435014422735996</v>
      </c>
      <c r="AB58" s="9">
        <v>48.937490162788897</v>
      </c>
      <c r="AC58" s="10"/>
    </row>
    <row r="59" spans="1:29" x14ac:dyDescent="0.25">
      <c r="A59" s="8" t="s">
        <v>217</v>
      </c>
      <c r="B59" s="10">
        <v>1248000</v>
      </c>
      <c r="C59" s="10">
        <v>748000</v>
      </c>
      <c r="D59" s="10">
        <v>692000</v>
      </c>
      <c r="E59" s="10">
        <v>56000</v>
      </c>
      <c r="F59" s="10">
        <v>500000</v>
      </c>
      <c r="G59" s="9">
        <v>59.968125510539501</v>
      </c>
      <c r="H59" s="9">
        <v>55.441279738202098</v>
      </c>
      <c r="I59" s="9">
        <v>7.5487531647821999</v>
      </c>
      <c r="J59" s="9">
        <v>40.031874489460499</v>
      </c>
      <c r="K59" s="10">
        <v>598000</v>
      </c>
      <c r="L59" s="10">
        <v>417000</v>
      </c>
      <c r="M59" s="10">
        <v>381000</v>
      </c>
      <c r="N59" s="10">
        <v>35000</v>
      </c>
      <c r="O59" s="10">
        <v>181000</v>
      </c>
      <c r="P59" s="9">
        <v>69.656565115789405</v>
      </c>
      <c r="Q59" s="9">
        <v>63.7674002457534</v>
      </c>
      <c r="R59" s="9">
        <v>8.4545726023764303</v>
      </c>
      <c r="S59" s="9">
        <v>30.343434884210598</v>
      </c>
      <c r="T59" s="10">
        <v>650000</v>
      </c>
      <c r="U59" s="10">
        <v>332000</v>
      </c>
      <c r="V59" s="10">
        <v>310000</v>
      </c>
      <c r="W59" s="10">
        <v>21000</v>
      </c>
      <c r="X59" s="10">
        <v>318000</v>
      </c>
      <c r="Y59" s="9">
        <v>51.049398820920601</v>
      </c>
      <c r="Z59" s="9">
        <v>47.776640620108999</v>
      </c>
      <c r="AA59" s="9">
        <v>6.4109632559872596</v>
      </c>
      <c r="AB59" s="9">
        <v>48.950601179079399</v>
      </c>
      <c r="AC59" s="10"/>
    </row>
    <row r="60" spans="1:29" x14ac:dyDescent="0.25">
      <c r="A60" s="8" t="s">
        <v>218</v>
      </c>
      <c r="B60" s="10">
        <v>1248000</v>
      </c>
      <c r="C60" s="10">
        <v>747000</v>
      </c>
      <c r="D60" s="10">
        <v>691000</v>
      </c>
      <c r="E60" s="10">
        <v>56000</v>
      </c>
      <c r="F60" s="10">
        <v>501000</v>
      </c>
      <c r="G60" s="9">
        <v>59.843528176196401</v>
      </c>
      <c r="H60" s="9">
        <v>55.330788980581197</v>
      </c>
      <c r="I60" s="9">
        <v>7.5408976261031304</v>
      </c>
      <c r="J60" s="9">
        <v>40.156471823803599</v>
      </c>
      <c r="K60" s="10">
        <v>598000</v>
      </c>
      <c r="L60" s="10">
        <v>420000</v>
      </c>
      <c r="M60" s="10">
        <v>384000</v>
      </c>
      <c r="N60" s="10">
        <v>36000</v>
      </c>
      <c r="O60" s="10">
        <v>178000</v>
      </c>
      <c r="P60" s="9">
        <v>70.215390675121995</v>
      </c>
      <c r="Q60" s="9">
        <v>64.239222181830101</v>
      </c>
      <c r="R60" s="9">
        <v>8.5111945341768003</v>
      </c>
      <c r="S60" s="9">
        <v>29.784609324878002</v>
      </c>
      <c r="T60" s="10">
        <v>650000</v>
      </c>
      <c r="U60" s="10">
        <v>327000</v>
      </c>
      <c r="V60" s="10">
        <v>306000</v>
      </c>
      <c r="W60" s="10">
        <v>21000</v>
      </c>
      <c r="X60" s="10">
        <v>323000</v>
      </c>
      <c r="Y60" s="9">
        <v>50.295977661299702</v>
      </c>
      <c r="Z60" s="9">
        <v>47.130360561257604</v>
      </c>
      <c r="AA60" s="9">
        <v>6.2939766701818902</v>
      </c>
      <c r="AB60" s="9">
        <v>49.704022338700298</v>
      </c>
      <c r="AC60" s="10"/>
    </row>
    <row r="61" spans="1:29" x14ac:dyDescent="0.25">
      <c r="A61" s="8" t="s">
        <v>219</v>
      </c>
      <c r="B61" s="10">
        <v>1249000</v>
      </c>
      <c r="C61" s="10">
        <v>749000</v>
      </c>
      <c r="D61" s="10">
        <v>696000</v>
      </c>
      <c r="E61" s="10">
        <v>53000</v>
      </c>
      <c r="F61" s="10">
        <v>501000</v>
      </c>
      <c r="G61" s="9">
        <v>59.921784089827703</v>
      </c>
      <c r="H61" s="9">
        <v>55.691310140012</v>
      </c>
      <c r="I61" s="9">
        <v>7.0599933130728001</v>
      </c>
      <c r="J61" s="9">
        <v>40.078215910172297</v>
      </c>
      <c r="K61" s="10">
        <v>599000</v>
      </c>
      <c r="L61" s="10">
        <v>423000</v>
      </c>
      <c r="M61" s="10">
        <v>389000</v>
      </c>
      <c r="N61" s="10">
        <v>33000</v>
      </c>
      <c r="O61" s="10">
        <v>176000</v>
      </c>
      <c r="P61" s="9">
        <v>70.588020430162203</v>
      </c>
      <c r="Q61" s="9">
        <v>64.998582734491606</v>
      </c>
      <c r="R61" s="9">
        <v>7.9183941717144801</v>
      </c>
      <c r="S61" s="9">
        <v>29.411979569837801</v>
      </c>
      <c r="T61" s="10">
        <v>650000</v>
      </c>
      <c r="U61" s="10">
        <v>326000</v>
      </c>
      <c r="V61" s="10">
        <v>307000</v>
      </c>
      <c r="W61" s="10">
        <v>19000</v>
      </c>
      <c r="X61" s="10">
        <v>325000</v>
      </c>
      <c r="Y61" s="9">
        <v>50.102633557161198</v>
      </c>
      <c r="Z61" s="9">
        <v>47.1231978520658</v>
      </c>
      <c r="AA61" s="9">
        <v>5.9466648628283698</v>
      </c>
      <c r="AB61" s="9">
        <v>49.897366442838802</v>
      </c>
      <c r="AC61" s="10"/>
    </row>
    <row r="62" spans="1:29" x14ac:dyDescent="0.25">
      <c r="A62" s="8" t="s">
        <v>220</v>
      </c>
      <c r="B62" s="10">
        <v>1250000</v>
      </c>
      <c r="C62" s="10">
        <v>746000</v>
      </c>
      <c r="D62" s="10">
        <v>694000</v>
      </c>
      <c r="E62" s="10">
        <v>52000</v>
      </c>
      <c r="F62" s="10">
        <v>504000</v>
      </c>
      <c r="G62" s="9">
        <v>59.6703816952107</v>
      </c>
      <c r="H62" s="9">
        <v>55.517145995091902</v>
      </c>
      <c r="I62" s="9">
        <v>6.9602968543641399</v>
      </c>
      <c r="J62" s="9">
        <v>40.3296183047893</v>
      </c>
      <c r="K62" s="10">
        <v>599000</v>
      </c>
      <c r="L62" s="10">
        <v>420000</v>
      </c>
      <c r="M62" s="10">
        <v>387000</v>
      </c>
      <c r="N62" s="10">
        <v>32000</v>
      </c>
      <c r="O62" s="10">
        <v>180000</v>
      </c>
      <c r="P62" s="9">
        <v>70.029075032502107</v>
      </c>
      <c r="Q62" s="9">
        <v>64.626740759002402</v>
      </c>
      <c r="R62" s="9">
        <v>7.7144161492813303</v>
      </c>
      <c r="S62" s="9">
        <v>29.970924967497901</v>
      </c>
      <c r="T62" s="10">
        <v>651000</v>
      </c>
      <c r="U62" s="10">
        <v>326000</v>
      </c>
      <c r="V62" s="10">
        <v>307000</v>
      </c>
      <c r="W62" s="10">
        <v>20000</v>
      </c>
      <c r="X62" s="10">
        <v>324000</v>
      </c>
      <c r="Y62" s="9">
        <v>50.132866612414603</v>
      </c>
      <c r="Z62" s="9">
        <v>47.129708059635497</v>
      </c>
      <c r="AA62" s="9">
        <v>5.9903986261089397</v>
      </c>
      <c r="AB62" s="9">
        <v>49.867133387585397</v>
      </c>
      <c r="AC62" s="10"/>
    </row>
    <row r="63" spans="1:29" x14ac:dyDescent="0.25">
      <c r="A63" s="8" t="s">
        <v>221</v>
      </c>
      <c r="B63" s="10">
        <v>1251000</v>
      </c>
      <c r="C63" s="10">
        <v>740000</v>
      </c>
      <c r="D63" s="10">
        <v>692000</v>
      </c>
      <c r="E63" s="10">
        <v>48000</v>
      </c>
      <c r="F63" s="10">
        <v>510000</v>
      </c>
      <c r="G63" s="9">
        <v>59.180748586808697</v>
      </c>
      <c r="H63" s="9">
        <v>55.3088088128941</v>
      </c>
      <c r="I63" s="9">
        <v>6.5425664027130797</v>
      </c>
      <c r="J63" s="9">
        <v>40.819251413191303</v>
      </c>
      <c r="K63" s="10">
        <v>599000</v>
      </c>
      <c r="L63" s="10">
        <v>413000</v>
      </c>
      <c r="M63" s="10">
        <v>382000</v>
      </c>
      <c r="N63" s="10">
        <v>31000</v>
      </c>
      <c r="O63" s="10">
        <v>186000</v>
      </c>
      <c r="P63" s="9">
        <v>68.921176091906105</v>
      </c>
      <c r="Q63" s="9">
        <v>63.790063931212501</v>
      </c>
      <c r="R63" s="9">
        <v>7.4448993062034203</v>
      </c>
      <c r="S63" s="9">
        <v>31.078823908093899</v>
      </c>
      <c r="T63" s="10">
        <v>651000</v>
      </c>
      <c r="U63" s="10">
        <v>327000</v>
      </c>
      <c r="V63" s="10">
        <v>309000</v>
      </c>
      <c r="W63" s="10">
        <v>18000</v>
      </c>
      <c r="X63" s="10">
        <v>324000</v>
      </c>
      <c r="Y63" s="9">
        <v>50.2134575571312</v>
      </c>
      <c r="Z63" s="9">
        <v>47.500744649067201</v>
      </c>
      <c r="AA63" s="9">
        <v>5.4023623148784097</v>
      </c>
      <c r="AB63" s="9">
        <v>49.7865424428688</v>
      </c>
      <c r="AC63" s="10"/>
    </row>
    <row r="64" spans="1:29" x14ac:dyDescent="0.25">
      <c r="A64" s="8" t="s">
        <v>222</v>
      </c>
      <c r="B64" s="10">
        <v>1251000</v>
      </c>
      <c r="C64" s="10">
        <v>742000</v>
      </c>
      <c r="D64" s="10">
        <v>692000</v>
      </c>
      <c r="E64" s="10">
        <v>49000</v>
      </c>
      <c r="F64" s="10">
        <v>510000</v>
      </c>
      <c r="G64" s="9">
        <v>59.2680601340194</v>
      </c>
      <c r="H64" s="9">
        <v>55.337072500221701</v>
      </c>
      <c r="I64" s="9">
        <v>6.63255659947158</v>
      </c>
      <c r="J64" s="9">
        <v>40.7319398659806</v>
      </c>
      <c r="K64" s="10">
        <v>600000</v>
      </c>
      <c r="L64" s="10">
        <v>414000</v>
      </c>
      <c r="M64" s="10">
        <v>384000</v>
      </c>
      <c r="N64" s="10">
        <v>31000</v>
      </c>
      <c r="O64" s="10">
        <v>186000</v>
      </c>
      <c r="P64" s="9">
        <v>69.048404055385205</v>
      </c>
      <c r="Q64" s="9">
        <v>63.954310494036797</v>
      </c>
      <c r="R64" s="9">
        <v>7.3775688678660201</v>
      </c>
      <c r="S64" s="9">
        <v>30.951595944614699</v>
      </c>
      <c r="T64" s="10">
        <v>651000</v>
      </c>
      <c r="U64" s="10">
        <v>327000</v>
      </c>
      <c r="V64" s="10">
        <v>309000</v>
      </c>
      <c r="W64" s="10">
        <v>19000</v>
      </c>
      <c r="X64" s="10">
        <v>324000</v>
      </c>
      <c r="Y64" s="9">
        <v>50.263371845992502</v>
      </c>
      <c r="Z64" s="9">
        <v>47.4032469965465</v>
      </c>
      <c r="AA64" s="9">
        <v>5.6902765262335899</v>
      </c>
      <c r="AB64" s="9">
        <v>49.736628154007498</v>
      </c>
      <c r="AC64" s="10"/>
    </row>
    <row r="65" spans="1:29" x14ac:dyDescent="0.25">
      <c r="A65" s="8" t="s">
        <v>223</v>
      </c>
      <c r="B65" s="10">
        <v>1252000</v>
      </c>
      <c r="C65" s="10">
        <v>740000</v>
      </c>
      <c r="D65" s="10">
        <v>693000</v>
      </c>
      <c r="E65" s="10">
        <v>47000</v>
      </c>
      <c r="F65" s="10">
        <v>512000</v>
      </c>
      <c r="G65" s="9">
        <v>59.1304983294552</v>
      </c>
      <c r="H65" s="9">
        <v>55.356241519349503</v>
      </c>
      <c r="I65" s="9">
        <v>6.3829274515443499</v>
      </c>
      <c r="J65" s="9">
        <v>40.8695016705447</v>
      </c>
      <c r="K65" s="10">
        <v>600000</v>
      </c>
      <c r="L65" s="10">
        <v>414000</v>
      </c>
      <c r="M65" s="10">
        <v>384000</v>
      </c>
      <c r="N65" s="10">
        <v>30000</v>
      </c>
      <c r="O65" s="10">
        <v>186000</v>
      </c>
      <c r="P65" s="9">
        <v>68.975960957968098</v>
      </c>
      <c r="Q65" s="9">
        <v>64.059588973359496</v>
      </c>
      <c r="R65" s="9">
        <v>7.1276600083970703</v>
      </c>
      <c r="S65" s="9">
        <v>31.024039042031902</v>
      </c>
      <c r="T65" s="10">
        <v>652000</v>
      </c>
      <c r="U65" s="10">
        <v>326000</v>
      </c>
      <c r="V65" s="10">
        <v>309000</v>
      </c>
      <c r="W65" s="10">
        <v>18000</v>
      </c>
      <c r="X65" s="10">
        <v>325000</v>
      </c>
      <c r="Y65" s="9">
        <v>50.065358104376401</v>
      </c>
      <c r="Z65" s="9">
        <v>47.342695780046803</v>
      </c>
      <c r="AA65" s="9">
        <v>5.4382160188556501</v>
      </c>
      <c r="AB65" s="9">
        <v>49.934641895623599</v>
      </c>
      <c r="AC65" s="10"/>
    </row>
    <row r="66" spans="1:29" x14ac:dyDescent="0.25">
      <c r="A66" s="8" t="s">
        <v>225</v>
      </c>
      <c r="B66" s="10">
        <v>1253000</v>
      </c>
      <c r="C66" s="10">
        <v>739000</v>
      </c>
      <c r="D66" s="10">
        <v>689000</v>
      </c>
      <c r="E66" s="10">
        <v>50000</v>
      </c>
      <c r="F66" s="10">
        <v>514000</v>
      </c>
      <c r="G66" s="9">
        <v>58.990564248016099</v>
      </c>
      <c r="H66" s="9">
        <v>54.980234463199601</v>
      </c>
      <c r="I66" s="9">
        <v>6.7982563583486399</v>
      </c>
      <c r="J66" s="9">
        <v>41.009435751983901</v>
      </c>
      <c r="K66" s="10">
        <v>601000</v>
      </c>
      <c r="L66" s="10">
        <v>414000</v>
      </c>
      <c r="M66" s="10">
        <v>382000</v>
      </c>
      <c r="N66" s="10">
        <v>31000</v>
      </c>
      <c r="O66" s="10">
        <v>187000</v>
      </c>
      <c r="P66" s="9">
        <v>68.875150571327197</v>
      </c>
      <c r="Q66" s="9">
        <v>63.660879370718398</v>
      </c>
      <c r="R66" s="9">
        <v>7.5706131418310099</v>
      </c>
      <c r="S66" s="9">
        <v>31.1248494286728</v>
      </c>
      <c r="T66" s="10">
        <v>652000</v>
      </c>
      <c r="U66" s="10">
        <v>325000</v>
      </c>
      <c r="V66" s="10">
        <v>306000</v>
      </c>
      <c r="W66" s="10">
        <v>19000</v>
      </c>
      <c r="X66" s="10">
        <v>327000</v>
      </c>
      <c r="Y66" s="9">
        <v>49.888847625641198</v>
      </c>
      <c r="Z66" s="9">
        <v>46.987105821956497</v>
      </c>
      <c r="AA66" s="9">
        <v>5.8164137713882802</v>
      </c>
      <c r="AB66" s="9">
        <v>50.111152374358802</v>
      </c>
      <c r="AC66" s="10"/>
    </row>
    <row r="67" spans="1:29" x14ac:dyDescent="0.25">
      <c r="A67" s="8" t="s">
        <v>226</v>
      </c>
      <c r="B67" s="10">
        <v>1253000</v>
      </c>
      <c r="C67" s="10">
        <v>739000</v>
      </c>
      <c r="D67" s="10">
        <v>690000</v>
      </c>
      <c r="E67" s="10">
        <v>49000</v>
      </c>
      <c r="F67" s="10">
        <v>514000</v>
      </c>
      <c r="G67" s="9">
        <v>58.956021865430898</v>
      </c>
      <c r="H67" s="9">
        <v>55.052850009529301</v>
      </c>
      <c r="I67" s="9">
        <v>6.62048037232009</v>
      </c>
      <c r="J67" s="9">
        <v>41.043978134569102</v>
      </c>
      <c r="K67" s="10">
        <v>601000</v>
      </c>
      <c r="L67" s="10">
        <v>413000</v>
      </c>
      <c r="M67" s="10">
        <v>383000</v>
      </c>
      <c r="N67" s="10">
        <v>30000</v>
      </c>
      <c r="O67" s="10">
        <v>188000</v>
      </c>
      <c r="P67" s="9">
        <v>68.7458119558069</v>
      </c>
      <c r="Q67" s="9">
        <v>63.695990273490096</v>
      </c>
      <c r="R67" s="9">
        <v>7.3456426488395499</v>
      </c>
      <c r="S67" s="9">
        <v>31.2541880441931</v>
      </c>
      <c r="T67" s="10">
        <v>653000</v>
      </c>
      <c r="U67" s="10">
        <v>326000</v>
      </c>
      <c r="V67" s="10">
        <v>307000</v>
      </c>
      <c r="W67" s="10">
        <v>19000</v>
      </c>
      <c r="X67" s="10">
        <v>327000</v>
      </c>
      <c r="Y67" s="9">
        <v>49.941423782269503</v>
      </c>
      <c r="Z67" s="9">
        <v>47.094105752837699</v>
      </c>
      <c r="AA67" s="9">
        <v>5.7013152885774403</v>
      </c>
      <c r="AB67" s="9">
        <v>50.058576217730497</v>
      </c>
      <c r="AC67" s="10"/>
    </row>
    <row r="68" spans="1:29" x14ac:dyDescent="0.25">
      <c r="A68" s="8" t="s">
        <v>227</v>
      </c>
      <c r="B68" s="10">
        <v>1254000</v>
      </c>
      <c r="C68" s="10">
        <v>726000</v>
      </c>
      <c r="D68" s="10">
        <v>675000</v>
      </c>
      <c r="E68" s="10">
        <v>51000</v>
      </c>
      <c r="F68" s="10">
        <v>528000</v>
      </c>
      <c r="G68" s="9">
        <v>57.916895479624699</v>
      </c>
      <c r="H68" s="9">
        <v>53.852697258338303</v>
      </c>
      <c r="I68" s="9">
        <v>7.0172929464359797</v>
      </c>
      <c r="J68" s="9">
        <v>42.083104520375301</v>
      </c>
      <c r="K68" s="10">
        <v>601000</v>
      </c>
      <c r="L68" s="10">
        <v>412000</v>
      </c>
      <c r="M68" s="10">
        <v>380000</v>
      </c>
      <c r="N68" s="10">
        <v>32000</v>
      </c>
      <c r="O68" s="10">
        <v>189000</v>
      </c>
      <c r="P68" s="9">
        <v>68.596063903133697</v>
      </c>
      <c r="Q68" s="9">
        <v>63.1994474490714</v>
      </c>
      <c r="R68" s="9">
        <v>7.8672392364714296</v>
      </c>
      <c r="S68" s="9">
        <v>31.4039360968663</v>
      </c>
      <c r="T68" s="10">
        <v>653000</v>
      </c>
      <c r="U68" s="10">
        <v>314000</v>
      </c>
      <c r="V68" s="10">
        <v>295000</v>
      </c>
      <c r="W68" s="10">
        <v>19000</v>
      </c>
      <c r="X68" s="10">
        <v>339000</v>
      </c>
      <c r="Y68" s="9">
        <v>48.083056073397799</v>
      </c>
      <c r="Z68" s="9">
        <v>45.245806094092799</v>
      </c>
      <c r="AA68" s="9">
        <v>5.9007272228579604</v>
      </c>
      <c r="AB68" s="9">
        <v>51.916943926602201</v>
      </c>
      <c r="AC68" s="10"/>
    </row>
    <row r="69" spans="1:29" x14ac:dyDescent="0.25">
      <c r="A69" s="8" t="s">
        <v>228</v>
      </c>
      <c r="B69" s="10">
        <v>1255000</v>
      </c>
      <c r="C69" s="10">
        <v>730000</v>
      </c>
      <c r="D69" s="10">
        <v>678000</v>
      </c>
      <c r="E69" s="10">
        <v>52000</v>
      </c>
      <c r="F69" s="10">
        <v>525000</v>
      </c>
      <c r="G69" s="9">
        <v>58.192229950822799</v>
      </c>
      <c r="H69" s="9">
        <v>54.064481145157501</v>
      </c>
      <c r="I69" s="9">
        <v>7.09329889772832</v>
      </c>
      <c r="J69" s="9">
        <v>41.807770049177201</v>
      </c>
      <c r="K69" s="10">
        <v>602000</v>
      </c>
      <c r="L69" s="10">
        <v>414000</v>
      </c>
      <c r="M69" s="10">
        <v>381000</v>
      </c>
      <c r="N69" s="10">
        <v>33000</v>
      </c>
      <c r="O69" s="10">
        <v>187000</v>
      </c>
      <c r="P69" s="9">
        <v>68.867894429469601</v>
      </c>
      <c r="Q69" s="9">
        <v>63.364230849309301</v>
      </c>
      <c r="R69" s="9">
        <v>7.9916245817518101</v>
      </c>
      <c r="S69" s="9">
        <v>31.132105570530399</v>
      </c>
      <c r="T69" s="10">
        <v>653000</v>
      </c>
      <c r="U69" s="10">
        <v>316000</v>
      </c>
      <c r="V69" s="10">
        <v>297000</v>
      </c>
      <c r="W69" s="10">
        <v>19000</v>
      </c>
      <c r="X69" s="10">
        <v>337000</v>
      </c>
      <c r="Y69" s="9">
        <v>48.360734905952697</v>
      </c>
      <c r="Z69" s="9">
        <v>45.500101539768501</v>
      </c>
      <c r="AA69" s="9">
        <v>5.9151982941270598</v>
      </c>
      <c r="AB69" s="9">
        <v>51.639265094047303</v>
      </c>
      <c r="AC69" s="10"/>
    </row>
    <row r="70" spans="1:29" x14ac:dyDescent="0.25">
      <c r="A70" s="8" t="s">
        <v>229</v>
      </c>
      <c r="B70" s="10">
        <v>1256000</v>
      </c>
      <c r="C70" s="10">
        <v>727000</v>
      </c>
      <c r="D70" s="10">
        <v>678000</v>
      </c>
      <c r="E70" s="10">
        <v>49000</v>
      </c>
      <c r="F70" s="10">
        <v>528000</v>
      </c>
      <c r="G70" s="9">
        <v>57.917595616676202</v>
      </c>
      <c r="H70" s="9">
        <v>54.0210227668668</v>
      </c>
      <c r="I70" s="9">
        <v>6.7277876581732299</v>
      </c>
      <c r="J70" s="9">
        <v>42.082404383323798</v>
      </c>
      <c r="K70" s="10">
        <v>602000</v>
      </c>
      <c r="L70" s="10">
        <v>409000</v>
      </c>
      <c r="M70" s="10">
        <v>378000</v>
      </c>
      <c r="N70" s="10">
        <v>32000</v>
      </c>
      <c r="O70" s="10">
        <v>193000</v>
      </c>
      <c r="P70" s="9">
        <v>67.969488881386297</v>
      </c>
      <c r="Q70" s="9">
        <v>62.716384275459298</v>
      </c>
      <c r="R70" s="9">
        <v>7.7286216100495304</v>
      </c>
      <c r="S70" s="9">
        <v>32.030511118613703</v>
      </c>
      <c r="T70" s="10">
        <v>654000</v>
      </c>
      <c r="U70" s="10">
        <v>318000</v>
      </c>
      <c r="V70" s="10">
        <v>301000</v>
      </c>
      <c r="W70" s="10">
        <v>17000</v>
      </c>
      <c r="X70" s="10">
        <v>336000</v>
      </c>
      <c r="Y70" s="9">
        <v>48.660903665739603</v>
      </c>
      <c r="Z70" s="9">
        <v>46.013547879558303</v>
      </c>
      <c r="AA70" s="9">
        <v>5.4404164056765598</v>
      </c>
      <c r="AB70" s="9">
        <v>51.339096334260397</v>
      </c>
      <c r="AC70" s="10"/>
    </row>
    <row r="71" spans="1:29" x14ac:dyDescent="0.25">
      <c r="A71" s="8" t="s">
        <v>230</v>
      </c>
      <c r="B71" s="10">
        <v>1256000</v>
      </c>
      <c r="C71" s="10">
        <v>726000</v>
      </c>
      <c r="D71" s="10">
        <v>679000</v>
      </c>
      <c r="E71" s="10">
        <v>46000</v>
      </c>
      <c r="F71" s="10">
        <v>531000</v>
      </c>
      <c r="G71" s="9">
        <v>57.769415809782103</v>
      </c>
      <c r="H71" s="9">
        <v>54.072399243761403</v>
      </c>
      <c r="I71" s="9">
        <v>6.3996087102454897</v>
      </c>
      <c r="J71" s="9">
        <v>42.230584190217897</v>
      </c>
      <c r="K71" s="10">
        <v>602000</v>
      </c>
      <c r="L71" s="10">
        <v>410000</v>
      </c>
      <c r="M71" s="10">
        <v>380000</v>
      </c>
      <c r="N71" s="10">
        <v>30000</v>
      </c>
      <c r="O71" s="10">
        <v>193000</v>
      </c>
      <c r="P71" s="9">
        <v>68.014719937593298</v>
      </c>
      <c r="Q71" s="9">
        <v>63.032201945260198</v>
      </c>
      <c r="R71" s="9">
        <v>7.3256465613690898</v>
      </c>
      <c r="S71" s="9">
        <v>31.985280062406702</v>
      </c>
      <c r="T71" s="10">
        <v>654000</v>
      </c>
      <c r="U71" s="10">
        <v>316000</v>
      </c>
      <c r="V71" s="10">
        <v>300000</v>
      </c>
      <c r="W71" s="10">
        <v>16000</v>
      </c>
      <c r="X71" s="10">
        <v>338000</v>
      </c>
      <c r="Y71" s="9">
        <v>48.334851365407999</v>
      </c>
      <c r="Z71" s="9">
        <v>45.8216108882743</v>
      </c>
      <c r="AA71" s="9">
        <v>5.1996445755750003</v>
      </c>
      <c r="AB71" s="9">
        <v>51.665148634592001</v>
      </c>
      <c r="AC71" s="10"/>
    </row>
    <row r="72" spans="1:29" x14ac:dyDescent="0.25">
      <c r="A72" s="8" t="s">
        <v>231</v>
      </c>
      <c r="B72" s="10">
        <v>1257000</v>
      </c>
      <c r="C72" s="10">
        <v>728000</v>
      </c>
      <c r="D72" s="10">
        <v>686000</v>
      </c>
      <c r="E72" s="10">
        <v>43000</v>
      </c>
      <c r="F72" s="10">
        <v>529000</v>
      </c>
      <c r="G72" s="9">
        <v>57.930349298695901</v>
      </c>
      <c r="H72" s="9">
        <v>54.546523351986202</v>
      </c>
      <c r="I72" s="9">
        <v>5.8411972095358102</v>
      </c>
      <c r="J72" s="9">
        <v>42.069650701304099</v>
      </c>
      <c r="K72" s="10">
        <v>603000</v>
      </c>
      <c r="L72" s="10">
        <v>410000</v>
      </c>
      <c r="M72" s="10">
        <v>382000</v>
      </c>
      <c r="N72" s="10">
        <v>28000</v>
      </c>
      <c r="O72" s="10">
        <v>193000</v>
      </c>
      <c r="P72" s="9">
        <v>68.050696917898804</v>
      </c>
      <c r="Q72" s="9">
        <v>63.409001308684999</v>
      </c>
      <c r="R72" s="9">
        <v>6.8209376530175199</v>
      </c>
      <c r="S72" s="9">
        <v>31.949303082101199</v>
      </c>
      <c r="T72" s="10">
        <v>654000</v>
      </c>
      <c r="U72" s="10">
        <v>318000</v>
      </c>
      <c r="V72" s="10">
        <v>304000</v>
      </c>
      <c r="W72" s="10">
        <v>15000</v>
      </c>
      <c r="X72" s="10">
        <v>336000</v>
      </c>
      <c r="Y72" s="9">
        <v>48.609697621727001</v>
      </c>
      <c r="Z72" s="9">
        <v>46.384346207747697</v>
      </c>
      <c r="AA72" s="9">
        <v>4.5779988826439197</v>
      </c>
      <c r="AB72" s="9">
        <v>51.390302378272999</v>
      </c>
      <c r="AC72" s="10"/>
    </row>
    <row r="73" spans="1:29" x14ac:dyDescent="0.25">
      <c r="A73" s="8" t="s">
        <v>232</v>
      </c>
      <c r="B73" s="10">
        <v>1258000</v>
      </c>
      <c r="C73" s="10">
        <v>732000</v>
      </c>
      <c r="D73" s="10">
        <v>691000</v>
      </c>
      <c r="E73" s="10">
        <v>41000</v>
      </c>
      <c r="F73" s="10">
        <v>526000</v>
      </c>
      <c r="G73" s="9">
        <v>58.165904082804097</v>
      </c>
      <c r="H73" s="9">
        <v>54.946585480625302</v>
      </c>
      <c r="I73" s="9">
        <v>5.5347177232831104</v>
      </c>
      <c r="J73" s="9">
        <v>41.834095917195903</v>
      </c>
      <c r="K73" s="10">
        <v>603000</v>
      </c>
      <c r="L73" s="10">
        <v>410000</v>
      </c>
      <c r="M73" s="10">
        <v>384000</v>
      </c>
      <c r="N73" s="10">
        <v>25000</v>
      </c>
      <c r="O73" s="10">
        <v>194000</v>
      </c>
      <c r="P73" s="9">
        <v>67.922183480924204</v>
      </c>
      <c r="Q73" s="9">
        <v>63.705859360404098</v>
      </c>
      <c r="R73" s="9">
        <v>6.2075803580494098</v>
      </c>
      <c r="S73" s="9">
        <v>32.077816519075803</v>
      </c>
      <c r="T73" s="10">
        <v>655000</v>
      </c>
      <c r="U73" s="10">
        <v>322000</v>
      </c>
      <c r="V73" s="10">
        <v>307000</v>
      </c>
      <c r="W73" s="10">
        <v>15000</v>
      </c>
      <c r="X73" s="10">
        <v>333000</v>
      </c>
      <c r="Y73" s="9">
        <v>49.178654459070202</v>
      </c>
      <c r="Z73" s="9">
        <v>46.877753329775601</v>
      </c>
      <c r="AA73" s="9">
        <v>4.67865815891646</v>
      </c>
      <c r="AB73" s="9">
        <v>50.821345540929798</v>
      </c>
      <c r="AC73" s="10"/>
    </row>
    <row r="74" spans="1:29" x14ac:dyDescent="0.25">
      <c r="A74" s="8" t="s">
        <v>234</v>
      </c>
      <c r="B74" s="10">
        <v>1259000</v>
      </c>
      <c r="C74" s="10">
        <v>737000</v>
      </c>
      <c r="D74" s="10">
        <v>695000</v>
      </c>
      <c r="E74" s="10">
        <v>42000</v>
      </c>
      <c r="F74" s="10">
        <v>523000</v>
      </c>
      <c r="G74" s="9">
        <v>58.488109212902899</v>
      </c>
      <c r="H74" s="9">
        <v>55.179169320195498</v>
      </c>
      <c r="I74" s="9">
        <v>5.6574574511589297</v>
      </c>
      <c r="J74" s="9">
        <v>41.511890787097101</v>
      </c>
      <c r="K74" s="10">
        <v>604000</v>
      </c>
      <c r="L74" s="10">
        <v>410000</v>
      </c>
      <c r="M74" s="10">
        <v>385000</v>
      </c>
      <c r="N74" s="10">
        <v>26000</v>
      </c>
      <c r="O74" s="10">
        <v>194000</v>
      </c>
      <c r="P74" s="9">
        <v>67.948816397906796</v>
      </c>
      <c r="Q74" s="9">
        <v>63.700500456282299</v>
      </c>
      <c r="R74" s="9">
        <v>6.2522294969001804</v>
      </c>
      <c r="S74" s="9">
        <v>32.051183602093197</v>
      </c>
      <c r="T74" s="10">
        <v>655000</v>
      </c>
      <c r="U74" s="10">
        <v>326000</v>
      </c>
      <c r="V74" s="10">
        <v>310000</v>
      </c>
      <c r="W74" s="10">
        <v>16000</v>
      </c>
      <c r="X74" s="10">
        <v>329000</v>
      </c>
      <c r="Y74" s="9">
        <v>49.7699741934982</v>
      </c>
      <c r="Z74" s="9">
        <v>47.326678598654297</v>
      </c>
      <c r="AA74" s="9">
        <v>4.90917593275159</v>
      </c>
      <c r="AB74" s="9">
        <v>50.2300258065018</v>
      </c>
      <c r="AC74" s="10"/>
    </row>
    <row r="75" spans="1:29" x14ac:dyDescent="0.25">
      <c r="A75" s="8" t="s">
        <v>235</v>
      </c>
      <c r="B75" s="10">
        <v>1260000</v>
      </c>
      <c r="C75" s="10">
        <v>741000</v>
      </c>
      <c r="D75" s="10">
        <v>699000</v>
      </c>
      <c r="E75" s="10">
        <v>42000</v>
      </c>
      <c r="F75" s="10">
        <v>519000</v>
      </c>
      <c r="G75" s="9">
        <v>58.802231432761502</v>
      </c>
      <c r="H75" s="9">
        <v>55.490586671358599</v>
      </c>
      <c r="I75" s="9">
        <v>5.6318351884140601</v>
      </c>
      <c r="J75" s="9">
        <v>41.197768567238498</v>
      </c>
      <c r="K75" s="10">
        <v>605000</v>
      </c>
      <c r="L75" s="10">
        <v>414000</v>
      </c>
      <c r="M75" s="10">
        <v>389000</v>
      </c>
      <c r="N75" s="10">
        <v>25000</v>
      </c>
      <c r="O75" s="10">
        <v>191000</v>
      </c>
      <c r="P75" s="9">
        <v>68.414582968097207</v>
      </c>
      <c r="Q75" s="9">
        <v>64.295499244517103</v>
      </c>
      <c r="R75" s="9">
        <v>6.0207685918379097</v>
      </c>
      <c r="S75" s="9">
        <v>31.5854170319028</v>
      </c>
      <c r="T75" s="10">
        <v>656000</v>
      </c>
      <c r="U75" s="10">
        <v>327000</v>
      </c>
      <c r="V75" s="10">
        <v>311000</v>
      </c>
      <c r="W75" s="10">
        <v>17000</v>
      </c>
      <c r="X75" s="10">
        <v>328000</v>
      </c>
      <c r="Y75" s="9">
        <v>49.939490008830703</v>
      </c>
      <c r="Z75" s="9">
        <v>47.3723168484794</v>
      </c>
      <c r="AA75" s="9">
        <v>5.1405674345037999</v>
      </c>
      <c r="AB75" s="9">
        <v>50.060509991169297</v>
      </c>
      <c r="AC75" s="10"/>
    </row>
    <row r="76" spans="1:29" x14ac:dyDescent="0.25">
      <c r="A76" s="8" t="s">
        <v>236</v>
      </c>
      <c r="B76" s="10">
        <v>1262000</v>
      </c>
      <c r="C76" s="10">
        <v>745000</v>
      </c>
      <c r="D76" s="10">
        <v>700000</v>
      </c>
      <c r="E76" s="10">
        <v>45000</v>
      </c>
      <c r="F76" s="10">
        <v>517000</v>
      </c>
      <c r="G76" s="9">
        <v>59.052561304802097</v>
      </c>
      <c r="H76" s="9">
        <v>55.507082754838898</v>
      </c>
      <c r="I76" s="9">
        <v>6.0039369531544802</v>
      </c>
      <c r="J76" s="9">
        <v>40.947438695197903</v>
      </c>
      <c r="K76" s="10">
        <v>605000</v>
      </c>
      <c r="L76" s="10">
        <v>416000</v>
      </c>
      <c r="M76" s="10">
        <v>389000</v>
      </c>
      <c r="N76" s="10">
        <v>27000</v>
      </c>
      <c r="O76" s="10">
        <v>189000</v>
      </c>
      <c r="P76" s="9">
        <v>68.705299563854695</v>
      </c>
      <c r="Q76" s="9">
        <v>64.222565515003495</v>
      </c>
      <c r="R76" s="9">
        <v>6.5245826410885801</v>
      </c>
      <c r="S76" s="9">
        <v>31.294700436145298</v>
      </c>
      <c r="T76" s="10">
        <v>656000</v>
      </c>
      <c r="U76" s="10">
        <v>329000</v>
      </c>
      <c r="V76" s="10">
        <v>312000</v>
      </c>
      <c r="W76" s="10">
        <v>18000</v>
      </c>
      <c r="X76" s="10">
        <v>327000</v>
      </c>
      <c r="Y76" s="9">
        <v>50.1513661767383</v>
      </c>
      <c r="Z76" s="9">
        <v>47.470170264152998</v>
      </c>
      <c r="AA76" s="9">
        <v>5.3462071265148303</v>
      </c>
      <c r="AB76" s="9">
        <v>49.8486338232617</v>
      </c>
      <c r="AC76" s="10"/>
    </row>
    <row r="77" spans="1:29" x14ac:dyDescent="0.25">
      <c r="A77" s="8" t="s">
        <v>237</v>
      </c>
      <c r="B77" s="10">
        <v>1263000</v>
      </c>
      <c r="C77" s="10">
        <v>749000</v>
      </c>
      <c r="D77" s="10">
        <v>705000</v>
      </c>
      <c r="E77" s="10">
        <v>44000</v>
      </c>
      <c r="F77" s="10">
        <v>513000</v>
      </c>
      <c r="G77" s="9">
        <v>59.333555077793903</v>
      </c>
      <c r="H77" s="9">
        <v>55.813436621975001</v>
      </c>
      <c r="I77" s="9">
        <v>5.9327617419917003</v>
      </c>
      <c r="J77" s="9">
        <v>40.666444922206097</v>
      </c>
      <c r="K77" s="10">
        <v>606000</v>
      </c>
      <c r="L77" s="10">
        <v>419000</v>
      </c>
      <c r="M77" s="10">
        <v>392000</v>
      </c>
      <c r="N77" s="10">
        <v>27000</v>
      </c>
      <c r="O77" s="10">
        <v>187000</v>
      </c>
      <c r="P77" s="9">
        <v>69.214028121675099</v>
      </c>
      <c r="Q77" s="9">
        <v>64.685703256608093</v>
      </c>
      <c r="R77" s="9">
        <v>6.5424957742763299</v>
      </c>
      <c r="S77" s="9">
        <v>30.785971878324901</v>
      </c>
      <c r="T77" s="10">
        <v>657000</v>
      </c>
      <c r="U77" s="10">
        <v>330000</v>
      </c>
      <c r="V77" s="10">
        <v>313000</v>
      </c>
      <c r="W77" s="10">
        <v>17000</v>
      </c>
      <c r="X77" s="10">
        <v>327000</v>
      </c>
      <c r="Y77" s="9">
        <v>50.218431484138101</v>
      </c>
      <c r="Z77" s="9">
        <v>47.628422951943101</v>
      </c>
      <c r="AA77" s="9">
        <v>5.1574859183188799</v>
      </c>
      <c r="AB77" s="9">
        <v>49.781568515861899</v>
      </c>
      <c r="AC77" s="10"/>
    </row>
    <row r="78" spans="1:29" x14ac:dyDescent="0.25">
      <c r="A78" s="8" t="s">
        <v>238</v>
      </c>
      <c r="B78" s="10">
        <v>1264000</v>
      </c>
      <c r="C78" s="10">
        <v>743000</v>
      </c>
      <c r="D78" s="10">
        <v>697000</v>
      </c>
      <c r="E78" s="10">
        <v>45000</v>
      </c>
      <c r="F78" s="10">
        <v>521000</v>
      </c>
      <c r="G78" s="9">
        <v>58.761744282244699</v>
      </c>
      <c r="H78" s="9">
        <v>55.191445070414701</v>
      </c>
      <c r="I78" s="9">
        <v>6.0758904546487802</v>
      </c>
      <c r="J78" s="9">
        <v>41.238255717755301</v>
      </c>
      <c r="K78" s="10">
        <v>606000</v>
      </c>
      <c r="L78" s="10">
        <v>421000</v>
      </c>
      <c r="M78" s="10">
        <v>391000</v>
      </c>
      <c r="N78" s="10">
        <v>29000</v>
      </c>
      <c r="O78" s="10">
        <v>186000</v>
      </c>
      <c r="P78" s="9">
        <v>69.384412918466396</v>
      </c>
      <c r="Q78" s="9">
        <v>64.521586012502198</v>
      </c>
      <c r="R78" s="9">
        <v>7.0085292955904404</v>
      </c>
      <c r="S78" s="9">
        <v>30.615587081533601</v>
      </c>
      <c r="T78" s="10">
        <v>657000</v>
      </c>
      <c r="U78" s="10">
        <v>322000</v>
      </c>
      <c r="V78" s="10">
        <v>306000</v>
      </c>
      <c r="W78" s="10">
        <v>16000</v>
      </c>
      <c r="X78" s="10">
        <v>335000</v>
      </c>
      <c r="Y78" s="9">
        <v>48.959035162231203</v>
      </c>
      <c r="Z78" s="9">
        <v>46.581493952091499</v>
      </c>
      <c r="AA78" s="9">
        <v>4.85618477214968</v>
      </c>
      <c r="AB78" s="9">
        <v>51.040964837768797</v>
      </c>
      <c r="AC78" s="10"/>
    </row>
    <row r="79" spans="1:29" x14ac:dyDescent="0.25">
      <c r="A79" s="8" t="s">
        <v>239</v>
      </c>
      <c r="B79" s="10">
        <v>1265000</v>
      </c>
      <c r="C79" s="10">
        <v>743000</v>
      </c>
      <c r="D79" s="10">
        <v>697000</v>
      </c>
      <c r="E79" s="10">
        <v>47000</v>
      </c>
      <c r="F79" s="10">
        <v>521000</v>
      </c>
      <c r="G79" s="9">
        <v>58.775817758966802</v>
      </c>
      <c r="H79" s="9">
        <v>55.074845251842397</v>
      </c>
      <c r="I79" s="9">
        <v>6.2967605526166102</v>
      </c>
      <c r="J79" s="9">
        <v>41.224182241033198</v>
      </c>
      <c r="K79" s="10">
        <v>607000</v>
      </c>
      <c r="L79" s="10">
        <v>422000</v>
      </c>
      <c r="M79" s="10">
        <v>392000</v>
      </c>
      <c r="N79" s="10">
        <v>31000</v>
      </c>
      <c r="O79" s="10">
        <v>185000</v>
      </c>
      <c r="P79" s="9">
        <v>69.589957771195401</v>
      </c>
      <c r="Q79" s="9">
        <v>64.518506897079106</v>
      </c>
      <c r="R79" s="9">
        <v>7.2876188411994098</v>
      </c>
      <c r="S79" s="9">
        <v>30.410042228804599</v>
      </c>
      <c r="T79" s="10">
        <v>658000</v>
      </c>
      <c r="U79" s="10">
        <v>321000</v>
      </c>
      <c r="V79" s="10">
        <v>305000</v>
      </c>
      <c r="W79" s="10">
        <v>16000</v>
      </c>
      <c r="X79" s="10">
        <v>337000</v>
      </c>
      <c r="Y79" s="9">
        <v>48.793805352109402</v>
      </c>
      <c r="Z79" s="9">
        <v>46.357855495623198</v>
      </c>
      <c r="AA79" s="9">
        <v>4.9923342500296801</v>
      </c>
      <c r="AB79" s="9">
        <v>51.206194647890598</v>
      </c>
      <c r="AC79" s="10"/>
    </row>
    <row r="80" spans="1:29" x14ac:dyDescent="0.25">
      <c r="A80" s="8" t="s">
        <v>240</v>
      </c>
      <c r="B80" s="10">
        <v>1266000</v>
      </c>
      <c r="C80" s="10">
        <v>745000</v>
      </c>
      <c r="D80" s="10">
        <v>697000</v>
      </c>
      <c r="E80" s="10">
        <v>47000</v>
      </c>
      <c r="F80" s="10">
        <v>521000</v>
      </c>
      <c r="G80" s="9">
        <v>58.826277275035103</v>
      </c>
      <c r="H80" s="9">
        <v>55.088113696163198</v>
      </c>
      <c r="I80" s="9">
        <v>6.3545812382356797</v>
      </c>
      <c r="J80" s="9">
        <v>41.173722724964897</v>
      </c>
      <c r="K80" s="10">
        <v>608000</v>
      </c>
      <c r="L80" s="10">
        <v>424000</v>
      </c>
      <c r="M80" s="10">
        <v>393000</v>
      </c>
      <c r="N80" s="10">
        <v>32000</v>
      </c>
      <c r="O80" s="10">
        <v>184000</v>
      </c>
      <c r="P80" s="9">
        <v>69.798883732674796</v>
      </c>
      <c r="Q80" s="9">
        <v>64.591775162380699</v>
      </c>
      <c r="R80" s="9">
        <v>7.4601602372853</v>
      </c>
      <c r="S80" s="9">
        <v>30.2011162673253</v>
      </c>
      <c r="T80" s="10">
        <v>658000</v>
      </c>
      <c r="U80" s="10">
        <v>320000</v>
      </c>
      <c r="V80" s="10">
        <v>305000</v>
      </c>
      <c r="W80" s="10">
        <v>16000</v>
      </c>
      <c r="X80" s="10">
        <v>338000</v>
      </c>
      <c r="Y80" s="9">
        <v>48.693290230602301</v>
      </c>
      <c r="Z80" s="9">
        <v>46.311668565862497</v>
      </c>
      <c r="AA80" s="9">
        <v>4.8910674416554301</v>
      </c>
      <c r="AB80" s="9">
        <v>51.306709769397699</v>
      </c>
      <c r="AC80" s="10"/>
    </row>
    <row r="81" spans="1:29" x14ac:dyDescent="0.25">
      <c r="A81" s="8" t="s">
        <v>241</v>
      </c>
      <c r="B81" s="10">
        <v>1267000</v>
      </c>
      <c r="C81" s="10">
        <v>753000</v>
      </c>
      <c r="D81" s="10">
        <v>705000</v>
      </c>
      <c r="E81" s="10">
        <v>47000</v>
      </c>
      <c r="F81" s="10">
        <v>514000</v>
      </c>
      <c r="G81" s="9">
        <v>59.400213648907197</v>
      </c>
      <c r="H81" s="9">
        <v>55.680770639809303</v>
      </c>
      <c r="I81" s="9">
        <v>6.2616660456512001</v>
      </c>
      <c r="J81" s="9">
        <v>40.599786351092803</v>
      </c>
      <c r="K81" s="10">
        <v>608000</v>
      </c>
      <c r="L81" s="10">
        <v>426000</v>
      </c>
      <c r="M81" s="10">
        <v>395000</v>
      </c>
      <c r="N81" s="10">
        <v>31000</v>
      </c>
      <c r="O81" s="10">
        <v>182000</v>
      </c>
      <c r="P81" s="9">
        <v>70.0351345202006</v>
      </c>
      <c r="Q81" s="9">
        <v>64.884730500702602</v>
      </c>
      <c r="R81" s="9">
        <v>7.3540288810503602</v>
      </c>
      <c r="S81" s="9">
        <v>29.9648654797994</v>
      </c>
      <c r="T81" s="10">
        <v>659000</v>
      </c>
      <c r="U81" s="10">
        <v>327000</v>
      </c>
      <c r="V81" s="10">
        <v>311000</v>
      </c>
      <c r="W81" s="10">
        <v>16000</v>
      </c>
      <c r="X81" s="10">
        <v>332000</v>
      </c>
      <c r="Y81" s="9">
        <v>49.576488557569398</v>
      </c>
      <c r="Z81" s="9">
        <v>47.178857694769498</v>
      </c>
      <c r="AA81" s="9">
        <v>4.8362256637351004</v>
      </c>
      <c r="AB81" s="9">
        <v>50.423511442430602</v>
      </c>
      <c r="AC81" s="10"/>
    </row>
    <row r="82" spans="1:29" x14ac:dyDescent="0.25">
      <c r="A82" s="8" t="s">
        <v>242</v>
      </c>
      <c r="B82" s="10">
        <v>1268000</v>
      </c>
      <c r="C82" s="10">
        <v>752000</v>
      </c>
      <c r="D82" s="10">
        <v>706000</v>
      </c>
      <c r="E82" s="10">
        <v>45000</v>
      </c>
      <c r="F82" s="10">
        <v>516000</v>
      </c>
      <c r="G82" s="9">
        <v>59.283233553549202</v>
      </c>
      <c r="H82" s="9">
        <v>55.696906379544501</v>
      </c>
      <c r="I82" s="9">
        <v>6.0494796910248203</v>
      </c>
      <c r="J82" s="9">
        <v>40.716766446450798</v>
      </c>
      <c r="K82" s="10">
        <v>609000</v>
      </c>
      <c r="L82" s="10">
        <v>425000</v>
      </c>
      <c r="M82" s="10">
        <v>395000</v>
      </c>
      <c r="N82" s="10">
        <v>30000</v>
      </c>
      <c r="O82" s="10">
        <v>184000</v>
      </c>
      <c r="P82" s="9">
        <v>69.7819339796294</v>
      </c>
      <c r="Q82" s="9">
        <v>64.780784677775799</v>
      </c>
      <c r="R82" s="9">
        <v>7.1668253036860499</v>
      </c>
      <c r="S82" s="9">
        <v>30.2180660203706</v>
      </c>
      <c r="T82" s="10">
        <v>659000</v>
      </c>
      <c r="U82" s="10">
        <v>327000</v>
      </c>
      <c r="V82" s="10">
        <v>312000</v>
      </c>
      <c r="W82" s="10">
        <v>15000</v>
      </c>
      <c r="X82" s="10">
        <v>332000</v>
      </c>
      <c r="Y82" s="9">
        <v>49.581160291657703</v>
      </c>
      <c r="Z82" s="9">
        <v>47.3023004593094</v>
      </c>
      <c r="AA82" s="9">
        <v>4.59622126417191</v>
      </c>
      <c r="AB82" s="9">
        <v>50.418839708342297</v>
      </c>
      <c r="AC82" s="10"/>
    </row>
    <row r="83" spans="1:29" x14ac:dyDescent="0.25">
      <c r="A83" s="8" t="s">
        <v>243</v>
      </c>
      <c r="B83" s="10">
        <v>1269000</v>
      </c>
      <c r="C83" s="10">
        <v>760000</v>
      </c>
      <c r="D83" s="10">
        <v>714000</v>
      </c>
      <c r="E83" s="10">
        <v>46000</v>
      </c>
      <c r="F83" s="10">
        <v>510000</v>
      </c>
      <c r="G83" s="9">
        <v>59.854074040381597</v>
      </c>
      <c r="H83" s="9">
        <v>56.262989578619603</v>
      </c>
      <c r="I83" s="9">
        <v>5.9997327155026197</v>
      </c>
      <c r="J83" s="9">
        <v>40.145925959618403</v>
      </c>
      <c r="K83" s="10">
        <v>610000</v>
      </c>
      <c r="L83" s="10">
        <v>428000</v>
      </c>
      <c r="M83" s="10">
        <v>397000</v>
      </c>
      <c r="N83" s="10">
        <v>31000</v>
      </c>
      <c r="O83" s="10">
        <v>182000</v>
      </c>
      <c r="P83" s="9">
        <v>70.142444719973696</v>
      </c>
      <c r="Q83" s="9">
        <v>65.095129366676701</v>
      </c>
      <c r="R83" s="9">
        <v>7.1958075790588198</v>
      </c>
      <c r="S83" s="9">
        <v>29.8575552800263</v>
      </c>
      <c r="T83" s="10">
        <v>660000</v>
      </c>
      <c r="U83" s="10">
        <v>332000</v>
      </c>
      <c r="V83" s="10">
        <v>317000</v>
      </c>
      <c r="W83" s="10">
        <v>15000</v>
      </c>
      <c r="X83" s="10">
        <v>327000</v>
      </c>
      <c r="Y83" s="9">
        <v>50.343663495176799</v>
      </c>
      <c r="Z83" s="9">
        <v>48.098696320438698</v>
      </c>
      <c r="AA83" s="9">
        <v>4.4592844836434704</v>
      </c>
      <c r="AB83" s="9">
        <v>49.656336504823201</v>
      </c>
      <c r="AC83" s="10"/>
    </row>
    <row r="84" spans="1:29" x14ac:dyDescent="0.25">
      <c r="A84" s="8" t="s">
        <v>244</v>
      </c>
      <c r="B84" s="10">
        <v>1271000</v>
      </c>
      <c r="C84" s="10">
        <v>761000</v>
      </c>
      <c r="D84" s="10">
        <v>716000</v>
      </c>
      <c r="E84" s="10">
        <v>45000</v>
      </c>
      <c r="F84" s="10">
        <v>509000</v>
      </c>
      <c r="G84" s="9">
        <v>59.911935210999097</v>
      </c>
      <c r="H84" s="9">
        <v>56.367693036066299</v>
      </c>
      <c r="I84" s="9">
        <v>5.9157531173891904</v>
      </c>
      <c r="J84" s="9">
        <v>40.088064789000903</v>
      </c>
      <c r="K84" s="10">
        <v>610000</v>
      </c>
      <c r="L84" s="10">
        <v>426000</v>
      </c>
      <c r="M84" s="10">
        <v>396000</v>
      </c>
      <c r="N84" s="10">
        <v>30000</v>
      </c>
      <c r="O84" s="10">
        <v>184000</v>
      </c>
      <c r="P84" s="9">
        <v>69.807042371496294</v>
      </c>
      <c r="Q84" s="9">
        <v>64.904449971681501</v>
      </c>
      <c r="R84" s="9">
        <v>7.0230627645337096</v>
      </c>
      <c r="S84" s="9">
        <v>30.192957628503699</v>
      </c>
      <c r="T84" s="10">
        <v>660000</v>
      </c>
      <c r="U84" s="10">
        <v>335000</v>
      </c>
      <c r="V84" s="10">
        <v>320000</v>
      </c>
      <c r="W84" s="10">
        <v>15000</v>
      </c>
      <c r="X84" s="10">
        <v>325000</v>
      </c>
      <c r="Y84" s="9">
        <v>50.760790638897603</v>
      </c>
      <c r="Z84" s="9">
        <v>48.472771270430698</v>
      </c>
      <c r="AA84" s="9">
        <v>4.5074541583550403</v>
      </c>
      <c r="AB84" s="9">
        <v>49.239209361102397</v>
      </c>
      <c r="AC84" s="10"/>
    </row>
    <row r="85" spans="1:29" x14ac:dyDescent="0.25">
      <c r="A85" s="8" t="s">
        <v>245</v>
      </c>
      <c r="B85" s="10">
        <v>1272000</v>
      </c>
      <c r="C85" s="10">
        <v>762000</v>
      </c>
      <c r="D85" s="10">
        <v>716000</v>
      </c>
      <c r="E85" s="10">
        <v>45000</v>
      </c>
      <c r="F85" s="10">
        <v>510000</v>
      </c>
      <c r="G85" s="9">
        <v>59.883035966651804</v>
      </c>
      <c r="H85" s="9">
        <v>56.316215996021903</v>
      </c>
      <c r="I85" s="9">
        <v>5.9563111873890904</v>
      </c>
      <c r="J85" s="9">
        <v>40.116964033348196</v>
      </c>
      <c r="K85" s="10">
        <v>611000</v>
      </c>
      <c r="L85" s="10">
        <v>426000</v>
      </c>
      <c r="M85" s="10">
        <v>395000</v>
      </c>
      <c r="N85" s="10">
        <v>30000</v>
      </c>
      <c r="O85" s="10">
        <v>185000</v>
      </c>
      <c r="P85" s="9">
        <v>69.671474866456293</v>
      </c>
      <c r="Q85" s="9">
        <v>64.687013299274298</v>
      </c>
      <c r="R85" s="9">
        <v>7.1542357567943897</v>
      </c>
      <c r="S85" s="9">
        <v>30.3285251335437</v>
      </c>
      <c r="T85" s="10">
        <v>661000</v>
      </c>
      <c r="U85" s="10">
        <v>336000</v>
      </c>
      <c r="V85" s="10">
        <v>321000</v>
      </c>
      <c r="W85" s="10">
        <v>15000</v>
      </c>
      <c r="X85" s="10">
        <v>325000</v>
      </c>
      <c r="Y85" s="9">
        <v>50.827670238216697</v>
      </c>
      <c r="Z85" s="9">
        <v>48.572322225477699</v>
      </c>
      <c r="AA85" s="9">
        <v>4.4372445208854696</v>
      </c>
      <c r="AB85" s="9">
        <v>49.172329761783303</v>
      </c>
      <c r="AC85" s="10"/>
    </row>
    <row r="86" spans="1:29" x14ac:dyDescent="0.25">
      <c r="A86" s="8" t="s">
        <v>246</v>
      </c>
      <c r="B86" s="10">
        <v>1273000</v>
      </c>
      <c r="C86" s="10">
        <v>756000</v>
      </c>
      <c r="D86" s="10">
        <v>713000</v>
      </c>
      <c r="E86" s="10">
        <v>43000</v>
      </c>
      <c r="F86" s="10">
        <v>517000</v>
      </c>
      <c r="G86" s="9">
        <v>59.412379290748298</v>
      </c>
      <c r="H86" s="9">
        <v>56.001411402950097</v>
      </c>
      <c r="I86" s="9">
        <v>5.74117368891394</v>
      </c>
      <c r="J86" s="9">
        <v>40.587620709251702</v>
      </c>
      <c r="K86" s="10">
        <v>612000</v>
      </c>
      <c r="L86" s="10">
        <v>423000</v>
      </c>
      <c r="M86" s="10">
        <v>394000</v>
      </c>
      <c r="N86" s="10">
        <v>29000</v>
      </c>
      <c r="O86" s="10">
        <v>189000</v>
      </c>
      <c r="P86" s="9">
        <v>69.136761991232305</v>
      </c>
      <c r="Q86" s="9">
        <v>64.437273681658993</v>
      </c>
      <c r="R86" s="9">
        <v>6.7973798225742996</v>
      </c>
      <c r="S86" s="9">
        <v>30.863238008767699</v>
      </c>
      <c r="T86" s="10">
        <v>661000</v>
      </c>
      <c r="U86" s="10">
        <v>333000</v>
      </c>
      <c r="V86" s="10">
        <v>319000</v>
      </c>
      <c r="W86" s="10">
        <v>15000</v>
      </c>
      <c r="X86" s="10">
        <v>328000</v>
      </c>
      <c r="Y86" s="9">
        <v>50.4142378300429</v>
      </c>
      <c r="Z86" s="9">
        <v>48.195560433811103</v>
      </c>
      <c r="AA86" s="9">
        <v>4.4008944530936898</v>
      </c>
      <c r="AB86" s="9">
        <v>49.5857621699571</v>
      </c>
      <c r="AC86" s="10"/>
    </row>
    <row r="87" spans="1:29" x14ac:dyDescent="0.25">
      <c r="A87" s="8" t="s">
        <v>247</v>
      </c>
      <c r="B87" s="10">
        <v>1274000</v>
      </c>
      <c r="C87" s="10">
        <v>751000</v>
      </c>
      <c r="D87" s="10">
        <v>706000</v>
      </c>
      <c r="E87" s="10">
        <v>45000</v>
      </c>
      <c r="F87" s="10">
        <v>523000</v>
      </c>
      <c r="G87" s="9">
        <v>58.962880404614999</v>
      </c>
      <c r="H87" s="9">
        <v>55.428099912207898</v>
      </c>
      <c r="I87" s="9">
        <v>5.9949250581904199</v>
      </c>
      <c r="J87" s="9">
        <v>41.037119595385001</v>
      </c>
      <c r="K87" s="10">
        <v>613000</v>
      </c>
      <c r="L87" s="10">
        <v>420000</v>
      </c>
      <c r="M87" s="10">
        <v>390000</v>
      </c>
      <c r="N87" s="10">
        <v>30000</v>
      </c>
      <c r="O87" s="10">
        <v>193000</v>
      </c>
      <c r="P87" s="9">
        <v>68.525962656209003</v>
      </c>
      <c r="Q87" s="9">
        <v>63.678904490057199</v>
      </c>
      <c r="R87" s="9">
        <v>7.0733164165371196</v>
      </c>
      <c r="S87" s="9">
        <v>31.474037343791</v>
      </c>
      <c r="T87" s="10">
        <v>662000</v>
      </c>
      <c r="U87" s="10">
        <v>332000</v>
      </c>
      <c r="V87" s="10">
        <v>316000</v>
      </c>
      <c r="W87" s="10">
        <v>15000</v>
      </c>
      <c r="X87" s="10">
        <v>330000</v>
      </c>
      <c r="Y87" s="9">
        <v>50.111158876334301</v>
      </c>
      <c r="Z87" s="9">
        <v>47.791040794033599</v>
      </c>
      <c r="AA87" s="9">
        <v>4.6299429794196598</v>
      </c>
      <c r="AB87" s="9">
        <v>49.888841123665699</v>
      </c>
      <c r="AC87" s="10"/>
    </row>
    <row r="88" spans="1:29" x14ac:dyDescent="0.25">
      <c r="A88" s="8" t="s">
        <v>248</v>
      </c>
      <c r="B88" s="10">
        <v>1276000</v>
      </c>
      <c r="C88" s="10">
        <v>749000</v>
      </c>
      <c r="D88" s="10">
        <v>705000</v>
      </c>
      <c r="E88" s="10">
        <v>44000</v>
      </c>
      <c r="F88" s="10">
        <v>527000</v>
      </c>
      <c r="G88" s="9">
        <v>58.721944966840397</v>
      </c>
      <c r="H88" s="9">
        <v>55.291489747800199</v>
      </c>
      <c r="I88" s="9">
        <v>5.8418623922919002</v>
      </c>
      <c r="J88" s="9">
        <v>41.278055033159703</v>
      </c>
      <c r="K88" s="10">
        <v>613000</v>
      </c>
      <c r="L88" s="10">
        <v>417000</v>
      </c>
      <c r="M88" s="10">
        <v>388000</v>
      </c>
      <c r="N88" s="10">
        <v>29000</v>
      </c>
      <c r="O88" s="10">
        <v>196000</v>
      </c>
      <c r="P88" s="9">
        <v>68.0872248835786</v>
      </c>
      <c r="Q88" s="9">
        <v>63.328199245553201</v>
      </c>
      <c r="R88" s="9">
        <v>6.9896014210636102</v>
      </c>
      <c r="S88" s="9">
        <v>31.9127751164214</v>
      </c>
      <c r="T88" s="10">
        <v>662000</v>
      </c>
      <c r="U88" s="10">
        <v>331000</v>
      </c>
      <c r="V88" s="10">
        <v>317000</v>
      </c>
      <c r="W88" s="10">
        <v>15000</v>
      </c>
      <c r="X88" s="10">
        <v>331000</v>
      </c>
      <c r="Y88" s="9">
        <v>50.051441620735801</v>
      </c>
      <c r="Z88" s="9">
        <v>47.850994940229398</v>
      </c>
      <c r="AA88" s="9">
        <v>4.3963702328102796</v>
      </c>
      <c r="AB88" s="9">
        <v>49.948558379264199</v>
      </c>
      <c r="AC88" s="10"/>
    </row>
    <row r="89" spans="1:29" x14ac:dyDescent="0.25">
      <c r="A89" s="8" t="s">
        <v>249</v>
      </c>
      <c r="B89" s="10">
        <v>1277000</v>
      </c>
      <c r="C89" s="10">
        <v>744000</v>
      </c>
      <c r="D89" s="10">
        <v>699000</v>
      </c>
      <c r="E89" s="10">
        <v>45000</v>
      </c>
      <c r="F89" s="10">
        <v>533000</v>
      </c>
      <c r="G89" s="9">
        <v>58.278004892182203</v>
      </c>
      <c r="H89" s="9">
        <v>54.732261317898498</v>
      </c>
      <c r="I89" s="9">
        <v>6.0841883328771198</v>
      </c>
      <c r="J89" s="9">
        <v>41.721995107817797</v>
      </c>
      <c r="K89" s="10">
        <v>614000</v>
      </c>
      <c r="L89" s="10">
        <v>417000</v>
      </c>
      <c r="M89" s="10">
        <v>387000</v>
      </c>
      <c r="N89" s="10">
        <v>30000</v>
      </c>
      <c r="O89" s="10">
        <v>197000</v>
      </c>
      <c r="P89" s="9">
        <v>67.907330600588395</v>
      </c>
      <c r="Q89" s="9">
        <v>63.042848947615497</v>
      </c>
      <c r="R89" s="9">
        <v>7.16341168169967</v>
      </c>
      <c r="S89" s="9">
        <v>32.092669399411598</v>
      </c>
      <c r="T89" s="10">
        <v>663000</v>
      </c>
      <c r="U89" s="10">
        <v>327000</v>
      </c>
      <c r="V89" s="10">
        <v>312000</v>
      </c>
      <c r="W89" s="10">
        <v>15000</v>
      </c>
      <c r="X89" s="10">
        <v>336000</v>
      </c>
      <c r="Y89" s="9">
        <v>49.360461470838402</v>
      </c>
      <c r="Z89" s="9">
        <v>47.035977248891797</v>
      </c>
      <c r="AA89" s="9">
        <v>4.7092027762339699</v>
      </c>
      <c r="AB89" s="9">
        <v>50.639538529161598</v>
      </c>
      <c r="AC89" s="10"/>
    </row>
    <row r="90" spans="1:29" x14ac:dyDescent="0.25">
      <c r="A90" s="8" t="s">
        <v>250</v>
      </c>
      <c r="B90" s="10">
        <v>1278000</v>
      </c>
      <c r="C90" s="10">
        <v>747000</v>
      </c>
      <c r="D90" s="10">
        <v>701000</v>
      </c>
      <c r="E90" s="10">
        <v>45000</v>
      </c>
      <c r="F90" s="10">
        <v>531000</v>
      </c>
      <c r="G90" s="9">
        <v>58.424640308366399</v>
      </c>
      <c r="H90" s="9">
        <v>54.865503441755401</v>
      </c>
      <c r="I90" s="9">
        <v>6.0918421539709602</v>
      </c>
      <c r="J90" s="9">
        <v>41.575359691633601</v>
      </c>
      <c r="K90" s="10">
        <v>615000</v>
      </c>
      <c r="L90" s="10">
        <v>417000</v>
      </c>
      <c r="M90" s="10">
        <v>386000</v>
      </c>
      <c r="N90" s="10">
        <v>30000</v>
      </c>
      <c r="O90" s="10">
        <v>198000</v>
      </c>
      <c r="P90" s="9">
        <v>67.784509728397197</v>
      </c>
      <c r="Q90" s="9">
        <v>62.850054809227402</v>
      </c>
      <c r="R90" s="9">
        <v>7.2796202833677901</v>
      </c>
      <c r="S90" s="9">
        <v>32.215490271602803</v>
      </c>
      <c r="T90" s="10">
        <v>663000</v>
      </c>
      <c r="U90" s="10">
        <v>330000</v>
      </c>
      <c r="V90" s="10">
        <v>315000</v>
      </c>
      <c r="W90" s="10">
        <v>15000</v>
      </c>
      <c r="X90" s="10">
        <v>333000</v>
      </c>
      <c r="Y90" s="9">
        <v>49.754944759478498</v>
      </c>
      <c r="Z90" s="9">
        <v>47.4697133570888</v>
      </c>
      <c r="AA90" s="9">
        <v>4.5929734490447904</v>
      </c>
      <c r="AB90" s="9">
        <v>50.245055240521502</v>
      </c>
      <c r="AC90" s="10"/>
    </row>
    <row r="91" spans="1:29" x14ac:dyDescent="0.25">
      <c r="A91" s="8" t="s">
        <v>251</v>
      </c>
      <c r="B91" s="10">
        <v>1279000</v>
      </c>
      <c r="C91" s="10">
        <v>753000</v>
      </c>
      <c r="D91" s="10">
        <v>706000</v>
      </c>
      <c r="E91" s="10">
        <v>46000</v>
      </c>
      <c r="F91" s="10">
        <v>527000</v>
      </c>
      <c r="G91" s="9">
        <v>58.836893550082401</v>
      </c>
      <c r="H91" s="9">
        <v>55.213816683353201</v>
      </c>
      <c r="I91" s="9">
        <v>6.1578316734979097</v>
      </c>
      <c r="J91" s="9">
        <v>41.163106449917599</v>
      </c>
      <c r="K91" s="10">
        <v>615000</v>
      </c>
      <c r="L91" s="10">
        <v>420000</v>
      </c>
      <c r="M91" s="10">
        <v>389000</v>
      </c>
      <c r="N91" s="10">
        <v>31000</v>
      </c>
      <c r="O91" s="10">
        <v>195000</v>
      </c>
      <c r="P91" s="9">
        <v>68.290921966430403</v>
      </c>
      <c r="Q91" s="9">
        <v>63.291380988706898</v>
      </c>
      <c r="R91" s="9">
        <v>7.3209452058373703</v>
      </c>
      <c r="S91" s="9">
        <v>31.7090780335696</v>
      </c>
      <c r="T91" s="10">
        <v>664000</v>
      </c>
      <c r="U91" s="10">
        <v>332000</v>
      </c>
      <c r="V91" s="10">
        <v>317000</v>
      </c>
      <c r="W91" s="10">
        <v>16000</v>
      </c>
      <c r="X91" s="10">
        <v>331000</v>
      </c>
      <c r="Y91" s="9">
        <v>50.077475930171403</v>
      </c>
      <c r="Z91" s="9">
        <v>47.729730959649402</v>
      </c>
      <c r="AA91" s="9">
        <v>4.6882254484943804</v>
      </c>
      <c r="AB91" s="9">
        <v>49.922524069828597</v>
      </c>
      <c r="AC91" s="10"/>
    </row>
    <row r="92" spans="1:29" x14ac:dyDescent="0.25">
      <c r="A92" s="8" t="s">
        <v>252</v>
      </c>
      <c r="B92" s="10">
        <v>1281000</v>
      </c>
      <c r="C92" s="10">
        <v>759000</v>
      </c>
      <c r="D92" s="10">
        <v>715000</v>
      </c>
      <c r="E92" s="10">
        <v>44000</v>
      </c>
      <c r="F92" s="10">
        <v>522000</v>
      </c>
      <c r="G92" s="9">
        <v>59.273096744335298</v>
      </c>
      <c r="H92" s="9">
        <v>55.8043453800775</v>
      </c>
      <c r="I92" s="9">
        <v>5.85215140558571</v>
      </c>
      <c r="J92" s="9">
        <v>40.726903255664702</v>
      </c>
      <c r="K92" s="10">
        <v>616000</v>
      </c>
      <c r="L92" s="10">
        <v>422000</v>
      </c>
      <c r="M92" s="10">
        <v>393000</v>
      </c>
      <c r="N92" s="10">
        <v>29000</v>
      </c>
      <c r="O92" s="10">
        <v>194000</v>
      </c>
      <c r="P92" s="9">
        <v>68.543078134370404</v>
      </c>
      <c r="Q92" s="9">
        <v>63.8720635206178</v>
      </c>
      <c r="R92" s="9">
        <v>6.8147138134001004</v>
      </c>
      <c r="S92" s="9">
        <v>31.456921865629599</v>
      </c>
      <c r="T92" s="10">
        <v>665000</v>
      </c>
      <c r="U92" s="10">
        <v>337000</v>
      </c>
      <c r="V92" s="10">
        <v>321000</v>
      </c>
      <c r="W92" s="10">
        <v>16000</v>
      </c>
      <c r="X92" s="10">
        <v>328000</v>
      </c>
      <c r="Y92" s="9">
        <v>50.682725232293897</v>
      </c>
      <c r="Z92" s="9">
        <v>48.328095626633797</v>
      </c>
      <c r="AA92" s="9">
        <v>4.6458228022824102</v>
      </c>
      <c r="AB92" s="9">
        <v>49.317274767706103</v>
      </c>
      <c r="AC92" s="10"/>
    </row>
    <row r="93" spans="1:29" x14ac:dyDescent="0.25">
      <c r="A93" s="8" t="s">
        <v>253</v>
      </c>
      <c r="B93" s="10">
        <v>1282000</v>
      </c>
      <c r="C93" s="10">
        <v>760000</v>
      </c>
      <c r="D93" s="10">
        <v>719000</v>
      </c>
      <c r="E93" s="10">
        <v>42000</v>
      </c>
      <c r="F93" s="10">
        <v>521000</v>
      </c>
      <c r="G93" s="9">
        <v>59.328199753906802</v>
      </c>
      <c r="H93" s="9">
        <v>56.0858693551613</v>
      </c>
      <c r="I93" s="9">
        <v>5.4650746393698704</v>
      </c>
      <c r="J93" s="9">
        <v>40.671800246093198</v>
      </c>
      <c r="K93" s="10">
        <v>617000</v>
      </c>
      <c r="L93" s="10">
        <v>421000</v>
      </c>
      <c r="M93" s="10">
        <v>396000</v>
      </c>
      <c r="N93" s="10">
        <v>26000</v>
      </c>
      <c r="O93" s="10">
        <v>195000</v>
      </c>
      <c r="P93" s="9">
        <v>68.357118957560402</v>
      </c>
      <c r="Q93" s="9">
        <v>64.199879237152302</v>
      </c>
      <c r="R93" s="9">
        <v>6.0816485302565297</v>
      </c>
      <c r="S93" s="9">
        <v>31.642881042439601</v>
      </c>
      <c r="T93" s="10">
        <v>665000</v>
      </c>
      <c r="U93" s="10">
        <v>339000</v>
      </c>
      <c r="V93" s="10">
        <v>323000</v>
      </c>
      <c r="W93" s="10">
        <v>16000</v>
      </c>
      <c r="X93" s="10">
        <v>326000</v>
      </c>
      <c r="Y93" s="9">
        <v>50.958051284977799</v>
      </c>
      <c r="Z93" s="9">
        <v>48.563876317153202</v>
      </c>
      <c r="AA93" s="9">
        <v>4.6983252056391596</v>
      </c>
      <c r="AB93" s="9">
        <v>49.041948715022201</v>
      </c>
      <c r="AC93" s="10"/>
    </row>
    <row r="94" spans="1:29" x14ac:dyDescent="0.25">
      <c r="A94" s="8" t="s">
        <v>254</v>
      </c>
      <c r="B94" s="10">
        <v>1283000</v>
      </c>
      <c r="C94" s="10">
        <v>763000</v>
      </c>
      <c r="D94" s="10">
        <v>721000</v>
      </c>
      <c r="E94" s="10">
        <v>42000</v>
      </c>
      <c r="F94" s="10">
        <v>519000</v>
      </c>
      <c r="G94" s="9">
        <v>59.5126523999757</v>
      </c>
      <c r="H94" s="9">
        <v>56.228523989672098</v>
      </c>
      <c r="I94" s="9">
        <v>5.5183700908361999</v>
      </c>
      <c r="J94" s="9">
        <v>40.4873476000243</v>
      </c>
      <c r="K94" s="10">
        <v>617000</v>
      </c>
      <c r="L94" s="10">
        <v>425000</v>
      </c>
      <c r="M94" s="10">
        <v>399000</v>
      </c>
      <c r="N94" s="10">
        <v>26000</v>
      </c>
      <c r="O94" s="10">
        <v>192000</v>
      </c>
      <c r="P94" s="9">
        <v>68.877049198416202</v>
      </c>
      <c r="Q94" s="9">
        <v>64.610814941871595</v>
      </c>
      <c r="R94" s="9">
        <v>6.1939852333899204</v>
      </c>
      <c r="S94" s="9">
        <v>31.122950801583801</v>
      </c>
      <c r="T94" s="10">
        <v>666000</v>
      </c>
      <c r="U94" s="10">
        <v>338000</v>
      </c>
      <c r="V94" s="10">
        <v>323000</v>
      </c>
      <c r="W94" s="10">
        <v>16000</v>
      </c>
      <c r="X94" s="10">
        <v>327000</v>
      </c>
      <c r="Y94" s="9">
        <v>50.829698321222402</v>
      </c>
      <c r="Z94" s="9">
        <v>48.456208379891699</v>
      </c>
      <c r="AA94" s="9">
        <v>4.66949444856286</v>
      </c>
      <c r="AB94" s="9">
        <v>49.170301678777598</v>
      </c>
      <c r="AC94" s="10"/>
    </row>
    <row r="95" spans="1:29" x14ac:dyDescent="0.25">
      <c r="A95" s="8" t="s">
        <v>255</v>
      </c>
      <c r="B95" s="10">
        <v>1284000</v>
      </c>
      <c r="C95" s="10">
        <v>762000</v>
      </c>
      <c r="D95" s="10">
        <v>719000</v>
      </c>
      <c r="E95" s="10">
        <v>43000</v>
      </c>
      <c r="F95" s="10">
        <v>522000</v>
      </c>
      <c r="G95" s="9">
        <v>59.323535839567398</v>
      </c>
      <c r="H95" s="9">
        <v>55.9936732284581</v>
      </c>
      <c r="I95" s="9">
        <v>5.6130548592290301</v>
      </c>
      <c r="J95" s="9">
        <v>40.676464160432602</v>
      </c>
      <c r="K95" s="10">
        <v>618000</v>
      </c>
      <c r="L95" s="10">
        <v>422000</v>
      </c>
      <c r="M95" s="10">
        <v>395000</v>
      </c>
      <c r="N95" s="10">
        <v>27000</v>
      </c>
      <c r="O95" s="10">
        <v>196000</v>
      </c>
      <c r="P95" s="9">
        <v>68.351783179156101</v>
      </c>
      <c r="Q95" s="9">
        <v>63.9967253314597</v>
      </c>
      <c r="R95" s="9">
        <v>6.3715350867751104</v>
      </c>
      <c r="S95" s="9">
        <v>31.648216820843899</v>
      </c>
      <c r="T95" s="10">
        <v>666000</v>
      </c>
      <c r="U95" s="10">
        <v>339000</v>
      </c>
      <c r="V95" s="10">
        <v>324000</v>
      </c>
      <c r="W95" s="10">
        <v>16000</v>
      </c>
      <c r="X95" s="10">
        <v>327000</v>
      </c>
      <c r="Y95" s="9">
        <v>50.949494983828302</v>
      </c>
      <c r="Z95" s="9">
        <v>48.570539727532399</v>
      </c>
      <c r="AA95" s="9">
        <v>4.6692420740402598</v>
      </c>
      <c r="AB95" s="9">
        <v>49.050505016171698</v>
      </c>
      <c r="AC95" s="10"/>
    </row>
    <row r="96" spans="1:29" x14ac:dyDescent="0.25">
      <c r="A96" s="8" t="s">
        <v>256</v>
      </c>
      <c r="B96" s="10">
        <v>1285000</v>
      </c>
      <c r="C96" s="10">
        <v>769000</v>
      </c>
      <c r="D96" s="10">
        <v>721000</v>
      </c>
      <c r="E96" s="10">
        <v>47000</v>
      </c>
      <c r="F96" s="10">
        <v>516000</v>
      </c>
      <c r="G96" s="9">
        <v>59.816627064882397</v>
      </c>
      <c r="H96" s="9">
        <v>56.122268375370801</v>
      </c>
      <c r="I96" s="9">
        <v>6.1761400981441197</v>
      </c>
      <c r="J96" s="9">
        <v>40.183372935117603</v>
      </c>
      <c r="K96" s="10">
        <v>619000</v>
      </c>
      <c r="L96" s="10">
        <v>429000</v>
      </c>
      <c r="M96" s="10">
        <v>400000</v>
      </c>
      <c r="N96" s="10">
        <v>28000</v>
      </c>
      <c r="O96" s="10">
        <v>190000</v>
      </c>
      <c r="P96" s="9">
        <v>69.302845442585195</v>
      </c>
      <c r="Q96" s="9">
        <v>64.734811555213895</v>
      </c>
      <c r="R96" s="9">
        <v>6.5914088493751102</v>
      </c>
      <c r="S96" s="9">
        <v>30.697154557414802</v>
      </c>
      <c r="T96" s="10">
        <v>667000</v>
      </c>
      <c r="U96" s="10">
        <v>340000</v>
      </c>
      <c r="V96" s="10">
        <v>321000</v>
      </c>
      <c r="W96" s="10">
        <v>19000</v>
      </c>
      <c r="X96" s="10">
        <v>327000</v>
      </c>
      <c r="Y96" s="9">
        <v>51.017028798707798</v>
      </c>
      <c r="Z96" s="9">
        <v>48.133107993944598</v>
      </c>
      <c r="AA96" s="9">
        <v>5.6528591975473601</v>
      </c>
      <c r="AB96" s="9">
        <v>48.982971201292202</v>
      </c>
      <c r="AC96" s="10"/>
    </row>
    <row r="97" spans="1:29" x14ac:dyDescent="0.25">
      <c r="A97" s="8" t="s">
        <v>257</v>
      </c>
      <c r="B97" s="10">
        <v>1286000</v>
      </c>
      <c r="C97" s="10">
        <v>770000</v>
      </c>
      <c r="D97" s="10">
        <v>722000</v>
      </c>
      <c r="E97" s="10">
        <v>47000</v>
      </c>
      <c r="F97" s="10">
        <v>517000</v>
      </c>
      <c r="G97" s="9">
        <v>59.842833693968899</v>
      </c>
      <c r="H97" s="9">
        <v>56.156004563905903</v>
      </c>
      <c r="I97" s="9">
        <v>6.1608531924092702</v>
      </c>
      <c r="J97" s="9">
        <v>40.157166306031101</v>
      </c>
      <c r="K97" s="10">
        <v>619000</v>
      </c>
      <c r="L97" s="10">
        <v>430000</v>
      </c>
      <c r="M97" s="10">
        <v>402000</v>
      </c>
      <c r="N97" s="10">
        <v>27000</v>
      </c>
      <c r="O97" s="10">
        <v>189000</v>
      </c>
      <c r="P97" s="9">
        <v>69.416784090574595</v>
      </c>
      <c r="Q97" s="9">
        <v>64.995676878533999</v>
      </c>
      <c r="R97" s="9">
        <v>6.36893118856102</v>
      </c>
      <c r="S97" s="9">
        <v>30.583215909425402</v>
      </c>
      <c r="T97" s="10">
        <v>667000</v>
      </c>
      <c r="U97" s="10">
        <v>340000</v>
      </c>
      <c r="V97" s="10">
        <v>320000</v>
      </c>
      <c r="W97" s="10">
        <v>20000</v>
      </c>
      <c r="X97" s="10">
        <v>327000</v>
      </c>
      <c r="Y97" s="9">
        <v>50.960830894265797</v>
      </c>
      <c r="Z97" s="9">
        <v>47.955210639297597</v>
      </c>
      <c r="AA97" s="9">
        <v>5.8979027661544396</v>
      </c>
      <c r="AB97" s="9">
        <v>49.039169105734203</v>
      </c>
      <c r="AC97" s="10"/>
    </row>
    <row r="98" spans="1:29" x14ac:dyDescent="0.25">
      <c r="A98" s="8" t="s">
        <v>258</v>
      </c>
      <c r="B98" s="10">
        <v>1287000</v>
      </c>
      <c r="C98" s="10">
        <v>772000</v>
      </c>
      <c r="D98" s="10">
        <v>728000</v>
      </c>
      <c r="E98" s="10">
        <v>45000</v>
      </c>
      <c r="F98" s="10">
        <v>515000</v>
      </c>
      <c r="G98" s="9">
        <v>59.980389661498101</v>
      </c>
      <c r="H98" s="9">
        <v>56.510577053547401</v>
      </c>
      <c r="I98" s="9">
        <v>5.7849117478775502</v>
      </c>
      <c r="J98" s="9">
        <v>40.019610338501899</v>
      </c>
      <c r="K98" s="10">
        <v>620000</v>
      </c>
      <c r="L98" s="10">
        <v>432000</v>
      </c>
      <c r="M98" s="10">
        <v>405000</v>
      </c>
      <c r="N98" s="10">
        <v>27000</v>
      </c>
      <c r="O98" s="10">
        <v>188000</v>
      </c>
      <c r="P98" s="9">
        <v>69.718697095001502</v>
      </c>
      <c r="Q98" s="9">
        <v>65.417720401248005</v>
      </c>
      <c r="R98" s="9">
        <v>6.1690434172812401</v>
      </c>
      <c r="S98" s="9">
        <v>30.281302904998501</v>
      </c>
      <c r="T98" s="10">
        <v>668000</v>
      </c>
      <c r="U98" s="10">
        <v>340000</v>
      </c>
      <c r="V98" s="10">
        <v>322000</v>
      </c>
      <c r="W98" s="10">
        <v>18000</v>
      </c>
      <c r="X98" s="10">
        <v>328000</v>
      </c>
      <c r="Y98" s="9">
        <v>50.942933993946902</v>
      </c>
      <c r="Z98" s="9">
        <v>48.244467806223099</v>
      </c>
      <c r="AA98" s="9">
        <v>5.2970372457236099</v>
      </c>
      <c r="AB98" s="9">
        <v>49.057066006053098</v>
      </c>
      <c r="AC98" s="10"/>
    </row>
    <row r="99" spans="1:29" x14ac:dyDescent="0.25">
      <c r="A99" s="8" t="s">
        <v>259</v>
      </c>
      <c r="B99" s="10">
        <v>1289000</v>
      </c>
      <c r="C99" s="10">
        <v>776000</v>
      </c>
      <c r="D99" s="10">
        <v>733000</v>
      </c>
      <c r="E99" s="10">
        <v>43000</v>
      </c>
      <c r="F99" s="10">
        <v>513000</v>
      </c>
      <c r="G99" s="9">
        <v>60.207235872911397</v>
      </c>
      <c r="H99" s="9">
        <v>56.867963401582998</v>
      </c>
      <c r="I99" s="9">
        <v>5.5462975885109804</v>
      </c>
      <c r="J99" s="9">
        <v>39.792764127088603</v>
      </c>
      <c r="K99" s="10">
        <v>620000</v>
      </c>
      <c r="L99" s="10">
        <v>436000</v>
      </c>
      <c r="M99" s="10">
        <v>410000</v>
      </c>
      <c r="N99" s="10">
        <v>25000</v>
      </c>
      <c r="O99" s="10">
        <v>185000</v>
      </c>
      <c r="P99" s="9">
        <v>70.2257023630427</v>
      </c>
      <c r="Q99" s="9">
        <v>66.121527947519098</v>
      </c>
      <c r="R99" s="9">
        <v>5.8442625383886799</v>
      </c>
      <c r="S99" s="9">
        <v>29.7742976369573</v>
      </c>
      <c r="T99" s="10">
        <v>668000</v>
      </c>
      <c r="U99" s="10">
        <v>340000</v>
      </c>
      <c r="V99" s="10">
        <v>323000</v>
      </c>
      <c r="W99" s="10">
        <v>18000</v>
      </c>
      <c r="X99" s="10">
        <v>328000</v>
      </c>
      <c r="Y99" s="9">
        <v>50.907120860786598</v>
      </c>
      <c r="Z99" s="9">
        <v>48.277904769945302</v>
      </c>
      <c r="AA99" s="9">
        <v>5.1647314685726302</v>
      </c>
      <c r="AB99" s="9">
        <v>49.092879139213402</v>
      </c>
      <c r="AC99" s="10"/>
    </row>
    <row r="100" spans="1:29" x14ac:dyDescent="0.25">
      <c r="A100" s="8" t="s">
        <v>260</v>
      </c>
      <c r="B100" s="10">
        <v>1290000</v>
      </c>
      <c r="C100" s="10">
        <v>779000</v>
      </c>
      <c r="D100" s="10">
        <v>736000</v>
      </c>
      <c r="E100" s="10">
        <v>43000</v>
      </c>
      <c r="F100" s="10">
        <v>511000</v>
      </c>
      <c r="G100" s="9">
        <v>60.417480928150702</v>
      </c>
      <c r="H100" s="9">
        <v>57.050506983228601</v>
      </c>
      <c r="I100" s="9">
        <v>5.57284728392783</v>
      </c>
      <c r="J100" s="9">
        <v>39.582519071849298</v>
      </c>
      <c r="K100" s="10">
        <v>621000</v>
      </c>
      <c r="L100" s="10">
        <v>439000</v>
      </c>
      <c r="M100" s="10">
        <v>412000</v>
      </c>
      <c r="N100" s="10">
        <v>27000</v>
      </c>
      <c r="O100" s="10">
        <v>182000</v>
      </c>
      <c r="P100" s="9">
        <v>70.764522057159297</v>
      </c>
      <c r="Q100" s="9">
        <v>66.416049285354006</v>
      </c>
      <c r="R100" s="9">
        <v>6.1449899545606002</v>
      </c>
      <c r="S100" s="9">
        <v>29.235477942840799</v>
      </c>
      <c r="T100" s="10">
        <v>669000</v>
      </c>
      <c r="U100" s="10">
        <v>340000</v>
      </c>
      <c r="V100" s="10">
        <v>323000</v>
      </c>
      <c r="W100" s="10">
        <v>16000</v>
      </c>
      <c r="X100" s="10">
        <v>329000</v>
      </c>
      <c r="Y100" s="9">
        <v>50.811075615898503</v>
      </c>
      <c r="Z100" s="9">
        <v>48.355345322855399</v>
      </c>
      <c r="AA100" s="9">
        <v>4.8330610271014702</v>
      </c>
      <c r="AB100" s="9">
        <v>49.188924384101497</v>
      </c>
      <c r="AC100" s="10"/>
    </row>
    <row r="101" spans="1:29" x14ac:dyDescent="0.25">
      <c r="A101" s="8" t="s">
        <v>261</v>
      </c>
      <c r="B101" s="10">
        <v>1291000</v>
      </c>
      <c r="C101" s="10">
        <v>785000</v>
      </c>
      <c r="D101" s="10">
        <v>741000</v>
      </c>
      <c r="E101" s="10">
        <v>44000</v>
      </c>
      <c r="F101" s="10">
        <v>506000</v>
      </c>
      <c r="G101" s="9">
        <v>60.7805118990685</v>
      </c>
      <c r="H101" s="9">
        <v>57.371796088182002</v>
      </c>
      <c r="I101" s="9">
        <v>5.6082380756301502</v>
      </c>
      <c r="J101" s="9">
        <v>39.2194881009315</v>
      </c>
      <c r="K101" s="10">
        <v>622000</v>
      </c>
      <c r="L101" s="10">
        <v>442000</v>
      </c>
      <c r="M101" s="10">
        <v>416000</v>
      </c>
      <c r="N101" s="10">
        <v>26000</v>
      </c>
      <c r="O101" s="10">
        <v>180000</v>
      </c>
      <c r="P101" s="9">
        <v>71.046156471390304</v>
      </c>
      <c r="Q101" s="9">
        <v>66.920846730105595</v>
      </c>
      <c r="R101" s="9">
        <v>5.8065206425994003</v>
      </c>
      <c r="S101" s="9">
        <v>28.953843528609699</v>
      </c>
      <c r="T101" s="10">
        <v>669000</v>
      </c>
      <c r="U101" s="10">
        <v>343000</v>
      </c>
      <c r="V101" s="10">
        <v>325000</v>
      </c>
      <c r="W101" s="10">
        <v>18000</v>
      </c>
      <c r="X101" s="10">
        <v>326000</v>
      </c>
      <c r="Y101" s="9">
        <v>51.247687233060397</v>
      </c>
      <c r="Z101" s="9">
        <v>48.504410815393399</v>
      </c>
      <c r="AA101" s="9">
        <v>5.3529760381017004</v>
      </c>
      <c r="AB101" s="9">
        <v>48.752312766939603</v>
      </c>
      <c r="AC101" s="10"/>
    </row>
    <row r="102" spans="1:29" x14ac:dyDescent="0.25">
      <c r="A102" s="8" t="s">
        <v>262</v>
      </c>
      <c r="B102" s="10">
        <v>1292000</v>
      </c>
      <c r="C102" s="10">
        <v>789000</v>
      </c>
      <c r="D102" s="10">
        <v>745000</v>
      </c>
      <c r="E102" s="10">
        <v>44000</v>
      </c>
      <c r="F102" s="10">
        <v>503000</v>
      </c>
      <c r="G102" s="9">
        <v>61.084580882431702</v>
      </c>
      <c r="H102" s="9">
        <v>57.649367291193201</v>
      </c>
      <c r="I102" s="9">
        <v>5.6237000264440002</v>
      </c>
      <c r="J102" s="9">
        <v>38.915419117568298</v>
      </c>
      <c r="K102" s="10">
        <v>622000</v>
      </c>
      <c r="L102" s="10">
        <v>446000</v>
      </c>
      <c r="M102" s="10">
        <v>420000</v>
      </c>
      <c r="N102" s="10">
        <v>26000</v>
      </c>
      <c r="O102" s="10">
        <v>176000</v>
      </c>
      <c r="P102" s="9">
        <v>71.712792988891394</v>
      </c>
      <c r="Q102" s="9">
        <v>67.482373528164402</v>
      </c>
      <c r="R102" s="9">
        <v>5.8991140693436996</v>
      </c>
      <c r="S102" s="9">
        <v>28.287207011108599</v>
      </c>
      <c r="T102" s="10">
        <v>670000</v>
      </c>
      <c r="U102" s="10">
        <v>343000</v>
      </c>
      <c r="V102" s="10">
        <v>325000</v>
      </c>
      <c r="W102" s="10">
        <v>18000</v>
      </c>
      <c r="X102" s="10">
        <v>327000</v>
      </c>
      <c r="Y102" s="9">
        <v>51.211001859625398</v>
      </c>
      <c r="Z102" s="9">
        <v>48.5145322747303</v>
      </c>
      <c r="AA102" s="9">
        <v>5.2654107261684802</v>
      </c>
      <c r="AB102" s="9">
        <v>48.788998140374602</v>
      </c>
      <c r="AC102" s="10"/>
    </row>
    <row r="103" spans="1:29" x14ac:dyDescent="0.25">
      <c r="A103" s="8" t="s">
        <v>263</v>
      </c>
      <c r="B103" s="10">
        <v>1293000</v>
      </c>
      <c r="C103" s="10">
        <v>796000</v>
      </c>
      <c r="D103" s="10">
        <v>754000</v>
      </c>
      <c r="E103" s="10">
        <v>42000</v>
      </c>
      <c r="F103" s="10">
        <v>497000</v>
      </c>
      <c r="G103" s="9">
        <v>61.5488592822581</v>
      </c>
      <c r="H103" s="9">
        <v>58.3138956838228</v>
      </c>
      <c r="I103" s="9">
        <v>5.2559277883608502</v>
      </c>
      <c r="J103" s="9">
        <v>38.4511407177419</v>
      </c>
      <c r="K103" s="10">
        <v>623000</v>
      </c>
      <c r="L103" s="10">
        <v>445000</v>
      </c>
      <c r="M103" s="10">
        <v>421000</v>
      </c>
      <c r="N103" s="10">
        <v>25000</v>
      </c>
      <c r="O103" s="10">
        <v>177000</v>
      </c>
      <c r="P103" s="9">
        <v>71.515713542456197</v>
      </c>
      <c r="Q103" s="9">
        <v>67.580372285038393</v>
      </c>
      <c r="R103" s="9">
        <v>5.5027644450216897</v>
      </c>
      <c r="S103" s="9">
        <v>28.484286457543799</v>
      </c>
      <c r="T103" s="10">
        <v>670000</v>
      </c>
      <c r="U103" s="10">
        <v>350000</v>
      </c>
      <c r="V103" s="10">
        <v>333000</v>
      </c>
      <c r="W103" s="10">
        <v>17000</v>
      </c>
      <c r="X103" s="10">
        <v>320000</v>
      </c>
      <c r="Y103" s="9">
        <v>52.288930326127897</v>
      </c>
      <c r="Z103" s="9">
        <v>49.704668262532799</v>
      </c>
      <c r="AA103" s="9">
        <v>4.9422737230940497</v>
      </c>
      <c r="AB103" s="9">
        <v>47.711069673872103</v>
      </c>
      <c r="AC103" s="10"/>
    </row>
    <row r="104" spans="1:29" x14ac:dyDescent="0.25">
      <c r="A104" s="8" t="s">
        <v>264</v>
      </c>
      <c r="B104" s="10">
        <v>1294000</v>
      </c>
      <c r="C104" s="10">
        <v>795000</v>
      </c>
      <c r="D104" s="10">
        <v>754000</v>
      </c>
      <c r="E104" s="10">
        <v>42000</v>
      </c>
      <c r="F104" s="10">
        <v>499000</v>
      </c>
      <c r="G104" s="9">
        <v>61.463239136144999</v>
      </c>
      <c r="H104" s="9">
        <v>58.243378696152497</v>
      </c>
      <c r="I104" s="9">
        <v>5.2386767850947198</v>
      </c>
      <c r="J104" s="9">
        <v>38.536760863855001</v>
      </c>
      <c r="K104" s="10">
        <v>623000</v>
      </c>
      <c r="L104" s="10">
        <v>446000</v>
      </c>
      <c r="M104" s="10">
        <v>421000</v>
      </c>
      <c r="N104" s="10">
        <v>24000</v>
      </c>
      <c r="O104" s="10">
        <v>178000</v>
      </c>
      <c r="P104" s="9">
        <v>71.479029042508103</v>
      </c>
      <c r="Q104" s="9">
        <v>67.581886168718498</v>
      </c>
      <c r="R104" s="9">
        <v>5.4521485895841799</v>
      </c>
      <c r="S104" s="9">
        <v>28.520970957491901</v>
      </c>
      <c r="T104" s="10">
        <v>671000</v>
      </c>
      <c r="U104" s="10">
        <v>350000</v>
      </c>
      <c r="V104" s="10">
        <v>333000</v>
      </c>
      <c r="W104" s="10">
        <v>17000</v>
      </c>
      <c r="X104" s="10">
        <v>321000</v>
      </c>
      <c r="Y104" s="9">
        <v>52.157181066696999</v>
      </c>
      <c r="Z104" s="9">
        <v>49.566609950587903</v>
      </c>
      <c r="AA104" s="9">
        <v>4.9668541572375098</v>
      </c>
      <c r="AB104" s="9">
        <v>47.842818933303001</v>
      </c>
      <c r="AC104" s="10"/>
    </row>
    <row r="105" spans="1:29" x14ac:dyDescent="0.25">
      <c r="A105" s="8" t="s">
        <v>265</v>
      </c>
      <c r="B105" s="10">
        <v>1295000</v>
      </c>
      <c r="C105" s="10">
        <v>791000</v>
      </c>
      <c r="D105" s="10">
        <v>750000</v>
      </c>
      <c r="E105" s="10">
        <v>41000</v>
      </c>
      <c r="F105" s="10">
        <v>504000</v>
      </c>
      <c r="G105" s="9">
        <v>61.100105912070397</v>
      </c>
      <c r="H105" s="9">
        <v>57.9014204360493</v>
      </c>
      <c r="I105" s="9">
        <v>5.2351553704741098</v>
      </c>
      <c r="J105" s="9">
        <v>38.899894087929503</v>
      </c>
      <c r="K105" s="10">
        <v>624000</v>
      </c>
      <c r="L105" s="10">
        <v>446000</v>
      </c>
      <c r="M105" s="10">
        <v>421000</v>
      </c>
      <c r="N105" s="10">
        <v>25000</v>
      </c>
      <c r="O105" s="10">
        <v>178000</v>
      </c>
      <c r="P105" s="9">
        <v>71.407115667827298</v>
      </c>
      <c r="Q105" s="9">
        <v>67.392782640870706</v>
      </c>
      <c r="R105" s="9">
        <v>5.6217549041338497</v>
      </c>
      <c r="S105" s="9">
        <v>28.592884332172702</v>
      </c>
      <c r="T105" s="10">
        <v>671000</v>
      </c>
      <c r="U105" s="10">
        <v>346000</v>
      </c>
      <c r="V105" s="10">
        <v>329000</v>
      </c>
      <c r="W105" s="10">
        <v>16000</v>
      </c>
      <c r="X105" s="10">
        <v>325000</v>
      </c>
      <c r="Y105" s="9">
        <v>51.520476752082502</v>
      </c>
      <c r="Z105" s="9">
        <v>49.079877398843003</v>
      </c>
      <c r="AA105" s="9">
        <v>4.7371443493888599</v>
      </c>
      <c r="AB105" s="9">
        <v>48.479523247917498</v>
      </c>
      <c r="AC105" s="10"/>
    </row>
    <row r="106" spans="1:29" x14ac:dyDescent="0.25">
      <c r="A106" s="8" t="s">
        <v>266</v>
      </c>
      <c r="B106" s="10">
        <v>1296000</v>
      </c>
      <c r="C106" s="10">
        <v>783000</v>
      </c>
      <c r="D106" s="10">
        <v>744000</v>
      </c>
      <c r="E106" s="10">
        <v>40000</v>
      </c>
      <c r="F106" s="10">
        <v>513000</v>
      </c>
      <c r="G106" s="9">
        <v>60.415720534876598</v>
      </c>
      <c r="H106" s="9">
        <v>57.352742990956202</v>
      </c>
      <c r="I106" s="9">
        <v>5.0698353289559401</v>
      </c>
      <c r="J106" s="9">
        <v>39.584279465123402</v>
      </c>
      <c r="K106" s="10">
        <v>625000</v>
      </c>
      <c r="L106" s="10">
        <v>439000</v>
      </c>
      <c r="M106" s="10">
        <v>414000</v>
      </c>
      <c r="N106" s="10">
        <v>25000</v>
      </c>
      <c r="O106" s="10">
        <v>186000</v>
      </c>
      <c r="P106" s="9">
        <v>70.261475477890102</v>
      </c>
      <c r="Q106" s="9">
        <v>66.2047771742495</v>
      </c>
      <c r="R106" s="9">
        <v>5.7737163588559897</v>
      </c>
      <c r="S106" s="9">
        <v>29.738524522109898</v>
      </c>
      <c r="T106" s="10">
        <v>672000</v>
      </c>
      <c r="U106" s="10">
        <v>344000</v>
      </c>
      <c r="V106" s="10">
        <v>330000</v>
      </c>
      <c r="W106" s="10">
        <v>14000</v>
      </c>
      <c r="X106" s="10">
        <v>327000</v>
      </c>
      <c r="Y106" s="9">
        <v>51.263197969214602</v>
      </c>
      <c r="Z106" s="9">
        <v>49.1239740358549</v>
      </c>
      <c r="AA106" s="9">
        <v>4.1730208377644198</v>
      </c>
      <c r="AB106" s="9">
        <v>48.736802030785398</v>
      </c>
      <c r="AC106" s="10"/>
    </row>
    <row r="107" spans="1:29" x14ac:dyDescent="0.25">
      <c r="A107" s="8" t="s">
        <v>267</v>
      </c>
      <c r="B107" s="10">
        <v>1298000</v>
      </c>
      <c r="C107" s="10">
        <v>779000</v>
      </c>
      <c r="D107" s="10">
        <v>738000</v>
      </c>
      <c r="E107" s="10">
        <v>41000</v>
      </c>
      <c r="F107" s="10">
        <v>519000</v>
      </c>
      <c r="G107" s="9">
        <v>60.005041369831702</v>
      </c>
      <c r="H107" s="9">
        <v>56.873051353641898</v>
      </c>
      <c r="I107" s="9">
        <v>5.2195447993882498</v>
      </c>
      <c r="J107" s="9">
        <v>39.994958630168298</v>
      </c>
      <c r="K107" s="10">
        <v>625000</v>
      </c>
      <c r="L107" s="10">
        <v>439000</v>
      </c>
      <c r="M107" s="10">
        <v>411000</v>
      </c>
      <c r="N107" s="10">
        <v>28000</v>
      </c>
      <c r="O107" s="10">
        <v>186000</v>
      </c>
      <c r="P107" s="9">
        <v>70.211135130484607</v>
      </c>
      <c r="Q107" s="9">
        <v>65.801473441758603</v>
      </c>
      <c r="R107" s="9">
        <v>6.2805731320692804</v>
      </c>
      <c r="S107" s="9">
        <v>29.788864869515301</v>
      </c>
      <c r="T107" s="10">
        <v>672000</v>
      </c>
      <c r="U107" s="10">
        <v>340000</v>
      </c>
      <c r="V107" s="10">
        <v>327000</v>
      </c>
      <c r="W107" s="10">
        <v>13000</v>
      </c>
      <c r="X107" s="10">
        <v>333000</v>
      </c>
      <c r="Y107" s="9">
        <v>50.516256704392902</v>
      </c>
      <c r="Z107" s="9">
        <v>48.572140487733201</v>
      </c>
      <c r="AA107" s="9">
        <v>3.84849619407892</v>
      </c>
      <c r="AB107" s="9">
        <v>49.483743295607098</v>
      </c>
      <c r="AC107" s="10"/>
    </row>
    <row r="108" spans="1:29" x14ac:dyDescent="0.25">
      <c r="A108" s="8" t="s">
        <v>268</v>
      </c>
      <c r="B108" s="10">
        <v>1299000</v>
      </c>
      <c r="C108" s="10">
        <v>776000</v>
      </c>
      <c r="D108" s="10">
        <v>732000</v>
      </c>
      <c r="E108" s="10">
        <v>44000</v>
      </c>
      <c r="F108" s="10">
        <v>523000</v>
      </c>
      <c r="G108" s="9">
        <v>59.713891506030102</v>
      </c>
      <c r="H108" s="9">
        <v>56.344926724282701</v>
      </c>
      <c r="I108" s="9">
        <v>5.6418442958239101</v>
      </c>
      <c r="J108" s="9">
        <v>40.286108493969898</v>
      </c>
      <c r="K108" s="10">
        <v>626000</v>
      </c>
      <c r="L108" s="10">
        <v>438000</v>
      </c>
      <c r="M108" s="10">
        <v>407000</v>
      </c>
      <c r="N108" s="10">
        <v>31000</v>
      </c>
      <c r="O108" s="10">
        <v>188000</v>
      </c>
      <c r="P108" s="9">
        <v>69.937321262678495</v>
      </c>
      <c r="Q108" s="9">
        <v>65.050444807477206</v>
      </c>
      <c r="R108" s="9">
        <v>6.9875087678102998</v>
      </c>
      <c r="S108" s="9">
        <v>30.062678737321502</v>
      </c>
      <c r="T108" s="10">
        <v>673000</v>
      </c>
      <c r="U108" s="10">
        <v>338000</v>
      </c>
      <c r="V108" s="10">
        <v>325000</v>
      </c>
      <c r="W108" s="10">
        <v>13000</v>
      </c>
      <c r="X108" s="10">
        <v>335000</v>
      </c>
      <c r="Y108" s="9">
        <v>50.205941395232003</v>
      </c>
      <c r="Z108" s="9">
        <v>48.248658290508097</v>
      </c>
      <c r="AA108" s="9">
        <v>3.8985089221129701</v>
      </c>
      <c r="AB108" s="9">
        <v>49.794058604767997</v>
      </c>
      <c r="AC108" s="10"/>
    </row>
    <row r="109" spans="1:29" x14ac:dyDescent="0.25">
      <c r="A109" s="8" t="s">
        <v>269</v>
      </c>
      <c r="B109" s="10">
        <v>1300000</v>
      </c>
      <c r="C109" s="10">
        <v>777000</v>
      </c>
      <c r="D109" s="10">
        <v>733000</v>
      </c>
      <c r="E109" s="10">
        <v>44000</v>
      </c>
      <c r="F109" s="10">
        <v>523000</v>
      </c>
      <c r="G109" s="9">
        <v>59.752644364036399</v>
      </c>
      <c r="H109" s="9">
        <v>56.393917103794998</v>
      </c>
      <c r="I109" s="9">
        <v>5.6210520822789602</v>
      </c>
      <c r="J109" s="9">
        <v>40.247355635963601</v>
      </c>
      <c r="K109" s="10">
        <v>627000</v>
      </c>
      <c r="L109" s="10">
        <v>440000</v>
      </c>
      <c r="M109" s="10">
        <v>409000</v>
      </c>
      <c r="N109" s="10">
        <v>31000</v>
      </c>
      <c r="O109" s="10">
        <v>187000</v>
      </c>
      <c r="P109" s="9">
        <v>70.155900309425903</v>
      </c>
      <c r="Q109" s="9">
        <v>65.277819254880498</v>
      </c>
      <c r="R109" s="9">
        <v>6.95320141717285</v>
      </c>
      <c r="S109" s="9">
        <v>29.844099690574101</v>
      </c>
      <c r="T109" s="10">
        <v>673000</v>
      </c>
      <c r="U109" s="10">
        <v>337000</v>
      </c>
      <c r="V109" s="10">
        <v>324000</v>
      </c>
      <c r="W109" s="10">
        <v>13000</v>
      </c>
      <c r="X109" s="10">
        <v>336000</v>
      </c>
      <c r="Y109" s="9">
        <v>50.074767678804498</v>
      </c>
      <c r="Z109" s="9">
        <v>48.129455482049003</v>
      </c>
      <c r="AA109" s="9">
        <v>3.8848152211775799</v>
      </c>
      <c r="AB109" s="9">
        <v>49.925232321195502</v>
      </c>
      <c r="AC109" s="10"/>
    </row>
    <row r="110" spans="1:29" x14ac:dyDescent="0.25">
      <c r="A110" s="8" t="s">
        <v>270</v>
      </c>
      <c r="B110" s="10">
        <v>1301000</v>
      </c>
      <c r="C110" s="10">
        <v>774000</v>
      </c>
      <c r="D110" s="10">
        <v>729000</v>
      </c>
      <c r="E110" s="10">
        <v>45000</v>
      </c>
      <c r="F110" s="10">
        <v>527000</v>
      </c>
      <c r="G110" s="9">
        <v>59.516836462250097</v>
      </c>
      <c r="H110" s="9">
        <v>56.056465994135401</v>
      </c>
      <c r="I110" s="9">
        <v>5.8141034937390801</v>
      </c>
      <c r="J110" s="9">
        <v>40.483163537749903</v>
      </c>
      <c r="K110" s="10">
        <v>627000</v>
      </c>
      <c r="L110" s="10">
        <v>440000</v>
      </c>
      <c r="M110" s="10">
        <v>407000</v>
      </c>
      <c r="N110" s="10">
        <v>33000</v>
      </c>
      <c r="O110" s="10">
        <v>187000</v>
      </c>
      <c r="P110" s="9">
        <v>70.175072572505897</v>
      </c>
      <c r="Q110" s="9">
        <v>64.963253345284699</v>
      </c>
      <c r="R110" s="9">
        <v>7.4268811362272</v>
      </c>
      <c r="S110" s="9">
        <v>29.824927427494099</v>
      </c>
      <c r="T110" s="10">
        <v>674000</v>
      </c>
      <c r="U110" s="10">
        <v>334000</v>
      </c>
      <c r="V110" s="10">
        <v>322000</v>
      </c>
      <c r="W110" s="10">
        <v>12000</v>
      </c>
      <c r="X110" s="10">
        <v>340000</v>
      </c>
      <c r="Y110" s="9">
        <v>49.599761372426002</v>
      </c>
      <c r="Z110" s="9">
        <v>47.769046006746699</v>
      </c>
      <c r="AA110" s="9">
        <v>3.6909761559802599</v>
      </c>
      <c r="AB110" s="9">
        <v>50.400238627573998</v>
      </c>
      <c r="AC110" s="10"/>
    </row>
    <row r="111" spans="1:29" x14ac:dyDescent="0.25">
      <c r="A111" s="8" t="s">
        <v>271</v>
      </c>
      <c r="B111" s="10">
        <v>1302000</v>
      </c>
      <c r="C111" s="10">
        <v>771000</v>
      </c>
      <c r="D111" s="10">
        <v>725000</v>
      </c>
      <c r="E111" s="10">
        <v>46000</v>
      </c>
      <c r="F111" s="10">
        <v>531000</v>
      </c>
      <c r="G111" s="9">
        <v>59.237439662552703</v>
      </c>
      <c r="H111" s="9">
        <v>55.675903598028903</v>
      </c>
      <c r="I111" s="9">
        <v>6.0123058741432702</v>
      </c>
      <c r="J111" s="9">
        <v>40.762560337447297</v>
      </c>
      <c r="K111" s="10">
        <v>628000</v>
      </c>
      <c r="L111" s="10">
        <v>436000</v>
      </c>
      <c r="M111" s="10">
        <v>401000</v>
      </c>
      <c r="N111" s="10">
        <v>35000</v>
      </c>
      <c r="O111" s="10">
        <v>191000</v>
      </c>
      <c r="P111" s="9">
        <v>69.505366841671403</v>
      </c>
      <c r="Q111" s="9">
        <v>63.917254442904103</v>
      </c>
      <c r="R111" s="9">
        <v>8.0398286530832408</v>
      </c>
      <c r="S111" s="9">
        <v>30.4946331583286</v>
      </c>
      <c r="T111" s="10">
        <v>674000</v>
      </c>
      <c r="U111" s="10">
        <v>335000</v>
      </c>
      <c r="V111" s="10">
        <v>324000</v>
      </c>
      <c r="W111" s="10">
        <v>11000</v>
      </c>
      <c r="X111" s="10">
        <v>339000</v>
      </c>
      <c r="Y111" s="9">
        <v>49.681728878674598</v>
      </c>
      <c r="Z111" s="9">
        <v>48.006199307347103</v>
      </c>
      <c r="AA111" s="9">
        <v>3.3725266997436298</v>
      </c>
      <c r="AB111" s="9">
        <v>50.318271121325402</v>
      </c>
      <c r="AC111" s="10"/>
    </row>
    <row r="112" spans="1:29" x14ac:dyDescent="0.25">
      <c r="A112" s="8" t="s">
        <v>272</v>
      </c>
      <c r="B112" s="10">
        <v>1303000</v>
      </c>
      <c r="C112" s="10">
        <v>768000</v>
      </c>
      <c r="D112" s="10">
        <v>719000</v>
      </c>
      <c r="E112" s="10">
        <v>49000</v>
      </c>
      <c r="F112" s="10">
        <v>535000</v>
      </c>
      <c r="G112" s="9">
        <v>58.932286488644102</v>
      </c>
      <c r="H112" s="9">
        <v>55.1972370479792</v>
      </c>
      <c r="I112" s="9">
        <v>6.3378661565839902</v>
      </c>
      <c r="J112" s="9">
        <v>41.067713511355898</v>
      </c>
      <c r="K112" s="10">
        <v>628000</v>
      </c>
      <c r="L112" s="10">
        <v>436000</v>
      </c>
      <c r="M112" s="10">
        <v>399000</v>
      </c>
      <c r="N112" s="10">
        <v>37000</v>
      </c>
      <c r="O112" s="10">
        <v>192000</v>
      </c>
      <c r="P112" s="9">
        <v>69.439545860208696</v>
      </c>
      <c r="Q112" s="9">
        <v>63.522967111583299</v>
      </c>
      <c r="R112" s="9">
        <v>8.5204744289893508</v>
      </c>
      <c r="S112" s="9">
        <v>30.5604541397913</v>
      </c>
      <c r="T112" s="10">
        <v>675000</v>
      </c>
      <c r="U112" s="10">
        <v>332000</v>
      </c>
      <c r="V112" s="10">
        <v>320000</v>
      </c>
      <c r="W112" s="10">
        <v>12000</v>
      </c>
      <c r="X112" s="10">
        <v>343000</v>
      </c>
      <c r="Y112" s="9">
        <v>49.152615477059101</v>
      </c>
      <c r="Z112" s="9">
        <v>47.448032609982498</v>
      </c>
      <c r="AA112" s="9">
        <v>3.4679392958695399</v>
      </c>
      <c r="AB112" s="9">
        <v>50.847384522940899</v>
      </c>
      <c r="AC112" s="10"/>
    </row>
    <row r="113" spans="1:29" x14ac:dyDescent="0.25">
      <c r="A113" s="8" t="s">
        <v>273</v>
      </c>
      <c r="B113" s="10">
        <v>1305000</v>
      </c>
      <c r="C113" s="10">
        <v>772000</v>
      </c>
      <c r="D113" s="10">
        <v>728000</v>
      </c>
      <c r="E113" s="10">
        <v>43000</v>
      </c>
      <c r="F113" s="10">
        <v>533000</v>
      </c>
      <c r="G113" s="9">
        <v>59.150383220442201</v>
      </c>
      <c r="H113" s="9">
        <v>55.840371016847797</v>
      </c>
      <c r="I113" s="9">
        <v>5.5959268957879402</v>
      </c>
      <c r="J113" s="9">
        <v>40.849616779557799</v>
      </c>
      <c r="K113" s="10">
        <v>629000</v>
      </c>
      <c r="L113" s="10">
        <v>436000</v>
      </c>
      <c r="M113" s="10">
        <v>403000</v>
      </c>
      <c r="N113" s="10">
        <v>32000</v>
      </c>
      <c r="O113" s="10">
        <v>193000</v>
      </c>
      <c r="P113" s="9">
        <v>69.263817076925505</v>
      </c>
      <c r="Q113" s="9">
        <v>64.102751234923204</v>
      </c>
      <c r="R113" s="9">
        <v>7.4513159392736403</v>
      </c>
      <c r="S113" s="9">
        <v>30.736182923074502</v>
      </c>
      <c r="T113" s="10">
        <v>676000</v>
      </c>
      <c r="U113" s="10">
        <v>336000</v>
      </c>
      <c r="V113" s="10">
        <v>325000</v>
      </c>
      <c r="W113" s="10">
        <v>11000</v>
      </c>
      <c r="X113" s="10">
        <v>340000</v>
      </c>
      <c r="Y113" s="9">
        <v>49.734753290924999</v>
      </c>
      <c r="Z113" s="9">
        <v>48.148076236031102</v>
      </c>
      <c r="AA113" s="9">
        <v>3.1902783263295502</v>
      </c>
      <c r="AB113" s="9">
        <v>50.265246709075001</v>
      </c>
      <c r="AC113" s="10"/>
    </row>
    <row r="114" spans="1:29" x14ac:dyDescent="0.25">
      <c r="A114" s="8" t="s">
        <v>274</v>
      </c>
      <c r="B114" s="10">
        <v>1306000</v>
      </c>
      <c r="C114" s="10">
        <v>774000</v>
      </c>
      <c r="D114" s="10">
        <v>733000</v>
      </c>
      <c r="E114" s="10">
        <v>41000</v>
      </c>
      <c r="F114" s="10">
        <v>532000</v>
      </c>
      <c r="G114" s="9">
        <v>59.281569382399098</v>
      </c>
      <c r="H114" s="9">
        <v>56.143353458213397</v>
      </c>
      <c r="I114" s="9">
        <v>5.2937463648145098</v>
      </c>
      <c r="J114" s="9">
        <v>40.718430617600902</v>
      </c>
      <c r="K114" s="10">
        <v>630000</v>
      </c>
      <c r="L114" s="10">
        <v>435000</v>
      </c>
      <c r="M114" s="10">
        <v>405000</v>
      </c>
      <c r="N114" s="10">
        <v>31000</v>
      </c>
      <c r="O114" s="10">
        <v>194000</v>
      </c>
      <c r="P114" s="9">
        <v>69.141046825809795</v>
      </c>
      <c r="Q114" s="9">
        <v>64.264042819209806</v>
      </c>
      <c r="R114" s="9">
        <v>7.05370287332617</v>
      </c>
      <c r="S114" s="9">
        <v>30.858953174190201</v>
      </c>
      <c r="T114" s="10">
        <v>676000</v>
      </c>
      <c r="U114" s="10">
        <v>339000</v>
      </c>
      <c r="V114" s="10">
        <v>328000</v>
      </c>
      <c r="W114" s="10">
        <v>10000</v>
      </c>
      <c r="X114" s="10">
        <v>337000</v>
      </c>
      <c r="Y114" s="9">
        <v>50.100310523396402</v>
      </c>
      <c r="Z114" s="9">
        <v>48.581274071674798</v>
      </c>
      <c r="AA114" s="9">
        <v>3.0319900931796702</v>
      </c>
      <c r="AB114" s="9">
        <v>49.899689476603598</v>
      </c>
      <c r="AC114" s="10"/>
    </row>
    <row r="115" spans="1:29" x14ac:dyDescent="0.25">
      <c r="A115" s="8" t="s">
        <v>275</v>
      </c>
      <c r="B115" s="10">
        <v>1307000</v>
      </c>
      <c r="C115" s="10">
        <v>764000</v>
      </c>
      <c r="D115" s="10">
        <v>724000</v>
      </c>
      <c r="E115" s="10">
        <v>40000</v>
      </c>
      <c r="F115" s="10">
        <v>543000</v>
      </c>
      <c r="G115" s="9">
        <v>58.482143073068499</v>
      </c>
      <c r="H115" s="9">
        <v>55.415670136232897</v>
      </c>
      <c r="I115" s="9">
        <v>5.2434346207258002</v>
      </c>
      <c r="J115" s="9">
        <v>41.517856926931401</v>
      </c>
      <c r="K115" s="10">
        <v>630000</v>
      </c>
      <c r="L115" s="10">
        <v>427000</v>
      </c>
      <c r="M115" s="10">
        <v>398000</v>
      </c>
      <c r="N115" s="10">
        <v>30000</v>
      </c>
      <c r="O115" s="10">
        <v>203000</v>
      </c>
      <c r="P115" s="9">
        <v>67.777950610552296</v>
      </c>
      <c r="Q115" s="9">
        <v>63.083959779143598</v>
      </c>
      <c r="R115" s="9">
        <v>6.9255425829854902</v>
      </c>
      <c r="S115" s="9">
        <v>32.222049389447697</v>
      </c>
      <c r="T115" s="10">
        <v>677000</v>
      </c>
      <c r="U115" s="10">
        <v>337000</v>
      </c>
      <c r="V115" s="10">
        <v>327000</v>
      </c>
      <c r="W115" s="10">
        <v>10000</v>
      </c>
      <c r="X115" s="10">
        <v>340000</v>
      </c>
      <c r="Y115" s="9">
        <v>49.825195554911602</v>
      </c>
      <c r="Z115" s="9">
        <v>48.274388356783099</v>
      </c>
      <c r="AA115" s="9">
        <v>3.1124959588354999</v>
      </c>
      <c r="AB115" s="9">
        <v>50.174804445088498</v>
      </c>
      <c r="AC115" s="10"/>
    </row>
    <row r="116" spans="1:29" x14ac:dyDescent="0.25">
      <c r="A116" s="8" t="s">
        <v>276</v>
      </c>
      <c r="B116" s="10">
        <v>1308000</v>
      </c>
      <c r="C116" s="10">
        <v>764000</v>
      </c>
      <c r="D116" s="10">
        <v>725000</v>
      </c>
      <c r="E116" s="10">
        <v>39000</v>
      </c>
      <c r="F116" s="10">
        <v>544000</v>
      </c>
      <c r="G116" s="9">
        <v>58.414930898423499</v>
      </c>
      <c r="H116" s="9">
        <v>55.461654242983002</v>
      </c>
      <c r="I116" s="9">
        <v>5.0556880065064096</v>
      </c>
      <c r="J116" s="9">
        <v>41.585069101576401</v>
      </c>
      <c r="K116" s="10">
        <v>631000</v>
      </c>
      <c r="L116" s="10">
        <v>426000</v>
      </c>
      <c r="M116" s="10">
        <v>397000</v>
      </c>
      <c r="N116" s="10">
        <v>29000</v>
      </c>
      <c r="O116" s="10">
        <v>204000</v>
      </c>
      <c r="P116" s="9">
        <v>67.5836278765034</v>
      </c>
      <c r="Q116" s="9">
        <v>62.953096132178104</v>
      </c>
      <c r="R116" s="9">
        <v>6.8515584170573298</v>
      </c>
      <c r="S116" s="9">
        <v>32.4163721234966</v>
      </c>
      <c r="T116" s="10">
        <v>677000</v>
      </c>
      <c r="U116" s="10">
        <v>338000</v>
      </c>
      <c r="V116" s="10">
        <v>328000</v>
      </c>
      <c r="W116" s="10">
        <v>9000</v>
      </c>
      <c r="X116" s="10">
        <v>339000</v>
      </c>
      <c r="Y116" s="9">
        <v>49.8748978438365</v>
      </c>
      <c r="Z116" s="9">
        <v>48.483873047552599</v>
      </c>
      <c r="AA116" s="9">
        <v>2.7890278605469501</v>
      </c>
      <c r="AB116" s="9">
        <v>50.1251021561635</v>
      </c>
      <c r="AC116" s="10"/>
    </row>
    <row r="117" spans="1:29" x14ac:dyDescent="0.25">
      <c r="A117" s="8" t="s">
        <v>277</v>
      </c>
      <c r="B117" s="10">
        <v>1309000</v>
      </c>
      <c r="C117" s="10">
        <v>758000</v>
      </c>
      <c r="D117" s="10">
        <v>723000</v>
      </c>
      <c r="E117" s="10">
        <v>36000</v>
      </c>
      <c r="F117" s="10">
        <v>551000</v>
      </c>
      <c r="G117" s="9">
        <v>57.921833936026303</v>
      </c>
      <c r="H117" s="9">
        <v>55.190702279502403</v>
      </c>
      <c r="I117" s="9">
        <v>4.7152023182491396</v>
      </c>
      <c r="J117" s="9">
        <v>42.078166063973697</v>
      </c>
      <c r="K117" s="10">
        <v>631000</v>
      </c>
      <c r="L117" s="10">
        <v>421000</v>
      </c>
      <c r="M117" s="10">
        <v>396000</v>
      </c>
      <c r="N117" s="10">
        <v>26000</v>
      </c>
      <c r="O117" s="10">
        <v>210000</v>
      </c>
      <c r="P117" s="9">
        <v>66.741113595847395</v>
      </c>
      <c r="Q117" s="9">
        <v>62.681160982750399</v>
      </c>
      <c r="R117" s="9">
        <v>6.0831358578793697</v>
      </c>
      <c r="S117" s="9">
        <v>33.258886404152697</v>
      </c>
      <c r="T117" s="10">
        <v>678000</v>
      </c>
      <c r="U117" s="10">
        <v>337000</v>
      </c>
      <c r="V117" s="10">
        <v>327000</v>
      </c>
      <c r="W117" s="10">
        <v>10000</v>
      </c>
      <c r="X117" s="10">
        <v>341000</v>
      </c>
      <c r="Y117" s="9">
        <v>49.705268859132403</v>
      </c>
      <c r="Z117" s="9">
        <v>48.212145779994401</v>
      </c>
      <c r="AA117" s="9">
        <v>3.0039533301181498</v>
      </c>
      <c r="AB117" s="9">
        <v>50.294731140867498</v>
      </c>
      <c r="AC117" s="10"/>
    </row>
    <row r="118" spans="1:29" x14ac:dyDescent="0.25">
      <c r="A118" s="8" t="s">
        <v>278</v>
      </c>
      <c r="B118" s="10">
        <v>1310000</v>
      </c>
      <c r="C118" s="10">
        <v>760000</v>
      </c>
      <c r="D118" s="10">
        <v>722000</v>
      </c>
      <c r="E118" s="10">
        <v>38000</v>
      </c>
      <c r="F118" s="10">
        <v>550000</v>
      </c>
      <c r="G118" s="9">
        <v>58.003581956669699</v>
      </c>
      <c r="H118" s="9">
        <v>55.110595658774102</v>
      </c>
      <c r="I118" s="9">
        <v>4.9875993866323203</v>
      </c>
      <c r="J118" s="9">
        <v>41.996418043330301</v>
      </c>
      <c r="K118" s="10">
        <v>632000</v>
      </c>
      <c r="L118" s="10">
        <v>425000</v>
      </c>
      <c r="M118" s="10">
        <v>399000</v>
      </c>
      <c r="N118" s="10">
        <v>26000</v>
      </c>
      <c r="O118" s="10">
        <v>207000</v>
      </c>
      <c r="P118" s="9">
        <v>67.225575262435399</v>
      </c>
      <c r="Q118" s="9">
        <v>63.123529674067697</v>
      </c>
      <c r="R118" s="9">
        <v>6.1019122147398397</v>
      </c>
      <c r="S118" s="9">
        <v>32.774424737564601</v>
      </c>
      <c r="T118" s="10">
        <v>678000</v>
      </c>
      <c r="U118" s="10">
        <v>335000</v>
      </c>
      <c r="V118" s="10">
        <v>323000</v>
      </c>
      <c r="W118" s="10">
        <v>12000</v>
      </c>
      <c r="X118" s="10">
        <v>343000</v>
      </c>
      <c r="Y118" s="9">
        <v>49.409648345438697</v>
      </c>
      <c r="Z118" s="9">
        <v>47.643378900380299</v>
      </c>
      <c r="AA118" s="9">
        <v>3.5747460348428199</v>
      </c>
      <c r="AB118" s="9">
        <v>50.590351654561303</v>
      </c>
      <c r="AC118" s="10"/>
    </row>
    <row r="119" spans="1:29" x14ac:dyDescent="0.25">
      <c r="A119" s="8" t="s">
        <v>279</v>
      </c>
      <c r="B119" s="10">
        <v>1312000</v>
      </c>
      <c r="C119" s="10">
        <v>761000</v>
      </c>
      <c r="D119" s="10">
        <v>724000</v>
      </c>
      <c r="E119" s="10">
        <v>37000</v>
      </c>
      <c r="F119" s="10">
        <v>550000</v>
      </c>
      <c r="G119" s="9">
        <v>58.060318978958797</v>
      </c>
      <c r="H119" s="9">
        <v>55.203040702806902</v>
      </c>
      <c r="I119" s="9">
        <v>4.9212238692444004</v>
      </c>
      <c r="J119" s="9">
        <v>41.939681021041203</v>
      </c>
      <c r="K119" s="10">
        <v>633000</v>
      </c>
      <c r="L119" s="10">
        <v>426000</v>
      </c>
      <c r="M119" s="10">
        <v>400000</v>
      </c>
      <c r="N119" s="10">
        <v>27000</v>
      </c>
      <c r="O119" s="10">
        <v>206000</v>
      </c>
      <c r="P119" s="9">
        <v>67.395710743225607</v>
      </c>
      <c r="Q119" s="9">
        <v>63.181896737489502</v>
      </c>
      <c r="R119" s="9">
        <v>6.2523474554495202</v>
      </c>
      <c r="S119" s="9">
        <v>32.6042892567744</v>
      </c>
      <c r="T119" s="10">
        <v>679000</v>
      </c>
      <c r="U119" s="10">
        <v>335000</v>
      </c>
      <c r="V119" s="10">
        <v>324000</v>
      </c>
      <c r="W119" s="10">
        <v>11000</v>
      </c>
      <c r="X119" s="10">
        <v>344000</v>
      </c>
      <c r="Y119" s="9">
        <v>49.358817613282397</v>
      </c>
      <c r="Z119" s="9">
        <v>47.7659637771146</v>
      </c>
      <c r="AA119" s="9">
        <v>3.2270907472855401</v>
      </c>
      <c r="AB119" s="9">
        <v>50.641182386717603</v>
      </c>
      <c r="AC119" s="10"/>
    </row>
    <row r="120" spans="1:29" x14ac:dyDescent="0.25">
      <c r="A120" s="8" t="s">
        <v>280</v>
      </c>
      <c r="B120" s="10">
        <v>1313000</v>
      </c>
      <c r="C120" s="10">
        <v>762000</v>
      </c>
      <c r="D120" s="10">
        <v>726000</v>
      </c>
      <c r="E120" s="10">
        <v>36000</v>
      </c>
      <c r="F120" s="10">
        <v>551000</v>
      </c>
      <c r="G120" s="9">
        <v>58.0670327144501</v>
      </c>
      <c r="H120" s="9">
        <v>55.318370031714799</v>
      </c>
      <c r="I120" s="9">
        <v>4.7336027936059901</v>
      </c>
      <c r="J120" s="9">
        <v>41.9329672855499</v>
      </c>
      <c r="K120" s="10">
        <v>633000</v>
      </c>
      <c r="L120" s="10">
        <v>428000</v>
      </c>
      <c r="M120" s="10">
        <v>404000</v>
      </c>
      <c r="N120" s="10">
        <v>25000</v>
      </c>
      <c r="O120" s="10">
        <v>205000</v>
      </c>
      <c r="P120" s="9">
        <v>67.643538914301502</v>
      </c>
      <c r="Q120" s="9">
        <v>63.716190933389903</v>
      </c>
      <c r="R120" s="9">
        <v>5.8059469447439902</v>
      </c>
      <c r="S120" s="9">
        <v>32.356461085698498</v>
      </c>
      <c r="T120" s="10">
        <v>679000</v>
      </c>
      <c r="U120" s="10">
        <v>334000</v>
      </c>
      <c r="V120" s="10">
        <v>323000</v>
      </c>
      <c r="W120" s="10">
        <v>11000</v>
      </c>
      <c r="X120" s="10">
        <v>346000</v>
      </c>
      <c r="Y120" s="9">
        <v>49.139269946571197</v>
      </c>
      <c r="Z120" s="9">
        <v>47.489444616467502</v>
      </c>
      <c r="AA120" s="9">
        <v>3.35744778442493</v>
      </c>
      <c r="AB120" s="9">
        <v>50.860730053428803</v>
      </c>
      <c r="AC120" s="10"/>
    </row>
    <row r="121" spans="1:29" x14ac:dyDescent="0.25">
      <c r="A121" s="8" t="s">
        <v>281</v>
      </c>
      <c r="B121" s="10">
        <v>1314000</v>
      </c>
      <c r="C121" s="10">
        <v>765000</v>
      </c>
      <c r="D121" s="10">
        <v>726000</v>
      </c>
      <c r="E121" s="10">
        <v>39000</v>
      </c>
      <c r="F121" s="10">
        <v>549000</v>
      </c>
      <c r="G121" s="9">
        <v>58.233476411098501</v>
      </c>
      <c r="H121" s="9">
        <v>55.266344014398598</v>
      </c>
      <c r="I121" s="9">
        <v>5.0952348710104198</v>
      </c>
      <c r="J121" s="9">
        <v>41.766523588901499</v>
      </c>
      <c r="K121" s="10">
        <v>634000</v>
      </c>
      <c r="L121" s="10">
        <v>430000</v>
      </c>
      <c r="M121" s="10">
        <v>402000</v>
      </c>
      <c r="N121" s="10">
        <v>28000</v>
      </c>
      <c r="O121" s="10">
        <v>204000</v>
      </c>
      <c r="P121" s="9">
        <v>67.766600355644798</v>
      </c>
      <c r="Q121" s="9">
        <v>63.322109751199399</v>
      </c>
      <c r="R121" s="9">
        <v>6.5585267390134803</v>
      </c>
      <c r="S121" s="9">
        <v>32.233399644355202</v>
      </c>
      <c r="T121" s="10">
        <v>680000</v>
      </c>
      <c r="U121" s="10">
        <v>336000</v>
      </c>
      <c r="V121" s="10">
        <v>325000</v>
      </c>
      <c r="W121" s="10">
        <v>11000</v>
      </c>
      <c r="X121" s="10">
        <v>345000</v>
      </c>
      <c r="Y121" s="9">
        <v>49.344584559088503</v>
      </c>
      <c r="Z121" s="9">
        <v>47.7549730476427</v>
      </c>
      <c r="AA121" s="9">
        <v>3.2214507947519202</v>
      </c>
      <c r="AB121" s="9">
        <v>50.655415440911497</v>
      </c>
      <c r="AC121" s="10"/>
    </row>
    <row r="122" spans="1:29" x14ac:dyDescent="0.25">
      <c r="A122" s="8" t="s">
        <v>282</v>
      </c>
      <c r="B122" s="10">
        <v>1316000</v>
      </c>
      <c r="C122" s="10">
        <v>776000</v>
      </c>
      <c r="D122" s="10">
        <v>736000</v>
      </c>
      <c r="E122" s="10">
        <v>40000</v>
      </c>
      <c r="F122" s="10">
        <v>540000</v>
      </c>
      <c r="G122" s="9">
        <v>58.977126428421499</v>
      </c>
      <c r="H122" s="9">
        <v>55.932733840462902</v>
      </c>
      <c r="I122" s="9">
        <v>5.1619886764971596</v>
      </c>
      <c r="J122" s="9">
        <v>41.022873571578501</v>
      </c>
      <c r="K122" s="10">
        <v>635000</v>
      </c>
      <c r="L122" s="10">
        <v>432000</v>
      </c>
      <c r="M122" s="10">
        <v>403000</v>
      </c>
      <c r="N122" s="10">
        <v>29000</v>
      </c>
      <c r="O122" s="10">
        <v>203000</v>
      </c>
      <c r="P122" s="9">
        <v>67.974193186754505</v>
      </c>
      <c r="Q122" s="9">
        <v>63.464849270441803</v>
      </c>
      <c r="R122" s="9">
        <v>6.6339057587981696</v>
      </c>
      <c r="S122" s="9">
        <v>32.025806813245502</v>
      </c>
      <c r="T122" s="10">
        <v>681000</v>
      </c>
      <c r="U122" s="10">
        <v>344000</v>
      </c>
      <c r="V122" s="10">
        <v>333000</v>
      </c>
      <c r="W122" s="10">
        <v>11000</v>
      </c>
      <c r="X122" s="10">
        <v>336000</v>
      </c>
      <c r="Y122" s="9">
        <v>50.585940418633299</v>
      </c>
      <c r="Z122" s="9">
        <v>48.907846361262102</v>
      </c>
      <c r="AA122" s="9">
        <v>3.3173131575372099</v>
      </c>
      <c r="AB122" s="9">
        <v>49.414059581366701</v>
      </c>
      <c r="AC122" s="10"/>
    </row>
    <row r="123" spans="1:29" x14ac:dyDescent="0.25">
      <c r="A123" s="8" t="s">
        <v>283</v>
      </c>
      <c r="B123" s="10">
        <v>1317000</v>
      </c>
      <c r="C123" s="10">
        <v>782000</v>
      </c>
      <c r="D123" s="10">
        <v>741000</v>
      </c>
      <c r="E123" s="10">
        <v>41000</v>
      </c>
      <c r="F123" s="10">
        <v>535000</v>
      </c>
      <c r="G123" s="9">
        <v>59.365232538546898</v>
      </c>
      <c r="H123" s="9">
        <v>56.2388657768646</v>
      </c>
      <c r="I123" s="9">
        <v>5.26632614409833</v>
      </c>
      <c r="J123" s="9">
        <v>40.634767461453102</v>
      </c>
      <c r="K123" s="10">
        <v>636000</v>
      </c>
      <c r="L123" s="10">
        <v>435000</v>
      </c>
      <c r="M123" s="10">
        <v>405000</v>
      </c>
      <c r="N123" s="10">
        <v>30000</v>
      </c>
      <c r="O123" s="10">
        <v>200000</v>
      </c>
      <c r="P123" s="9">
        <v>68.503735928308402</v>
      </c>
      <c r="Q123" s="9">
        <v>63.724788602802299</v>
      </c>
      <c r="R123" s="9">
        <v>6.9761849638499296</v>
      </c>
      <c r="S123" s="9">
        <v>31.496264071691598</v>
      </c>
      <c r="T123" s="10">
        <v>681000</v>
      </c>
      <c r="U123" s="10">
        <v>346000</v>
      </c>
      <c r="V123" s="10">
        <v>336000</v>
      </c>
      <c r="W123" s="10">
        <v>11000</v>
      </c>
      <c r="X123" s="10">
        <v>335000</v>
      </c>
      <c r="Y123" s="9">
        <v>50.840457481307297</v>
      </c>
      <c r="Z123" s="9">
        <v>49.255686424053899</v>
      </c>
      <c r="AA123" s="9">
        <v>3.1171455485744399</v>
      </c>
      <c r="AB123" s="9">
        <v>49.159542518692703</v>
      </c>
      <c r="AC123" s="10"/>
    </row>
    <row r="124" spans="1:29" x14ac:dyDescent="0.25">
      <c r="A124" s="8" t="s">
        <v>284</v>
      </c>
      <c r="B124" s="10">
        <v>1318000</v>
      </c>
      <c r="C124" s="10">
        <v>789000</v>
      </c>
      <c r="D124" s="10">
        <v>752000</v>
      </c>
      <c r="E124" s="10">
        <v>37000</v>
      </c>
      <c r="F124" s="10">
        <v>530000</v>
      </c>
      <c r="G124" s="9">
        <v>59.8197769843866</v>
      </c>
      <c r="H124" s="9">
        <v>57.022691154310003</v>
      </c>
      <c r="I124" s="9">
        <v>4.67585466058605</v>
      </c>
      <c r="J124" s="9">
        <v>40.1802230156134</v>
      </c>
      <c r="K124" s="10">
        <v>636000</v>
      </c>
      <c r="L124" s="10">
        <v>437000</v>
      </c>
      <c r="M124" s="10">
        <v>411000</v>
      </c>
      <c r="N124" s="10">
        <v>27000</v>
      </c>
      <c r="O124" s="10">
        <v>199000</v>
      </c>
      <c r="P124" s="9">
        <v>68.733556353166705</v>
      </c>
      <c r="Q124" s="9">
        <v>64.565982056186201</v>
      </c>
      <c r="R124" s="9">
        <v>6.0633764904679799</v>
      </c>
      <c r="S124" s="9">
        <v>31.266443646833299</v>
      </c>
      <c r="T124" s="10">
        <v>682000</v>
      </c>
      <c r="U124" s="10">
        <v>351000</v>
      </c>
      <c r="V124" s="10">
        <v>341000</v>
      </c>
      <c r="W124" s="10">
        <v>10000</v>
      </c>
      <c r="X124" s="10">
        <v>331000</v>
      </c>
      <c r="Y124" s="9">
        <v>51.504637473159399</v>
      </c>
      <c r="Z124" s="9">
        <v>49.985999575140198</v>
      </c>
      <c r="AA124" s="9">
        <v>2.94854594173303</v>
      </c>
      <c r="AB124" s="9">
        <v>48.495362526840601</v>
      </c>
      <c r="AC124" s="10"/>
    </row>
    <row r="125" spans="1:29" x14ac:dyDescent="0.25">
      <c r="A125" s="8" t="s">
        <v>285</v>
      </c>
      <c r="B125" s="10">
        <v>1320000</v>
      </c>
      <c r="C125" s="10">
        <v>785000</v>
      </c>
      <c r="D125" s="10">
        <v>748000</v>
      </c>
      <c r="E125" s="10">
        <v>36000</v>
      </c>
      <c r="F125" s="10">
        <v>535000</v>
      </c>
      <c r="G125" s="9">
        <v>59.483355465716201</v>
      </c>
      <c r="H125" s="9">
        <v>56.719368188338898</v>
      </c>
      <c r="I125" s="9">
        <v>4.6466566247600998</v>
      </c>
      <c r="J125" s="9">
        <v>40.516644534283799</v>
      </c>
      <c r="K125" s="10">
        <v>637000</v>
      </c>
      <c r="L125" s="10">
        <v>437000</v>
      </c>
      <c r="M125" s="10">
        <v>411000</v>
      </c>
      <c r="N125" s="10">
        <v>26000</v>
      </c>
      <c r="O125" s="10">
        <v>200000</v>
      </c>
      <c r="P125" s="9">
        <v>68.561343010882993</v>
      </c>
      <c r="Q125" s="9">
        <v>64.514239066679494</v>
      </c>
      <c r="R125" s="9">
        <v>5.9028947895042796</v>
      </c>
      <c r="S125" s="9">
        <v>31.438656989117</v>
      </c>
      <c r="T125" s="10">
        <v>683000</v>
      </c>
      <c r="U125" s="10">
        <v>348000</v>
      </c>
      <c r="V125" s="10">
        <v>338000</v>
      </c>
      <c r="W125" s="10">
        <v>11000</v>
      </c>
      <c r="X125" s="10">
        <v>334000</v>
      </c>
      <c r="Y125" s="9">
        <v>51.012359752825802</v>
      </c>
      <c r="Z125" s="9">
        <v>49.445694649525599</v>
      </c>
      <c r="AA125" s="9">
        <v>3.07114807252858</v>
      </c>
      <c r="AB125" s="9">
        <v>48.987640247174198</v>
      </c>
      <c r="AC125" s="10"/>
    </row>
    <row r="126" spans="1:29" x14ac:dyDescent="0.25">
      <c r="A126" s="8" t="s">
        <v>286</v>
      </c>
      <c r="B126" s="10">
        <v>1321000</v>
      </c>
      <c r="C126" s="10">
        <v>787000</v>
      </c>
      <c r="D126" s="10">
        <v>749000</v>
      </c>
      <c r="E126" s="10">
        <v>38000</v>
      </c>
      <c r="F126" s="10">
        <v>534000</v>
      </c>
      <c r="G126" s="9">
        <v>59.605381485744601</v>
      </c>
      <c r="H126" s="9">
        <v>56.731306960005</v>
      </c>
      <c r="I126" s="9">
        <v>4.82183731418107</v>
      </c>
      <c r="J126" s="9">
        <v>40.394618514255399</v>
      </c>
      <c r="K126" s="10">
        <v>638000</v>
      </c>
      <c r="L126" s="10">
        <v>436000</v>
      </c>
      <c r="M126" s="10">
        <v>410000</v>
      </c>
      <c r="N126" s="10">
        <v>26000</v>
      </c>
      <c r="O126" s="10">
        <v>202000</v>
      </c>
      <c r="P126" s="9">
        <v>68.311017506356905</v>
      </c>
      <c r="Q126" s="9">
        <v>64.226743617852193</v>
      </c>
      <c r="R126" s="9">
        <v>5.9789387387248603</v>
      </c>
      <c r="S126" s="9">
        <v>31.688982493643099</v>
      </c>
      <c r="T126" s="10">
        <v>683000</v>
      </c>
      <c r="U126" s="10">
        <v>352000</v>
      </c>
      <c r="V126" s="10">
        <v>340000</v>
      </c>
      <c r="W126" s="10">
        <v>12000</v>
      </c>
      <c r="X126" s="10">
        <v>332000</v>
      </c>
      <c r="Y126" s="9">
        <v>51.479662505516103</v>
      </c>
      <c r="Z126" s="9">
        <v>49.7351711496446</v>
      </c>
      <c r="AA126" s="9">
        <v>3.38870006322328</v>
      </c>
      <c r="AB126" s="9">
        <v>48.520337494483897</v>
      </c>
      <c r="AC126" s="10"/>
    </row>
    <row r="127" spans="1:29" x14ac:dyDescent="0.25">
      <c r="A127" s="8" t="s">
        <v>287</v>
      </c>
      <c r="B127" s="10">
        <v>1322000</v>
      </c>
      <c r="C127" s="10">
        <v>789000</v>
      </c>
      <c r="D127" s="10">
        <v>752000</v>
      </c>
      <c r="E127" s="10">
        <v>37000</v>
      </c>
      <c r="F127" s="10">
        <v>533000</v>
      </c>
      <c r="G127" s="9">
        <v>59.685341894781899</v>
      </c>
      <c r="H127" s="9">
        <v>56.873879834710301</v>
      </c>
      <c r="I127" s="9">
        <v>4.7104732432091296</v>
      </c>
      <c r="J127" s="9">
        <v>40.314658105218101</v>
      </c>
      <c r="K127" s="10">
        <v>638000</v>
      </c>
      <c r="L127" s="10">
        <v>438000</v>
      </c>
      <c r="M127" s="10">
        <v>412000</v>
      </c>
      <c r="N127" s="10">
        <v>25000</v>
      </c>
      <c r="O127" s="10">
        <v>201000</v>
      </c>
      <c r="P127" s="9">
        <v>68.562411013272296</v>
      </c>
      <c r="Q127" s="9">
        <v>64.596913475022603</v>
      </c>
      <c r="R127" s="9">
        <v>5.7837778450965596</v>
      </c>
      <c r="S127" s="9">
        <v>31.4375889867278</v>
      </c>
      <c r="T127" s="10">
        <v>684000</v>
      </c>
      <c r="U127" s="10">
        <v>352000</v>
      </c>
      <c r="V127" s="10">
        <v>340000</v>
      </c>
      <c r="W127" s="10">
        <v>12000</v>
      </c>
      <c r="X127" s="10">
        <v>332000</v>
      </c>
      <c r="Y127" s="9">
        <v>51.400184673386697</v>
      </c>
      <c r="Z127" s="9">
        <v>49.665808445153203</v>
      </c>
      <c r="AA127" s="9">
        <v>3.3742606943034601</v>
      </c>
      <c r="AB127" s="9">
        <v>48.599815326613303</v>
      </c>
      <c r="AC127" s="10"/>
    </row>
    <row r="128" spans="1:29" x14ac:dyDescent="0.25">
      <c r="A128" s="8" t="s">
        <v>288</v>
      </c>
      <c r="B128" s="10">
        <v>1324000</v>
      </c>
      <c r="C128" s="10">
        <v>785000</v>
      </c>
      <c r="D128" s="10">
        <v>748000</v>
      </c>
      <c r="E128" s="10">
        <v>37000</v>
      </c>
      <c r="F128" s="10">
        <v>539000</v>
      </c>
      <c r="G128" s="9">
        <v>59.307904117846597</v>
      </c>
      <c r="H128" s="9">
        <v>56.4980960206465</v>
      </c>
      <c r="I128" s="9">
        <v>4.7376621025367998</v>
      </c>
      <c r="J128" s="9">
        <v>40.692095882153502</v>
      </c>
      <c r="K128" s="10">
        <v>639000</v>
      </c>
      <c r="L128" s="10">
        <v>437000</v>
      </c>
      <c r="M128" s="10">
        <v>412000</v>
      </c>
      <c r="N128" s="10">
        <v>24000</v>
      </c>
      <c r="O128" s="10">
        <v>203000</v>
      </c>
      <c r="P128" s="9">
        <v>68.298063813558798</v>
      </c>
      <c r="Q128" s="9">
        <v>64.4973956814178</v>
      </c>
      <c r="R128" s="9">
        <v>5.5648255893697396</v>
      </c>
      <c r="S128" s="9">
        <v>31.701936186441198</v>
      </c>
      <c r="T128" s="10">
        <v>685000</v>
      </c>
      <c r="U128" s="10">
        <v>349000</v>
      </c>
      <c r="V128" s="10">
        <v>336000</v>
      </c>
      <c r="W128" s="10">
        <v>13000</v>
      </c>
      <c r="X128" s="10">
        <v>336000</v>
      </c>
      <c r="Y128" s="9">
        <v>50.9150924269806</v>
      </c>
      <c r="Z128" s="9">
        <v>49.030307017556602</v>
      </c>
      <c r="AA128" s="9">
        <v>3.7018206578472799</v>
      </c>
      <c r="AB128" s="9">
        <v>49.0849075730194</v>
      </c>
      <c r="AC128" s="10"/>
    </row>
    <row r="129" spans="1:29" x14ac:dyDescent="0.25">
      <c r="A129" s="8" t="s">
        <v>289</v>
      </c>
      <c r="B129" s="10">
        <v>1325000</v>
      </c>
      <c r="C129" s="10">
        <v>787000</v>
      </c>
      <c r="D129" s="10">
        <v>751000</v>
      </c>
      <c r="E129" s="10">
        <v>36000</v>
      </c>
      <c r="F129" s="10">
        <v>538000</v>
      </c>
      <c r="G129" s="9">
        <v>59.4229342739388</v>
      </c>
      <c r="H129" s="9">
        <v>56.694180734346403</v>
      </c>
      <c r="I129" s="9">
        <v>4.5920881776266098</v>
      </c>
      <c r="J129" s="9">
        <v>40.5770657260612</v>
      </c>
      <c r="K129" s="10">
        <v>640000</v>
      </c>
      <c r="L129" s="10">
        <v>437000</v>
      </c>
      <c r="M129" s="10">
        <v>413000</v>
      </c>
      <c r="N129" s="10">
        <v>24000</v>
      </c>
      <c r="O129" s="10">
        <v>203000</v>
      </c>
      <c r="P129" s="9">
        <v>68.290349822816296</v>
      </c>
      <c r="Q129" s="9">
        <v>64.599593890895903</v>
      </c>
      <c r="R129" s="9">
        <v>5.4045058218275104</v>
      </c>
      <c r="S129" s="9">
        <v>31.7096501771837</v>
      </c>
      <c r="T129" s="10">
        <v>685000</v>
      </c>
      <c r="U129" s="10">
        <v>350000</v>
      </c>
      <c r="V129" s="10">
        <v>338000</v>
      </c>
      <c r="W129" s="10">
        <v>13000</v>
      </c>
      <c r="X129" s="10">
        <v>335000</v>
      </c>
      <c r="Y129" s="9">
        <v>51.143745829405198</v>
      </c>
      <c r="Z129" s="9">
        <v>49.313179483846397</v>
      </c>
      <c r="AA129" s="9">
        <v>3.5792574749310799</v>
      </c>
      <c r="AB129" s="9">
        <v>48.856254170594902</v>
      </c>
      <c r="AC129" s="10"/>
    </row>
    <row r="130" spans="1:29" x14ac:dyDescent="0.25">
      <c r="A130" s="8" t="s">
        <v>290</v>
      </c>
      <c r="B130" s="10">
        <v>1326000</v>
      </c>
      <c r="C130" s="10">
        <v>790000</v>
      </c>
      <c r="D130" s="10">
        <v>752000</v>
      </c>
      <c r="E130" s="10">
        <v>38000</v>
      </c>
      <c r="F130" s="10">
        <v>536000</v>
      </c>
      <c r="G130" s="9">
        <v>59.575331805506003</v>
      </c>
      <c r="H130" s="9">
        <v>56.681274086501197</v>
      </c>
      <c r="I130" s="9">
        <v>4.8578121704011004</v>
      </c>
      <c r="J130" s="9">
        <v>40.424668194494103</v>
      </c>
      <c r="K130" s="10">
        <v>640000</v>
      </c>
      <c r="L130" s="10">
        <v>432000</v>
      </c>
      <c r="M130" s="10">
        <v>408000</v>
      </c>
      <c r="N130" s="10">
        <v>24000</v>
      </c>
      <c r="O130" s="10">
        <v>208000</v>
      </c>
      <c r="P130" s="9">
        <v>67.463144828338301</v>
      </c>
      <c r="Q130" s="9">
        <v>63.641395038773602</v>
      </c>
      <c r="R130" s="9">
        <v>5.6649446142620903</v>
      </c>
      <c r="S130" s="9">
        <v>32.5368551716616</v>
      </c>
      <c r="T130" s="10">
        <v>686000</v>
      </c>
      <c r="U130" s="10">
        <v>358000</v>
      </c>
      <c r="V130" s="10">
        <v>344000</v>
      </c>
      <c r="W130" s="10">
        <v>14000</v>
      </c>
      <c r="X130" s="10">
        <v>328000</v>
      </c>
      <c r="Y130" s="9">
        <v>52.210801929861098</v>
      </c>
      <c r="Z130" s="9">
        <v>50.182892527159403</v>
      </c>
      <c r="AA130" s="9">
        <v>3.88408016683222</v>
      </c>
      <c r="AB130" s="9">
        <v>47.789198070138902</v>
      </c>
      <c r="AC130" s="10"/>
    </row>
    <row r="131" spans="1:29" x14ac:dyDescent="0.25">
      <c r="A131" s="8" t="s">
        <v>291</v>
      </c>
      <c r="B131" s="10">
        <v>1328000</v>
      </c>
      <c r="C131" s="10">
        <v>801000</v>
      </c>
      <c r="D131" s="10">
        <v>761000</v>
      </c>
      <c r="E131" s="10">
        <v>40000</v>
      </c>
      <c r="F131" s="10">
        <v>527000</v>
      </c>
      <c r="G131" s="9">
        <v>60.338047424734498</v>
      </c>
      <c r="H131" s="9">
        <v>57.346464782628303</v>
      </c>
      <c r="I131" s="9">
        <v>4.9580368768777001</v>
      </c>
      <c r="J131" s="9">
        <v>39.661952575265502</v>
      </c>
      <c r="K131" s="10">
        <v>641000</v>
      </c>
      <c r="L131" s="10">
        <v>440000</v>
      </c>
      <c r="M131" s="10">
        <v>414000</v>
      </c>
      <c r="N131" s="10">
        <v>26000</v>
      </c>
      <c r="O131" s="10">
        <v>202000</v>
      </c>
      <c r="P131" s="9">
        <v>68.551709850652799</v>
      </c>
      <c r="Q131" s="9">
        <v>64.494134904842895</v>
      </c>
      <c r="R131" s="9">
        <v>5.9189988909829001</v>
      </c>
      <c r="S131" s="9">
        <v>31.448290149347201</v>
      </c>
      <c r="T131" s="10">
        <v>687000</v>
      </c>
      <c r="U131" s="10">
        <v>362000</v>
      </c>
      <c r="V131" s="10">
        <v>348000</v>
      </c>
      <c r="W131" s="10">
        <v>14000</v>
      </c>
      <c r="X131" s="10">
        <v>325000</v>
      </c>
      <c r="Y131" s="9">
        <v>52.666640237277001</v>
      </c>
      <c r="Z131" s="9">
        <v>50.670674482784896</v>
      </c>
      <c r="AA131" s="9">
        <v>3.7898102964224001</v>
      </c>
      <c r="AB131" s="9">
        <v>47.333359762722999</v>
      </c>
      <c r="AC131" s="10"/>
    </row>
    <row r="132" spans="1:29" x14ac:dyDescent="0.25">
      <c r="A132" s="8" t="s">
        <v>292</v>
      </c>
      <c r="B132" s="10">
        <v>1329000</v>
      </c>
      <c r="C132" s="10">
        <v>803000</v>
      </c>
      <c r="D132" s="10">
        <v>766000</v>
      </c>
      <c r="E132" s="10">
        <v>37000</v>
      </c>
      <c r="F132" s="10">
        <v>526000</v>
      </c>
      <c r="G132" s="9">
        <v>60.448161380834598</v>
      </c>
      <c r="H132" s="9">
        <v>57.639083944907398</v>
      </c>
      <c r="I132" s="9">
        <v>4.6470849927586304</v>
      </c>
      <c r="J132" s="9">
        <v>39.551838619165402</v>
      </c>
      <c r="K132" s="10">
        <v>642000</v>
      </c>
      <c r="L132" s="10">
        <v>440000</v>
      </c>
      <c r="M132" s="10">
        <v>415000</v>
      </c>
      <c r="N132" s="10">
        <v>25000</v>
      </c>
      <c r="O132" s="10">
        <v>202000</v>
      </c>
      <c r="P132" s="9">
        <v>68.5147946040466</v>
      </c>
      <c r="Q132" s="9">
        <v>64.6092060387045</v>
      </c>
      <c r="R132" s="9">
        <v>5.7003579853269102</v>
      </c>
      <c r="S132" s="9">
        <v>31.4852053959534</v>
      </c>
      <c r="T132" s="10">
        <v>687000</v>
      </c>
      <c r="U132" s="10">
        <v>364000</v>
      </c>
      <c r="V132" s="10">
        <v>351000</v>
      </c>
      <c r="W132" s="10">
        <v>12000</v>
      </c>
      <c r="X132" s="10">
        <v>324000</v>
      </c>
      <c r="Y132" s="9">
        <v>52.913461543012801</v>
      </c>
      <c r="Z132" s="9">
        <v>51.128588629636198</v>
      </c>
      <c r="AA132" s="9">
        <v>3.3731924945519798</v>
      </c>
      <c r="AB132" s="9">
        <v>47.086538456987199</v>
      </c>
      <c r="AC132" s="10"/>
    </row>
    <row r="133" spans="1:29" x14ac:dyDescent="0.25">
      <c r="A133" s="8" t="s">
        <v>293</v>
      </c>
      <c r="B133" s="10">
        <v>1331000</v>
      </c>
      <c r="C133" s="10">
        <v>806000</v>
      </c>
      <c r="D133" s="10">
        <v>771000</v>
      </c>
      <c r="E133" s="10">
        <v>35000</v>
      </c>
      <c r="F133" s="10">
        <v>525000</v>
      </c>
      <c r="G133" s="9">
        <v>60.571137963052003</v>
      </c>
      <c r="H133" s="9">
        <v>57.940529952952602</v>
      </c>
      <c r="I133" s="9">
        <v>4.3430057591190998</v>
      </c>
      <c r="J133" s="9">
        <v>39.428862036947997</v>
      </c>
      <c r="K133" s="10">
        <v>643000</v>
      </c>
      <c r="L133" s="10">
        <v>443000</v>
      </c>
      <c r="M133" s="10">
        <v>420000</v>
      </c>
      <c r="N133" s="10">
        <v>23000</v>
      </c>
      <c r="O133" s="10">
        <v>199000</v>
      </c>
      <c r="P133" s="9">
        <v>68.982726401484797</v>
      </c>
      <c r="Q133" s="9">
        <v>65.382277153656105</v>
      </c>
      <c r="R133" s="9">
        <v>5.2193490104664697</v>
      </c>
      <c r="S133" s="9">
        <v>31.017273598515199</v>
      </c>
      <c r="T133" s="10">
        <v>688000</v>
      </c>
      <c r="U133" s="10">
        <v>363000</v>
      </c>
      <c r="V133" s="10">
        <v>351000</v>
      </c>
      <c r="W133" s="10">
        <v>12000</v>
      </c>
      <c r="X133" s="10">
        <v>325000</v>
      </c>
      <c r="Y133" s="9">
        <v>52.712283242884098</v>
      </c>
      <c r="Z133" s="9">
        <v>50.987787252497803</v>
      </c>
      <c r="AA133" s="9">
        <v>3.271525884091</v>
      </c>
      <c r="AB133" s="9">
        <v>47.287716757115902</v>
      </c>
      <c r="AC133" s="10"/>
    </row>
    <row r="134" spans="1:29" x14ac:dyDescent="0.25">
      <c r="A134" s="8" t="s">
        <v>294</v>
      </c>
      <c r="B134" s="10">
        <v>1332000</v>
      </c>
      <c r="C134" s="10">
        <v>802000</v>
      </c>
      <c r="D134" s="10">
        <v>768000</v>
      </c>
      <c r="E134" s="10">
        <v>34000</v>
      </c>
      <c r="F134" s="10">
        <v>530000</v>
      </c>
      <c r="G134" s="9">
        <v>60.1918098253647</v>
      </c>
      <c r="H134" s="9">
        <v>57.670749275177798</v>
      </c>
      <c r="I134" s="9">
        <v>4.1883780492749301</v>
      </c>
      <c r="J134" s="9">
        <v>39.8081901746353</v>
      </c>
      <c r="K134" s="10">
        <v>643000</v>
      </c>
      <c r="L134" s="10">
        <v>442000</v>
      </c>
      <c r="M134" s="10">
        <v>420000</v>
      </c>
      <c r="N134" s="10">
        <v>23000</v>
      </c>
      <c r="O134" s="10">
        <v>201000</v>
      </c>
      <c r="P134" s="9">
        <v>68.729542503164893</v>
      </c>
      <c r="Q134" s="9">
        <v>65.218055200197995</v>
      </c>
      <c r="R134" s="9">
        <v>5.1091381887273997</v>
      </c>
      <c r="S134" s="9">
        <v>31.270457496835199</v>
      </c>
      <c r="T134" s="10">
        <v>689000</v>
      </c>
      <c r="U134" s="10">
        <v>360000</v>
      </c>
      <c r="V134" s="10">
        <v>349000</v>
      </c>
      <c r="W134" s="10">
        <v>11000</v>
      </c>
      <c r="X134" s="10">
        <v>329000</v>
      </c>
      <c r="Y134" s="9">
        <v>52.214932088612997</v>
      </c>
      <c r="Z134" s="9">
        <v>50.619235849102701</v>
      </c>
      <c r="AA134" s="9">
        <v>3.0560151582736199</v>
      </c>
      <c r="AB134" s="9">
        <v>47.785067911387003</v>
      </c>
      <c r="AC134" s="10"/>
    </row>
    <row r="135" spans="1:29" x14ac:dyDescent="0.25">
      <c r="A135" s="8" t="s">
        <v>295</v>
      </c>
      <c r="B135" s="10">
        <v>1333000</v>
      </c>
      <c r="C135" s="10">
        <v>802000</v>
      </c>
      <c r="D135" s="10">
        <v>764000</v>
      </c>
      <c r="E135" s="10">
        <v>38000</v>
      </c>
      <c r="F135" s="10">
        <v>531000</v>
      </c>
      <c r="G135" s="9">
        <v>60.1590701089834</v>
      </c>
      <c r="H135" s="9">
        <v>57.296605893289701</v>
      </c>
      <c r="I135" s="9">
        <v>4.7581590116139498</v>
      </c>
      <c r="J135" s="9">
        <v>39.8409298910166</v>
      </c>
      <c r="K135" s="10">
        <v>644000</v>
      </c>
      <c r="L135" s="10">
        <v>443000</v>
      </c>
      <c r="M135" s="10">
        <v>418000</v>
      </c>
      <c r="N135" s="10">
        <v>25000</v>
      </c>
      <c r="O135" s="10">
        <v>201000</v>
      </c>
      <c r="P135" s="9">
        <v>68.828050038228596</v>
      </c>
      <c r="Q135" s="9">
        <v>64.945418464998895</v>
      </c>
      <c r="R135" s="9">
        <v>5.6410599618515702</v>
      </c>
      <c r="S135" s="9">
        <v>31.1719499617714</v>
      </c>
      <c r="T135" s="10">
        <v>689000</v>
      </c>
      <c r="U135" s="10">
        <v>359000</v>
      </c>
      <c r="V135" s="10">
        <v>346000</v>
      </c>
      <c r="W135" s="10">
        <v>13000</v>
      </c>
      <c r="X135" s="10">
        <v>330000</v>
      </c>
      <c r="Y135" s="9">
        <v>52.057968756044403</v>
      </c>
      <c r="Z135" s="9">
        <v>50.148843829149598</v>
      </c>
      <c r="AA135" s="9">
        <v>3.6673058371552099</v>
      </c>
      <c r="AB135" s="9">
        <v>47.942031243955597</v>
      </c>
      <c r="AC135" s="10"/>
    </row>
    <row r="136" spans="1:29" x14ac:dyDescent="0.25">
      <c r="A136" s="8" t="s">
        <v>296</v>
      </c>
      <c r="B136" s="10">
        <v>1335000</v>
      </c>
      <c r="C136" s="10">
        <v>797000</v>
      </c>
      <c r="D136" s="10">
        <v>760000</v>
      </c>
      <c r="E136" s="10">
        <v>37000</v>
      </c>
      <c r="F136" s="10">
        <v>538000</v>
      </c>
      <c r="G136" s="9">
        <v>59.670826843251703</v>
      </c>
      <c r="H136" s="9">
        <v>56.9327444427703</v>
      </c>
      <c r="I136" s="9">
        <v>4.5886449800234699</v>
      </c>
      <c r="J136" s="9">
        <v>40.329173156748297</v>
      </c>
      <c r="K136" s="10">
        <v>645000</v>
      </c>
      <c r="L136" s="10">
        <v>443000</v>
      </c>
      <c r="M136" s="10">
        <v>418000</v>
      </c>
      <c r="N136" s="10">
        <v>24000</v>
      </c>
      <c r="O136" s="10">
        <v>202000</v>
      </c>
      <c r="P136" s="9">
        <v>68.629329516962798</v>
      </c>
      <c r="Q136" s="9">
        <v>64.846002938179197</v>
      </c>
      <c r="R136" s="9">
        <v>5.5126964016870303</v>
      </c>
      <c r="S136" s="9">
        <v>31.370670483037198</v>
      </c>
      <c r="T136" s="10">
        <v>690000</v>
      </c>
      <c r="U136" s="10">
        <v>354000</v>
      </c>
      <c r="V136" s="10">
        <v>342000</v>
      </c>
      <c r="W136" s="10">
        <v>12000</v>
      </c>
      <c r="X136" s="10">
        <v>336000</v>
      </c>
      <c r="Y136" s="9">
        <v>51.2981387838987</v>
      </c>
      <c r="Z136" s="9">
        <v>49.536949930199398</v>
      </c>
      <c r="AA136" s="9">
        <v>3.4332412353565198</v>
      </c>
      <c r="AB136" s="9">
        <v>48.701861216101399</v>
      </c>
      <c r="AC136" s="10"/>
    </row>
    <row r="137" spans="1:29" x14ac:dyDescent="0.25">
      <c r="A137" s="8" t="s">
        <v>297</v>
      </c>
      <c r="B137" s="10">
        <v>1336000</v>
      </c>
      <c r="C137" s="10">
        <v>802000</v>
      </c>
      <c r="D137" s="10">
        <v>770000</v>
      </c>
      <c r="E137" s="10">
        <v>32000</v>
      </c>
      <c r="F137" s="10">
        <v>535000</v>
      </c>
      <c r="G137" s="9">
        <v>59.982516262520697</v>
      </c>
      <c r="H137" s="9">
        <v>57.606035869794702</v>
      </c>
      <c r="I137" s="9">
        <v>3.9619551509394699</v>
      </c>
      <c r="J137" s="9">
        <v>40.017483737479303</v>
      </c>
      <c r="K137" s="10">
        <v>646000</v>
      </c>
      <c r="L137" s="10">
        <v>442000</v>
      </c>
      <c r="M137" s="10">
        <v>420000</v>
      </c>
      <c r="N137" s="10">
        <v>22000</v>
      </c>
      <c r="O137" s="10">
        <v>204000</v>
      </c>
      <c r="P137" s="9">
        <v>68.449138944246897</v>
      </c>
      <c r="Q137" s="9">
        <v>65.079282307498104</v>
      </c>
      <c r="R137" s="9">
        <v>4.9231541677882804</v>
      </c>
      <c r="S137" s="9">
        <v>31.550861055753099</v>
      </c>
      <c r="T137" s="10">
        <v>691000</v>
      </c>
      <c r="U137" s="10">
        <v>360000</v>
      </c>
      <c r="V137" s="10">
        <v>350000</v>
      </c>
      <c r="W137" s="10">
        <v>10000</v>
      </c>
      <c r="X137" s="10">
        <v>331000</v>
      </c>
      <c r="Y137" s="9">
        <v>52.069141116074903</v>
      </c>
      <c r="Z137" s="9">
        <v>50.621125257086298</v>
      </c>
      <c r="AA137" s="9">
        <v>2.7809482314305698</v>
      </c>
      <c r="AB137" s="9">
        <v>47.930858883925097</v>
      </c>
      <c r="AC137" s="10"/>
    </row>
    <row r="138" spans="1:29" x14ac:dyDescent="0.25">
      <c r="A138" s="8" t="s">
        <v>298</v>
      </c>
      <c r="B138" s="10">
        <v>1338000</v>
      </c>
      <c r="C138" s="10">
        <v>807000</v>
      </c>
      <c r="D138" s="10">
        <v>775000</v>
      </c>
      <c r="E138" s="10">
        <v>32000</v>
      </c>
      <c r="F138" s="10">
        <v>531000</v>
      </c>
      <c r="G138" s="9">
        <v>60.2933377776708</v>
      </c>
      <c r="H138" s="9">
        <v>57.910868733051601</v>
      </c>
      <c r="I138" s="9">
        <v>3.9514631838835199</v>
      </c>
      <c r="J138" s="9">
        <v>39.7066622223292</v>
      </c>
      <c r="K138" s="10">
        <v>646000</v>
      </c>
      <c r="L138" s="10">
        <v>446000</v>
      </c>
      <c r="M138" s="10">
        <v>424000</v>
      </c>
      <c r="N138" s="10">
        <v>22000</v>
      </c>
      <c r="O138" s="10">
        <v>200000</v>
      </c>
      <c r="P138" s="9">
        <v>69.009435892899305</v>
      </c>
      <c r="Q138" s="9">
        <v>65.532512324114293</v>
      </c>
      <c r="R138" s="9">
        <v>5.0383306627533004</v>
      </c>
      <c r="S138" s="9">
        <v>30.990564107100699</v>
      </c>
      <c r="T138" s="10">
        <v>691000</v>
      </c>
      <c r="U138" s="10">
        <v>361000</v>
      </c>
      <c r="V138" s="10">
        <v>351000</v>
      </c>
      <c r="W138" s="10">
        <v>9000</v>
      </c>
      <c r="X138" s="10">
        <v>331000</v>
      </c>
      <c r="Y138" s="9">
        <v>52.144902505717901</v>
      </c>
      <c r="Z138" s="9">
        <v>50.785608249904698</v>
      </c>
      <c r="AA138" s="9">
        <v>2.6067634428200201</v>
      </c>
      <c r="AB138" s="9">
        <v>47.855097494282099</v>
      </c>
      <c r="AC138" s="10"/>
    </row>
    <row r="139" spans="1:29" x14ac:dyDescent="0.25">
      <c r="A139" s="8" t="s">
        <v>299</v>
      </c>
      <c r="B139" s="10">
        <v>1339000</v>
      </c>
      <c r="C139" s="10">
        <v>803000</v>
      </c>
      <c r="D139" s="10">
        <v>769000</v>
      </c>
      <c r="E139" s="10">
        <v>34000</v>
      </c>
      <c r="F139" s="10">
        <v>537000</v>
      </c>
      <c r="G139" s="9">
        <v>59.936948423038203</v>
      </c>
      <c r="H139" s="9">
        <v>57.395961311886303</v>
      </c>
      <c r="I139" s="9">
        <v>4.2394335681180397</v>
      </c>
      <c r="J139" s="9">
        <v>40.063051576961897</v>
      </c>
      <c r="K139" s="10">
        <v>647000</v>
      </c>
      <c r="L139" s="10">
        <v>444000</v>
      </c>
      <c r="M139" s="10">
        <v>419000</v>
      </c>
      <c r="N139" s="10">
        <v>24000</v>
      </c>
      <c r="O139" s="10">
        <v>203000</v>
      </c>
      <c r="P139" s="9">
        <v>68.564888006967294</v>
      </c>
      <c r="Q139" s="9">
        <v>64.788878012315394</v>
      </c>
      <c r="R139" s="9">
        <v>5.5072065373580497</v>
      </c>
      <c r="S139" s="9">
        <v>31.435111993032699</v>
      </c>
      <c r="T139" s="10">
        <v>692000</v>
      </c>
      <c r="U139" s="10">
        <v>359000</v>
      </c>
      <c r="V139" s="10">
        <v>349000</v>
      </c>
      <c r="W139" s="10">
        <v>10000</v>
      </c>
      <c r="X139" s="10">
        <v>333000</v>
      </c>
      <c r="Y139" s="9">
        <v>51.871756638925</v>
      </c>
      <c r="Z139" s="9">
        <v>50.485239412071998</v>
      </c>
      <c r="AA139" s="9">
        <v>2.6729714139130301</v>
      </c>
      <c r="AB139" s="9">
        <v>48.128243361075</v>
      </c>
      <c r="AC139" s="10"/>
    </row>
    <row r="140" spans="1:29" x14ac:dyDescent="0.25">
      <c r="A140" s="8" t="s">
        <v>300</v>
      </c>
      <c r="B140" s="10">
        <v>1341000</v>
      </c>
      <c r="C140" s="10">
        <v>802000</v>
      </c>
      <c r="D140" s="10">
        <v>763000</v>
      </c>
      <c r="E140" s="10">
        <v>39000</v>
      </c>
      <c r="F140" s="10">
        <v>539000</v>
      </c>
      <c r="G140" s="9">
        <v>59.791200779901999</v>
      </c>
      <c r="H140" s="9">
        <v>56.916893605141702</v>
      </c>
      <c r="I140" s="9">
        <v>4.80724109445634</v>
      </c>
      <c r="J140" s="9">
        <v>40.208799220098001</v>
      </c>
      <c r="K140" s="10">
        <v>648000</v>
      </c>
      <c r="L140" s="10">
        <v>442000</v>
      </c>
      <c r="M140" s="10">
        <v>414000</v>
      </c>
      <c r="N140" s="10">
        <v>28000</v>
      </c>
      <c r="O140" s="10">
        <v>206000</v>
      </c>
      <c r="P140" s="9">
        <v>68.234842897921595</v>
      </c>
      <c r="Q140" s="9">
        <v>63.962707352674798</v>
      </c>
      <c r="R140" s="9">
        <v>6.26092970073638</v>
      </c>
      <c r="S140" s="9">
        <v>31.765157102078401</v>
      </c>
      <c r="T140" s="10">
        <v>693000</v>
      </c>
      <c r="U140" s="10">
        <v>360000</v>
      </c>
      <c r="V140" s="10">
        <v>349000</v>
      </c>
      <c r="W140" s="10">
        <v>11000</v>
      </c>
      <c r="X140" s="10">
        <v>333000</v>
      </c>
      <c r="Y140" s="9">
        <v>51.896161457566699</v>
      </c>
      <c r="Z140" s="9">
        <v>50.328862537847598</v>
      </c>
      <c r="AA140" s="9">
        <v>3.0200671411902502</v>
      </c>
      <c r="AB140" s="9">
        <v>48.103838542433301</v>
      </c>
      <c r="AC140" s="10"/>
    </row>
    <row r="141" spans="1:29" x14ac:dyDescent="0.25">
      <c r="A141" s="8" t="s">
        <v>301</v>
      </c>
      <c r="B141" s="10">
        <v>1342000</v>
      </c>
      <c r="C141" s="10">
        <v>803000</v>
      </c>
      <c r="D141" s="10">
        <v>768000</v>
      </c>
      <c r="E141" s="10">
        <v>35000</v>
      </c>
      <c r="F141" s="10">
        <v>539000</v>
      </c>
      <c r="G141" s="9">
        <v>59.829704038282401</v>
      </c>
      <c r="H141" s="9">
        <v>57.257997163450099</v>
      </c>
      <c r="I141" s="9">
        <v>4.2983780651610699</v>
      </c>
      <c r="J141" s="9">
        <v>40.170295961717599</v>
      </c>
      <c r="K141" s="10">
        <v>649000</v>
      </c>
      <c r="L141" s="10">
        <v>442000</v>
      </c>
      <c r="M141" s="10">
        <v>418000</v>
      </c>
      <c r="N141" s="10">
        <v>24000</v>
      </c>
      <c r="O141" s="10">
        <v>207000</v>
      </c>
      <c r="P141" s="9">
        <v>68.123494879015297</v>
      </c>
      <c r="Q141" s="9">
        <v>64.479475532935894</v>
      </c>
      <c r="R141" s="9">
        <v>5.3491374048719402</v>
      </c>
      <c r="S141" s="9">
        <v>31.876505120984699</v>
      </c>
      <c r="T141" s="10">
        <v>694000</v>
      </c>
      <c r="U141" s="10">
        <v>361000</v>
      </c>
      <c r="V141" s="10">
        <v>350000</v>
      </c>
      <c r="W141" s="10">
        <v>11000</v>
      </c>
      <c r="X141" s="10">
        <v>332000</v>
      </c>
      <c r="Y141" s="9">
        <v>52.074673400237401</v>
      </c>
      <c r="Z141" s="9">
        <v>50.505622153906998</v>
      </c>
      <c r="AA141" s="9">
        <v>3.0130793798183801</v>
      </c>
      <c r="AB141" s="9">
        <v>47.925326599762599</v>
      </c>
      <c r="AC141" s="10"/>
    </row>
    <row r="142" spans="1:29" x14ac:dyDescent="0.25">
      <c r="A142" s="8" t="s">
        <v>302</v>
      </c>
      <c r="B142" s="10">
        <v>1343000</v>
      </c>
      <c r="C142" s="10">
        <v>812000</v>
      </c>
      <c r="D142" s="10">
        <v>778000</v>
      </c>
      <c r="E142" s="10">
        <v>34000</v>
      </c>
      <c r="F142" s="10">
        <v>532000</v>
      </c>
      <c r="G142" s="9">
        <v>60.427036219737303</v>
      </c>
      <c r="H142" s="9">
        <v>57.916073982509097</v>
      </c>
      <c r="I142" s="9">
        <v>4.1553622257715004</v>
      </c>
      <c r="J142" s="9">
        <v>39.572963780262697</v>
      </c>
      <c r="K142" s="10">
        <v>649000</v>
      </c>
      <c r="L142" s="10">
        <v>446000</v>
      </c>
      <c r="M142" s="10">
        <v>423000</v>
      </c>
      <c r="N142" s="10">
        <v>23000</v>
      </c>
      <c r="O142" s="10">
        <v>203000</v>
      </c>
      <c r="P142" s="9">
        <v>68.705114407498598</v>
      </c>
      <c r="Q142" s="9">
        <v>65.169148036724096</v>
      </c>
      <c r="R142" s="9">
        <v>5.1465839206704498</v>
      </c>
      <c r="S142" s="9">
        <v>31.294885592501402</v>
      </c>
      <c r="T142" s="10">
        <v>694000</v>
      </c>
      <c r="U142" s="10">
        <v>366000</v>
      </c>
      <c r="V142" s="10">
        <v>355000</v>
      </c>
      <c r="W142" s="10">
        <v>11000</v>
      </c>
      <c r="X142" s="10">
        <v>328000</v>
      </c>
      <c r="Y142" s="9">
        <v>52.6851908794957</v>
      </c>
      <c r="Z142" s="9">
        <v>51.132835615412098</v>
      </c>
      <c r="AA142" s="9">
        <v>2.9464736450025599</v>
      </c>
      <c r="AB142" s="9">
        <v>47.3148091205043</v>
      </c>
      <c r="AC142" s="10"/>
    </row>
    <row r="143" spans="1:29" x14ac:dyDescent="0.25">
      <c r="A143" s="8" t="s">
        <v>303</v>
      </c>
      <c r="B143" s="10">
        <v>1345000</v>
      </c>
      <c r="C143" s="10">
        <v>815000</v>
      </c>
      <c r="D143" s="10">
        <v>779000</v>
      </c>
      <c r="E143" s="10">
        <v>36000</v>
      </c>
      <c r="F143" s="10">
        <v>530000</v>
      </c>
      <c r="G143" s="9">
        <v>60.601960437831004</v>
      </c>
      <c r="H143" s="9">
        <v>57.952225535213103</v>
      </c>
      <c r="I143" s="9">
        <v>4.3723583915014501</v>
      </c>
      <c r="J143" s="9">
        <v>39.398039562168996</v>
      </c>
      <c r="K143" s="10">
        <v>650000</v>
      </c>
      <c r="L143" s="10">
        <v>448000</v>
      </c>
      <c r="M143" s="10">
        <v>425000</v>
      </c>
      <c r="N143" s="10">
        <v>24000</v>
      </c>
      <c r="O143" s="10">
        <v>202000</v>
      </c>
      <c r="P143" s="9">
        <v>68.978807886521807</v>
      </c>
      <c r="Q143" s="9">
        <v>65.335923039347193</v>
      </c>
      <c r="R143" s="9">
        <v>5.2811652720463496</v>
      </c>
      <c r="S143" s="9">
        <v>31.0211921134782</v>
      </c>
      <c r="T143" s="10">
        <v>695000</v>
      </c>
      <c r="U143" s="10">
        <v>367000</v>
      </c>
      <c r="V143" s="10">
        <v>355000</v>
      </c>
      <c r="W143" s="10">
        <v>12000</v>
      </c>
      <c r="X143" s="10">
        <v>328000</v>
      </c>
      <c r="Y143" s="9">
        <v>52.7668437888657</v>
      </c>
      <c r="Z143" s="9">
        <v>51.046031814972203</v>
      </c>
      <c r="AA143" s="9">
        <v>3.2611614611231499</v>
      </c>
      <c r="AB143" s="9">
        <v>47.2331562111343</v>
      </c>
      <c r="AC143" s="10"/>
    </row>
    <row r="144" spans="1:29" x14ac:dyDescent="0.25">
      <c r="A144" s="8" t="s">
        <v>304</v>
      </c>
      <c r="B144" s="10">
        <v>1346000</v>
      </c>
      <c r="C144" s="10">
        <v>816000</v>
      </c>
      <c r="D144" s="10">
        <v>779000</v>
      </c>
      <c r="E144" s="10">
        <v>37000</v>
      </c>
      <c r="F144" s="10">
        <v>531000</v>
      </c>
      <c r="G144" s="9">
        <v>60.587080565551901</v>
      </c>
      <c r="H144" s="9">
        <v>57.871518693724802</v>
      </c>
      <c r="I144" s="9">
        <v>4.4820807447373303</v>
      </c>
      <c r="J144" s="9">
        <v>39.412919434448099</v>
      </c>
      <c r="K144" s="10">
        <v>651000</v>
      </c>
      <c r="L144" s="10">
        <v>449000</v>
      </c>
      <c r="M144" s="10">
        <v>425000</v>
      </c>
      <c r="N144" s="10">
        <v>24000</v>
      </c>
      <c r="O144" s="10">
        <v>202000</v>
      </c>
      <c r="P144" s="9">
        <v>68.924420143555196</v>
      </c>
      <c r="Q144" s="9">
        <v>65.239138379915502</v>
      </c>
      <c r="R144" s="9">
        <v>5.3468447844233298</v>
      </c>
      <c r="S144" s="9">
        <v>31.075579856444801</v>
      </c>
      <c r="T144" s="10">
        <v>696000</v>
      </c>
      <c r="U144" s="10">
        <v>367000</v>
      </c>
      <c r="V144" s="10">
        <v>355000</v>
      </c>
      <c r="W144" s="10">
        <v>13000</v>
      </c>
      <c r="X144" s="10">
        <v>328000</v>
      </c>
      <c r="Y144" s="9">
        <v>52.788279082324799</v>
      </c>
      <c r="Z144" s="9">
        <v>50.979799482945403</v>
      </c>
      <c r="AA144" s="9">
        <v>3.42591126442872</v>
      </c>
      <c r="AB144" s="9">
        <v>47.211720917675201</v>
      </c>
      <c r="AC144" s="10"/>
    </row>
    <row r="145" spans="1:29" x14ac:dyDescent="0.25">
      <c r="A145" s="8" t="s">
        <v>305</v>
      </c>
      <c r="B145" s="10">
        <v>1348000</v>
      </c>
      <c r="C145" s="10">
        <v>811000</v>
      </c>
      <c r="D145" s="10">
        <v>772000</v>
      </c>
      <c r="E145" s="10">
        <v>39000</v>
      </c>
      <c r="F145" s="10">
        <v>537000</v>
      </c>
      <c r="G145" s="9">
        <v>60.141041163823502</v>
      </c>
      <c r="H145" s="9">
        <v>57.263548703952097</v>
      </c>
      <c r="I145" s="9">
        <v>4.7845737356510796</v>
      </c>
      <c r="J145" s="9">
        <v>39.858958836176498</v>
      </c>
      <c r="K145" s="10">
        <v>652000</v>
      </c>
      <c r="L145" s="10">
        <v>447000</v>
      </c>
      <c r="M145" s="10">
        <v>422000</v>
      </c>
      <c r="N145" s="10">
        <v>25000</v>
      </c>
      <c r="O145" s="10">
        <v>205000</v>
      </c>
      <c r="P145" s="9">
        <v>68.557369739761796</v>
      </c>
      <c r="Q145" s="9">
        <v>64.757035697996699</v>
      </c>
      <c r="R145" s="9">
        <v>5.5432903219461398</v>
      </c>
      <c r="S145" s="9">
        <v>31.4426302602382</v>
      </c>
      <c r="T145" s="10">
        <v>697000</v>
      </c>
      <c r="U145" s="10">
        <v>364000</v>
      </c>
      <c r="V145" s="10">
        <v>350000</v>
      </c>
      <c r="W145" s="10">
        <v>14000</v>
      </c>
      <c r="X145" s="10">
        <v>332000</v>
      </c>
      <c r="Y145" s="9">
        <v>52.267985678534203</v>
      </c>
      <c r="Z145" s="9">
        <v>50.253765477204702</v>
      </c>
      <c r="AA145" s="9">
        <v>3.8536403788691098</v>
      </c>
      <c r="AB145" s="9">
        <v>47.732014321465797</v>
      </c>
      <c r="AC145" s="10"/>
    </row>
    <row r="146" spans="1:29" x14ac:dyDescent="0.25">
      <c r="A146" s="8" t="s">
        <v>306</v>
      </c>
      <c r="B146" s="10">
        <v>1350000</v>
      </c>
      <c r="C146" s="10">
        <v>808000</v>
      </c>
      <c r="D146" s="10">
        <v>771000</v>
      </c>
      <c r="E146" s="10">
        <v>38000</v>
      </c>
      <c r="F146" s="10">
        <v>541000</v>
      </c>
      <c r="G146" s="9">
        <v>59.898250699718297</v>
      </c>
      <c r="H146" s="9">
        <v>57.106483355778998</v>
      </c>
      <c r="I146" s="9">
        <v>4.6608495428939296</v>
      </c>
      <c r="J146" s="9">
        <v>40.101749300281703</v>
      </c>
      <c r="K146" s="10">
        <v>652000</v>
      </c>
      <c r="L146" s="10">
        <v>444000</v>
      </c>
      <c r="M146" s="10">
        <v>420000</v>
      </c>
      <c r="N146" s="10">
        <v>24000</v>
      </c>
      <c r="O146" s="10">
        <v>208000</v>
      </c>
      <c r="P146" s="9">
        <v>68.140759857764806</v>
      </c>
      <c r="Q146" s="9">
        <v>64.455652140100995</v>
      </c>
      <c r="R146" s="9">
        <v>5.4080813383296</v>
      </c>
      <c r="S146" s="9">
        <v>31.859240142235201</v>
      </c>
      <c r="T146" s="10">
        <v>697000</v>
      </c>
      <c r="U146" s="10">
        <v>364000</v>
      </c>
      <c r="V146" s="10">
        <v>350000</v>
      </c>
      <c r="W146" s="10">
        <v>14000</v>
      </c>
      <c r="X146" s="10">
        <v>333000</v>
      </c>
      <c r="Y146" s="9">
        <v>52.187818689201102</v>
      </c>
      <c r="Z146" s="9">
        <v>50.231724085416303</v>
      </c>
      <c r="AA146" s="9">
        <v>3.7481823400862102</v>
      </c>
      <c r="AB146" s="9">
        <v>47.812181310798898</v>
      </c>
      <c r="AC146" s="10"/>
    </row>
    <row r="147" spans="1:29" x14ac:dyDescent="0.25">
      <c r="A147" s="8" t="s">
        <v>307</v>
      </c>
      <c r="B147" s="10">
        <v>1351000</v>
      </c>
      <c r="C147" s="10">
        <v>812000</v>
      </c>
      <c r="D147" s="10">
        <v>776000</v>
      </c>
      <c r="E147" s="10">
        <v>35000</v>
      </c>
      <c r="F147" s="10">
        <v>539000</v>
      </c>
      <c r="G147" s="9">
        <v>60.0745491823359</v>
      </c>
      <c r="H147" s="9">
        <v>57.454625442850897</v>
      </c>
      <c r="I147" s="9">
        <v>4.36112093248191</v>
      </c>
      <c r="J147" s="9">
        <v>39.9254508176641</v>
      </c>
      <c r="K147" s="10">
        <v>653000</v>
      </c>
      <c r="L147" s="10">
        <v>444000</v>
      </c>
      <c r="M147" s="10">
        <v>422000</v>
      </c>
      <c r="N147" s="10">
        <v>22000</v>
      </c>
      <c r="O147" s="10">
        <v>209000</v>
      </c>
      <c r="P147" s="9">
        <v>68.001692818513305</v>
      </c>
      <c r="Q147" s="9">
        <v>64.653656306515998</v>
      </c>
      <c r="R147" s="9">
        <v>4.9234605393321402</v>
      </c>
      <c r="S147" s="9">
        <v>31.998307181486599</v>
      </c>
      <c r="T147" s="10">
        <v>698000</v>
      </c>
      <c r="U147" s="10">
        <v>368000</v>
      </c>
      <c r="V147" s="10">
        <v>354000</v>
      </c>
      <c r="W147" s="10">
        <v>14000</v>
      </c>
      <c r="X147" s="10">
        <v>330000</v>
      </c>
      <c r="Y147" s="9">
        <v>52.658942224608602</v>
      </c>
      <c r="Z147" s="9">
        <v>50.720146314977903</v>
      </c>
      <c r="AA147" s="9">
        <v>3.6817980531417702</v>
      </c>
      <c r="AB147" s="9">
        <v>47.341057775391398</v>
      </c>
      <c r="AC147" s="10"/>
    </row>
    <row r="148" spans="1:29" x14ac:dyDescent="0.25">
      <c r="A148" s="8" t="s">
        <v>308</v>
      </c>
      <c r="B148" s="10">
        <v>1353000</v>
      </c>
      <c r="C148" s="10">
        <v>815000</v>
      </c>
      <c r="D148" s="10">
        <v>780000</v>
      </c>
      <c r="E148" s="10">
        <v>35000</v>
      </c>
      <c r="F148" s="10">
        <v>538000</v>
      </c>
      <c r="G148" s="9">
        <v>60.259725114274303</v>
      </c>
      <c r="H148" s="9">
        <v>57.6812648706156</v>
      </c>
      <c r="I148" s="9">
        <v>4.2789113935865997</v>
      </c>
      <c r="J148" s="9">
        <v>39.740274885725697</v>
      </c>
      <c r="K148" s="10">
        <v>654000</v>
      </c>
      <c r="L148" s="10">
        <v>445000</v>
      </c>
      <c r="M148" s="10">
        <v>424000</v>
      </c>
      <c r="N148" s="10">
        <v>21000</v>
      </c>
      <c r="O148" s="10">
        <v>209000</v>
      </c>
      <c r="P148" s="9">
        <v>68.048057658469702</v>
      </c>
      <c r="Q148" s="9">
        <v>64.836985868450398</v>
      </c>
      <c r="R148" s="9">
        <v>4.7188294574630403</v>
      </c>
      <c r="S148" s="9">
        <v>31.951942341530302</v>
      </c>
      <c r="T148" s="10">
        <v>699000</v>
      </c>
      <c r="U148" s="10">
        <v>370000</v>
      </c>
      <c r="V148" s="10">
        <v>356000</v>
      </c>
      <c r="W148" s="10">
        <v>14000</v>
      </c>
      <c r="X148" s="10">
        <v>329000</v>
      </c>
      <c r="Y148" s="9">
        <v>52.973661465144403</v>
      </c>
      <c r="Z148" s="9">
        <v>50.987015703700401</v>
      </c>
      <c r="AA148" s="9">
        <v>3.7502519299165402</v>
      </c>
      <c r="AB148" s="9">
        <v>47.026338534855597</v>
      </c>
      <c r="AC148" s="10"/>
    </row>
    <row r="149" spans="1:29" x14ac:dyDescent="0.25">
      <c r="A149" s="8" t="s">
        <v>309</v>
      </c>
      <c r="B149" s="10">
        <v>1354000</v>
      </c>
      <c r="C149" s="10">
        <v>818000</v>
      </c>
      <c r="D149" s="10">
        <v>785000</v>
      </c>
      <c r="E149" s="10">
        <v>33000</v>
      </c>
      <c r="F149" s="10">
        <v>536000</v>
      </c>
      <c r="G149" s="9">
        <v>60.426354116531002</v>
      </c>
      <c r="H149" s="9">
        <v>57.954642362720598</v>
      </c>
      <c r="I149" s="9">
        <v>4.0904532301316596</v>
      </c>
      <c r="J149" s="9">
        <v>39.573645883468998</v>
      </c>
      <c r="K149" s="10">
        <v>655000</v>
      </c>
      <c r="L149" s="10">
        <v>445000</v>
      </c>
      <c r="M149" s="10">
        <v>427000</v>
      </c>
      <c r="N149" s="10">
        <v>18000</v>
      </c>
      <c r="O149" s="10">
        <v>209000</v>
      </c>
      <c r="P149" s="9">
        <v>68.0325498696496</v>
      </c>
      <c r="Q149" s="9">
        <v>65.259312577942097</v>
      </c>
      <c r="R149" s="9">
        <v>4.0763388951626904</v>
      </c>
      <c r="S149" s="9">
        <v>31.9674501303504</v>
      </c>
      <c r="T149" s="10">
        <v>700000</v>
      </c>
      <c r="U149" s="10">
        <v>373000</v>
      </c>
      <c r="V149" s="10">
        <v>358000</v>
      </c>
      <c r="W149" s="10">
        <v>15000</v>
      </c>
      <c r="X149" s="10">
        <v>327000</v>
      </c>
      <c r="Y149" s="9">
        <v>53.310798969506898</v>
      </c>
      <c r="Z149" s="9">
        <v>51.121162731865297</v>
      </c>
      <c r="AA149" s="9">
        <v>4.1073033606080402</v>
      </c>
      <c r="AB149" s="9">
        <v>46.689201030493102</v>
      </c>
      <c r="AC149" s="10"/>
    </row>
    <row r="150" spans="1:29" x14ac:dyDescent="0.25">
      <c r="A150" s="8" t="s">
        <v>310</v>
      </c>
      <c r="B150" s="10">
        <v>1356000</v>
      </c>
      <c r="C150" s="10">
        <v>819000</v>
      </c>
      <c r="D150" s="10">
        <v>782000</v>
      </c>
      <c r="E150" s="10">
        <v>37000</v>
      </c>
      <c r="F150" s="10">
        <v>537000</v>
      </c>
      <c r="G150" s="9">
        <v>60.372264276809602</v>
      </c>
      <c r="H150" s="9">
        <v>57.6457032995066</v>
      </c>
      <c r="I150" s="9">
        <v>4.5162476676402301</v>
      </c>
      <c r="J150" s="9">
        <v>39.627735723190398</v>
      </c>
      <c r="K150" s="10">
        <v>655000</v>
      </c>
      <c r="L150" s="10">
        <v>447000</v>
      </c>
      <c r="M150" s="10">
        <v>425000</v>
      </c>
      <c r="N150" s="10">
        <v>22000</v>
      </c>
      <c r="O150" s="10">
        <v>208000</v>
      </c>
      <c r="P150" s="9">
        <v>68.210030657563195</v>
      </c>
      <c r="Q150" s="9">
        <v>64.898833990632596</v>
      </c>
      <c r="R150" s="9">
        <v>4.8544131046558796</v>
      </c>
      <c r="S150" s="9">
        <v>31.789969342436802</v>
      </c>
      <c r="T150" s="10">
        <v>701000</v>
      </c>
      <c r="U150" s="10">
        <v>372000</v>
      </c>
      <c r="V150" s="10">
        <v>356000</v>
      </c>
      <c r="W150" s="10">
        <v>15000</v>
      </c>
      <c r="X150" s="10">
        <v>329000</v>
      </c>
      <c r="Y150" s="9">
        <v>53.0397881306437</v>
      </c>
      <c r="Z150" s="9">
        <v>50.860172168047697</v>
      </c>
      <c r="AA150" s="9">
        <v>4.1093979433465302</v>
      </c>
      <c r="AB150" s="9">
        <v>46.9602118693563</v>
      </c>
      <c r="AC150" s="10"/>
    </row>
    <row r="151" spans="1:29" x14ac:dyDescent="0.25">
      <c r="A151" s="8" t="s">
        <v>311</v>
      </c>
      <c r="B151" s="10">
        <v>1357000</v>
      </c>
      <c r="C151" s="10">
        <v>823000</v>
      </c>
      <c r="D151" s="10">
        <v>789000</v>
      </c>
      <c r="E151" s="10">
        <v>34000</v>
      </c>
      <c r="F151" s="10">
        <v>534000</v>
      </c>
      <c r="G151" s="9">
        <v>60.6288328161639</v>
      </c>
      <c r="H151" s="9">
        <v>58.152538700138997</v>
      </c>
      <c r="I151" s="9">
        <v>4.0843506315442299</v>
      </c>
      <c r="J151" s="9">
        <v>39.3711671838361</v>
      </c>
      <c r="K151" s="10">
        <v>656000</v>
      </c>
      <c r="L151" s="10">
        <v>449000</v>
      </c>
      <c r="M151" s="10">
        <v>428000</v>
      </c>
      <c r="N151" s="10">
        <v>21000</v>
      </c>
      <c r="O151" s="10">
        <v>207000</v>
      </c>
      <c r="P151" s="9">
        <v>68.4047369857891</v>
      </c>
      <c r="Q151" s="9">
        <v>65.278255547201297</v>
      </c>
      <c r="R151" s="9">
        <v>4.5705627656126699</v>
      </c>
      <c r="S151" s="9">
        <v>31.5952630142109</v>
      </c>
      <c r="T151" s="10">
        <v>701000</v>
      </c>
      <c r="U151" s="10">
        <v>374000</v>
      </c>
      <c r="V151" s="10">
        <v>361000</v>
      </c>
      <c r="W151" s="10">
        <v>13000</v>
      </c>
      <c r="X151" s="10">
        <v>327000</v>
      </c>
      <c r="Y151" s="9">
        <v>53.353586580185201</v>
      </c>
      <c r="Z151" s="9">
        <v>51.485616945528598</v>
      </c>
      <c r="AA151" s="9">
        <v>3.5011135227980299</v>
      </c>
      <c r="AB151" s="9">
        <v>46.646413419814799</v>
      </c>
      <c r="AC151" s="10"/>
    </row>
    <row r="152" spans="1:29" x14ac:dyDescent="0.25">
      <c r="A152" s="8" t="s">
        <v>312</v>
      </c>
      <c r="B152" s="10">
        <v>1359000</v>
      </c>
      <c r="C152" s="10">
        <v>834000</v>
      </c>
      <c r="D152" s="10">
        <v>799000</v>
      </c>
      <c r="E152" s="10">
        <v>35000</v>
      </c>
      <c r="F152" s="10">
        <v>525000</v>
      </c>
      <c r="G152" s="9">
        <v>61.375463704287696</v>
      </c>
      <c r="H152" s="9">
        <v>58.785487164767403</v>
      </c>
      <c r="I152" s="9">
        <v>4.2198891596144597</v>
      </c>
      <c r="J152" s="9">
        <v>38.624536295712304</v>
      </c>
      <c r="K152" s="10">
        <v>657000</v>
      </c>
      <c r="L152" s="10">
        <v>457000</v>
      </c>
      <c r="M152" s="10">
        <v>435000</v>
      </c>
      <c r="N152" s="10">
        <v>22000</v>
      </c>
      <c r="O152" s="10">
        <v>200000</v>
      </c>
      <c r="P152" s="9">
        <v>69.543261277353906</v>
      </c>
      <c r="Q152" s="9">
        <v>66.180642344574593</v>
      </c>
      <c r="R152" s="9">
        <v>4.8352908261930398</v>
      </c>
      <c r="S152" s="9">
        <v>30.456738722646101</v>
      </c>
      <c r="T152" s="10">
        <v>702000</v>
      </c>
      <c r="U152" s="10">
        <v>377000</v>
      </c>
      <c r="V152" s="10">
        <v>364000</v>
      </c>
      <c r="W152" s="10">
        <v>13000</v>
      </c>
      <c r="X152" s="10">
        <v>325000</v>
      </c>
      <c r="Y152" s="9">
        <v>53.733159131020699</v>
      </c>
      <c r="Z152" s="9">
        <v>51.866115357975197</v>
      </c>
      <c r="AA152" s="9">
        <v>3.4746584850761901</v>
      </c>
      <c r="AB152" s="9">
        <v>46.266840868979301</v>
      </c>
      <c r="AC152" s="10"/>
    </row>
    <row r="153" spans="1:29" x14ac:dyDescent="0.25">
      <c r="A153" s="8" t="s">
        <v>313</v>
      </c>
      <c r="B153" s="10">
        <v>1361000</v>
      </c>
      <c r="C153" s="10">
        <v>832000</v>
      </c>
      <c r="D153" s="10">
        <v>798000</v>
      </c>
      <c r="E153" s="10">
        <v>34000</v>
      </c>
      <c r="F153" s="10">
        <v>529000</v>
      </c>
      <c r="G153" s="9">
        <v>61.118914892142797</v>
      </c>
      <c r="H153" s="9">
        <v>58.649425729092101</v>
      </c>
      <c r="I153" s="9">
        <v>4.0404663063939896</v>
      </c>
      <c r="J153" s="9">
        <v>38.881085107857203</v>
      </c>
      <c r="K153" s="10">
        <v>658000</v>
      </c>
      <c r="L153" s="10">
        <v>452000</v>
      </c>
      <c r="M153" s="10">
        <v>432000</v>
      </c>
      <c r="N153" s="10">
        <v>20000</v>
      </c>
      <c r="O153" s="10">
        <v>206000</v>
      </c>
      <c r="P153" s="9">
        <v>68.750166708402503</v>
      </c>
      <c r="Q153" s="9">
        <v>65.703013391734999</v>
      </c>
      <c r="R153" s="9">
        <v>4.4322122586141299</v>
      </c>
      <c r="S153" s="9">
        <v>31.249833291597501</v>
      </c>
      <c r="T153" s="10">
        <v>703000</v>
      </c>
      <c r="U153" s="10">
        <v>379000</v>
      </c>
      <c r="V153" s="10">
        <v>366000</v>
      </c>
      <c r="W153" s="10">
        <v>14000</v>
      </c>
      <c r="X153" s="10">
        <v>323000</v>
      </c>
      <c r="Y153" s="9">
        <v>53.979027948735201</v>
      </c>
      <c r="Z153" s="9">
        <v>52.050008009789501</v>
      </c>
      <c r="AA153" s="9">
        <v>3.57364704821607</v>
      </c>
      <c r="AB153" s="9">
        <v>46.020972051264799</v>
      </c>
      <c r="AC153" s="10"/>
    </row>
    <row r="154" spans="1:29" x14ac:dyDescent="0.25">
      <c r="A154" s="8" t="s">
        <v>314</v>
      </c>
      <c r="B154" s="10">
        <v>1362000</v>
      </c>
      <c r="C154" s="10">
        <v>825000</v>
      </c>
      <c r="D154" s="10">
        <v>795000</v>
      </c>
      <c r="E154" s="10">
        <v>29000</v>
      </c>
      <c r="F154" s="10">
        <v>537000</v>
      </c>
      <c r="G154" s="9">
        <v>60.5522618019235</v>
      </c>
      <c r="H154" s="9">
        <v>58.388727607398401</v>
      </c>
      <c r="I154" s="9">
        <v>3.5730031053214799</v>
      </c>
      <c r="J154" s="9">
        <v>39.4477381980765</v>
      </c>
      <c r="K154" s="10">
        <v>659000</v>
      </c>
      <c r="L154" s="10">
        <v>453000</v>
      </c>
      <c r="M154" s="10">
        <v>435000</v>
      </c>
      <c r="N154" s="10">
        <v>17000</v>
      </c>
      <c r="O154" s="10">
        <v>206000</v>
      </c>
      <c r="P154" s="9">
        <v>68.719739159448594</v>
      </c>
      <c r="Q154" s="9">
        <v>66.117988984774399</v>
      </c>
      <c r="R154" s="9">
        <v>3.7860303407693099</v>
      </c>
      <c r="S154" s="9">
        <v>31.280260840551399</v>
      </c>
      <c r="T154" s="10">
        <v>704000</v>
      </c>
      <c r="U154" s="10">
        <v>372000</v>
      </c>
      <c r="V154" s="10">
        <v>360000</v>
      </c>
      <c r="W154" s="10">
        <v>12000</v>
      </c>
      <c r="X154" s="10">
        <v>331000</v>
      </c>
      <c r="Y154" s="9">
        <v>52.909115321140497</v>
      </c>
      <c r="Z154" s="9">
        <v>51.155664776668402</v>
      </c>
      <c r="AA154" s="9">
        <v>3.3140802559808402</v>
      </c>
      <c r="AB154" s="9">
        <v>47.090884678859503</v>
      </c>
      <c r="AC154" s="10"/>
    </row>
    <row r="155" spans="1:29" x14ac:dyDescent="0.25">
      <c r="A155" s="8" t="s">
        <v>315</v>
      </c>
      <c r="B155" s="10">
        <v>1364000</v>
      </c>
      <c r="C155" s="10">
        <v>820000</v>
      </c>
      <c r="D155" s="10">
        <v>793000</v>
      </c>
      <c r="E155" s="10">
        <v>27000</v>
      </c>
      <c r="F155" s="10">
        <v>544000</v>
      </c>
      <c r="G155" s="9">
        <v>60.126479560117303</v>
      </c>
      <c r="H155" s="9">
        <v>58.182849953839302</v>
      </c>
      <c r="I155" s="9">
        <v>3.23256844654385</v>
      </c>
      <c r="J155" s="9">
        <v>39.873520439882803</v>
      </c>
      <c r="K155" s="10">
        <v>659000</v>
      </c>
      <c r="L155" s="10">
        <v>450000</v>
      </c>
      <c r="M155" s="10">
        <v>434000</v>
      </c>
      <c r="N155" s="10">
        <v>16000</v>
      </c>
      <c r="O155" s="10">
        <v>209000</v>
      </c>
      <c r="P155" s="9">
        <v>68.233664443252096</v>
      </c>
      <c r="Q155" s="9">
        <v>65.812616965313197</v>
      </c>
      <c r="R155" s="9">
        <v>3.54817156266378</v>
      </c>
      <c r="S155" s="9">
        <v>31.766335556747901</v>
      </c>
      <c r="T155" s="10">
        <v>705000</v>
      </c>
      <c r="U155" s="10">
        <v>370000</v>
      </c>
      <c r="V155" s="10">
        <v>360000</v>
      </c>
      <c r="W155" s="10">
        <v>11000</v>
      </c>
      <c r="X155" s="10">
        <v>334000</v>
      </c>
      <c r="Y155" s="9">
        <v>52.540985526377597</v>
      </c>
      <c r="Z155" s="9">
        <v>51.044052334365198</v>
      </c>
      <c r="AA155" s="9">
        <v>2.8490771100227601</v>
      </c>
      <c r="AB155" s="9">
        <v>47.459014473622403</v>
      </c>
      <c r="AC155" s="10"/>
    </row>
    <row r="156" spans="1:29" x14ac:dyDescent="0.25">
      <c r="A156" s="8" t="s">
        <v>316</v>
      </c>
      <c r="B156" s="10">
        <v>1365000</v>
      </c>
      <c r="C156" s="10">
        <v>811000</v>
      </c>
      <c r="D156" s="10">
        <v>782000</v>
      </c>
      <c r="E156" s="10">
        <v>29000</v>
      </c>
      <c r="F156" s="10">
        <v>554000</v>
      </c>
      <c r="G156" s="9">
        <v>59.402909268416401</v>
      </c>
      <c r="H156" s="9">
        <v>57.270930233798602</v>
      </c>
      <c r="I156" s="9">
        <v>3.58901451271405</v>
      </c>
      <c r="J156" s="9">
        <v>40.597090731583599</v>
      </c>
      <c r="K156" s="10">
        <v>660000</v>
      </c>
      <c r="L156" s="10">
        <v>445000</v>
      </c>
      <c r="M156" s="10">
        <v>428000</v>
      </c>
      <c r="N156" s="10">
        <v>17000</v>
      </c>
      <c r="O156" s="10">
        <v>215000</v>
      </c>
      <c r="P156" s="9">
        <v>67.487165101312101</v>
      </c>
      <c r="Q156" s="9">
        <v>64.913882218331906</v>
      </c>
      <c r="R156" s="9">
        <v>3.8129959661473101</v>
      </c>
      <c r="S156" s="9">
        <v>32.512834898687899</v>
      </c>
      <c r="T156" s="10">
        <v>705000</v>
      </c>
      <c r="U156" s="10">
        <v>366000</v>
      </c>
      <c r="V156" s="10">
        <v>353000</v>
      </c>
      <c r="W156" s="10">
        <v>12000</v>
      </c>
      <c r="X156" s="10">
        <v>340000</v>
      </c>
      <c r="Y156" s="9">
        <v>51.837788387290203</v>
      </c>
      <c r="Z156" s="9">
        <v>50.118774630760498</v>
      </c>
      <c r="AA156" s="9">
        <v>3.3161402328482401</v>
      </c>
      <c r="AB156" s="9">
        <v>48.162211612709797</v>
      </c>
      <c r="AC156" s="10"/>
    </row>
    <row r="157" spans="1:29" x14ac:dyDescent="0.25">
      <c r="A157" s="8" t="s">
        <v>317</v>
      </c>
      <c r="B157" s="10">
        <v>1367000</v>
      </c>
      <c r="C157" s="10">
        <v>819000</v>
      </c>
      <c r="D157" s="10">
        <v>787000</v>
      </c>
      <c r="E157" s="10">
        <v>32000</v>
      </c>
      <c r="F157" s="10">
        <v>547000</v>
      </c>
      <c r="G157" s="9">
        <v>59.951822364548903</v>
      </c>
      <c r="H157" s="9">
        <v>57.625312160553797</v>
      </c>
      <c r="I157" s="9">
        <v>3.8806330020266802</v>
      </c>
      <c r="J157" s="9">
        <v>40.048177635451097</v>
      </c>
      <c r="K157" s="10">
        <v>661000</v>
      </c>
      <c r="L157" s="10">
        <v>447000</v>
      </c>
      <c r="M157" s="10">
        <v>428000</v>
      </c>
      <c r="N157" s="10">
        <v>19000</v>
      </c>
      <c r="O157" s="10">
        <v>214000</v>
      </c>
      <c r="P157" s="9">
        <v>67.664690568390895</v>
      </c>
      <c r="Q157" s="9">
        <v>64.814612930289101</v>
      </c>
      <c r="R157" s="9">
        <v>4.2120604027903701</v>
      </c>
      <c r="S157" s="9">
        <v>32.335309431609097</v>
      </c>
      <c r="T157" s="10">
        <v>706000</v>
      </c>
      <c r="U157" s="10">
        <v>372000</v>
      </c>
      <c r="V157" s="10">
        <v>359000</v>
      </c>
      <c r="W157" s="10">
        <v>13000</v>
      </c>
      <c r="X157" s="10">
        <v>334000</v>
      </c>
      <c r="Y157" s="9">
        <v>52.733123084926397</v>
      </c>
      <c r="Z157" s="9">
        <v>50.896634979006002</v>
      </c>
      <c r="AA157" s="9">
        <v>3.48260827063624</v>
      </c>
      <c r="AB157" s="9">
        <v>47.266876915073603</v>
      </c>
      <c r="AC157" s="10"/>
    </row>
    <row r="158" spans="1:29" x14ac:dyDescent="0.25">
      <c r="A158" s="8" t="s">
        <v>318</v>
      </c>
      <c r="B158" s="10">
        <v>1368000</v>
      </c>
      <c r="C158" s="10">
        <v>821000</v>
      </c>
      <c r="D158" s="10">
        <v>787000</v>
      </c>
      <c r="E158" s="10">
        <v>34000</v>
      </c>
      <c r="F158" s="10">
        <v>547000</v>
      </c>
      <c r="G158" s="9">
        <v>60.004864345976301</v>
      </c>
      <c r="H158" s="9">
        <v>57.516014800263903</v>
      </c>
      <c r="I158" s="9">
        <v>4.1477463083029802</v>
      </c>
      <c r="J158" s="9">
        <v>39.995135654023699</v>
      </c>
      <c r="K158" s="10">
        <v>661000</v>
      </c>
      <c r="L158" s="10">
        <v>447000</v>
      </c>
      <c r="M158" s="10">
        <v>427000</v>
      </c>
      <c r="N158" s="10">
        <v>20000</v>
      </c>
      <c r="O158" s="10">
        <v>214000</v>
      </c>
      <c r="P158" s="9">
        <v>67.618811066877498</v>
      </c>
      <c r="Q158" s="9">
        <v>64.524316741344506</v>
      </c>
      <c r="R158" s="9">
        <v>4.57638085720329</v>
      </c>
      <c r="S158" s="9">
        <v>32.381188933122502</v>
      </c>
      <c r="T158" s="10">
        <v>707000</v>
      </c>
      <c r="U158" s="10">
        <v>374000</v>
      </c>
      <c r="V158" s="10">
        <v>360000</v>
      </c>
      <c r="W158" s="10">
        <v>14000</v>
      </c>
      <c r="X158" s="10">
        <v>333000</v>
      </c>
      <c r="Y158" s="9">
        <v>52.878059771561603</v>
      </c>
      <c r="Z158" s="9">
        <v>50.956105706670797</v>
      </c>
      <c r="AA158" s="9">
        <v>3.6346909723878098</v>
      </c>
      <c r="AB158" s="9">
        <v>47.121940228438397</v>
      </c>
      <c r="AC158" s="10"/>
    </row>
    <row r="159" spans="1:29" x14ac:dyDescent="0.25">
      <c r="A159" s="8" t="s">
        <v>319</v>
      </c>
      <c r="B159" s="10">
        <v>1369000</v>
      </c>
      <c r="C159" s="10">
        <v>823000</v>
      </c>
      <c r="D159" s="10">
        <v>787000</v>
      </c>
      <c r="E159" s="10">
        <v>36000</v>
      </c>
      <c r="F159" s="10">
        <v>546000</v>
      </c>
      <c r="G159" s="9">
        <v>60.107255228870102</v>
      </c>
      <c r="H159" s="9">
        <v>57.451218527311703</v>
      </c>
      <c r="I159" s="9">
        <v>4.4188287943693796</v>
      </c>
      <c r="J159" s="9">
        <v>39.892744771129898</v>
      </c>
      <c r="K159" s="10">
        <v>662000</v>
      </c>
      <c r="L159" s="10">
        <v>449000</v>
      </c>
      <c r="M159" s="10">
        <v>426000</v>
      </c>
      <c r="N159" s="10">
        <v>23000</v>
      </c>
      <c r="O159" s="10">
        <v>214000</v>
      </c>
      <c r="P159" s="9">
        <v>67.749537396403696</v>
      </c>
      <c r="Q159" s="9">
        <v>64.336609273895505</v>
      </c>
      <c r="R159" s="9">
        <v>5.0375666811407802</v>
      </c>
      <c r="S159" s="9">
        <v>32.250462603596297</v>
      </c>
      <c r="T159" s="10">
        <v>707000</v>
      </c>
      <c r="U159" s="10">
        <v>374000</v>
      </c>
      <c r="V159" s="10">
        <v>361000</v>
      </c>
      <c r="W159" s="10">
        <v>14000</v>
      </c>
      <c r="X159" s="10">
        <v>333000</v>
      </c>
      <c r="Y159" s="9">
        <v>52.953254022061301</v>
      </c>
      <c r="Z159" s="9">
        <v>51.005749408195499</v>
      </c>
      <c r="AA159" s="9">
        <v>3.6777808084361601</v>
      </c>
      <c r="AB159" s="9">
        <v>47.046745977938699</v>
      </c>
      <c r="AC159" s="10"/>
    </row>
    <row r="160" spans="1:29" x14ac:dyDescent="0.25">
      <c r="A160" s="8" t="s">
        <v>320</v>
      </c>
      <c r="B160" s="10">
        <v>1371000</v>
      </c>
      <c r="C160" s="10">
        <v>823000</v>
      </c>
      <c r="D160" s="10">
        <v>789000</v>
      </c>
      <c r="E160" s="10">
        <v>35000</v>
      </c>
      <c r="F160" s="10">
        <v>547000</v>
      </c>
      <c r="G160" s="9">
        <v>60.0822131746176</v>
      </c>
      <c r="H160" s="9">
        <v>57.538065301855802</v>
      </c>
      <c r="I160" s="9">
        <v>4.2344443360761197</v>
      </c>
      <c r="J160" s="9">
        <v>39.9177868253824</v>
      </c>
      <c r="K160" s="10">
        <v>663000</v>
      </c>
      <c r="L160" s="10">
        <v>450000</v>
      </c>
      <c r="M160" s="10">
        <v>428000</v>
      </c>
      <c r="N160" s="10">
        <v>21000</v>
      </c>
      <c r="O160" s="10">
        <v>213000</v>
      </c>
      <c r="P160" s="9">
        <v>67.852809825231802</v>
      </c>
      <c r="Q160" s="9">
        <v>64.617986078714694</v>
      </c>
      <c r="R160" s="9">
        <v>4.7674131032289102</v>
      </c>
      <c r="S160" s="9">
        <v>32.147190174768198</v>
      </c>
      <c r="T160" s="10">
        <v>708000</v>
      </c>
      <c r="U160" s="10">
        <v>374000</v>
      </c>
      <c r="V160" s="10">
        <v>360000</v>
      </c>
      <c r="W160" s="10">
        <v>13000</v>
      </c>
      <c r="X160" s="10">
        <v>334000</v>
      </c>
      <c r="Y160" s="9">
        <v>52.808340480572603</v>
      </c>
      <c r="Z160" s="9">
        <v>50.910718042655901</v>
      </c>
      <c r="AA160" s="9">
        <v>3.5934142611710098</v>
      </c>
      <c r="AB160" s="9">
        <v>47.191659519427397</v>
      </c>
      <c r="AC160" s="10"/>
    </row>
    <row r="161" spans="1:29" x14ac:dyDescent="0.25">
      <c r="A161" s="8" t="s">
        <v>321</v>
      </c>
      <c r="B161" s="10">
        <v>1372000</v>
      </c>
      <c r="C161" s="10">
        <v>827000</v>
      </c>
      <c r="D161" s="10">
        <v>792000</v>
      </c>
      <c r="E161" s="10">
        <v>35000</v>
      </c>
      <c r="F161" s="10">
        <v>544000</v>
      </c>
      <c r="G161" s="9">
        <v>60.3170289788753</v>
      </c>
      <c r="H161" s="9">
        <v>57.760059267714098</v>
      </c>
      <c r="I161" s="9">
        <v>4.2392169416314101</v>
      </c>
      <c r="J161" s="9">
        <v>39.6829710211247</v>
      </c>
      <c r="K161" s="10">
        <v>663000</v>
      </c>
      <c r="L161" s="10">
        <v>454000</v>
      </c>
      <c r="M161" s="10">
        <v>431000</v>
      </c>
      <c r="N161" s="10">
        <v>23000</v>
      </c>
      <c r="O161" s="10">
        <v>210000</v>
      </c>
      <c r="P161" s="9">
        <v>68.372226132520495</v>
      </c>
      <c r="Q161" s="9">
        <v>64.950216537314702</v>
      </c>
      <c r="R161" s="9">
        <v>5.0049702763416999</v>
      </c>
      <c r="S161" s="9">
        <v>31.627773867479501</v>
      </c>
      <c r="T161" s="10">
        <v>709000</v>
      </c>
      <c r="U161" s="10">
        <v>374000</v>
      </c>
      <c r="V161" s="10">
        <v>362000</v>
      </c>
      <c r="W161" s="10">
        <v>12000</v>
      </c>
      <c r="X161" s="10">
        <v>335000</v>
      </c>
      <c r="Y161" s="9">
        <v>52.775864181607197</v>
      </c>
      <c r="Z161" s="9">
        <v>51.028732913548303</v>
      </c>
      <c r="AA161" s="9">
        <v>3.3104740114664399</v>
      </c>
      <c r="AB161" s="9">
        <v>47.224135818392803</v>
      </c>
      <c r="AC161" s="10"/>
    </row>
    <row r="162" spans="1:29" x14ac:dyDescent="0.25">
      <c r="A162" s="8" t="s">
        <v>322</v>
      </c>
      <c r="B162" s="10">
        <v>1373000</v>
      </c>
      <c r="C162" s="10">
        <v>832000</v>
      </c>
      <c r="D162" s="10">
        <v>798000</v>
      </c>
      <c r="E162" s="10">
        <v>35000</v>
      </c>
      <c r="F162" s="10">
        <v>541000</v>
      </c>
      <c r="G162" s="9">
        <v>60.617911513822598</v>
      </c>
      <c r="H162" s="9">
        <v>58.104839016332903</v>
      </c>
      <c r="I162" s="9">
        <v>4.1457589592420598</v>
      </c>
      <c r="J162" s="9">
        <v>39.382088486177402</v>
      </c>
      <c r="K162" s="10">
        <v>664000</v>
      </c>
      <c r="L162" s="10">
        <v>456000</v>
      </c>
      <c r="M162" s="10">
        <v>433000</v>
      </c>
      <c r="N162" s="10">
        <v>23000</v>
      </c>
      <c r="O162" s="10">
        <v>208000</v>
      </c>
      <c r="P162" s="9">
        <v>68.709775054215996</v>
      </c>
      <c r="Q162" s="9">
        <v>65.2108295527743</v>
      </c>
      <c r="R162" s="9">
        <v>5.0923547612851596</v>
      </c>
      <c r="S162" s="9">
        <v>31.290224945784001</v>
      </c>
      <c r="T162" s="10">
        <v>709000</v>
      </c>
      <c r="U162" s="10">
        <v>376000</v>
      </c>
      <c r="V162" s="10">
        <v>365000</v>
      </c>
      <c r="W162" s="10">
        <v>11000</v>
      </c>
      <c r="X162" s="10">
        <v>333000</v>
      </c>
      <c r="Y162" s="9">
        <v>53.042027518923</v>
      </c>
      <c r="Z162" s="9">
        <v>51.451963605841499</v>
      </c>
      <c r="AA162" s="9">
        <v>2.9977434639243401</v>
      </c>
      <c r="AB162" s="9">
        <v>46.957972481077</v>
      </c>
      <c r="AC162" s="10"/>
    </row>
    <row r="163" spans="1:29" x14ac:dyDescent="0.25">
      <c r="A163" s="8" t="s">
        <v>323</v>
      </c>
      <c r="B163" s="10">
        <v>1375000</v>
      </c>
      <c r="C163" s="10">
        <v>831000</v>
      </c>
      <c r="D163" s="10">
        <v>794000</v>
      </c>
      <c r="E163" s="10">
        <v>38000</v>
      </c>
      <c r="F163" s="10">
        <v>543000</v>
      </c>
      <c r="G163" s="9">
        <v>60.475562700724304</v>
      </c>
      <c r="H163" s="9">
        <v>57.742357662268397</v>
      </c>
      <c r="I163" s="9">
        <v>4.51951981328678</v>
      </c>
      <c r="J163" s="9">
        <v>39.524437299275696</v>
      </c>
      <c r="K163" s="10">
        <v>665000</v>
      </c>
      <c r="L163" s="10">
        <v>455000</v>
      </c>
      <c r="M163" s="10">
        <v>429000</v>
      </c>
      <c r="N163" s="10">
        <v>25000</v>
      </c>
      <c r="O163" s="10">
        <v>210000</v>
      </c>
      <c r="P163" s="9">
        <v>68.431571143674304</v>
      </c>
      <c r="Q163" s="9">
        <v>64.610267112749497</v>
      </c>
      <c r="R163" s="9">
        <v>5.58412435526549</v>
      </c>
      <c r="S163" s="9">
        <v>31.568428856325699</v>
      </c>
      <c r="T163" s="10">
        <v>710000</v>
      </c>
      <c r="U163" s="10">
        <v>376000</v>
      </c>
      <c r="V163" s="10">
        <v>364000</v>
      </c>
      <c r="W163" s="10">
        <v>12000</v>
      </c>
      <c r="X163" s="10">
        <v>333000</v>
      </c>
      <c r="Y163" s="9">
        <v>53.024832864474902</v>
      </c>
      <c r="Z163" s="9">
        <v>51.310622675774901</v>
      </c>
      <c r="AA163" s="9">
        <v>3.2328441149099301</v>
      </c>
      <c r="AB163" s="9">
        <v>46.975167135525098</v>
      </c>
      <c r="AC163" s="10"/>
    </row>
    <row r="164" spans="1:29" x14ac:dyDescent="0.25">
      <c r="A164" s="8" t="s">
        <v>324</v>
      </c>
      <c r="B164" s="10">
        <v>1376000</v>
      </c>
      <c r="C164" s="10">
        <v>836000</v>
      </c>
      <c r="D164" s="10">
        <v>802000</v>
      </c>
      <c r="E164" s="10">
        <v>34000</v>
      </c>
      <c r="F164" s="10">
        <v>540000</v>
      </c>
      <c r="G164" s="9">
        <v>60.757375239698298</v>
      </c>
      <c r="H164" s="9">
        <v>58.293210220752897</v>
      </c>
      <c r="I164" s="9">
        <v>4.0557463340438797</v>
      </c>
      <c r="J164" s="9">
        <v>39.242624760301702</v>
      </c>
      <c r="K164" s="10">
        <v>665000</v>
      </c>
      <c r="L164" s="10">
        <v>457000</v>
      </c>
      <c r="M164" s="10">
        <v>434000</v>
      </c>
      <c r="N164" s="10">
        <v>23000</v>
      </c>
      <c r="O164" s="10">
        <v>208000</v>
      </c>
      <c r="P164" s="9">
        <v>68.6997102194332</v>
      </c>
      <c r="Q164" s="9">
        <v>65.1852573665401</v>
      </c>
      <c r="R164" s="9">
        <v>5.1156734747026</v>
      </c>
      <c r="S164" s="9">
        <v>31.3002897805668</v>
      </c>
      <c r="T164" s="10">
        <v>711000</v>
      </c>
      <c r="U164" s="10">
        <v>379000</v>
      </c>
      <c r="V164" s="10">
        <v>368000</v>
      </c>
      <c r="W164" s="10">
        <v>11000</v>
      </c>
      <c r="X164" s="10">
        <v>332000</v>
      </c>
      <c r="Y164" s="9">
        <v>53.320094354204898</v>
      </c>
      <c r="Z164" s="9">
        <v>51.839429231904099</v>
      </c>
      <c r="AA164" s="9">
        <v>2.7769364256273099</v>
      </c>
      <c r="AB164" s="9">
        <v>46.679905645795102</v>
      </c>
      <c r="AC164" s="10"/>
    </row>
    <row r="165" spans="1:29" x14ac:dyDescent="0.25">
      <c r="A165" s="8" t="s">
        <v>325</v>
      </c>
      <c r="B165" s="10">
        <v>1377000</v>
      </c>
      <c r="C165" s="10">
        <v>840000</v>
      </c>
      <c r="D165" s="10">
        <v>807000</v>
      </c>
      <c r="E165" s="10">
        <v>33000</v>
      </c>
      <c r="F165" s="10">
        <v>537000</v>
      </c>
      <c r="G165" s="9">
        <v>60.985585326351199</v>
      </c>
      <c r="H165" s="9">
        <v>58.558868522228103</v>
      </c>
      <c r="I165" s="9">
        <v>3.97916457001616</v>
      </c>
      <c r="J165" s="9">
        <v>39.014414673648801</v>
      </c>
      <c r="K165" s="10">
        <v>666000</v>
      </c>
      <c r="L165" s="10">
        <v>459000</v>
      </c>
      <c r="M165" s="10">
        <v>435000</v>
      </c>
      <c r="N165" s="10">
        <v>24000</v>
      </c>
      <c r="O165" s="10">
        <v>207000</v>
      </c>
      <c r="P165" s="9">
        <v>68.899951752900805</v>
      </c>
      <c r="Q165" s="9">
        <v>65.336180158188796</v>
      </c>
      <c r="R165" s="9">
        <v>5.1723861977333696</v>
      </c>
      <c r="S165" s="9">
        <v>31.100048247099199</v>
      </c>
      <c r="T165" s="10">
        <v>711000</v>
      </c>
      <c r="U165" s="10">
        <v>381000</v>
      </c>
      <c r="V165" s="10">
        <v>371000</v>
      </c>
      <c r="W165" s="10">
        <v>10000</v>
      </c>
      <c r="X165" s="10">
        <v>330000</v>
      </c>
      <c r="Y165" s="9">
        <v>53.574252974438302</v>
      </c>
      <c r="Z165" s="9">
        <v>52.212320197387598</v>
      </c>
      <c r="AA165" s="9">
        <v>2.5421404899485198</v>
      </c>
      <c r="AB165" s="9">
        <v>46.425747025561698</v>
      </c>
      <c r="AC165" s="10"/>
    </row>
    <row r="166" spans="1:29" x14ac:dyDescent="0.25">
      <c r="A166" s="8" t="s">
        <v>326</v>
      </c>
      <c r="B166" s="10">
        <v>1379000</v>
      </c>
      <c r="C166" s="10">
        <v>833000</v>
      </c>
      <c r="D166" s="10">
        <v>801000</v>
      </c>
      <c r="E166" s="10">
        <v>32000</v>
      </c>
      <c r="F166" s="10">
        <v>546000</v>
      </c>
      <c r="G166" s="9">
        <v>60.401746554005598</v>
      </c>
      <c r="H166" s="9">
        <v>58.062607530591201</v>
      </c>
      <c r="I166" s="9">
        <v>3.8726347446310299</v>
      </c>
      <c r="J166" s="9">
        <v>39.598253445994402</v>
      </c>
      <c r="K166" s="10">
        <v>667000</v>
      </c>
      <c r="L166" s="10">
        <v>456000</v>
      </c>
      <c r="M166" s="10">
        <v>434000</v>
      </c>
      <c r="N166" s="10">
        <v>22000</v>
      </c>
      <c r="O166" s="10">
        <v>211000</v>
      </c>
      <c r="P166" s="9">
        <v>68.414853483698394</v>
      </c>
      <c r="Q166" s="9">
        <v>65.058405961516897</v>
      </c>
      <c r="R166" s="9">
        <v>4.9060216477423904</v>
      </c>
      <c r="S166" s="9">
        <v>31.585146516301599</v>
      </c>
      <c r="T166" s="10">
        <v>712000</v>
      </c>
      <c r="U166" s="10">
        <v>377000</v>
      </c>
      <c r="V166" s="10">
        <v>367000</v>
      </c>
      <c r="W166" s="10">
        <v>10000</v>
      </c>
      <c r="X166" s="10">
        <v>335000</v>
      </c>
      <c r="Y166" s="9">
        <v>52.896843595373198</v>
      </c>
      <c r="Z166" s="9">
        <v>51.510493749643203</v>
      </c>
      <c r="AA166" s="9">
        <v>2.6208555208600002</v>
      </c>
      <c r="AB166" s="9">
        <v>47.103156404626802</v>
      </c>
      <c r="AC166" s="10"/>
    </row>
    <row r="167" spans="1:29" x14ac:dyDescent="0.25">
      <c r="A167" s="8" t="s">
        <v>327</v>
      </c>
      <c r="B167" s="10">
        <v>1380000</v>
      </c>
      <c r="C167" s="10">
        <v>831000</v>
      </c>
      <c r="D167" s="10">
        <v>797000</v>
      </c>
      <c r="E167" s="10">
        <v>34000</v>
      </c>
      <c r="F167" s="10">
        <v>549000</v>
      </c>
      <c r="G167" s="9">
        <v>60.228699835719702</v>
      </c>
      <c r="H167" s="9">
        <v>57.7336133644284</v>
      </c>
      <c r="I167" s="9">
        <v>4.1426869218443896</v>
      </c>
      <c r="J167" s="9">
        <v>39.771300164280298</v>
      </c>
      <c r="K167" s="10">
        <v>668000</v>
      </c>
      <c r="L167" s="10">
        <v>455000</v>
      </c>
      <c r="M167" s="10">
        <v>431000</v>
      </c>
      <c r="N167" s="10">
        <v>24000</v>
      </c>
      <c r="O167" s="10">
        <v>213000</v>
      </c>
      <c r="P167" s="9">
        <v>68.154667545043395</v>
      </c>
      <c r="Q167" s="9">
        <v>64.583403704893897</v>
      </c>
      <c r="R167" s="9">
        <v>5.2399402253546601</v>
      </c>
      <c r="S167" s="9">
        <v>31.845332454956601</v>
      </c>
      <c r="T167" s="10">
        <v>713000</v>
      </c>
      <c r="U167" s="10">
        <v>376000</v>
      </c>
      <c r="V167" s="10">
        <v>366000</v>
      </c>
      <c r="W167" s="10">
        <v>11000</v>
      </c>
      <c r="X167" s="10">
        <v>336000</v>
      </c>
      <c r="Y167" s="9">
        <v>52.804914977498598</v>
      </c>
      <c r="Z167" s="9">
        <v>51.317820154506798</v>
      </c>
      <c r="AA167" s="9">
        <v>2.8162053165419998</v>
      </c>
      <c r="AB167" s="9">
        <v>47.195085022501402</v>
      </c>
      <c r="AC167" s="10"/>
    </row>
    <row r="168" spans="1:29" x14ac:dyDescent="0.25">
      <c r="A168" s="8" t="s">
        <v>328</v>
      </c>
      <c r="B168" s="10">
        <v>1381000</v>
      </c>
      <c r="C168" s="10">
        <v>831000</v>
      </c>
      <c r="D168" s="10">
        <v>797000</v>
      </c>
      <c r="E168" s="10">
        <v>34000</v>
      </c>
      <c r="F168" s="10">
        <v>550000</v>
      </c>
      <c r="G168" s="9">
        <v>60.153290807720197</v>
      </c>
      <c r="H168" s="9">
        <v>57.673695401819899</v>
      </c>
      <c r="I168" s="9">
        <v>4.1221276053312996</v>
      </c>
      <c r="J168" s="9">
        <v>39.846709192279803</v>
      </c>
      <c r="K168" s="10">
        <v>668000</v>
      </c>
      <c r="L168" s="10">
        <v>454000</v>
      </c>
      <c r="M168" s="10">
        <v>431000</v>
      </c>
      <c r="N168" s="10">
        <v>23000</v>
      </c>
      <c r="O168" s="10">
        <v>214000</v>
      </c>
      <c r="P168" s="9">
        <v>67.905494067860303</v>
      </c>
      <c r="Q168" s="9">
        <v>64.473815639376895</v>
      </c>
      <c r="R168" s="9">
        <v>5.0536093958082304</v>
      </c>
      <c r="S168" s="9">
        <v>32.094505932139697</v>
      </c>
      <c r="T168" s="10">
        <v>713000</v>
      </c>
      <c r="U168" s="10">
        <v>377000</v>
      </c>
      <c r="V168" s="10">
        <v>366000</v>
      </c>
      <c r="W168" s="10">
        <v>11000</v>
      </c>
      <c r="X168" s="10">
        <v>336000</v>
      </c>
      <c r="Y168" s="9">
        <v>52.889810687559098</v>
      </c>
      <c r="Z168" s="9">
        <v>51.302276012681297</v>
      </c>
      <c r="AA168" s="9">
        <v>3.0015888774039201</v>
      </c>
      <c r="AB168" s="9">
        <v>47.110189312440902</v>
      </c>
      <c r="AC168" s="10"/>
    </row>
    <row r="169" spans="1:29" x14ac:dyDescent="0.25">
      <c r="A169" s="8" t="s">
        <v>329</v>
      </c>
      <c r="B169" s="10">
        <v>1382000</v>
      </c>
      <c r="C169" s="10">
        <v>829000</v>
      </c>
      <c r="D169" s="10">
        <v>795000</v>
      </c>
      <c r="E169" s="10">
        <v>34000</v>
      </c>
      <c r="F169" s="10">
        <v>554000</v>
      </c>
      <c r="G169" s="9">
        <v>59.946844673213299</v>
      </c>
      <c r="H169" s="9">
        <v>57.482373888018103</v>
      </c>
      <c r="I169" s="9">
        <v>4.1110934172260798</v>
      </c>
      <c r="J169" s="9">
        <v>40.053155326786701</v>
      </c>
      <c r="K169" s="10">
        <v>669000</v>
      </c>
      <c r="L169" s="10">
        <v>451000</v>
      </c>
      <c r="M169" s="10">
        <v>425000</v>
      </c>
      <c r="N169" s="10">
        <v>26000</v>
      </c>
      <c r="O169" s="10">
        <v>218000</v>
      </c>
      <c r="P169" s="9">
        <v>67.440008473063102</v>
      </c>
      <c r="Q169" s="9">
        <v>63.6105606595208</v>
      </c>
      <c r="R169" s="9">
        <v>5.67830268744971</v>
      </c>
      <c r="S169" s="9">
        <v>32.559991526936898</v>
      </c>
      <c r="T169" s="10">
        <v>714000</v>
      </c>
      <c r="U169" s="10">
        <v>378000</v>
      </c>
      <c r="V169" s="10">
        <v>369000</v>
      </c>
      <c r="W169" s="10">
        <v>8000</v>
      </c>
      <c r="X169" s="10">
        <v>336000</v>
      </c>
      <c r="Y169" s="9">
        <v>52.926762353410098</v>
      </c>
      <c r="Z169" s="9">
        <v>51.741090665577303</v>
      </c>
      <c r="AA169" s="9">
        <v>2.2402120120548501</v>
      </c>
      <c r="AB169" s="9">
        <v>47.073237646589902</v>
      </c>
      <c r="AC169" s="10"/>
    </row>
    <row r="170" spans="1:29" x14ac:dyDescent="0.25">
      <c r="A170" s="8" t="s">
        <v>330</v>
      </c>
      <c r="B170" s="10">
        <v>1383000</v>
      </c>
      <c r="C170" s="10">
        <v>829000</v>
      </c>
      <c r="D170" s="10">
        <v>792000</v>
      </c>
      <c r="E170" s="10">
        <v>37000</v>
      </c>
      <c r="F170" s="10">
        <v>554000</v>
      </c>
      <c r="G170" s="9">
        <v>59.924418798198197</v>
      </c>
      <c r="H170" s="9">
        <v>57.273222073715203</v>
      </c>
      <c r="I170" s="9">
        <v>4.4242343566338</v>
      </c>
      <c r="J170" s="9">
        <v>40.075581201801803</v>
      </c>
      <c r="K170" s="10">
        <v>669000</v>
      </c>
      <c r="L170" s="10">
        <v>453000</v>
      </c>
      <c r="M170" s="10">
        <v>426000</v>
      </c>
      <c r="N170" s="10">
        <v>28000</v>
      </c>
      <c r="O170" s="10">
        <v>216000</v>
      </c>
      <c r="P170" s="9">
        <v>67.748820291630395</v>
      </c>
      <c r="Q170" s="9">
        <v>63.6332502217655</v>
      </c>
      <c r="R170" s="9">
        <v>6.0747479471216002</v>
      </c>
      <c r="S170" s="9">
        <v>32.251179708369598</v>
      </c>
      <c r="T170" s="10">
        <v>714000</v>
      </c>
      <c r="U170" s="10">
        <v>376000</v>
      </c>
      <c r="V170" s="10">
        <v>366000</v>
      </c>
      <c r="W170" s="10">
        <v>9000</v>
      </c>
      <c r="X170" s="10">
        <v>339000</v>
      </c>
      <c r="Y170" s="9">
        <v>52.591986010128899</v>
      </c>
      <c r="Z170" s="9">
        <v>51.3130883861798</v>
      </c>
      <c r="AA170" s="9">
        <v>2.4317347964437102</v>
      </c>
      <c r="AB170" s="9">
        <v>47.408013989871101</v>
      </c>
      <c r="AC170" s="10"/>
    </row>
    <row r="171" spans="1:29" x14ac:dyDescent="0.25">
      <c r="A171" s="8" t="s">
        <v>331</v>
      </c>
      <c r="B171" s="10">
        <v>1385000</v>
      </c>
      <c r="C171" s="10">
        <v>823000</v>
      </c>
      <c r="D171" s="10">
        <v>787000</v>
      </c>
      <c r="E171" s="10">
        <v>36000</v>
      </c>
      <c r="F171" s="10">
        <v>562000</v>
      </c>
      <c r="G171" s="9">
        <v>59.4318595603551</v>
      </c>
      <c r="H171" s="9">
        <v>56.866190048213099</v>
      </c>
      <c r="I171" s="9">
        <v>4.3169934966218904</v>
      </c>
      <c r="J171" s="9">
        <v>40.5681404396449</v>
      </c>
      <c r="K171" s="10">
        <v>670000</v>
      </c>
      <c r="L171" s="10">
        <v>451000</v>
      </c>
      <c r="M171" s="10">
        <v>423000</v>
      </c>
      <c r="N171" s="10">
        <v>28000</v>
      </c>
      <c r="O171" s="10">
        <v>219000</v>
      </c>
      <c r="P171" s="9">
        <v>67.288336179408901</v>
      </c>
      <c r="Q171" s="9">
        <v>63.143921633670502</v>
      </c>
      <c r="R171" s="9">
        <v>6.1591871356252801</v>
      </c>
      <c r="S171" s="9">
        <v>32.711663820591099</v>
      </c>
      <c r="T171" s="10">
        <v>715000</v>
      </c>
      <c r="U171" s="10">
        <v>372000</v>
      </c>
      <c r="V171" s="10">
        <v>364000</v>
      </c>
      <c r="W171" s="10">
        <v>8000</v>
      </c>
      <c r="X171" s="10">
        <v>343000</v>
      </c>
      <c r="Y171" s="9">
        <v>52.069355726660604</v>
      </c>
      <c r="Z171" s="9">
        <v>50.983168293557803</v>
      </c>
      <c r="AA171" s="9">
        <v>2.0860397021327199</v>
      </c>
      <c r="AB171" s="9">
        <v>47.930644273339396</v>
      </c>
      <c r="AC171" s="10"/>
    </row>
    <row r="172" spans="1:29" x14ac:dyDescent="0.25">
      <c r="A172" s="8" t="s">
        <v>332</v>
      </c>
      <c r="B172" s="10">
        <v>1386000</v>
      </c>
      <c r="C172" s="10">
        <v>824000</v>
      </c>
      <c r="D172" s="10">
        <v>781000</v>
      </c>
      <c r="E172" s="10">
        <v>43000</v>
      </c>
      <c r="F172" s="10">
        <v>562000</v>
      </c>
      <c r="G172" s="9">
        <v>59.438365528386797</v>
      </c>
      <c r="H172" s="9">
        <v>56.346240199987903</v>
      </c>
      <c r="I172" s="9">
        <v>5.2022381519258696</v>
      </c>
      <c r="J172" s="9">
        <v>40.561634471613203</v>
      </c>
      <c r="K172" s="10">
        <v>670000</v>
      </c>
      <c r="L172" s="10">
        <v>450000</v>
      </c>
      <c r="M172" s="10">
        <v>417000</v>
      </c>
      <c r="N172" s="10">
        <v>33000</v>
      </c>
      <c r="O172" s="10">
        <v>221000</v>
      </c>
      <c r="P172" s="9">
        <v>67.088442952659605</v>
      </c>
      <c r="Q172" s="9">
        <v>62.1883877588959</v>
      </c>
      <c r="R172" s="9">
        <v>7.3038737793055599</v>
      </c>
      <c r="S172" s="9">
        <v>32.911557047340402</v>
      </c>
      <c r="T172" s="10">
        <v>715000</v>
      </c>
      <c r="U172" s="10">
        <v>374000</v>
      </c>
      <c r="V172" s="10">
        <v>364000</v>
      </c>
      <c r="W172" s="10">
        <v>10000</v>
      </c>
      <c r="X172" s="10">
        <v>341000</v>
      </c>
      <c r="Y172" s="9">
        <v>52.267502923002702</v>
      </c>
      <c r="Z172" s="9">
        <v>50.870055431924399</v>
      </c>
      <c r="AA172" s="9">
        <v>2.6736450240161398</v>
      </c>
      <c r="AB172" s="9">
        <v>47.732497076997298</v>
      </c>
      <c r="AC172" s="10"/>
    </row>
    <row r="173" spans="1:29" x14ac:dyDescent="0.25">
      <c r="A173" s="8" t="s">
        <v>333</v>
      </c>
      <c r="B173" s="10">
        <v>1387000</v>
      </c>
      <c r="C173" s="10">
        <v>820000</v>
      </c>
      <c r="D173" s="10">
        <v>773000</v>
      </c>
      <c r="E173" s="10">
        <v>47000</v>
      </c>
      <c r="F173" s="10">
        <v>567000</v>
      </c>
      <c r="G173" s="9">
        <v>59.124229657789598</v>
      </c>
      <c r="H173" s="9">
        <v>55.7539431033263</v>
      </c>
      <c r="I173" s="9">
        <v>5.7003475122982596</v>
      </c>
      <c r="J173" s="9">
        <v>40.875770342210302</v>
      </c>
      <c r="K173" s="10">
        <v>671000</v>
      </c>
      <c r="L173" s="10">
        <v>448000</v>
      </c>
      <c r="M173" s="10">
        <v>414000</v>
      </c>
      <c r="N173" s="10">
        <v>35000</v>
      </c>
      <c r="O173" s="10">
        <v>223000</v>
      </c>
      <c r="P173" s="9">
        <v>66.8237834974842</v>
      </c>
      <c r="Q173" s="9">
        <v>61.662879278504199</v>
      </c>
      <c r="R173" s="9">
        <v>7.7231547644624303</v>
      </c>
      <c r="S173" s="9">
        <v>33.1762165025158</v>
      </c>
      <c r="T173" s="10">
        <v>716000</v>
      </c>
      <c r="U173" s="10">
        <v>372000</v>
      </c>
      <c r="V173" s="10">
        <v>359000</v>
      </c>
      <c r="W173" s="10">
        <v>12000</v>
      </c>
      <c r="X173" s="10">
        <v>344000</v>
      </c>
      <c r="Y173" s="9">
        <v>51.907188736075703</v>
      </c>
      <c r="Z173" s="9">
        <v>50.2153060513714</v>
      </c>
      <c r="AA173" s="9">
        <v>3.2594380969210501</v>
      </c>
      <c r="AB173" s="9">
        <v>48.092811263924297</v>
      </c>
      <c r="AC173" s="10"/>
    </row>
    <row r="174" spans="1:29" x14ac:dyDescent="0.25">
      <c r="A174" s="8" t="s">
        <v>334</v>
      </c>
      <c r="B174" s="10">
        <v>1388000</v>
      </c>
      <c r="C174" s="10">
        <v>814000</v>
      </c>
      <c r="D174" s="10">
        <v>766000</v>
      </c>
      <c r="E174" s="10">
        <v>48000</v>
      </c>
      <c r="F174" s="10">
        <v>574000</v>
      </c>
      <c r="G174" s="9">
        <v>58.640531736295898</v>
      </c>
      <c r="H174" s="9">
        <v>55.1822558621</v>
      </c>
      <c r="I174" s="9">
        <v>5.8974156130569</v>
      </c>
      <c r="J174" s="9">
        <v>41.359468263704102</v>
      </c>
      <c r="K174" s="10">
        <v>672000</v>
      </c>
      <c r="L174" s="10">
        <v>443000</v>
      </c>
      <c r="M174" s="10">
        <v>410000</v>
      </c>
      <c r="N174" s="10">
        <v>34000</v>
      </c>
      <c r="O174" s="10">
        <v>228000</v>
      </c>
      <c r="P174" s="9">
        <v>65.999581075721906</v>
      </c>
      <c r="Q174" s="9">
        <v>60.993359049181201</v>
      </c>
      <c r="R174" s="9">
        <v>7.5852330347324504</v>
      </c>
      <c r="S174" s="9">
        <v>34.000418924278101</v>
      </c>
      <c r="T174" s="10">
        <v>716000</v>
      </c>
      <c r="U174" s="10">
        <v>371000</v>
      </c>
      <c r="V174" s="10">
        <v>356000</v>
      </c>
      <c r="W174" s="10">
        <v>14000</v>
      </c>
      <c r="X174" s="10">
        <v>346000</v>
      </c>
      <c r="Y174" s="9">
        <v>51.740762902907903</v>
      </c>
      <c r="Z174" s="9">
        <v>49.7338253911946</v>
      </c>
      <c r="AA174" s="9">
        <v>3.87883247001847</v>
      </c>
      <c r="AB174" s="9">
        <v>48.259237097092097</v>
      </c>
      <c r="AC174" s="10"/>
    </row>
    <row r="175" spans="1:29" x14ac:dyDescent="0.25">
      <c r="A175" s="8" t="s">
        <v>335</v>
      </c>
      <c r="B175" s="10">
        <v>1389000</v>
      </c>
      <c r="C175" s="10">
        <v>812000</v>
      </c>
      <c r="D175" s="10">
        <v>762000</v>
      </c>
      <c r="E175" s="10">
        <v>50000</v>
      </c>
      <c r="F175" s="10">
        <v>577000</v>
      </c>
      <c r="G175" s="9">
        <v>58.467222738791797</v>
      </c>
      <c r="H175" s="9">
        <v>54.839147971654299</v>
      </c>
      <c r="I175" s="9">
        <v>6.2053140155918198</v>
      </c>
      <c r="J175" s="9">
        <v>41.532777261208203</v>
      </c>
      <c r="K175" s="10">
        <v>672000</v>
      </c>
      <c r="L175" s="10">
        <v>442000</v>
      </c>
      <c r="M175" s="10">
        <v>408000</v>
      </c>
      <c r="N175" s="10">
        <v>34000</v>
      </c>
      <c r="O175" s="10">
        <v>230000</v>
      </c>
      <c r="P175" s="9">
        <v>65.782891420490998</v>
      </c>
      <c r="Q175" s="9">
        <v>60.677079194098802</v>
      </c>
      <c r="R175" s="9">
        <v>7.7616111364812301</v>
      </c>
      <c r="S175" s="9">
        <v>34.217108579509002</v>
      </c>
      <c r="T175" s="10">
        <v>717000</v>
      </c>
      <c r="U175" s="10">
        <v>370000</v>
      </c>
      <c r="V175" s="10">
        <v>354000</v>
      </c>
      <c r="W175" s="10">
        <v>16000</v>
      </c>
      <c r="X175" s="10">
        <v>347000</v>
      </c>
      <c r="Y175" s="9">
        <v>51.607084779160402</v>
      </c>
      <c r="Z175" s="9">
        <v>49.364731984911302</v>
      </c>
      <c r="AA175" s="9">
        <v>4.3450483666045301</v>
      </c>
      <c r="AB175" s="9">
        <v>48.392915220839598</v>
      </c>
      <c r="AC175" s="10"/>
    </row>
    <row r="176" spans="1:29" x14ac:dyDescent="0.25">
      <c r="A176" s="8" t="s">
        <v>336</v>
      </c>
      <c r="B176" s="10">
        <v>1390000</v>
      </c>
      <c r="C176" s="10">
        <v>811000</v>
      </c>
      <c r="D176" s="10">
        <v>759000</v>
      </c>
      <c r="E176" s="10">
        <v>51000</v>
      </c>
      <c r="F176" s="10">
        <v>580000</v>
      </c>
      <c r="G176" s="9">
        <v>58.303958221230999</v>
      </c>
      <c r="H176" s="9">
        <v>54.617209495362196</v>
      </c>
      <c r="I176" s="9">
        <v>6.3233249308384201</v>
      </c>
      <c r="J176" s="9">
        <v>41.696041778769001</v>
      </c>
      <c r="K176" s="10">
        <v>673000</v>
      </c>
      <c r="L176" s="10">
        <v>442000</v>
      </c>
      <c r="M176" s="10">
        <v>407000</v>
      </c>
      <c r="N176" s="10">
        <v>35000</v>
      </c>
      <c r="O176" s="10">
        <v>231000</v>
      </c>
      <c r="P176" s="9">
        <v>65.659028984194606</v>
      </c>
      <c r="Q176" s="9">
        <v>60.434029598687403</v>
      </c>
      <c r="R176" s="9">
        <v>7.9577774242822503</v>
      </c>
      <c r="S176" s="9">
        <v>34.340971015805401</v>
      </c>
      <c r="T176" s="10">
        <v>717000</v>
      </c>
      <c r="U176" s="10">
        <v>369000</v>
      </c>
      <c r="V176" s="10">
        <v>353000</v>
      </c>
      <c r="W176" s="10">
        <v>16000</v>
      </c>
      <c r="X176" s="10">
        <v>349000</v>
      </c>
      <c r="Y176" s="9">
        <v>51.405719439067198</v>
      </c>
      <c r="Z176" s="9">
        <v>49.161678839194998</v>
      </c>
      <c r="AA176" s="9">
        <v>4.3653519965460799</v>
      </c>
      <c r="AB176" s="9">
        <v>48.594280560932802</v>
      </c>
      <c r="AC176" s="10"/>
    </row>
    <row r="177" spans="1:29" x14ac:dyDescent="0.25">
      <c r="A177" s="8" t="s">
        <v>337</v>
      </c>
      <c r="B177" s="10">
        <v>1391000</v>
      </c>
      <c r="C177" s="10">
        <v>801000</v>
      </c>
      <c r="D177" s="10">
        <v>751000</v>
      </c>
      <c r="E177" s="10">
        <v>50000</v>
      </c>
      <c r="F177" s="10">
        <v>590000</v>
      </c>
      <c r="G177" s="9">
        <v>57.604158638853697</v>
      </c>
      <c r="H177" s="9">
        <v>53.992453312851701</v>
      </c>
      <c r="I177" s="9">
        <v>6.2698690708172196</v>
      </c>
      <c r="J177" s="9">
        <v>42.395841361146303</v>
      </c>
      <c r="K177" s="10">
        <v>673000</v>
      </c>
      <c r="L177" s="10">
        <v>438000</v>
      </c>
      <c r="M177" s="10">
        <v>403000</v>
      </c>
      <c r="N177" s="10">
        <v>35000</v>
      </c>
      <c r="O177" s="10">
        <v>236000</v>
      </c>
      <c r="P177" s="9">
        <v>65.001730307807094</v>
      </c>
      <c r="Q177" s="9">
        <v>59.778094379420402</v>
      </c>
      <c r="R177" s="9">
        <v>8.0361490434960103</v>
      </c>
      <c r="S177" s="9">
        <v>34.998269692192899</v>
      </c>
      <c r="T177" s="10">
        <v>718000</v>
      </c>
      <c r="U177" s="10">
        <v>364000</v>
      </c>
      <c r="V177" s="10">
        <v>349000</v>
      </c>
      <c r="W177" s="10">
        <v>15000</v>
      </c>
      <c r="X177" s="10">
        <v>354000</v>
      </c>
      <c r="Y177" s="9">
        <v>50.665528916992699</v>
      </c>
      <c r="Z177" s="9">
        <v>48.565750759499799</v>
      </c>
      <c r="AA177" s="9">
        <v>4.1443920598026898</v>
      </c>
      <c r="AB177" s="9">
        <v>49.334471083007301</v>
      </c>
      <c r="AC177" s="10"/>
    </row>
    <row r="178" spans="1:29" x14ac:dyDescent="0.25">
      <c r="A178" s="8" t="s">
        <v>338</v>
      </c>
      <c r="B178" s="10">
        <v>1392000</v>
      </c>
      <c r="C178" s="10">
        <v>806000</v>
      </c>
      <c r="D178" s="10">
        <v>754000</v>
      </c>
      <c r="E178" s="10">
        <v>52000</v>
      </c>
      <c r="F178" s="10">
        <v>586000</v>
      </c>
      <c r="G178" s="9">
        <v>57.8965652581767</v>
      </c>
      <c r="H178" s="9">
        <v>54.131695013029699</v>
      </c>
      <c r="I178" s="9">
        <v>6.50275232798072</v>
      </c>
      <c r="J178" s="9">
        <v>42.1034347418233</v>
      </c>
      <c r="K178" s="10">
        <v>674000</v>
      </c>
      <c r="L178" s="10">
        <v>439000</v>
      </c>
      <c r="M178" s="10">
        <v>403000</v>
      </c>
      <c r="N178" s="10">
        <v>36000</v>
      </c>
      <c r="O178" s="10">
        <v>235000</v>
      </c>
      <c r="P178" s="9">
        <v>65.158929058990395</v>
      </c>
      <c r="Q178" s="9">
        <v>59.871286131996101</v>
      </c>
      <c r="R178" s="9">
        <v>8.1149936061828907</v>
      </c>
      <c r="S178" s="9">
        <v>34.841070941009598</v>
      </c>
      <c r="T178" s="10">
        <v>718000</v>
      </c>
      <c r="U178" s="10">
        <v>367000</v>
      </c>
      <c r="V178" s="10">
        <v>350000</v>
      </c>
      <c r="W178" s="10">
        <v>17000</v>
      </c>
      <c r="X178" s="10">
        <v>351000</v>
      </c>
      <c r="Y178" s="9">
        <v>51.084107360435098</v>
      </c>
      <c r="Z178" s="9">
        <v>48.7476735125055</v>
      </c>
      <c r="AA178" s="9">
        <v>4.57370005791502</v>
      </c>
      <c r="AB178" s="9">
        <v>48.915892639564902</v>
      </c>
      <c r="AC178" s="10"/>
    </row>
    <row r="179" spans="1:29" x14ac:dyDescent="0.25">
      <c r="A179" s="8" t="s">
        <v>339</v>
      </c>
      <c r="B179" s="10">
        <v>1393000</v>
      </c>
      <c r="C179" s="10">
        <v>808000</v>
      </c>
      <c r="D179" s="10">
        <v>756000</v>
      </c>
      <c r="E179" s="10">
        <v>52000</v>
      </c>
      <c r="F179" s="10">
        <v>585000</v>
      </c>
      <c r="G179" s="9">
        <v>58.000426517618799</v>
      </c>
      <c r="H179" s="9">
        <v>54.274615707856803</v>
      </c>
      <c r="I179" s="9">
        <v>6.4237645021976304</v>
      </c>
      <c r="J179" s="9">
        <v>41.999573482381201</v>
      </c>
      <c r="K179" s="10">
        <v>674000</v>
      </c>
      <c r="L179" s="10">
        <v>441000</v>
      </c>
      <c r="M179" s="10">
        <v>403000</v>
      </c>
      <c r="N179" s="10">
        <v>37000</v>
      </c>
      <c r="O179" s="10">
        <v>234000</v>
      </c>
      <c r="P179" s="9">
        <v>65.351122500488898</v>
      </c>
      <c r="Q179" s="9">
        <v>59.809738638438702</v>
      </c>
      <c r="R179" s="9">
        <v>8.4794011946906096</v>
      </c>
      <c r="S179" s="9">
        <v>34.648877499511102</v>
      </c>
      <c r="T179" s="10">
        <v>719000</v>
      </c>
      <c r="U179" s="10">
        <v>367000</v>
      </c>
      <c r="V179" s="10">
        <v>353000</v>
      </c>
      <c r="W179" s="10">
        <v>15000</v>
      </c>
      <c r="X179" s="10">
        <v>352000</v>
      </c>
      <c r="Y179" s="9">
        <v>51.104782187930901</v>
      </c>
      <c r="Z179" s="9">
        <v>49.082149696564898</v>
      </c>
      <c r="AA179" s="9">
        <v>3.9578145229697599</v>
      </c>
      <c r="AB179" s="9">
        <v>48.895217812069099</v>
      </c>
      <c r="AC179" s="10"/>
    </row>
    <row r="180" spans="1:29" x14ac:dyDescent="0.25">
      <c r="A180" s="8" t="s">
        <v>340</v>
      </c>
      <c r="B180" s="10">
        <v>1394000</v>
      </c>
      <c r="C180" s="10">
        <v>811000</v>
      </c>
      <c r="D180" s="10">
        <v>755000</v>
      </c>
      <c r="E180" s="10">
        <v>55000</v>
      </c>
      <c r="F180" s="10">
        <v>584000</v>
      </c>
      <c r="G180" s="9">
        <v>58.122772705349803</v>
      </c>
      <c r="H180" s="9">
        <v>54.172860655979598</v>
      </c>
      <c r="I180" s="9">
        <v>6.7958080207117701</v>
      </c>
      <c r="J180" s="9">
        <v>41.877227294650197</v>
      </c>
      <c r="K180" s="10">
        <v>675000</v>
      </c>
      <c r="L180" s="10">
        <v>444000</v>
      </c>
      <c r="M180" s="10">
        <v>403000</v>
      </c>
      <c r="N180" s="10">
        <v>41000</v>
      </c>
      <c r="O180" s="10">
        <v>231000</v>
      </c>
      <c r="P180" s="9">
        <v>65.819740805623098</v>
      </c>
      <c r="Q180" s="9">
        <v>59.695246952380799</v>
      </c>
      <c r="R180" s="9">
        <v>9.30494981943027</v>
      </c>
      <c r="S180" s="9">
        <v>34.180259194376902</v>
      </c>
      <c r="T180" s="10">
        <v>719000</v>
      </c>
      <c r="U180" s="10">
        <v>366000</v>
      </c>
      <c r="V180" s="10">
        <v>352000</v>
      </c>
      <c r="W180" s="10">
        <v>14000</v>
      </c>
      <c r="X180" s="10">
        <v>353000</v>
      </c>
      <c r="Y180" s="9">
        <v>50.900791633436</v>
      </c>
      <c r="Z180" s="9">
        <v>48.991265931299701</v>
      </c>
      <c r="AA180" s="9">
        <v>3.7514656272694</v>
      </c>
      <c r="AB180" s="9">
        <v>49.099208366564</v>
      </c>
      <c r="AC180" s="10"/>
    </row>
    <row r="181" spans="1:29" x14ac:dyDescent="0.25">
      <c r="A181" s="8" t="s">
        <v>341</v>
      </c>
      <c r="B181" s="10">
        <v>1395000</v>
      </c>
      <c r="C181" s="10">
        <v>817000</v>
      </c>
      <c r="D181" s="10">
        <v>760000</v>
      </c>
      <c r="E181" s="10">
        <v>58000</v>
      </c>
      <c r="F181" s="10">
        <v>578000</v>
      </c>
      <c r="G181" s="9">
        <v>58.557298337226399</v>
      </c>
      <c r="H181" s="9">
        <v>54.430420509264302</v>
      </c>
      <c r="I181" s="9">
        <v>7.0475891906689299</v>
      </c>
      <c r="J181" s="9">
        <v>41.442701662773601</v>
      </c>
      <c r="K181" s="10">
        <v>676000</v>
      </c>
      <c r="L181" s="10">
        <v>446000</v>
      </c>
      <c r="M181" s="10">
        <v>404000</v>
      </c>
      <c r="N181" s="10">
        <v>42000</v>
      </c>
      <c r="O181" s="10">
        <v>229000</v>
      </c>
      <c r="P181" s="9">
        <v>66.065745502126305</v>
      </c>
      <c r="Q181" s="9">
        <v>59.820544467577797</v>
      </c>
      <c r="R181" s="9">
        <v>9.4530092517422801</v>
      </c>
      <c r="S181" s="9">
        <v>33.934254497873702</v>
      </c>
      <c r="T181" s="10">
        <v>720000</v>
      </c>
      <c r="U181" s="10">
        <v>371000</v>
      </c>
      <c r="V181" s="10">
        <v>355000</v>
      </c>
      <c r="W181" s="10">
        <v>15000</v>
      </c>
      <c r="X181" s="10">
        <v>349000</v>
      </c>
      <c r="Y181" s="9">
        <v>51.511673223928902</v>
      </c>
      <c r="Z181" s="9">
        <v>49.372544774050802</v>
      </c>
      <c r="AA181" s="9">
        <v>4.1527062042405003</v>
      </c>
      <c r="AB181" s="9">
        <v>48.488326776070998</v>
      </c>
      <c r="AC181" s="10"/>
    </row>
    <row r="182" spans="1:29" x14ac:dyDescent="0.25">
      <c r="A182" s="8" t="s">
        <v>342</v>
      </c>
      <c r="B182" s="10">
        <v>1396000</v>
      </c>
      <c r="C182" s="10">
        <v>821000</v>
      </c>
      <c r="D182" s="10">
        <v>768000</v>
      </c>
      <c r="E182" s="10">
        <v>54000</v>
      </c>
      <c r="F182" s="10">
        <v>575000</v>
      </c>
      <c r="G182" s="9">
        <v>58.823252778007998</v>
      </c>
      <c r="H182" s="9">
        <v>54.973380726306999</v>
      </c>
      <c r="I182" s="9">
        <v>6.5448132666685002</v>
      </c>
      <c r="J182" s="9">
        <v>41.176747221992002</v>
      </c>
      <c r="K182" s="10">
        <v>676000</v>
      </c>
      <c r="L182" s="10">
        <v>447000</v>
      </c>
      <c r="M182" s="10">
        <v>408000</v>
      </c>
      <c r="N182" s="10">
        <v>40000</v>
      </c>
      <c r="O182" s="10">
        <v>229000</v>
      </c>
      <c r="P182" s="9">
        <v>66.1591215137544</v>
      </c>
      <c r="Q182" s="9">
        <v>60.3025186423299</v>
      </c>
      <c r="R182" s="9">
        <v>8.8522984244991196</v>
      </c>
      <c r="S182" s="9">
        <v>33.840878486245501</v>
      </c>
      <c r="T182" s="10">
        <v>720000</v>
      </c>
      <c r="U182" s="10">
        <v>374000</v>
      </c>
      <c r="V182" s="10">
        <v>360000</v>
      </c>
      <c r="W182" s="10">
        <v>14000</v>
      </c>
      <c r="X182" s="10">
        <v>346000</v>
      </c>
      <c r="Y182" s="9">
        <v>51.939497058834199</v>
      </c>
      <c r="Z182" s="9">
        <v>49.972680069146698</v>
      </c>
      <c r="AA182" s="9">
        <v>3.7867463126559802</v>
      </c>
      <c r="AB182" s="9">
        <v>48.060502941165801</v>
      </c>
      <c r="AC182" s="10"/>
    </row>
    <row r="183" spans="1:29" x14ac:dyDescent="0.25">
      <c r="A183" s="8" t="s">
        <v>343</v>
      </c>
      <c r="B183" s="10">
        <v>1397000</v>
      </c>
      <c r="C183" s="10">
        <v>827000</v>
      </c>
      <c r="D183" s="10">
        <v>772000</v>
      </c>
      <c r="E183" s="10">
        <v>55000</v>
      </c>
      <c r="F183" s="10">
        <v>570000</v>
      </c>
      <c r="G183" s="9">
        <v>59.221799072155598</v>
      </c>
      <c r="H183" s="9">
        <v>55.257983266906201</v>
      </c>
      <c r="I183" s="9">
        <v>6.6931701963660899</v>
      </c>
      <c r="J183" s="9">
        <v>40.778200927844402</v>
      </c>
      <c r="K183" s="10">
        <v>676000</v>
      </c>
      <c r="L183" s="10">
        <v>449000</v>
      </c>
      <c r="M183" s="10">
        <v>409000</v>
      </c>
      <c r="N183" s="10">
        <v>40000</v>
      </c>
      <c r="O183" s="10">
        <v>227000</v>
      </c>
      <c r="P183" s="9">
        <v>66.4267527323357</v>
      </c>
      <c r="Q183" s="9">
        <v>60.460989798630997</v>
      </c>
      <c r="R183" s="9">
        <v>8.9809642776661196</v>
      </c>
      <c r="S183" s="9">
        <v>33.5732472676643</v>
      </c>
      <c r="T183" s="10">
        <v>721000</v>
      </c>
      <c r="U183" s="10">
        <v>378000</v>
      </c>
      <c r="V183" s="10">
        <v>363000</v>
      </c>
      <c r="W183" s="10">
        <v>15000</v>
      </c>
      <c r="X183" s="10">
        <v>343000</v>
      </c>
      <c r="Y183" s="9">
        <v>52.460629296606101</v>
      </c>
      <c r="Z183" s="9">
        <v>50.375452141313303</v>
      </c>
      <c r="AA183" s="9">
        <v>3.97474674484639</v>
      </c>
      <c r="AB183" s="9">
        <v>47.539370703393899</v>
      </c>
      <c r="AC183" s="10"/>
    </row>
    <row r="184" spans="1:29" x14ac:dyDescent="0.25">
      <c r="A184" s="8" t="s">
        <v>344</v>
      </c>
      <c r="B184" s="10">
        <v>1398000</v>
      </c>
      <c r="C184" s="10">
        <v>824000</v>
      </c>
      <c r="D184" s="10">
        <v>775000</v>
      </c>
      <c r="E184" s="10">
        <v>49000</v>
      </c>
      <c r="F184" s="10">
        <v>575000</v>
      </c>
      <c r="G184" s="9">
        <v>58.904976296086602</v>
      </c>
      <c r="H184" s="9">
        <v>55.413227899755498</v>
      </c>
      <c r="I184" s="9">
        <v>5.9277647083325498</v>
      </c>
      <c r="J184" s="9">
        <v>41.095023703913398</v>
      </c>
      <c r="K184" s="10">
        <v>677000</v>
      </c>
      <c r="L184" s="10">
        <v>449000</v>
      </c>
      <c r="M184" s="10">
        <v>414000</v>
      </c>
      <c r="N184" s="10">
        <v>34000</v>
      </c>
      <c r="O184" s="10">
        <v>228000</v>
      </c>
      <c r="P184" s="9">
        <v>66.254401113195897</v>
      </c>
      <c r="Q184" s="9">
        <v>61.179599996256101</v>
      </c>
      <c r="R184" s="9">
        <v>7.6595683179891001</v>
      </c>
      <c r="S184" s="9">
        <v>33.745598886804103</v>
      </c>
      <c r="T184" s="10">
        <v>721000</v>
      </c>
      <c r="U184" s="10">
        <v>375000</v>
      </c>
      <c r="V184" s="10">
        <v>361000</v>
      </c>
      <c r="W184" s="10">
        <v>14000</v>
      </c>
      <c r="X184" s="10">
        <v>346000</v>
      </c>
      <c r="Y184" s="9">
        <v>52.0070266271508</v>
      </c>
      <c r="Z184" s="9">
        <v>50.001084026752203</v>
      </c>
      <c r="AA184" s="9">
        <v>3.85706072908122</v>
      </c>
      <c r="AB184" s="9">
        <v>47.9929733728492</v>
      </c>
      <c r="AC184" s="10"/>
    </row>
    <row r="185" spans="1:29" x14ac:dyDescent="0.25">
      <c r="A185" s="8" t="s">
        <v>345</v>
      </c>
      <c r="B185" s="10">
        <v>1399000</v>
      </c>
      <c r="C185" s="10">
        <v>829000</v>
      </c>
      <c r="D185" s="10">
        <v>777000</v>
      </c>
      <c r="E185" s="10">
        <v>52000</v>
      </c>
      <c r="F185" s="10">
        <v>571000</v>
      </c>
      <c r="G185" s="9">
        <v>59.217795348121903</v>
      </c>
      <c r="H185" s="9">
        <v>55.516006801917797</v>
      </c>
      <c r="I185" s="9">
        <v>6.2511421177410202</v>
      </c>
      <c r="J185" s="9">
        <v>40.782204651878097</v>
      </c>
      <c r="K185" s="10">
        <v>677000</v>
      </c>
      <c r="L185" s="10">
        <v>450000</v>
      </c>
      <c r="M185" s="10">
        <v>413000</v>
      </c>
      <c r="N185" s="10">
        <v>37000</v>
      </c>
      <c r="O185" s="10">
        <v>227000</v>
      </c>
      <c r="P185" s="9">
        <v>66.495054847944104</v>
      </c>
      <c r="Q185" s="9">
        <v>60.968613289539903</v>
      </c>
      <c r="R185" s="9">
        <v>8.3110564703520193</v>
      </c>
      <c r="S185" s="9">
        <v>33.504945152055903</v>
      </c>
      <c r="T185" s="10">
        <v>722000</v>
      </c>
      <c r="U185" s="10">
        <v>378000</v>
      </c>
      <c r="V185" s="10">
        <v>364000</v>
      </c>
      <c r="W185" s="10">
        <v>14000</v>
      </c>
      <c r="X185" s="10">
        <v>344000</v>
      </c>
      <c r="Y185" s="9">
        <v>52.387421556731297</v>
      </c>
      <c r="Z185" s="9">
        <v>50.398236788531499</v>
      </c>
      <c r="AA185" s="9">
        <v>3.7970656105792799</v>
      </c>
      <c r="AB185" s="9">
        <v>47.612578443268703</v>
      </c>
      <c r="AC185" s="10"/>
    </row>
    <row r="186" spans="1:29" x14ac:dyDescent="0.25">
      <c r="A186" s="8" t="s">
        <v>346</v>
      </c>
      <c r="B186" s="10">
        <v>1400000</v>
      </c>
      <c r="C186" s="10">
        <v>838000</v>
      </c>
      <c r="D186" s="10">
        <v>784000</v>
      </c>
      <c r="E186" s="10">
        <v>54000</v>
      </c>
      <c r="F186" s="10">
        <v>562000</v>
      </c>
      <c r="G186" s="9">
        <v>59.831259710956097</v>
      </c>
      <c r="H186" s="9">
        <v>55.960444728156503</v>
      </c>
      <c r="I186" s="9">
        <v>6.4695528750345899</v>
      </c>
      <c r="J186" s="9">
        <v>40.168740289043903</v>
      </c>
      <c r="K186" s="10">
        <v>678000</v>
      </c>
      <c r="L186" s="10">
        <v>454000</v>
      </c>
      <c r="M186" s="10">
        <v>414000</v>
      </c>
      <c r="N186" s="10">
        <v>40000</v>
      </c>
      <c r="O186" s="10">
        <v>224000</v>
      </c>
      <c r="P186" s="9">
        <v>66.993073250494604</v>
      </c>
      <c r="Q186" s="9">
        <v>61.114132583899497</v>
      </c>
      <c r="R186" s="9">
        <v>8.7754455518305807</v>
      </c>
      <c r="S186" s="9">
        <v>33.006926749505404</v>
      </c>
      <c r="T186" s="10">
        <v>722000</v>
      </c>
      <c r="U186" s="10">
        <v>384000</v>
      </c>
      <c r="V186" s="10">
        <v>369000</v>
      </c>
      <c r="W186" s="10">
        <v>14000</v>
      </c>
      <c r="X186" s="10">
        <v>339000</v>
      </c>
      <c r="Y186" s="9">
        <v>53.108033033090202</v>
      </c>
      <c r="Z186" s="9">
        <v>51.122366846090202</v>
      </c>
      <c r="AA186" s="9">
        <v>3.7389187164262001</v>
      </c>
      <c r="AB186" s="9">
        <v>46.891966966909798</v>
      </c>
      <c r="AC186" s="10"/>
    </row>
    <row r="187" spans="1:29" x14ac:dyDescent="0.25">
      <c r="A187" s="8" t="s">
        <v>347</v>
      </c>
      <c r="B187" s="10">
        <v>1401000</v>
      </c>
      <c r="C187" s="10">
        <v>837000</v>
      </c>
      <c r="D187" s="10">
        <v>779000</v>
      </c>
      <c r="E187" s="10">
        <v>58000</v>
      </c>
      <c r="F187" s="10">
        <v>564000</v>
      </c>
      <c r="G187" s="9">
        <v>59.727773456022902</v>
      </c>
      <c r="H187" s="9">
        <v>55.618119331672702</v>
      </c>
      <c r="I187" s="9">
        <v>6.88064176270702</v>
      </c>
      <c r="J187" s="9">
        <v>40.272226543977197</v>
      </c>
      <c r="K187" s="10">
        <v>678000</v>
      </c>
      <c r="L187" s="10">
        <v>458000</v>
      </c>
      <c r="M187" s="10">
        <v>416000</v>
      </c>
      <c r="N187" s="10">
        <v>42000</v>
      </c>
      <c r="O187" s="10">
        <v>220000</v>
      </c>
      <c r="P187" s="9">
        <v>67.566046007056002</v>
      </c>
      <c r="Q187" s="9">
        <v>61.366211837839202</v>
      </c>
      <c r="R187" s="9">
        <v>9.1759612047882104</v>
      </c>
      <c r="S187" s="9">
        <v>32.433953992943998</v>
      </c>
      <c r="T187" s="10">
        <v>723000</v>
      </c>
      <c r="U187" s="10">
        <v>378000</v>
      </c>
      <c r="V187" s="10">
        <v>363000</v>
      </c>
      <c r="W187" s="10">
        <v>16000</v>
      </c>
      <c r="X187" s="10">
        <v>344000</v>
      </c>
      <c r="Y187" s="9">
        <v>52.3697023829288</v>
      </c>
      <c r="Z187" s="9">
        <v>50.222176166935803</v>
      </c>
      <c r="AA187" s="9">
        <v>4.1007034951053098</v>
      </c>
      <c r="AB187" s="9">
        <v>47.6302976170712</v>
      </c>
      <c r="AC187" s="10"/>
    </row>
    <row r="188" spans="1:29" x14ac:dyDescent="0.25">
      <c r="A188" s="8" t="s">
        <v>348</v>
      </c>
      <c r="B188" s="10">
        <v>1402000</v>
      </c>
      <c r="C188" s="10">
        <v>842000</v>
      </c>
      <c r="D188" s="10">
        <v>783000</v>
      </c>
      <c r="E188" s="10">
        <v>60000</v>
      </c>
      <c r="F188" s="10">
        <v>560000</v>
      </c>
      <c r="G188" s="9">
        <v>60.083831636820697</v>
      </c>
      <c r="H188" s="9">
        <v>55.825420573777301</v>
      </c>
      <c r="I188" s="9">
        <v>7.08744923057432</v>
      </c>
      <c r="J188" s="9">
        <v>39.916168363179303</v>
      </c>
      <c r="K188" s="10">
        <v>679000</v>
      </c>
      <c r="L188" s="10">
        <v>464000</v>
      </c>
      <c r="M188" s="10">
        <v>419000</v>
      </c>
      <c r="N188" s="10">
        <v>44000</v>
      </c>
      <c r="O188" s="10">
        <v>215000</v>
      </c>
      <c r="P188" s="9">
        <v>68.291454108407905</v>
      </c>
      <c r="Q188" s="9">
        <v>61.788902107187603</v>
      </c>
      <c r="R188" s="9">
        <v>9.5217653308390808</v>
      </c>
      <c r="S188" s="9">
        <v>31.708545891592099</v>
      </c>
      <c r="T188" s="10">
        <v>723000</v>
      </c>
      <c r="U188" s="10">
        <v>379000</v>
      </c>
      <c r="V188" s="10">
        <v>363000</v>
      </c>
      <c r="W188" s="10">
        <v>16000</v>
      </c>
      <c r="X188" s="10">
        <v>344000</v>
      </c>
      <c r="Y188" s="9">
        <v>52.377850791248697</v>
      </c>
      <c r="Z188" s="9">
        <v>50.226421030551897</v>
      </c>
      <c r="AA188" s="9">
        <v>4.1075182127483698</v>
      </c>
      <c r="AB188" s="9">
        <v>47.622149208751303</v>
      </c>
      <c r="AC188" s="10"/>
    </row>
    <row r="189" spans="1:29" x14ac:dyDescent="0.25">
      <c r="A189" s="8" t="s">
        <v>349</v>
      </c>
      <c r="B189" s="10">
        <v>1403000</v>
      </c>
      <c r="C189" s="10">
        <v>838000</v>
      </c>
      <c r="D189" s="10">
        <v>778000</v>
      </c>
      <c r="E189" s="10">
        <v>59000</v>
      </c>
      <c r="F189" s="10">
        <v>565000</v>
      </c>
      <c r="G189" s="9">
        <v>59.711434998064398</v>
      </c>
      <c r="H189" s="9">
        <v>55.4806287633767</v>
      </c>
      <c r="I189" s="9">
        <v>7.0854204639778304</v>
      </c>
      <c r="J189" s="9">
        <v>40.288565001935602</v>
      </c>
      <c r="K189" s="10">
        <v>679000</v>
      </c>
      <c r="L189" s="10">
        <v>458000</v>
      </c>
      <c r="M189" s="10">
        <v>414000</v>
      </c>
      <c r="N189" s="10">
        <v>44000</v>
      </c>
      <c r="O189" s="10">
        <v>221000</v>
      </c>
      <c r="P189" s="9">
        <v>67.416206943097805</v>
      </c>
      <c r="Q189" s="9">
        <v>60.992787775232003</v>
      </c>
      <c r="R189" s="9">
        <v>9.5280044059545705</v>
      </c>
      <c r="S189" s="9">
        <v>32.583793056902202</v>
      </c>
      <c r="T189" s="10">
        <v>724000</v>
      </c>
      <c r="U189" s="10">
        <v>380000</v>
      </c>
      <c r="V189" s="10">
        <v>364000</v>
      </c>
      <c r="W189" s="10">
        <v>16000</v>
      </c>
      <c r="X189" s="10">
        <v>344000</v>
      </c>
      <c r="Y189" s="9">
        <v>52.477780519511498</v>
      </c>
      <c r="Z189" s="9">
        <v>50.305517286092098</v>
      </c>
      <c r="AA189" s="9">
        <v>4.1393961633184997</v>
      </c>
      <c r="AB189" s="9">
        <v>47.522219480488502</v>
      </c>
      <c r="AC189" s="10"/>
    </row>
    <row r="190" spans="1:29" x14ac:dyDescent="0.25">
      <c r="A190" s="8" t="s">
        <v>350</v>
      </c>
      <c r="B190" s="10">
        <v>1404000</v>
      </c>
      <c r="C190" s="10">
        <v>838000</v>
      </c>
      <c r="D190" s="10">
        <v>782000</v>
      </c>
      <c r="E190" s="10">
        <v>56000</v>
      </c>
      <c r="F190" s="10">
        <v>566000</v>
      </c>
      <c r="G190" s="9">
        <v>59.685613162352297</v>
      </c>
      <c r="H190" s="9">
        <v>55.723592563745903</v>
      </c>
      <c r="I190" s="9">
        <v>6.63815011471742</v>
      </c>
      <c r="J190" s="9">
        <v>40.314386837647703</v>
      </c>
      <c r="K190" s="10">
        <v>680000</v>
      </c>
      <c r="L190" s="10">
        <v>458000</v>
      </c>
      <c r="M190" s="10">
        <v>418000</v>
      </c>
      <c r="N190" s="10">
        <v>41000</v>
      </c>
      <c r="O190" s="10">
        <v>221000</v>
      </c>
      <c r="P190" s="9">
        <v>67.438918512177693</v>
      </c>
      <c r="Q190" s="9">
        <v>61.447012319349902</v>
      </c>
      <c r="R190" s="9">
        <v>8.8849381410911104</v>
      </c>
      <c r="S190" s="9">
        <v>32.5610814878223</v>
      </c>
      <c r="T190" s="10">
        <v>724000</v>
      </c>
      <c r="U190" s="10">
        <v>379000</v>
      </c>
      <c r="V190" s="10">
        <v>365000</v>
      </c>
      <c r="W190" s="10">
        <v>15000</v>
      </c>
      <c r="X190" s="10">
        <v>345000</v>
      </c>
      <c r="Y190" s="9">
        <v>52.405482618971803</v>
      </c>
      <c r="Z190" s="9">
        <v>50.349466162765303</v>
      </c>
      <c r="AA190" s="9">
        <v>3.9232850332766498</v>
      </c>
      <c r="AB190" s="9">
        <v>47.594517381028197</v>
      </c>
      <c r="AC190" s="10"/>
    </row>
    <row r="191" spans="1:29" x14ac:dyDescent="0.25">
      <c r="A191" s="8" t="s">
        <v>351</v>
      </c>
      <c r="B191" s="10">
        <v>1405000</v>
      </c>
      <c r="C191" s="10">
        <v>842000</v>
      </c>
      <c r="D191" s="10">
        <v>786000</v>
      </c>
      <c r="E191" s="10">
        <v>56000</v>
      </c>
      <c r="F191" s="10">
        <v>563000</v>
      </c>
      <c r="G191" s="9">
        <v>59.958319970735502</v>
      </c>
      <c r="H191" s="9">
        <v>55.9684750484071</v>
      </c>
      <c r="I191" s="9">
        <v>6.6543641053915099</v>
      </c>
      <c r="J191" s="9">
        <v>40.041680029264498</v>
      </c>
      <c r="K191" s="10">
        <v>680000</v>
      </c>
      <c r="L191" s="10">
        <v>461000</v>
      </c>
      <c r="M191" s="10">
        <v>421000</v>
      </c>
      <c r="N191" s="10">
        <v>40000</v>
      </c>
      <c r="O191" s="10">
        <v>220000</v>
      </c>
      <c r="P191" s="9">
        <v>67.729403849013593</v>
      </c>
      <c r="Q191" s="9">
        <v>61.852816637375902</v>
      </c>
      <c r="R191" s="9">
        <v>8.6765671594248008</v>
      </c>
      <c r="S191" s="9">
        <v>32.2705961509864</v>
      </c>
      <c r="T191" s="10">
        <v>724000</v>
      </c>
      <c r="U191" s="10">
        <v>382000</v>
      </c>
      <c r="V191" s="10">
        <v>365000</v>
      </c>
      <c r="W191" s="10">
        <v>16000</v>
      </c>
      <c r="X191" s="10">
        <v>343000</v>
      </c>
      <c r="Y191" s="9">
        <v>52.661241210078103</v>
      </c>
      <c r="Z191" s="9">
        <v>50.443054823650598</v>
      </c>
      <c r="AA191" s="9">
        <v>4.2121802210826402</v>
      </c>
      <c r="AB191" s="9">
        <v>47.338758789921897</v>
      </c>
      <c r="AC191" s="10"/>
    </row>
    <row r="192" spans="1:29" x14ac:dyDescent="0.25">
      <c r="A192" s="8" t="s">
        <v>352</v>
      </c>
      <c r="B192" s="10">
        <v>1406000</v>
      </c>
      <c r="C192" s="10">
        <v>842000</v>
      </c>
      <c r="D192" s="10">
        <v>785000</v>
      </c>
      <c r="E192" s="10">
        <v>58000</v>
      </c>
      <c r="F192" s="10">
        <v>563000</v>
      </c>
      <c r="G192" s="9">
        <v>59.927673872422801</v>
      </c>
      <c r="H192" s="9">
        <v>55.815723296340003</v>
      </c>
      <c r="I192" s="9">
        <v>6.8615220821627503</v>
      </c>
      <c r="J192" s="9">
        <v>40.072326127577199</v>
      </c>
      <c r="K192" s="10">
        <v>681000</v>
      </c>
      <c r="L192" s="10">
        <v>461000</v>
      </c>
      <c r="M192" s="10">
        <v>420000</v>
      </c>
      <c r="N192" s="10">
        <v>41000</v>
      </c>
      <c r="O192" s="10">
        <v>220000</v>
      </c>
      <c r="P192" s="9">
        <v>67.679228892216102</v>
      </c>
      <c r="Q192" s="9">
        <v>61.6721557626852</v>
      </c>
      <c r="R192" s="9">
        <v>8.8758001943220197</v>
      </c>
      <c r="S192" s="9">
        <v>32.320771107783898</v>
      </c>
      <c r="T192" s="10">
        <v>725000</v>
      </c>
      <c r="U192" s="10">
        <v>382000</v>
      </c>
      <c r="V192" s="10">
        <v>365000</v>
      </c>
      <c r="W192" s="10">
        <v>17000</v>
      </c>
      <c r="X192" s="10">
        <v>343000</v>
      </c>
      <c r="Y192" s="9">
        <v>52.648036235954599</v>
      </c>
      <c r="Z192" s="9">
        <v>50.315832488807999</v>
      </c>
      <c r="AA192" s="9">
        <v>4.42980197151953</v>
      </c>
      <c r="AB192" s="9">
        <v>47.351963764045401</v>
      </c>
      <c r="AC192" s="10"/>
    </row>
    <row r="193" spans="1:29" x14ac:dyDescent="0.25">
      <c r="A193" s="8" t="s">
        <v>353</v>
      </c>
      <c r="B193" s="10">
        <v>1406000</v>
      </c>
      <c r="C193" s="10">
        <v>841000</v>
      </c>
      <c r="D193" s="10">
        <v>783000</v>
      </c>
      <c r="E193" s="10">
        <v>58000</v>
      </c>
      <c r="F193" s="10">
        <v>565000</v>
      </c>
      <c r="G193" s="9">
        <v>59.821284608338402</v>
      </c>
      <c r="H193" s="9">
        <v>55.686544390049001</v>
      </c>
      <c r="I193" s="9">
        <v>6.9118211776298004</v>
      </c>
      <c r="J193" s="9">
        <v>40.178715391661598</v>
      </c>
      <c r="K193" s="10">
        <v>681000</v>
      </c>
      <c r="L193" s="10">
        <v>460000</v>
      </c>
      <c r="M193" s="10">
        <v>418000</v>
      </c>
      <c r="N193" s="10">
        <v>41000</v>
      </c>
      <c r="O193" s="10">
        <v>222000</v>
      </c>
      <c r="P193" s="9">
        <v>67.472739488954105</v>
      </c>
      <c r="Q193" s="9">
        <v>61.409583160750401</v>
      </c>
      <c r="R193" s="9">
        <v>8.9860829338288308</v>
      </c>
      <c r="S193" s="9">
        <v>32.527260511045903</v>
      </c>
      <c r="T193" s="10">
        <v>725000</v>
      </c>
      <c r="U193" s="10">
        <v>382000</v>
      </c>
      <c r="V193" s="10">
        <v>365000</v>
      </c>
      <c r="W193" s="10">
        <v>17000</v>
      </c>
      <c r="X193" s="10">
        <v>343000</v>
      </c>
      <c r="Y193" s="9">
        <v>52.634322918551199</v>
      </c>
      <c r="Z193" s="9">
        <v>50.3109313810251</v>
      </c>
      <c r="AA193" s="9">
        <v>4.4142137842665798</v>
      </c>
      <c r="AB193" s="9">
        <v>47.365677081448801</v>
      </c>
      <c r="AC193" s="10"/>
    </row>
    <row r="194" spans="1:29" x14ac:dyDescent="0.25">
      <c r="A194" s="8" t="s">
        <v>354</v>
      </c>
      <c r="B194" s="10">
        <v>1407000</v>
      </c>
      <c r="C194" s="10">
        <v>840000</v>
      </c>
      <c r="D194" s="10">
        <v>777000</v>
      </c>
      <c r="E194" s="10">
        <v>63000</v>
      </c>
      <c r="F194" s="10">
        <v>567000</v>
      </c>
      <c r="G194" s="9">
        <v>59.6878870857457</v>
      </c>
      <c r="H194" s="9">
        <v>55.202765846686802</v>
      </c>
      <c r="I194" s="9">
        <v>7.51429051696151</v>
      </c>
      <c r="J194" s="9">
        <v>40.3121129142543</v>
      </c>
      <c r="K194" s="10">
        <v>682000</v>
      </c>
      <c r="L194" s="10">
        <v>458000</v>
      </c>
      <c r="M194" s="10">
        <v>414000</v>
      </c>
      <c r="N194" s="10">
        <v>44000</v>
      </c>
      <c r="O194" s="10">
        <v>223000</v>
      </c>
      <c r="P194" s="9">
        <v>67.215401280775097</v>
      </c>
      <c r="Q194" s="9">
        <v>60.785049119697597</v>
      </c>
      <c r="R194" s="9">
        <v>9.5667838598721708</v>
      </c>
      <c r="S194" s="9">
        <v>32.784598719224903</v>
      </c>
      <c r="T194" s="10">
        <v>726000</v>
      </c>
      <c r="U194" s="10">
        <v>382000</v>
      </c>
      <c r="V194" s="10">
        <v>362000</v>
      </c>
      <c r="W194" s="10">
        <v>19000</v>
      </c>
      <c r="X194" s="10">
        <v>344000</v>
      </c>
      <c r="Y194" s="9">
        <v>52.617386309866099</v>
      </c>
      <c r="Z194" s="9">
        <v>49.959396363695298</v>
      </c>
      <c r="AA194" s="9">
        <v>5.0515430974046804</v>
      </c>
      <c r="AB194" s="9">
        <v>47.382613690133901</v>
      </c>
      <c r="AC194" s="10"/>
    </row>
    <row r="195" spans="1:29" x14ac:dyDescent="0.25">
      <c r="A195" s="8" t="s">
        <v>355</v>
      </c>
      <c r="B195" s="10">
        <v>1408000</v>
      </c>
      <c r="C195" s="10">
        <v>837000</v>
      </c>
      <c r="D195" s="10">
        <v>771000</v>
      </c>
      <c r="E195" s="10">
        <v>65000</v>
      </c>
      <c r="F195" s="10">
        <v>571000</v>
      </c>
      <c r="G195" s="9">
        <v>59.426273257129203</v>
      </c>
      <c r="H195" s="9">
        <v>54.796634203270401</v>
      </c>
      <c r="I195" s="9">
        <v>7.7905592932389398</v>
      </c>
      <c r="J195" s="9">
        <v>40.573726742870697</v>
      </c>
      <c r="K195" s="10">
        <v>682000</v>
      </c>
      <c r="L195" s="10">
        <v>460000</v>
      </c>
      <c r="M195" s="10">
        <v>415000</v>
      </c>
      <c r="N195" s="10">
        <v>45000</v>
      </c>
      <c r="O195" s="10">
        <v>222000</v>
      </c>
      <c r="P195" s="9">
        <v>67.479723491764602</v>
      </c>
      <c r="Q195" s="9">
        <v>60.852668291065399</v>
      </c>
      <c r="R195" s="9">
        <v>9.8208096562637106</v>
      </c>
      <c r="S195" s="9">
        <v>32.520276508235298</v>
      </c>
      <c r="T195" s="10">
        <v>726000</v>
      </c>
      <c r="U195" s="10">
        <v>376000</v>
      </c>
      <c r="V195" s="10">
        <v>356000</v>
      </c>
      <c r="W195" s="10">
        <v>20000</v>
      </c>
      <c r="X195" s="10">
        <v>349000</v>
      </c>
      <c r="Y195" s="9">
        <v>51.860919993129599</v>
      </c>
      <c r="Z195" s="9">
        <v>49.107639310627697</v>
      </c>
      <c r="AA195" s="9">
        <v>5.3089699968042003</v>
      </c>
      <c r="AB195" s="9">
        <v>48.139080006870401</v>
      </c>
      <c r="AC195" s="10"/>
    </row>
    <row r="196" spans="1:29" x14ac:dyDescent="0.25">
      <c r="A196" s="8" t="s">
        <v>356</v>
      </c>
      <c r="B196" s="10">
        <v>1409000</v>
      </c>
      <c r="C196" s="10">
        <v>847000</v>
      </c>
      <c r="D196" s="10">
        <v>780000</v>
      </c>
      <c r="E196" s="10">
        <v>67000</v>
      </c>
      <c r="F196" s="10">
        <v>562000</v>
      </c>
      <c r="G196" s="9">
        <v>60.134854363788797</v>
      </c>
      <c r="H196" s="9">
        <v>55.367070795267601</v>
      </c>
      <c r="I196" s="9">
        <v>7.9284860983918701</v>
      </c>
      <c r="J196" s="9">
        <v>39.865145636211203</v>
      </c>
      <c r="K196" s="10">
        <v>682000</v>
      </c>
      <c r="L196" s="10">
        <v>461000</v>
      </c>
      <c r="M196" s="10">
        <v>414000</v>
      </c>
      <c r="N196" s="10">
        <v>47000</v>
      </c>
      <c r="O196" s="10">
        <v>221000</v>
      </c>
      <c r="P196" s="9">
        <v>67.537564443869499</v>
      </c>
      <c r="Q196" s="9">
        <v>60.6956390324141</v>
      </c>
      <c r="R196" s="9">
        <v>10.130548040626801</v>
      </c>
      <c r="S196" s="9">
        <v>32.462435556130501</v>
      </c>
      <c r="T196" s="10">
        <v>726000</v>
      </c>
      <c r="U196" s="10">
        <v>386000</v>
      </c>
      <c r="V196" s="10">
        <v>366000</v>
      </c>
      <c r="W196" s="10">
        <v>20000</v>
      </c>
      <c r="X196" s="10">
        <v>340000</v>
      </c>
      <c r="Y196" s="9">
        <v>53.180761565467897</v>
      </c>
      <c r="Z196" s="9">
        <v>50.361423187507</v>
      </c>
      <c r="AA196" s="9">
        <v>5.3014253556527304</v>
      </c>
      <c r="AB196" s="9">
        <v>46.819238434532103</v>
      </c>
      <c r="AC196" s="10"/>
    </row>
    <row r="197" spans="1:29" x14ac:dyDescent="0.25">
      <c r="A197" s="8" t="s">
        <v>357</v>
      </c>
      <c r="B197" s="10">
        <v>1409000</v>
      </c>
      <c r="C197" s="10">
        <v>848000</v>
      </c>
      <c r="D197" s="10">
        <v>781000</v>
      </c>
      <c r="E197" s="10">
        <v>67000</v>
      </c>
      <c r="F197" s="10">
        <v>562000</v>
      </c>
      <c r="G197" s="9">
        <v>60.1431603135579</v>
      </c>
      <c r="H197" s="9">
        <v>55.393120083758099</v>
      </c>
      <c r="I197" s="9">
        <v>7.8978893111625501</v>
      </c>
      <c r="J197" s="9">
        <v>39.8568396864421</v>
      </c>
      <c r="K197" s="10">
        <v>683000</v>
      </c>
      <c r="L197" s="10">
        <v>460000</v>
      </c>
      <c r="M197" s="10">
        <v>414000</v>
      </c>
      <c r="N197" s="10">
        <v>46000</v>
      </c>
      <c r="O197" s="10">
        <v>223000</v>
      </c>
      <c r="P197" s="9">
        <v>67.3322419163418</v>
      </c>
      <c r="Q197" s="9">
        <v>60.594326289834299</v>
      </c>
      <c r="R197" s="9">
        <v>10.006967590473501</v>
      </c>
      <c r="S197" s="9">
        <v>32.6677580836582</v>
      </c>
      <c r="T197" s="10">
        <v>727000</v>
      </c>
      <c r="U197" s="10">
        <v>388000</v>
      </c>
      <c r="V197" s="10">
        <v>367000</v>
      </c>
      <c r="W197" s="10">
        <v>21000</v>
      </c>
      <c r="X197" s="10">
        <v>339000</v>
      </c>
      <c r="Y197" s="9">
        <v>53.389565664969602</v>
      </c>
      <c r="Z197" s="9">
        <v>50.506982974678898</v>
      </c>
      <c r="AA197" s="9">
        <v>5.3991499170071497</v>
      </c>
      <c r="AB197" s="9">
        <v>46.610434335030398</v>
      </c>
      <c r="AC197" s="10"/>
    </row>
    <row r="198" spans="1:29" x14ac:dyDescent="0.25">
      <c r="A198" s="8" t="s">
        <v>358</v>
      </c>
      <c r="B198" s="10">
        <v>1410000</v>
      </c>
      <c r="C198" s="10">
        <v>849000</v>
      </c>
      <c r="D198" s="10">
        <v>787000</v>
      </c>
      <c r="E198" s="10">
        <v>62000</v>
      </c>
      <c r="F198" s="10">
        <v>561000</v>
      </c>
      <c r="G198" s="9">
        <v>60.201792921177898</v>
      </c>
      <c r="H198" s="9">
        <v>55.820806991885597</v>
      </c>
      <c r="I198" s="9">
        <v>7.2771685305591198</v>
      </c>
      <c r="J198" s="9">
        <v>39.798207078822102</v>
      </c>
      <c r="K198" s="10">
        <v>683000</v>
      </c>
      <c r="L198" s="10">
        <v>459000</v>
      </c>
      <c r="M198" s="10">
        <v>418000</v>
      </c>
      <c r="N198" s="10">
        <v>41000</v>
      </c>
      <c r="O198" s="10">
        <v>224000</v>
      </c>
      <c r="P198" s="9">
        <v>67.208795444428901</v>
      </c>
      <c r="Q198" s="9">
        <v>61.232751499314098</v>
      </c>
      <c r="R198" s="9">
        <v>8.8917587431782295</v>
      </c>
      <c r="S198" s="9">
        <v>32.791204555571099</v>
      </c>
      <c r="T198" s="10">
        <v>727000</v>
      </c>
      <c r="U198" s="10">
        <v>390000</v>
      </c>
      <c r="V198" s="10">
        <v>369000</v>
      </c>
      <c r="W198" s="10">
        <v>21000</v>
      </c>
      <c r="X198" s="10">
        <v>337000</v>
      </c>
      <c r="Y198" s="9">
        <v>53.618569904058802</v>
      </c>
      <c r="Z198" s="9">
        <v>50.736173793816597</v>
      </c>
      <c r="AA198" s="9">
        <v>5.3757422389290097</v>
      </c>
      <c r="AB198" s="9">
        <v>46.381430095941198</v>
      </c>
      <c r="AC198" s="10"/>
    </row>
    <row r="199" spans="1:29" x14ac:dyDescent="0.25">
      <c r="A199" s="8" t="s">
        <v>359</v>
      </c>
      <c r="B199" s="10">
        <v>1411000</v>
      </c>
      <c r="C199" s="10">
        <v>853000</v>
      </c>
      <c r="D199" s="10">
        <v>791000</v>
      </c>
      <c r="E199" s="10">
        <v>62000</v>
      </c>
      <c r="F199" s="10">
        <v>558000</v>
      </c>
      <c r="G199" s="9">
        <v>60.435714429903904</v>
      </c>
      <c r="H199" s="9">
        <v>56.046401424326099</v>
      </c>
      <c r="I199" s="9">
        <v>7.2627800415412098</v>
      </c>
      <c r="J199" s="9">
        <v>39.564285570095997</v>
      </c>
      <c r="K199" s="10">
        <v>683000</v>
      </c>
      <c r="L199" s="10">
        <v>463000</v>
      </c>
      <c r="M199" s="10">
        <v>421000</v>
      </c>
      <c r="N199" s="10">
        <v>42000</v>
      </c>
      <c r="O199" s="10">
        <v>220000</v>
      </c>
      <c r="P199" s="9">
        <v>67.793046796938498</v>
      </c>
      <c r="Q199" s="9">
        <v>61.602259237967402</v>
      </c>
      <c r="R199" s="9">
        <v>9.1318916193786404</v>
      </c>
      <c r="S199" s="9">
        <v>32.206953203061502</v>
      </c>
      <c r="T199" s="10">
        <v>727000</v>
      </c>
      <c r="U199" s="10">
        <v>389000</v>
      </c>
      <c r="V199" s="10">
        <v>370000</v>
      </c>
      <c r="W199" s="10">
        <v>20000</v>
      </c>
      <c r="X199" s="10">
        <v>338000</v>
      </c>
      <c r="Y199" s="9">
        <v>53.522511442096203</v>
      </c>
      <c r="Z199" s="9">
        <v>50.825925996412003</v>
      </c>
      <c r="AA199" s="9">
        <v>5.0382266695417499</v>
      </c>
      <c r="AB199" s="9">
        <v>46.477488557903797</v>
      </c>
      <c r="AC199" s="10"/>
    </row>
    <row r="200" spans="1:29" x14ac:dyDescent="0.25">
      <c r="A200" s="8" t="s">
        <v>360</v>
      </c>
      <c r="B200" s="10">
        <v>1412000</v>
      </c>
      <c r="C200" s="10">
        <v>855000</v>
      </c>
      <c r="D200" s="10">
        <v>794000</v>
      </c>
      <c r="E200" s="10">
        <v>62000</v>
      </c>
      <c r="F200" s="10">
        <v>556000</v>
      </c>
      <c r="G200" s="9">
        <v>60.604264565672899</v>
      </c>
      <c r="H200" s="9">
        <v>56.218768378683599</v>
      </c>
      <c r="I200" s="9">
        <v>7.23628315336952</v>
      </c>
      <c r="J200" s="9">
        <v>39.395735434327101</v>
      </c>
      <c r="K200" s="10">
        <v>684000</v>
      </c>
      <c r="L200" s="10">
        <v>459000</v>
      </c>
      <c r="M200" s="10">
        <v>417000</v>
      </c>
      <c r="N200" s="10">
        <v>42000</v>
      </c>
      <c r="O200" s="10">
        <v>225000</v>
      </c>
      <c r="P200" s="9">
        <v>67.093064365639293</v>
      </c>
      <c r="Q200" s="9">
        <v>60.973451778552601</v>
      </c>
      <c r="R200" s="9">
        <v>9.1210807628883899</v>
      </c>
      <c r="S200" s="9">
        <v>32.9069356343607</v>
      </c>
      <c r="T200" s="10">
        <v>728000</v>
      </c>
      <c r="U200" s="10">
        <v>397000</v>
      </c>
      <c r="V200" s="10">
        <v>377000</v>
      </c>
      <c r="W200" s="10">
        <v>20000</v>
      </c>
      <c r="X200" s="10">
        <v>331000</v>
      </c>
      <c r="Y200" s="9">
        <v>54.507269015051897</v>
      </c>
      <c r="Z200" s="9">
        <v>51.751180469165597</v>
      </c>
      <c r="AA200" s="9">
        <v>5.05636880307698</v>
      </c>
      <c r="AB200" s="9">
        <v>45.492730984948103</v>
      </c>
      <c r="AC200" s="10"/>
    </row>
    <row r="201" spans="1:29" x14ac:dyDescent="0.25">
      <c r="A201" s="8" t="s">
        <v>361</v>
      </c>
      <c r="B201" s="10">
        <v>1412000</v>
      </c>
      <c r="C201" s="10">
        <v>866000</v>
      </c>
      <c r="D201" s="10">
        <v>804000</v>
      </c>
      <c r="E201" s="10">
        <v>62000</v>
      </c>
      <c r="F201" s="10">
        <v>546000</v>
      </c>
      <c r="G201" s="9">
        <v>61.324135581910802</v>
      </c>
      <c r="H201" s="9">
        <v>56.949855868877002</v>
      </c>
      <c r="I201" s="9">
        <v>7.1330474886042499</v>
      </c>
      <c r="J201" s="9">
        <v>38.675864418089198</v>
      </c>
      <c r="K201" s="10">
        <v>684000</v>
      </c>
      <c r="L201" s="10">
        <v>463000</v>
      </c>
      <c r="M201" s="10">
        <v>423000</v>
      </c>
      <c r="N201" s="10">
        <v>40000</v>
      </c>
      <c r="O201" s="10">
        <v>221000</v>
      </c>
      <c r="P201" s="9">
        <v>67.727199357992603</v>
      </c>
      <c r="Q201" s="9">
        <v>61.864717262720198</v>
      </c>
      <c r="R201" s="9">
        <v>8.6560232090574107</v>
      </c>
      <c r="S201" s="9">
        <v>32.272800642007397</v>
      </c>
      <c r="T201" s="10">
        <v>728000</v>
      </c>
      <c r="U201" s="10">
        <v>403000</v>
      </c>
      <c r="V201" s="10">
        <v>381000</v>
      </c>
      <c r="W201" s="10">
        <v>22000</v>
      </c>
      <c r="X201" s="10">
        <v>325000</v>
      </c>
      <c r="Y201" s="9">
        <v>55.306655387951899</v>
      </c>
      <c r="Z201" s="9">
        <v>52.330960582533002</v>
      </c>
      <c r="AA201" s="9">
        <v>5.3803557357530796</v>
      </c>
      <c r="AB201" s="9">
        <v>44.693344612048101</v>
      </c>
      <c r="AC201" s="10"/>
    </row>
    <row r="202" spans="1:29" x14ac:dyDescent="0.25">
      <c r="A202" s="8" t="s">
        <v>362</v>
      </c>
      <c r="B202" s="10">
        <v>1413000</v>
      </c>
      <c r="C202" s="10">
        <v>868000</v>
      </c>
      <c r="D202" s="10">
        <v>805000</v>
      </c>
      <c r="E202" s="10">
        <v>64000</v>
      </c>
      <c r="F202" s="10">
        <v>545000</v>
      </c>
      <c r="G202" s="9">
        <v>61.463103537275401</v>
      </c>
      <c r="H202" s="9">
        <v>56.947873432893502</v>
      </c>
      <c r="I202" s="9">
        <v>7.34624489250462</v>
      </c>
      <c r="J202" s="9">
        <v>38.536896462724599</v>
      </c>
      <c r="K202" s="10">
        <v>685000</v>
      </c>
      <c r="L202" s="10">
        <v>463000</v>
      </c>
      <c r="M202" s="10">
        <v>422000</v>
      </c>
      <c r="N202" s="10">
        <v>40000</v>
      </c>
      <c r="O202" s="10">
        <v>222000</v>
      </c>
      <c r="P202" s="9">
        <v>67.599182883566897</v>
      </c>
      <c r="Q202" s="9">
        <v>61.687008576660197</v>
      </c>
      <c r="R202" s="9">
        <v>8.7459256971935595</v>
      </c>
      <c r="S202" s="9">
        <v>32.400817116433103</v>
      </c>
      <c r="T202" s="10">
        <v>728000</v>
      </c>
      <c r="U202" s="10">
        <v>406000</v>
      </c>
      <c r="V202" s="10">
        <v>382000</v>
      </c>
      <c r="W202" s="10">
        <v>23000</v>
      </c>
      <c r="X202" s="10">
        <v>323000</v>
      </c>
      <c r="Y202" s="9">
        <v>55.696055427130098</v>
      </c>
      <c r="Z202" s="9">
        <v>52.493755610720797</v>
      </c>
      <c r="AA202" s="9">
        <v>5.7495989470906697</v>
      </c>
      <c r="AB202" s="9">
        <v>44.303944572869902</v>
      </c>
      <c r="AC202" s="10"/>
    </row>
    <row r="203" spans="1:29" x14ac:dyDescent="0.25">
      <c r="A203" s="8" t="s">
        <v>363</v>
      </c>
      <c r="B203" s="10">
        <v>1414000</v>
      </c>
      <c r="C203" s="10">
        <v>865000</v>
      </c>
      <c r="D203" s="10">
        <v>801000</v>
      </c>
      <c r="E203" s="10">
        <v>64000</v>
      </c>
      <c r="F203" s="10">
        <v>549000</v>
      </c>
      <c r="G203" s="9">
        <v>61.1516594902495</v>
      </c>
      <c r="H203" s="9">
        <v>56.650345351989799</v>
      </c>
      <c r="I203" s="9">
        <v>7.3609026734219496</v>
      </c>
      <c r="J203" s="9">
        <v>38.8483405097505</v>
      </c>
      <c r="K203" s="10">
        <v>685000</v>
      </c>
      <c r="L203" s="10">
        <v>460000</v>
      </c>
      <c r="M203" s="10">
        <v>418000</v>
      </c>
      <c r="N203" s="10">
        <v>41000</v>
      </c>
      <c r="O203" s="10">
        <v>225000</v>
      </c>
      <c r="P203" s="9">
        <v>67.097404761170594</v>
      </c>
      <c r="Q203" s="9">
        <v>61.054056914387203</v>
      </c>
      <c r="R203" s="9">
        <v>9.0068280111493308</v>
      </c>
      <c r="S203" s="9">
        <v>32.902595238829399</v>
      </c>
      <c r="T203" s="10">
        <v>729000</v>
      </c>
      <c r="U203" s="10">
        <v>405000</v>
      </c>
      <c r="V203" s="10">
        <v>383000</v>
      </c>
      <c r="W203" s="10">
        <v>22000</v>
      </c>
      <c r="X203" s="10">
        <v>324000</v>
      </c>
      <c r="Y203" s="9">
        <v>55.5633964328361</v>
      </c>
      <c r="Z203" s="9">
        <v>52.511402710096696</v>
      </c>
      <c r="AA203" s="9">
        <v>5.4928134683569203</v>
      </c>
      <c r="AB203" s="9">
        <v>44.4366035671639</v>
      </c>
      <c r="AC203" s="10"/>
    </row>
    <row r="204" spans="1:29" x14ac:dyDescent="0.25">
      <c r="A204" s="8" t="s">
        <v>364</v>
      </c>
      <c r="B204" s="10">
        <v>1414000</v>
      </c>
      <c r="C204" s="10">
        <v>868000</v>
      </c>
      <c r="D204" s="10">
        <v>803000</v>
      </c>
      <c r="E204" s="10">
        <v>65000</v>
      </c>
      <c r="F204" s="10">
        <v>546000</v>
      </c>
      <c r="G204" s="9">
        <v>61.380166577180503</v>
      </c>
      <c r="H204" s="9">
        <v>56.753520450645802</v>
      </c>
      <c r="I204" s="9">
        <v>7.5376891014413099</v>
      </c>
      <c r="J204" s="9">
        <v>38.619833422819497</v>
      </c>
      <c r="K204" s="10">
        <v>685000</v>
      </c>
      <c r="L204" s="10">
        <v>462000</v>
      </c>
      <c r="M204" s="10">
        <v>420000</v>
      </c>
      <c r="N204" s="10">
        <v>42000</v>
      </c>
      <c r="O204" s="10">
        <v>223000</v>
      </c>
      <c r="P204" s="9">
        <v>67.414797171553801</v>
      </c>
      <c r="Q204" s="9">
        <v>61.226027234417103</v>
      </c>
      <c r="R204" s="9">
        <v>9.1801358111154592</v>
      </c>
      <c r="S204" s="9">
        <v>32.585202828446199</v>
      </c>
      <c r="T204" s="10">
        <v>729000</v>
      </c>
      <c r="U204" s="10">
        <v>406000</v>
      </c>
      <c r="V204" s="10">
        <v>383000</v>
      </c>
      <c r="W204" s="10">
        <v>23000</v>
      </c>
      <c r="X204" s="10">
        <v>323000</v>
      </c>
      <c r="Y204" s="9">
        <v>55.707314302677901</v>
      </c>
      <c r="Z204" s="9">
        <v>52.549142090733902</v>
      </c>
      <c r="AA204" s="9">
        <v>5.6692236046140199</v>
      </c>
      <c r="AB204" s="9">
        <v>44.292685697322099</v>
      </c>
      <c r="AC204" s="10"/>
    </row>
    <row r="205" spans="1:29" x14ac:dyDescent="0.25">
      <c r="A205" s="8" t="s">
        <v>365</v>
      </c>
      <c r="B205" s="10">
        <v>1415000</v>
      </c>
      <c r="C205" s="10">
        <v>863000</v>
      </c>
      <c r="D205" s="10">
        <v>800000</v>
      </c>
      <c r="E205" s="10">
        <v>63000</v>
      </c>
      <c r="F205" s="10">
        <v>552000</v>
      </c>
      <c r="G205" s="9">
        <v>60.988775752307397</v>
      </c>
      <c r="H205" s="9">
        <v>56.551054333042302</v>
      </c>
      <c r="I205" s="9">
        <v>7.2762920136124603</v>
      </c>
      <c r="J205" s="9">
        <v>39.011224247692603</v>
      </c>
      <c r="K205" s="10">
        <v>686000</v>
      </c>
      <c r="L205" s="10">
        <v>460000</v>
      </c>
      <c r="M205" s="10">
        <v>419000</v>
      </c>
      <c r="N205" s="10">
        <v>41000</v>
      </c>
      <c r="O205" s="10">
        <v>226000</v>
      </c>
      <c r="P205" s="9">
        <v>67.113309640683994</v>
      </c>
      <c r="Q205" s="9">
        <v>61.166508006862898</v>
      </c>
      <c r="R205" s="9">
        <v>8.8608379852811705</v>
      </c>
      <c r="S205" s="9">
        <v>32.886690359315999</v>
      </c>
      <c r="T205" s="10">
        <v>729000</v>
      </c>
      <c r="U205" s="10">
        <v>403000</v>
      </c>
      <c r="V205" s="10">
        <v>381000</v>
      </c>
      <c r="W205" s="10">
        <v>22000</v>
      </c>
      <c r="X205" s="10">
        <v>326000</v>
      </c>
      <c r="Y205" s="9">
        <v>55.228497426527603</v>
      </c>
      <c r="Z205" s="9">
        <v>52.210103944734897</v>
      </c>
      <c r="AA205" s="9">
        <v>5.4652826392899003</v>
      </c>
      <c r="AB205" s="9">
        <v>44.771502573472397</v>
      </c>
      <c r="AC205" s="10"/>
    </row>
    <row r="206" spans="1:29" x14ac:dyDescent="0.25">
      <c r="A206" s="8" t="s">
        <v>366</v>
      </c>
      <c r="B206" s="10">
        <v>1415000</v>
      </c>
      <c r="C206" s="10">
        <v>864000</v>
      </c>
      <c r="D206" s="10">
        <v>804000</v>
      </c>
      <c r="E206" s="10">
        <v>60000</v>
      </c>
      <c r="F206" s="10">
        <v>551000</v>
      </c>
      <c r="G206" s="9">
        <v>61.0674605202151</v>
      </c>
      <c r="H206" s="9">
        <v>56.838826590639002</v>
      </c>
      <c r="I206" s="9">
        <v>6.9245288629224797</v>
      </c>
      <c r="J206" s="9">
        <v>38.9325394797849</v>
      </c>
      <c r="K206" s="10">
        <v>686000</v>
      </c>
      <c r="L206" s="10">
        <v>463000</v>
      </c>
      <c r="M206" s="10">
        <v>423000</v>
      </c>
      <c r="N206" s="10">
        <v>40000</v>
      </c>
      <c r="O206" s="10">
        <v>223000</v>
      </c>
      <c r="P206" s="9">
        <v>67.470186309553895</v>
      </c>
      <c r="Q206" s="9">
        <v>61.630073698971501</v>
      </c>
      <c r="R206" s="9">
        <v>8.6558418318098305</v>
      </c>
      <c r="S206" s="9">
        <v>32.529813690446097</v>
      </c>
      <c r="T206" s="10">
        <v>729000</v>
      </c>
      <c r="U206" s="10">
        <v>401000</v>
      </c>
      <c r="V206" s="10">
        <v>382000</v>
      </c>
      <c r="W206" s="10">
        <v>20000</v>
      </c>
      <c r="X206" s="10">
        <v>328000</v>
      </c>
      <c r="Y206" s="9">
        <v>55.043808199258997</v>
      </c>
      <c r="Z206" s="9">
        <v>52.331245333225603</v>
      </c>
      <c r="AA206" s="9">
        <v>4.9280072632582499</v>
      </c>
      <c r="AB206" s="9">
        <v>44.956191800741003</v>
      </c>
      <c r="AC206" s="10"/>
    </row>
    <row r="207" spans="1:29" x14ac:dyDescent="0.25">
      <c r="A207" s="8" t="s">
        <v>367</v>
      </c>
      <c r="B207" s="10">
        <v>1416000</v>
      </c>
      <c r="C207" s="10">
        <v>863000</v>
      </c>
      <c r="D207" s="10">
        <v>805000</v>
      </c>
      <c r="E207" s="10">
        <v>58000</v>
      </c>
      <c r="F207" s="10">
        <v>553000</v>
      </c>
      <c r="G207" s="9">
        <v>60.969597868174802</v>
      </c>
      <c r="H207" s="9">
        <v>56.862530392195303</v>
      </c>
      <c r="I207" s="9">
        <v>6.7362548213940396</v>
      </c>
      <c r="J207" s="9">
        <v>39.030402131825298</v>
      </c>
      <c r="K207" s="10">
        <v>686000</v>
      </c>
      <c r="L207" s="10">
        <v>461000</v>
      </c>
      <c r="M207" s="10">
        <v>422000</v>
      </c>
      <c r="N207" s="10">
        <v>40000</v>
      </c>
      <c r="O207" s="10">
        <v>225000</v>
      </c>
      <c r="P207" s="9">
        <v>67.229732843092904</v>
      </c>
      <c r="Q207" s="9">
        <v>61.454898266520203</v>
      </c>
      <c r="R207" s="9">
        <v>8.5897032940031401</v>
      </c>
      <c r="S207" s="9">
        <v>32.770267156907202</v>
      </c>
      <c r="T207" s="10">
        <v>729000</v>
      </c>
      <c r="U207" s="10">
        <v>402000</v>
      </c>
      <c r="V207" s="10">
        <v>383000</v>
      </c>
      <c r="W207" s="10">
        <v>19000</v>
      </c>
      <c r="X207" s="10">
        <v>328000</v>
      </c>
      <c r="Y207" s="9">
        <v>55.078319577165502</v>
      </c>
      <c r="Z207" s="9">
        <v>52.540751825001898</v>
      </c>
      <c r="AA207" s="9">
        <v>4.6071989335267203</v>
      </c>
      <c r="AB207" s="9">
        <v>44.921680422834498</v>
      </c>
      <c r="AC207" s="10"/>
    </row>
    <row r="208" spans="1:29" x14ac:dyDescent="0.25">
      <c r="A208" s="8" t="s">
        <v>368</v>
      </c>
      <c r="B208" s="10">
        <v>1416000</v>
      </c>
      <c r="C208" s="10">
        <v>864000</v>
      </c>
      <c r="D208" s="10">
        <v>804000</v>
      </c>
      <c r="E208" s="10">
        <v>61000</v>
      </c>
      <c r="F208" s="10">
        <v>552000</v>
      </c>
      <c r="G208" s="9">
        <v>61.042185145045302</v>
      </c>
      <c r="H208" s="9">
        <v>56.7546359392596</v>
      </c>
      <c r="I208" s="9">
        <v>7.0239117351350799</v>
      </c>
      <c r="J208" s="9">
        <v>38.957814854954698</v>
      </c>
      <c r="K208" s="10">
        <v>687000</v>
      </c>
      <c r="L208" s="10">
        <v>463000</v>
      </c>
      <c r="M208" s="10">
        <v>421000</v>
      </c>
      <c r="N208" s="10">
        <v>42000</v>
      </c>
      <c r="O208" s="10">
        <v>223000</v>
      </c>
      <c r="P208" s="9">
        <v>67.490044618201296</v>
      </c>
      <c r="Q208" s="9">
        <v>61.381206007188702</v>
      </c>
      <c r="R208" s="9">
        <v>9.0514662504239602</v>
      </c>
      <c r="S208" s="9">
        <v>32.509955381798697</v>
      </c>
      <c r="T208" s="10">
        <v>729000</v>
      </c>
      <c r="U208" s="10">
        <v>401000</v>
      </c>
      <c r="V208" s="10">
        <v>382000</v>
      </c>
      <c r="W208" s="10">
        <v>19000</v>
      </c>
      <c r="X208" s="10">
        <v>328000</v>
      </c>
      <c r="Y208" s="9">
        <v>54.973176340010497</v>
      </c>
      <c r="Z208" s="9">
        <v>52.399904792237699</v>
      </c>
      <c r="AA208" s="9">
        <v>4.6809584584617197</v>
      </c>
      <c r="AB208" s="9">
        <v>45.026823659989503</v>
      </c>
      <c r="AC208" s="10"/>
    </row>
    <row r="209" spans="1:29" x14ac:dyDescent="0.25">
      <c r="A209" s="8" t="s">
        <v>369</v>
      </c>
      <c r="B209" s="10">
        <v>1417000</v>
      </c>
      <c r="C209" s="10">
        <v>864000</v>
      </c>
      <c r="D209" s="10">
        <v>809000</v>
      </c>
      <c r="E209" s="10">
        <v>55000</v>
      </c>
      <c r="F209" s="10">
        <v>553000</v>
      </c>
      <c r="G209" s="9">
        <v>60.9916342131039</v>
      </c>
      <c r="H209" s="9">
        <v>57.1151673167534</v>
      </c>
      <c r="I209" s="9">
        <v>6.3557354157886197</v>
      </c>
      <c r="J209" s="9">
        <v>39.0083657868961</v>
      </c>
      <c r="K209" s="10">
        <v>687000</v>
      </c>
      <c r="L209" s="10">
        <v>464000</v>
      </c>
      <c r="M209" s="10">
        <v>427000</v>
      </c>
      <c r="N209" s="10">
        <v>37000</v>
      </c>
      <c r="O209" s="10">
        <v>224000</v>
      </c>
      <c r="P209" s="9">
        <v>67.467142888889299</v>
      </c>
      <c r="Q209" s="9">
        <v>62.144500910562499</v>
      </c>
      <c r="R209" s="9">
        <v>7.8892357826573098</v>
      </c>
      <c r="S209" s="9">
        <v>32.532857111110701</v>
      </c>
      <c r="T209" s="10">
        <v>730000</v>
      </c>
      <c r="U209" s="10">
        <v>401000</v>
      </c>
      <c r="V209" s="10">
        <v>382000</v>
      </c>
      <c r="W209" s="10">
        <v>18000</v>
      </c>
      <c r="X209" s="10">
        <v>329000</v>
      </c>
      <c r="Y209" s="9">
        <v>54.894473015470602</v>
      </c>
      <c r="Z209" s="9">
        <v>52.379684874610398</v>
      </c>
      <c r="AA209" s="9">
        <v>4.5811317655813601</v>
      </c>
      <c r="AB209" s="9">
        <v>45.105526984529398</v>
      </c>
      <c r="AC209" s="10"/>
    </row>
    <row r="210" spans="1:29" x14ac:dyDescent="0.25">
      <c r="A210" s="8" t="s">
        <v>370</v>
      </c>
      <c r="B210" s="10">
        <v>1417000</v>
      </c>
      <c r="C210" s="10">
        <v>861000</v>
      </c>
      <c r="D210" s="10">
        <v>803000</v>
      </c>
      <c r="E210" s="10">
        <v>57000</v>
      </c>
      <c r="F210" s="10">
        <v>556000</v>
      </c>
      <c r="G210" s="9">
        <v>60.736717745118803</v>
      </c>
      <c r="H210" s="9">
        <v>56.6979360466608</v>
      </c>
      <c r="I210" s="9">
        <v>6.6496541933772004</v>
      </c>
      <c r="J210" s="9">
        <v>39.263282254881197</v>
      </c>
      <c r="K210" s="10">
        <v>687000</v>
      </c>
      <c r="L210" s="10">
        <v>463000</v>
      </c>
      <c r="M210" s="10">
        <v>424000</v>
      </c>
      <c r="N210" s="10">
        <v>40000</v>
      </c>
      <c r="O210" s="10">
        <v>224000</v>
      </c>
      <c r="P210" s="9">
        <v>67.409875019982593</v>
      </c>
      <c r="Q210" s="9">
        <v>61.620261183974499</v>
      </c>
      <c r="R210" s="9">
        <v>8.5886731495821103</v>
      </c>
      <c r="S210" s="9">
        <v>32.5901249800174</v>
      </c>
      <c r="T210" s="10">
        <v>730000</v>
      </c>
      <c r="U210" s="10">
        <v>397000</v>
      </c>
      <c r="V210" s="10">
        <v>380000</v>
      </c>
      <c r="W210" s="10">
        <v>17000</v>
      </c>
      <c r="X210" s="10">
        <v>332000</v>
      </c>
      <c r="Y210" s="9">
        <v>54.451197241301202</v>
      </c>
      <c r="Z210" s="9">
        <v>52.061543661068001</v>
      </c>
      <c r="AA210" s="9">
        <v>4.3886153129809502</v>
      </c>
      <c r="AB210" s="9">
        <v>45.548802758698798</v>
      </c>
      <c r="AC210" s="10"/>
    </row>
    <row r="211" spans="1:29" x14ac:dyDescent="0.25">
      <c r="A211" s="8" t="s">
        <v>371</v>
      </c>
      <c r="B211" s="10">
        <v>1418000</v>
      </c>
      <c r="C211" s="10">
        <v>858000</v>
      </c>
      <c r="D211" s="10">
        <v>801000</v>
      </c>
      <c r="E211" s="10">
        <v>58000</v>
      </c>
      <c r="F211" s="10">
        <v>559000</v>
      </c>
      <c r="G211" s="9">
        <v>60.5501251930935</v>
      </c>
      <c r="H211" s="9">
        <v>56.491469862133897</v>
      </c>
      <c r="I211" s="9">
        <v>6.70296769497436</v>
      </c>
      <c r="J211" s="9">
        <v>39.4498748069065</v>
      </c>
      <c r="K211" s="10">
        <v>688000</v>
      </c>
      <c r="L211" s="10">
        <v>459000</v>
      </c>
      <c r="M211" s="10">
        <v>420000</v>
      </c>
      <c r="N211" s="10">
        <v>39000</v>
      </c>
      <c r="O211" s="10">
        <v>229000</v>
      </c>
      <c r="P211" s="9">
        <v>66.755659238216197</v>
      </c>
      <c r="Q211" s="9">
        <v>61.066443285234897</v>
      </c>
      <c r="R211" s="9">
        <v>8.5224474118059703</v>
      </c>
      <c r="S211" s="9">
        <v>33.244340761783803</v>
      </c>
      <c r="T211" s="10">
        <v>730000</v>
      </c>
      <c r="U211" s="10">
        <v>399000</v>
      </c>
      <c r="V211" s="10">
        <v>381000</v>
      </c>
      <c r="W211" s="10">
        <v>18000</v>
      </c>
      <c r="X211" s="10">
        <v>331000</v>
      </c>
      <c r="Y211" s="9">
        <v>54.703146339741203</v>
      </c>
      <c r="Z211" s="9">
        <v>52.1808379866156</v>
      </c>
      <c r="AA211" s="9">
        <v>4.6109017888303203</v>
      </c>
      <c r="AB211" s="9">
        <v>45.296853660258698</v>
      </c>
      <c r="AC211" s="10"/>
    </row>
    <row r="212" spans="1:29" x14ac:dyDescent="0.25">
      <c r="A212" s="8" t="s">
        <v>372</v>
      </c>
      <c r="B212" s="10">
        <v>1418000</v>
      </c>
      <c r="C212" s="10">
        <v>857000</v>
      </c>
      <c r="D212" s="10">
        <v>796000</v>
      </c>
      <c r="E212" s="10">
        <v>60000</v>
      </c>
      <c r="F212" s="10">
        <v>562000</v>
      </c>
      <c r="G212" s="9">
        <v>60.3928521353074</v>
      </c>
      <c r="H212" s="9">
        <v>56.142566348035203</v>
      </c>
      <c r="I212" s="9">
        <v>7.0377298587415504</v>
      </c>
      <c r="J212" s="9">
        <v>39.6071478646926</v>
      </c>
      <c r="K212" s="10">
        <v>688000</v>
      </c>
      <c r="L212" s="10">
        <v>460000</v>
      </c>
      <c r="M212" s="10">
        <v>419000</v>
      </c>
      <c r="N212" s="10">
        <v>40000</v>
      </c>
      <c r="O212" s="10">
        <v>228000</v>
      </c>
      <c r="P212" s="9">
        <v>66.836888966292193</v>
      </c>
      <c r="Q212" s="9">
        <v>60.957447437555302</v>
      </c>
      <c r="R212" s="9">
        <v>8.7967013720553808</v>
      </c>
      <c r="S212" s="9">
        <v>33.1631110337078</v>
      </c>
      <c r="T212" s="10">
        <v>730000</v>
      </c>
      <c r="U212" s="10">
        <v>397000</v>
      </c>
      <c r="V212" s="10">
        <v>377000</v>
      </c>
      <c r="W212" s="10">
        <v>20000</v>
      </c>
      <c r="X212" s="10">
        <v>334000</v>
      </c>
      <c r="Y212" s="9">
        <v>54.318628992131003</v>
      </c>
      <c r="Z212" s="9">
        <v>51.604004121795597</v>
      </c>
      <c r="AA212" s="9">
        <v>4.9975946018974602</v>
      </c>
      <c r="AB212" s="9">
        <v>45.681371007868997</v>
      </c>
      <c r="AC212" s="10"/>
    </row>
    <row r="213" spans="1:29" x14ac:dyDescent="0.25">
      <c r="A213" s="8" t="s">
        <v>373</v>
      </c>
      <c r="B213" s="10">
        <v>1419000</v>
      </c>
      <c r="C213" s="10">
        <v>861000</v>
      </c>
      <c r="D213" s="10">
        <v>801000</v>
      </c>
      <c r="E213" s="10">
        <v>60000</v>
      </c>
      <c r="F213" s="10">
        <v>557000</v>
      </c>
      <c r="G213" s="9">
        <v>60.701366542595302</v>
      </c>
      <c r="H213" s="9">
        <v>56.499749335744497</v>
      </c>
      <c r="I213" s="9">
        <v>6.92178355474491</v>
      </c>
      <c r="J213" s="9">
        <v>39.298633457404698</v>
      </c>
      <c r="K213" s="10">
        <v>688000</v>
      </c>
      <c r="L213" s="10">
        <v>462000</v>
      </c>
      <c r="M213" s="10">
        <v>423000</v>
      </c>
      <c r="N213" s="10">
        <v>39000</v>
      </c>
      <c r="O213" s="10">
        <v>226000</v>
      </c>
      <c r="P213" s="9">
        <v>67.161822050849693</v>
      </c>
      <c r="Q213" s="9">
        <v>61.513212783424002</v>
      </c>
      <c r="R213" s="9">
        <v>8.4104467314020397</v>
      </c>
      <c r="S213" s="9">
        <v>32.8381779491503</v>
      </c>
      <c r="T213" s="10">
        <v>730000</v>
      </c>
      <c r="U213" s="10">
        <v>399000</v>
      </c>
      <c r="V213" s="10">
        <v>378000</v>
      </c>
      <c r="W213" s="10">
        <v>21000</v>
      </c>
      <c r="X213" s="10">
        <v>331000</v>
      </c>
      <c r="Y213" s="9">
        <v>54.6107821787107</v>
      </c>
      <c r="Z213" s="9">
        <v>51.773314482299597</v>
      </c>
      <c r="AA213" s="9">
        <v>5.1958012377951199</v>
      </c>
      <c r="AB213" s="9">
        <v>45.3892178212893</v>
      </c>
      <c r="AC213" s="10"/>
    </row>
    <row r="214" spans="1:29" x14ac:dyDescent="0.25">
      <c r="A214" s="8" t="s">
        <v>374</v>
      </c>
      <c r="B214" s="10">
        <v>1419000</v>
      </c>
      <c r="C214" s="10">
        <v>861000</v>
      </c>
      <c r="D214" s="10">
        <v>795000</v>
      </c>
      <c r="E214" s="10">
        <v>66000</v>
      </c>
      <c r="F214" s="10">
        <v>558000</v>
      </c>
      <c r="G214" s="9">
        <v>60.6925876013958</v>
      </c>
      <c r="H214" s="9">
        <v>56.021438185373597</v>
      </c>
      <c r="I214" s="9">
        <v>7.6964084093768701</v>
      </c>
      <c r="J214" s="9">
        <v>39.3074123986042</v>
      </c>
      <c r="K214" s="10">
        <v>689000</v>
      </c>
      <c r="L214" s="10">
        <v>462000</v>
      </c>
      <c r="M214" s="10">
        <v>418000</v>
      </c>
      <c r="N214" s="10">
        <v>44000</v>
      </c>
      <c r="O214" s="10">
        <v>226000</v>
      </c>
      <c r="P214" s="9">
        <v>67.119245024174802</v>
      </c>
      <c r="Q214" s="9">
        <v>60.663947983654701</v>
      </c>
      <c r="R214" s="9">
        <v>9.6176544271244904</v>
      </c>
      <c r="S214" s="9">
        <v>32.880754975825198</v>
      </c>
      <c r="T214" s="10">
        <v>730000</v>
      </c>
      <c r="U214" s="10">
        <v>399000</v>
      </c>
      <c r="V214" s="10">
        <v>377000</v>
      </c>
      <c r="W214" s="10">
        <v>22000</v>
      </c>
      <c r="X214" s="10">
        <v>331000</v>
      </c>
      <c r="Y214" s="9">
        <v>54.631668971750699</v>
      </c>
      <c r="Z214" s="9">
        <v>51.643131972103397</v>
      </c>
      <c r="AA214" s="9">
        <v>5.4703380949109803</v>
      </c>
      <c r="AB214" s="9">
        <v>45.368331028249301</v>
      </c>
      <c r="AC214" s="10"/>
    </row>
    <row r="215" spans="1:29" x14ac:dyDescent="0.25">
      <c r="A215" s="8" t="s">
        <v>375</v>
      </c>
      <c r="B215" s="10">
        <v>1420000</v>
      </c>
      <c r="C215" s="10">
        <v>866000</v>
      </c>
      <c r="D215" s="10">
        <v>794000</v>
      </c>
      <c r="E215" s="10">
        <v>71000</v>
      </c>
      <c r="F215" s="10">
        <v>554000</v>
      </c>
      <c r="G215" s="9">
        <v>60.9936961288128</v>
      </c>
      <c r="H215" s="9">
        <v>55.962125183440797</v>
      </c>
      <c r="I215" s="9">
        <v>8.2493294630741296</v>
      </c>
      <c r="J215" s="9">
        <v>39.0063038711872</v>
      </c>
      <c r="K215" s="10">
        <v>689000</v>
      </c>
      <c r="L215" s="10">
        <v>464000</v>
      </c>
      <c r="M215" s="10">
        <v>417000</v>
      </c>
      <c r="N215" s="10">
        <v>47000</v>
      </c>
      <c r="O215" s="10">
        <v>225000</v>
      </c>
      <c r="P215" s="9">
        <v>67.324523274879297</v>
      </c>
      <c r="Q215" s="9">
        <v>60.490911650200303</v>
      </c>
      <c r="R215" s="9">
        <v>10.1502562398816</v>
      </c>
      <c r="S215" s="9">
        <v>32.675476725120703</v>
      </c>
      <c r="T215" s="10">
        <v>730000</v>
      </c>
      <c r="U215" s="10">
        <v>402000</v>
      </c>
      <c r="V215" s="10">
        <v>378000</v>
      </c>
      <c r="W215" s="10">
        <v>24000</v>
      </c>
      <c r="X215" s="10">
        <v>329000</v>
      </c>
      <c r="Y215" s="9">
        <v>55.0214261745719</v>
      </c>
      <c r="Z215" s="9">
        <v>51.689834261486602</v>
      </c>
      <c r="AA215" s="9">
        <v>6.0550809833879002</v>
      </c>
      <c r="AB215" s="9">
        <v>44.9785738254281</v>
      </c>
      <c r="AC215" s="10"/>
    </row>
    <row r="216" spans="1:29" x14ac:dyDescent="0.25">
      <c r="A216" s="8" t="s">
        <v>376</v>
      </c>
      <c r="B216" s="10">
        <v>1420000</v>
      </c>
      <c r="C216" s="10">
        <v>866000</v>
      </c>
      <c r="D216" s="10">
        <v>795000</v>
      </c>
      <c r="E216" s="10">
        <v>71000</v>
      </c>
      <c r="F216" s="10">
        <v>554000</v>
      </c>
      <c r="G216" s="9">
        <v>60.993198634911401</v>
      </c>
      <c r="H216" s="9">
        <v>55.994211790198598</v>
      </c>
      <c r="I216" s="9">
        <v>8.1959742341689701</v>
      </c>
      <c r="J216" s="9">
        <v>39.006801365088599</v>
      </c>
      <c r="K216" s="10">
        <v>689000</v>
      </c>
      <c r="L216" s="10">
        <v>463000</v>
      </c>
      <c r="M216" s="10">
        <v>419000</v>
      </c>
      <c r="N216" s="10">
        <v>44000</v>
      </c>
      <c r="O216" s="10">
        <v>226000</v>
      </c>
      <c r="P216" s="9">
        <v>67.190324559376194</v>
      </c>
      <c r="Q216" s="9">
        <v>60.793434416538801</v>
      </c>
      <c r="R216" s="9">
        <v>9.5205525271491407</v>
      </c>
      <c r="S216" s="9">
        <v>32.809675440623899</v>
      </c>
      <c r="T216" s="10">
        <v>731000</v>
      </c>
      <c r="U216" s="10">
        <v>403000</v>
      </c>
      <c r="V216" s="10">
        <v>376000</v>
      </c>
      <c r="W216" s="10">
        <v>27000</v>
      </c>
      <c r="X216" s="10">
        <v>328000</v>
      </c>
      <c r="Y216" s="9">
        <v>55.147788368593297</v>
      </c>
      <c r="Z216" s="9">
        <v>51.467367321925401</v>
      </c>
      <c r="AA216" s="9">
        <v>6.6737418771336099</v>
      </c>
      <c r="AB216" s="9">
        <v>44.852211631406703</v>
      </c>
      <c r="AC216" s="10"/>
    </row>
    <row r="217" spans="1:29" x14ac:dyDescent="0.25">
      <c r="A217" s="8" t="s">
        <v>377</v>
      </c>
      <c r="B217" s="10">
        <v>1420000</v>
      </c>
      <c r="C217" s="10">
        <v>869000</v>
      </c>
      <c r="D217" s="10">
        <v>802000</v>
      </c>
      <c r="E217" s="10">
        <v>67000</v>
      </c>
      <c r="F217" s="10">
        <v>552000</v>
      </c>
      <c r="G217" s="9">
        <v>61.174544808815199</v>
      </c>
      <c r="H217" s="9">
        <v>56.439098040195098</v>
      </c>
      <c r="I217" s="9">
        <v>7.7408778167772603</v>
      </c>
      <c r="J217" s="9">
        <v>38.825455191184801</v>
      </c>
      <c r="K217" s="10">
        <v>689000</v>
      </c>
      <c r="L217" s="10">
        <v>464000</v>
      </c>
      <c r="M217" s="10">
        <v>423000</v>
      </c>
      <c r="N217" s="10">
        <v>42000</v>
      </c>
      <c r="O217" s="10">
        <v>225000</v>
      </c>
      <c r="P217" s="9">
        <v>67.350318645411804</v>
      </c>
      <c r="Q217" s="9">
        <v>61.292809960557598</v>
      </c>
      <c r="R217" s="9">
        <v>8.9940312186880895</v>
      </c>
      <c r="S217" s="9">
        <v>32.649681354588203</v>
      </c>
      <c r="T217" s="10">
        <v>731000</v>
      </c>
      <c r="U217" s="10">
        <v>405000</v>
      </c>
      <c r="V217" s="10">
        <v>379000</v>
      </c>
      <c r="W217" s="10">
        <v>26000</v>
      </c>
      <c r="X217" s="10">
        <v>326000</v>
      </c>
      <c r="Y217" s="9">
        <v>55.349506405271498</v>
      </c>
      <c r="Z217" s="9">
        <v>51.861038823015399</v>
      </c>
      <c r="AA217" s="9">
        <v>6.30261732907503</v>
      </c>
      <c r="AB217" s="9">
        <v>44.650493594728502</v>
      </c>
      <c r="AC217" s="10"/>
    </row>
    <row r="218" spans="1:29" x14ac:dyDescent="0.25">
      <c r="A218" s="8" t="s">
        <v>378</v>
      </c>
      <c r="B218" s="10">
        <v>1421000</v>
      </c>
      <c r="C218" s="10">
        <v>871000</v>
      </c>
      <c r="D218" s="10">
        <v>803000</v>
      </c>
      <c r="E218" s="10">
        <v>68000</v>
      </c>
      <c r="F218" s="10">
        <v>550000</v>
      </c>
      <c r="G218" s="9">
        <v>61.2811223935473</v>
      </c>
      <c r="H218" s="9">
        <v>56.504725645711403</v>
      </c>
      <c r="I218" s="9">
        <v>7.7942383580410404</v>
      </c>
      <c r="J218" s="9">
        <v>38.7188776064527</v>
      </c>
      <c r="K218" s="10">
        <v>690000</v>
      </c>
      <c r="L218" s="10">
        <v>465000</v>
      </c>
      <c r="M218" s="10">
        <v>421000</v>
      </c>
      <c r="N218" s="10">
        <v>44000</v>
      </c>
      <c r="O218" s="10">
        <v>225000</v>
      </c>
      <c r="P218" s="9">
        <v>67.358173107977393</v>
      </c>
      <c r="Q218" s="9">
        <v>61.0195175363556</v>
      </c>
      <c r="R218" s="9">
        <v>9.4103733506262994</v>
      </c>
      <c r="S218" s="9">
        <v>32.6418268920226</v>
      </c>
      <c r="T218" s="10">
        <v>731000</v>
      </c>
      <c r="U218" s="10">
        <v>406000</v>
      </c>
      <c r="V218" s="10">
        <v>382000</v>
      </c>
      <c r="W218" s="10">
        <v>24000</v>
      </c>
      <c r="X218" s="10">
        <v>325000</v>
      </c>
      <c r="Y218" s="9">
        <v>55.549290086554699</v>
      </c>
      <c r="Z218" s="9">
        <v>52.246405082959697</v>
      </c>
      <c r="AA218" s="9">
        <v>5.9458635717011497</v>
      </c>
      <c r="AB218" s="9">
        <v>44.450709913445301</v>
      </c>
      <c r="AC218" s="10"/>
    </row>
    <row r="219" spans="1:29" x14ac:dyDescent="0.25">
      <c r="A219" s="8" t="s">
        <v>379</v>
      </c>
      <c r="B219" s="10">
        <v>1421000</v>
      </c>
      <c r="C219" s="10">
        <v>872000</v>
      </c>
      <c r="D219" s="10">
        <v>804000</v>
      </c>
      <c r="E219" s="10">
        <v>68000</v>
      </c>
      <c r="F219" s="10">
        <v>549000</v>
      </c>
      <c r="G219" s="9">
        <v>61.3766085589413</v>
      </c>
      <c r="H219" s="9">
        <v>56.5833074062149</v>
      </c>
      <c r="I219" s="9">
        <v>7.8096546310853201</v>
      </c>
      <c r="J219" s="9">
        <v>38.6233914410587</v>
      </c>
      <c r="K219" s="10">
        <v>690000</v>
      </c>
      <c r="L219" s="10">
        <v>469000</v>
      </c>
      <c r="M219" s="10">
        <v>422000</v>
      </c>
      <c r="N219" s="10">
        <v>47000</v>
      </c>
      <c r="O219" s="10">
        <v>221000</v>
      </c>
      <c r="P219" s="9">
        <v>68.001470626681296</v>
      </c>
      <c r="Q219" s="9">
        <v>61.170431555434902</v>
      </c>
      <c r="R219" s="9">
        <v>10.0454284419052</v>
      </c>
      <c r="S219" s="9">
        <v>31.9985293733187</v>
      </c>
      <c r="T219" s="10">
        <v>732000</v>
      </c>
      <c r="U219" s="10">
        <v>403000</v>
      </c>
      <c r="V219" s="10">
        <v>382000</v>
      </c>
      <c r="W219" s="10">
        <v>21000</v>
      </c>
      <c r="X219" s="10">
        <v>328000</v>
      </c>
      <c r="Y219" s="9">
        <v>55.129136354729297</v>
      </c>
      <c r="Z219" s="9">
        <v>52.257491966362501</v>
      </c>
      <c r="AA219" s="9">
        <v>5.2089413661210502</v>
      </c>
      <c r="AB219" s="9">
        <v>44.870863645270703</v>
      </c>
      <c r="AC219" s="10"/>
    </row>
    <row r="220" spans="1:29" x14ac:dyDescent="0.25">
      <c r="A220" s="8" t="s">
        <v>380</v>
      </c>
      <c r="B220" s="10">
        <v>1422000</v>
      </c>
      <c r="C220" s="10">
        <v>865000</v>
      </c>
      <c r="D220" s="10">
        <v>799000</v>
      </c>
      <c r="E220" s="10">
        <v>66000</v>
      </c>
      <c r="F220" s="10">
        <v>557000</v>
      </c>
      <c r="G220" s="9">
        <v>60.859063903711899</v>
      </c>
      <c r="H220" s="9">
        <v>56.2051356684144</v>
      </c>
      <c r="I220" s="9">
        <v>7.6470585263365596</v>
      </c>
      <c r="J220" s="9">
        <v>39.1409360962882</v>
      </c>
      <c r="K220" s="10">
        <v>690000</v>
      </c>
      <c r="L220" s="10">
        <v>464000</v>
      </c>
      <c r="M220" s="10">
        <v>418000</v>
      </c>
      <c r="N220" s="10">
        <v>46000</v>
      </c>
      <c r="O220" s="10">
        <v>226000</v>
      </c>
      <c r="P220" s="9">
        <v>67.261289278404504</v>
      </c>
      <c r="Q220" s="9">
        <v>60.538131263719897</v>
      </c>
      <c r="R220" s="9">
        <v>9.9955830267488093</v>
      </c>
      <c r="S220" s="9">
        <v>32.738710721595503</v>
      </c>
      <c r="T220" s="10">
        <v>732000</v>
      </c>
      <c r="U220" s="10">
        <v>401000</v>
      </c>
      <c r="V220" s="10">
        <v>381000</v>
      </c>
      <c r="W220" s="10">
        <v>20000</v>
      </c>
      <c r="X220" s="10">
        <v>331000</v>
      </c>
      <c r="Y220" s="9">
        <v>54.821697841888998</v>
      </c>
      <c r="Z220" s="9">
        <v>52.119075115699097</v>
      </c>
      <c r="AA220" s="9">
        <v>4.9298413449079304</v>
      </c>
      <c r="AB220" s="9">
        <v>45.178302158111002</v>
      </c>
      <c r="AC220" s="10"/>
    </row>
    <row r="221" spans="1:29" x14ac:dyDescent="0.25">
      <c r="A221" s="8" t="s">
        <v>381</v>
      </c>
      <c r="B221" s="10">
        <v>1422000</v>
      </c>
      <c r="C221" s="10">
        <v>862000</v>
      </c>
      <c r="D221" s="10">
        <v>791000</v>
      </c>
      <c r="E221" s="10">
        <v>71000</v>
      </c>
      <c r="F221" s="10">
        <v>560000</v>
      </c>
      <c r="G221" s="9">
        <v>60.633269224466503</v>
      </c>
      <c r="H221" s="9">
        <v>55.615464416416501</v>
      </c>
      <c r="I221" s="9">
        <v>8.2756626390603305</v>
      </c>
      <c r="J221" s="9">
        <v>39.366730775533497</v>
      </c>
      <c r="K221" s="10">
        <v>690000</v>
      </c>
      <c r="L221" s="10">
        <v>464000</v>
      </c>
      <c r="M221" s="10">
        <v>416000</v>
      </c>
      <c r="N221" s="10">
        <v>48000</v>
      </c>
      <c r="O221" s="10">
        <v>226000</v>
      </c>
      <c r="P221" s="9">
        <v>67.271079472357997</v>
      </c>
      <c r="Q221" s="9">
        <v>60.283612632346099</v>
      </c>
      <c r="R221" s="9">
        <v>10.3870294557754</v>
      </c>
      <c r="S221" s="9">
        <v>32.728920527642003</v>
      </c>
      <c r="T221" s="10">
        <v>732000</v>
      </c>
      <c r="U221" s="10">
        <v>398000</v>
      </c>
      <c r="V221" s="10">
        <v>375000</v>
      </c>
      <c r="W221" s="10">
        <v>23000</v>
      </c>
      <c r="X221" s="10">
        <v>334000</v>
      </c>
      <c r="Y221" s="9">
        <v>54.373529376870202</v>
      </c>
      <c r="Z221" s="9">
        <v>51.213200369922703</v>
      </c>
      <c r="AA221" s="9">
        <v>5.8122565210780701</v>
      </c>
      <c r="AB221" s="9">
        <v>45.626470623129798</v>
      </c>
      <c r="AC221" s="10"/>
    </row>
    <row r="222" spans="1:29" x14ac:dyDescent="0.25">
      <c r="A222" s="8" t="s">
        <v>382</v>
      </c>
      <c r="B222" s="10">
        <v>1423000</v>
      </c>
      <c r="C222" s="10">
        <v>853000</v>
      </c>
      <c r="D222" s="10">
        <v>784000</v>
      </c>
      <c r="E222" s="10">
        <v>69000</v>
      </c>
      <c r="F222" s="10">
        <v>570000</v>
      </c>
      <c r="G222" s="9">
        <v>59.967032380051997</v>
      </c>
      <c r="H222" s="9">
        <v>55.119952353387099</v>
      </c>
      <c r="I222" s="9">
        <v>8.0829079483968993</v>
      </c>
      <c r="J222" s="9">
        <v>40.032967619948003</v>
      </c>
      <c r="K222" s="10">
        <v>690000</v>
      </c>
      <c r="L222" s="10">
        <v>460000</v>
      </c>
      <c r="M222" s="10">
        <v>412000</v>
      </c>
      <c r="N222" s="10">
        <v>48000</v>
      </c>
      <c r="O222" s="10">
        <v>230000</v>
      </c>
      <c r="P222" s="9">
        <v>66.629086605180206</v>
      </c>
      <c r="Q222" s="9">
        <v>59.608502175409299</v>
      </c>
      <c r="R222" s="9">
        <v>10.5368162576989</v>
      </c>
      <c r="S222" s="9">
        <v>33.370913394819802</v>
      </c>
      <c r="T222" s="10">
        <v>732000</v>
      </c>
      <c r="U222" s="10">
        <v>393000</v>
      </c>
      <c r="V222" s="10">
        <v>373000</v>
      </c>
      <c r="W222" s="10">
        <v>20000</v>
      </c>
      <c r="X222" s="10">
        <v>339000</v>
      </c>
      <c r="Y222" s="9">
        <v>53.685398987999598</v>
      </c>
      <c r="Z222" s="9">
        <v>50.887710541611199</v>
      </c>
      <c r="AA222" s="9">
        <v>5.2112650723036102</v>
      </c>
      <c r="AB222" s="9">
        <v>46.314601012000402</v>
      </c>
      <c r="AC222" s="10"/>
    </row>
    <row r="223" spans="1:29" x14ac:dyDescent="0.25">
      <c r="A223" s="8" t="s">
        <v>383</v>
      </c>
      <c r="B223" s="10">
        <v>1423000</v>
      </c>
      <c r="C223" s="10">
        <v>858000</v>
      </c>
      <c r="D223" s="10">
        <v>790000</v>
      </c>
      <c r="E223" s="10">
        <v>68000</v>
      </c>
      <c r="F223" s="10">
        <v>565000</v>
      </c>
      <c r="G223" s="9">
        <v>60.314955505811199</v>
      </c>
      <c r="H223" s="9">
        <v>55.515905950659999</v>
      </c>
      <c r="I223" s="9">
        <v>7.9566494162278403</v>
      </c>
      <c r="J223" s="9">
        <v>39.685044494188801</v>
      </c>
      <c r="K223" s="10">
        <v>691000</v>
      </c>
      <c r="L223" s="10">
        <v>458000</v>
      </c>
      <c r="M223" s="10">
        <v>411000</v>
      </c>
      <c r="N223" s="10">
        <v>48000</v>
      </c>
      <c r="O223" s="10">
        <v>232000</v>
      </c>
      <c r="P223" s="9">
        <v>66.375483398042704</v>
      </c>
      <c r="Q223" s="9">
        <v>59.492163129997301</v>
      </c>
      <c r="R223" s="9">
        <v>10.3702751613381</v>
      </c>
      <c r="S223" s="9">
        <v>33.624516601957303</v>
      </c>
      <c r="T223" s="10">
        <v>733000</v>
      </c>
      <c r="U223" s="10">
        <v>400000</v>
      </c>
      <c r="V223" s="10">
        <v>379000</v>
      </c>
      <c r="W223" s="10">
        <v>21000</v>
      </c>
      <c r="X223" s="10">
        <v>333000</v>
      </c>
      <c r="Y223" s="9">
        <v>54.600684159927802</v>
      </c>
      <c r="Z223" s="9">
        <v>51.766824539307102</v>
      </c>
      <c r="AA223" s="9">
        <v>5.1901540506711603</v>
      </c>
      <c r="AB223" s="9">
        <v>45.399315840072198</v>
      </c>
      <c r="AC223" s="10"/>
    </row>
    <row r="224" spans="1:29" x14ac:dyDescent="0.25">
      <c r="A224" s="8" t="s">
        <v>384</v>
      </c>
      <c r="B224" s="10">
        <v>1424000</v>
      </c>
      <c r="C224" s="10">
        <v>863000</v>
      </c>
      <c r="D224" s="10">
        <v>797000</v>
      </c>
      <c r="E224" s="10">
        <v>65000</v>
      </c>
      <c r="F224" s="10">
        <v>561000</v>
      </c>
      <c r="G224" s="9">
        <v>60.599658064951797</v>
      </c>
      <c r="H224" s="9">
        <v>56.008382649322499</v>
      </c>
      <c r="I224" s="9">
        <v>7.5764048218031901</v>
      </c>
      <c r="J224" s="9">
        <v>39.400341935048203</v>
      </c>
      <c r="K224" s="10">
        <v>691000</v>
      </c>
      <c r="L224" s="10">
        <v>458000</v>
      </c>
      <c r="M224" s="10">
        <v>412000</v>
      </c>
      <c r="N224" s="10">
        <v>47000</v>
      </c>
      <c r="O224" s="10">
        <v>232000</v>
      </c>
      <c r="P224" s="9">
        <v>66.353280021667501</v>
      </c>
      <c r="Q224" s="9">
        <v>59.563717688789403</v>
      </c>
      <c r="R224" s="9">
        <v>10.2324441695436</v>
      </c>
      <c r="S224" s="9">
        <v>33.646719978332598</v>
      </c>
      <c r="T224" s="10">
        <v>733000</v>
      </c>
      <c r="U224" s="10">
        <v>404000</v>
      </c>
      <c r="V224" s="10">
        <v>386000</v>
      </c>
      <c r="W224" s="10">
        <v>18000</v>
      </c>
      <c r="X224" s="10">
        <v>328000</v>
      </c>
      <c r="Y224" s="9">
        <v>55.174604754127401</v>
      </c>
      <c r="Z224" s="9">
        <v>52.656080000303902</v>
      </c>
      <c r="AA224" s="9">
        <v>4.5646448489241198</v>
      </c>
      <c r="AB224" s="9">
        <v>44.825395245872599</v>
      </c>
      <c r="AC224" s="10"/>
    </row>
    <row r="225" spans="1:29" x14ac:dyDescent="0.25">
      <c r="A225" s="8" t="s">
        <v>385</v>
      </c>
      <c r="B225" s="10">
        <v>1424000</v>
      </c>
      <c r="C225" s="10">
        <v>861000</v>
      </c>
      <c r="D225" s="10">
        <v>795000</v>
      </c>
      <c r="E225" s="10">
        <v>66000</v>
      </c>
      <c r="F225" s="10">
        <v>563000</v>
      </c>
      <c r="G225" s="9">
        <v>60.475112726870996</v>
      </c>
      <c r="H225" s="9">
        <v>55.830650795554803</v>
      </c>
      <c r="I225" s="9">
        <v>7.6799558064362898</v>
      </c>
      <c r="J225" s="9">
        <v>39.524887273129004</v>
      </c>
      <c r="K225" s="10">
        <v>691000</v>
      </c>
      <c r="L225" s="10">
        <v>461000</v>
      </c>
      <c r="M225" s="10">
        <v>415000</v>
      </c>
      <c r="N225" s="10">
        <v>46000</v>
      </c>
      <c r="O225" s="10">
        <v>230000</v>
      </c>
      <c r="P225" s="9">
        <v>66.739581348241202</v>
      </c>
      <c r="Q225" s="9">
        <v>60.030902423445298</v>
      </c>
      <c r="R225" s="9">
        <v>10.0520242849451</v>
      </c>
      <c r="S225" s="9">
        <v>33.260418651758798</v>
      </c>
      <c r="T225" s="10">
        <v>733000</v>
      </c>
      <c r="U225" s="10">
        <v>400000</v>
      </c>
      <c r="V225" s="10">
        <v>380000</v>
      </c>
      <c r="W225" s="10">
        <v>20000</v>
      </c>
      <c r="X225" s="10">
        <v>333000</v>
      </c>
      <c r="Y225" s="9">
        <v>54.569502512066002</v>
      </c>
      <c r="Z225" s="9">
        <v>51.871009456814001</v>
      </c>
      <c r="AA225" s="9">
        <v>4.9450570942171899</v>
      </c>
      <c r="AB225" s="9">
        <v>45.430497487933998</v>
      </c>
      <c r="AC225" s="10"/>
    </row>
    <row r="226" spans="1:29" x14ac:dyDescent="0.25">
      <c r="A226" s="8" t="s">
        <v>386</v>
      </c>
      <c r="B226" s="10">
        <v>1425000</v>
      </c>
      <c r="C226" s="10">
        <v>854000</v>
      </c>
      <c r="D226" s="10">
        <v>792000</v>
      </c>
      <c r="E226" s="10">
        <v>62000</v>
      </c>
      <c r="F226" s="10">
        <v>570000</v>
      </c>
      <c r="G226" s="9">
        <v>59.957696863931602</v>
      </c>
      <c r="H226" s="9">
        <v>55.572054397172003</v>
      </c>
      <c r="I226" s="9">
        <v>7.3145612592697997</v>
      </c>
      <c r="J226" s="9">
        <v>40.042303136068398</v>
      </c>
      <c r="K226" s="10">
        <v>691000</v>
      </c>
      <c r="L226" s="10">
        <v>462000</v>
      </c>
      <c r="M226" s="10">
        <v>417000</v>
      </c>
      <c r="N226" s="10">
        <v>45000</v>
      </c>
      <c r="O226" s="10">
        <v>229000</v>
      </c>
      <c r="P226" s="9">
        <v>66.8591331027298</v>
      </c>
      <c r="Q226" s="9">
        <v>60.375826059660099</v>
      </c>
      <c r="R226" s="9">
        <v>9.6969654588672096</v>
      </c>
      <c r="S226" s="9">
        <v>33.1408668972702</v>
      </c>
      <c r="T226" s="10">
        <v>733000</v>
      </c>
      <c r="U226" s="10">
        <v>392000</v>
      </c>
      <c r="V226" s="10">
        <v>374000</v>
      </c>
      <c r="W226" s="10">
        <v>18000</v>
      </c>
      <c r="X226" s="10">
        <v>341000</v>
      </c>
      <c r="Y226" s="9">
        <v>53.451800795380898</v>
      </c>
      <c r="Z226" s="9">
        <v>51.043600015821603</v>
      </c>
      <c r="AA226" s="9">
        <v>4.5053688439386601</v>
      </c>
      <c r="AB226" s="9">
        <v>46.548199204619102</v>
      </c>
      <c r="AC226" s="10"/>
    </row>
    <row r="227" spans="1:29" x14ac:dyDescent="0.25">
      <c r="A227" s="8" t="s">
        <v>387</v>
      </c>
      <c r="B227" s="10">
        <v>1425000</v>
      </c>
      <c r="C227" s="10">
        <v>868000</v>
      </c>
      <c r="D227" s="10">
        <v>808000</v>
      </c>
      <c r="E227" s="10">
        <v>60000</v>
      </c>
      <c r="F227" s="10">
        <v>557000</v>
      </c>
      <c r="G227" s="9">
        <v>60.9168286652462</v>
      </c>
      <c r="H227" s="9">
        <v>56.726422914302297</v>
      </c>
      <c r="I227" s="9">
        <v>6.8788967560528302</v>
      </c>
      <c r="J227" s="9">
        <v>39.0831713347538</v>
      </c>
      <c r="K227" s="10">
        <v>691000</v>
      </c>
      <c r="L227" s="10">
        <v>467000</v>
      </c>
      <c r="M227" s="10">
        <v>425000</v>
      </c>
      <c r="N227" s="10">
        <v>42000</v>
      </c>
      <c r="O227" s="10">
        <v>225000</v>
      </c>
      <c r="P227" s="9">
        <v>67.479699534660597</v>
      </c>
      <c r="Q227" s="9">
        <v>61.424703921865699</v>
      </c>
      <c r="R227" s="9">
        <v>8.9730624981292006</v>
      </c>
      <c r="S227" s="9">
        <v>32.520300465339403</v>
      </c>
      <c r="T227" s="10">
        <v>734000</v>
      </c>
      <c r="U227" s="10">
        <v>401000</v>
      </c>
      <c r="V227" s="10">
        <v>384000</v>
      </c>
      <c r="W227" s="10">
        <v>18000</v>
      </c>
      <c r="X227" s="10">
        <v>332000</v>
      </c>
      <c r="Y227" s="9">
        <v>54.730462353521197</v>
      </c>
      <c r="Z227" s="9">
        <v>52.2976770305972</v>
      </c>
      <c r="AA227" s="9">
        <v>4.44502972989687</v>
      </c>
      <c r="AB227" s="9">
        <v>45.269537646478803</v>
      </c>
      <c r="AC227" s="10"/>
    </row>
    <row r="228" spans="1:29" x14ac:dyDescent="0.25">
      <c r="A228" s="8" t="s">
        <v>388</v>
      </c>
      <c r="B228" s="10">
        <v>1426000</v>
      </c>
      <c r="C228" s="10">
        <v>858000</v>
      </c>
      <c r="D228" s="10">
        <v>795000</v>
      </c>
      <c r="E228" s="10">
        <v>64000</v>
      </c>
      <c r="F228" s="10">
        <v>568000</v>
      </c>
      <c r="G228" s="9">
        <v>60.193488860491101</v>
      </c>
      <c r="H228" s="9">
        <v>55.726024284847</v>
      </c>
      <c r="I228" s="9">
        <v>7.42184023590689</v>
      </c>
      <c r="J228" s="9">
        <v>39.806511139508899</v>
      </c>
      <c r="K228" s="10">
        <v>692000</v>
      </c>
      <c r="L228" s="10">
        <v>464000</v>
      </c>
      <c r="M228" s="10">
        <v>421000</v>
      </c>
      <c r="N228" s="10">
        <v>43000</v>
      </c>
      <c r="O228" s="10">
        <v>228000</v>
      </c>
      <c r="P228" s="9">
        <v>67.080774135597395</v>
      </c>
      <c r="Q228" s="9">
        <v>60.858597935151302</v>
      </c>
      <c r="R228" s="9">
        <v>9.2756475765598196</v>
      </c>
      <c r="S228" s="9">
        <v>32.919225864402598</v>
      </c>
      <c r="T228" s="10">
        <v>734000</v>
      </c>
      <c r="U228" s="10">
        <v>394000</v>
      </c>
      <c r="V228" s="10">
        <v>373000</v>
      </c>
      <c r="W228" s="10">
        <v>21000</v>
      </c>
      <c r="X228" s="10">
        <v>340000</v>
      </c>
      <c r="Y228" s="9">
        <v>53.700899266763102</v>
      </c>
      <c r="Z228" s="9">
        <v>50.887587522040903</v>
      </c>
      <c r="AA228" s="9">
        <v>5.2388540660127703</v>
      </c>
      <c r="AB228" s="9">
        <v>46.299100733236898</v>
      </c>
      <c r="AC228" s="10"/>
    </row>
    <row r="229" spans="1:29" x14ac:dyDescent="0.25">
      <c r="A229" s="8" t="s">
        <v>389</v>
      </c>
      <c r="B229" s="10">
        <v>1427000</v>
      </c>
      <c r="C229" s="10">
        <v>867000</v>
      </c>
      <c r="D229" s="10">
        <v>802000</v>
      </c>
      <c r="E229" s="10">
        <v>64000</v>
      </c>
      <c r="F229" s="10">
        <v>560000</v>
      </c>
      <c r="G229" s="9">
        <v>60.757670754213798</v>
      </c>
      <c r="H229" s="9">
        <v>56.244014675807499</v>
      </c>
      <c r="I229" s="9">
        <v>7.4289485136216902</v>
      </c>
      <c r="J229" s="9">
        <v>39.242329245786202</v>
      </c>
      <c r="K229" s="10">
        <v>692000</v>
      </c>
      <c r="L229" s="10">
        <v>467000</v>
      </c>
      <c r="M229" s="10">
        <v>424000</v>
      </c>
      <c r="N229" s="10">
        <v>42000</v>
      </c>
      <c r="O229" s="10">
        <v>226000</v>
      </c>
      <c r="P229" s="9">
        <v>67.397955766689407</v>
      </c>
      <c r="Q229" s="9">
        <v>61.313059627115003</v>
      </c>
      <c r="R229" s="9">
        <v>9.0283096428597194</v>
      </c>
      <c r="S229" s="9">
        <v>32.6020442333106</v>
      </c>
      <c r="T229" s="10">
        <v>734000</v>
      </c>
      <c r="U229" s="10">
        <v>400000</v>
      </c>
      <c r="V229" s="10">
        <v>378000</v>
      </c>
      <c r="W229" s="10">
        <v>22000</v>
      </c>
      <c r="X229" s="10">
        <v>334000</v>
      </c>
      <c r="Y229" s="9">
        <v>54.497647778475098</v>
      </c>
      <c r="Z229" s="9">
        <v>51.465253252070497</v>
      </c>
      <c r="AA229" s="9">
        <v>5.5642668078646604</v>
      </c>
      <c r="AB229" s="9">
        <v>45.502352221524902</v>
      </c>
      <c r="AC229" s="10"/>
    </row>
    <row r="230" spans="1:29" x14ac:dyDescent="0.25">
      <c r="A230" s="8" t="s">
        <v>390</v>
      </c>
      <c r="B230" s="10">
        <v>1427000</v>
      </c>
      <c r="C230" s="10">
        <v>863000</v>
      </c>
      <c r="D230" s="10">
        <v>797000</v>
      </c>
      <c r="E230" s="10">
        <v>66000</v>
      </c>
      <c r="F230" s="10">
        <v>565000</v>
      </c>
      <c r="G230" s="9">
        <v>60.4459767614794</v>
      </c>
      <c r="H230" s="9">
        <v>55.847825554004402</v>
      </c>
      <c r="I230" s="9">
        <v>7.6070426086740897</v>
      </c>
      <c r="J230" s="9">
        <v>39.5540232385206</v>
      </c>
      <c r="K230" s="10">
        <v>693000</v>
      </c>
      <c r="L230" s="10">
        <v>463000</v>
      </c>
      <c r="M230" s="10">
        <v>420000</v>
      </c>
      <c r="N230" s="10">
        <v>44000</v>
      </c>
      <c r="O230" s="10">
        <v>229000</v>
      </c>
      <c r="P230" s="9">
        <v>66.896632494695993</v>
      </c>
      <c r="Q230" s="9">
        <v>60.575709915589897</v>
      </c>
      <c r="R230" s="9">
        <v>9.4487903850873796</v>
      </c>
      <c r="S230" s="9">
        <v>33.103367505304</v>
      </c>
      <c r="T230" s="10">
        <v>735000</v>
      </c>
      <c r="U230" s="10">
        <v>399000</v>
      </c>
      <c r="V230" s="10">
        <v>378000</v>
      </c>
      <c r="W230" s="10">
        <v>22000</v>
      </c>
      <c r="X230" s="10">
        <v>335000</v>
      </c>
      <c r="Y230" s="9">
        <v>54.3640546032751</v>
      </c>
      <c r="Z230" s="9">
        <v>51.390197391942202</v>
      </c>
      <c r="AA230" s="9">
        <v>5.4702638223634699</v>
      </c>
      <c r="AB230" s="9">
        <v>45.6359453967249</v>
      </c>
      <c r="AC230" s="10"/>
    </row>
    <row r="231" spans="1:29" x14ac:dyDescent="0.25">
      <c r="A231" s="8" t="s">
        <v>391</v>
      </c>
      <c r="B231" s="10">
        <v>1428000</v>
      </c>
      <c r="C231" s="10">
        <v>865000</v>
      </c>
      <c r="D231" s="10">
        <v>802000</v>
      </c>
      <c r="E231" s="10">
        <v>63000</v>
      </c>
      <c r="F231" s="10">
        <v>563000</v>
      </c>
      <c r="G231" s="9">
        <v>60.585461901039302</v>
      </c>
      <c r="H231" s="9">
        <v>56.151518638276698</v>
      </c>
      <c r="I231" s="9">
        <v>7.3184937832197496</v>
      </c>
      <c r="J231" s="9">
        <v>39.414538098960698</v>
      </c>
      <c r="K231" s="10">
        <v>693000</v>
      </c>
      <c r="L231" s="10">
        <v>461000</v>
      </c>
      <c r="M231" s="10">
        <v>420000</v>
      </c>
      <c r="N231" s="10">
        <v>42000</v>
      </c>
      <c r="O231" s="10">
        <v>232000</v>
      </c>
      <c r="P231" s="9">
        <v>66.573104734001603</v>
      </c>
      <c r="Q231" s="9">
        <v>60.534211745403397</v>
      </c>
      <c r="R231" s="9">
        <v>9.0710700856256192</v>
      </c>
      <c r="S231" s="9">
        <v>33.426895265998397</v>
      </c>
      <c r="T231" s="10">
        <v>735000</v>
      </c>
      <c r="U231" s="10">
        <v>404000</v>
      </c>
      <c r="V231" s="10">
        <v>382000</v>
      </c>
      <c r="W231" s="10">
        <v>21000</v>
      </c>
      <c r="X231" s="10">
        <v>331000</v>
      </c>
      <c r="Y231" s="9">
        <v>54.939096600951999</v>
      </c>
      <c r="Z231" s="9">
        <v>52.018625783549098</v>
      </c>
      <c r="AA231" s="9">
        <v>5.3158333465431102</v>
      </c>
      <c r="AB231" s="9">
        <v>45.060903399048001</v>
      </c>
      <c r="AC231" s="10"/>
    </row>
    <row r="232" spans="1:29" x14ac:dyDescent="0.25">
      <c r="A232" s="8" t="s">
        <v>392</v>
      </c>
      <c r="B232" s="10">
        <v>1429000</v>
      </c>
      <c r="C232" s="10">
        <v>869000</v>
      </c>
      <c r="D232" s="10">
        <v>805000</v>
      </c>
      <c r="E232" s="10">
        <v>63000</v>
      </c>
      <c r="F232" s="10">
        <v>560000</v>
      </c>
      <c r="G232" s="9">
        <v>60.7968937026342</v>
      </c>
      <c r="H232" s="9">
        <v>56.362794415541998</v>
      </c>
      <c r="I232" s="9">
        <v>7.2932990767258197</v>
      </c>
      <c r="J232" s="9">
        <v>39.2031062973658</v>
      </c>
      <c r="K232" s="10">
        <v>694000</v>
      </c>
      <c r="L232" s="10">
        <v>462000</v>
      </c>
      <c r="M232" s="10">
        <v>420000</v>
      </c>
      <c r="N232" s="10">
        <v>42000</v>
      </c>
      <c r="O232" s="10">
        <v>232000</v>
      </c>
      <c r="P232" s="9">
        <v>66.574601220728795</v>
      </c>
      <c r="Q232" s="9">
        <v>60.511639280454602</v>
      </c>
      <c r="R232" s="9">
        <v>9.1070195376346401</v>
      </c>
      <c r="S232" s="9">
        <v>33.425398779271198</v>
      </c>
      <c r="T232" s="10">
        <v>735000</v>
      </c>
      <c r="U232" s="10">
        <v>407000</v>
      </c>
      <c r="V232" s="10">
        <v>386000</v>
      </c>
      <c r="W232" s="10">
        <v>21000</v>
      </c>
      <c r="X232" s="10">
        <v>328000</v>
      </c>
      <c r="Y232" s="9">
        <v>55.3485378003177</v>
      </c>
      <c r="Z232" s="9">
        <v>52.450449711911702</v>
      </c>
      <c r="AA232" s="9">
        <v>5.2360698287306704</v>
      </c>
      <c r="AB232" s="9">
        <v>44.6514621996823</v>
      </c>
      <c r="AC232" s="10"/>
    </row>
    <row r="233" spans="1:29" x14ac:dyDescent="0.25">
      <c r="A233" s="8" t="s">
        <v>393</v>
      </c>
      <c r="B233" s="10">
        <v>1430000</v>
      </c>
      <c r="C233" s="10">
        <v>868000</v>
      </c>
      <c r="D233" s="10">
        <v>803000</v>
      </c>
      <c r="E233" s="10">
        <v>64000</v>
      </c>
      <c r="F233" s="10">
        <v>562000</v>
      </c>
      <c r="G233" s="9">
        <v>60.697319804850302</v>
      </c>
      <c r="H233" s="9">
        <v>56.193425574711497</v>
      </c>
      <c r="I233" s="9">
        <v>7.4202522362097696</v>
      </c>
      <c r="J233" s="9">
        <v>39.302680195149698</v>
      </c>
      <c r="K233" s="10">
        <v>694000</v>
      </c>
      <c r="L233" s="10">
        <v>462000</v>
      </c>
      <c r="M233" s="10">
        <v>419000</v>
      </c>
      <c r="N233" s="10">
        <v>43000</v>
      </c>
      <c r="O233" s="10">
        <v>232000</v>
      </c>
      <c r="P233" s="9">
        <v>66.5795436181253</v>
      </c>
      <c r="Q233" s="9">
        <v>60.362273345449601</v>
      </c>
      <c r="R233" s="9">
        <v>9.3381088767078797</v>
      </c>
      <c r="S233" s="9">
        <v>33.4204563818747</v>
      </c>
      <c r="T233" s="10">
        <v>736000</v>
      </c>
      <c r="U233" s="10">
        <v>406000</v>
      </c>
      <c r="V233" s="10">
        <v>385000</v>
      </c>
      <c r="W233" s="10">
        <v>21000</v>
      </c>
      <c r="X233" s="10">
        <v>330000</v>
      </c>
      <c r="Y233" s="9">
        <v>55.149476411471397</v>
      </c>
      <c r="Z233" s="9">
        <v>52.261559787711697</v>
      </c>
      <c r="AA233" s="9">
        <v>5.2365259140682898</v>
      </c>
      <c r="AB233" s="9">
        <v>44.850523588528603</v>
      </c>
      <c r="AC233" s="10"/>
    </row>
    <row r="234" spans="1:29" x14ac:dyDescent="0.25">
      <c r="A234" s="8" t="s">
        <v>394</v>
      </c>
      <c r="B234" s="10">
        <v>1431000</v>
      </c>
      <c r="C234" s="10">
        <v>871000</v>
      </c>
      <c r="D234" s="10">
        <v>805000</v>
      </c>
      <c r="E234" s="10">
        <v>66000</v>
      </c>
      <c r="F234" s="10">
        <v>559000</v>
      </c>
      <c r="G234" s="9">
        <v>60.903489431753002</v>
      </c>
      <c r="H234" s="9">
        <v>56.288146290893799</v>
      </c>
      <c r="I234" s="9">
        <v>7.5781259562001004</v>
      </c>
      <c r="J234" s="9">
        <v>39.096510568246998</v>
      </c>
      <c r="K234" s="10">
        <v>694000</v>
      </c>
      <c r="L234" s="10">
        <v>462000</v>
      </c>
      <c r="M234" s="10">
        <v>418000</v>
      </c>
      <c r="N234" s="10">
        <v>45000</v>
      </c>
      <c r="O234" s="10">
        <v>232000</v>
      </c>
      <c r="P234" s="9">
        <v>66.555384170758401</v>
      </c>
      <c r="Q234" s="9">
        <v>60.142496345993202</v>
      </c>
      <c r="R234" s="9">
        <v>9.6354155334929406</v>
      </c>
      <c r="S234" s="9">
        <v>33.444615829241599</v>
      </c>
      <c r="T234" s="10">
        <v>736000</v>
      </c>
      <c r="U234" s="10">
        <v>409000</v>
      </c>
      <c r="V234" s="10">
        <v>388000</v>
      </c>
      <c r="W234" s="10">
        <v>21000</v>
      </c>
      <c r="X234" s="10">
        <v>327000</v>
      </c>
      <c r="Y234" s="9">
        <v>55.572522929892997</v>
      </c>
      <c r="Z234" s="9">
        <v>52.652655543273497</v>
      </c>
      <c r="AA234" s="9">
        <v>5.2541566095587102</v>
      </c>
      <c r="AB234" s="9">
        <v>44.427477070107003</v>
      </c>
      <c r="AC234" s="10"/>
    </row>
    <row r="235" spans="1:29" x14ac:dyDescent="0.25">
      <c r="A235" s="8" t="s">
        <v>395</v>
      </c>
      <c r="B235" s="10">
        <v>1431000</v>
      </c>
      <c r="C235" s="10">
        <v>868000</v>
      </c>
      <c r="D235" s="10">
        <v>806000</v>
      </c>
      <c r="E235" s="10">
        <v>62000</v>
      </c>
      <c r="F235" s="10">
        <v>564000</v>
      </c>
      <c r="G235" s="9">
        <v>60.627695726886699</v>
      </c>
      <c r="H235" s="9">
        <v>56.329536573732</v>
      </c>
      <c r="I235" s="9">
        <v>7.0894318209237301</v>
      </c>
      <c r="J235" s="9">
        <v>39.372304273113301</v>
      </c>
      <c r="K235" s="10">
        <v>695000</v>
      </c>
      <c r="L235" s="10">
        <v>463000</v>
      </c>
      <c r="M235" s="10">
        <v>420000</v>
      </c>
      <c r="N235" s="10">
        <v>43000</v>
      </c>
      <c r="O235" s="10">
        <v>232000</v>
      </c>
      <c r="P235" s="9">
        <v>66.632837213879299</v>
      </c>
      <c r="Q235" s="9">
        <v>60.443471670565302</v>
      </c>
      <c r="R235" s="9">
        <v>9.2887618209130505</v>
      </c>
      <c r="S235" s="9">
        <v>33.367162786120701</v>
      </c>
      <c r="T235" s="10">
        <v>737000</v>
      </c>
      <c r="U235" s="10">
        <v>405000</v>
      </c>
      <c r="V235" s="10">
        <v>386000</v>
      </c>
      <c r="W235" s="10">
        <v>19000</v>
      </c>
      <c r="X235" s="10">
        <v>332000</v>
      </c>
      <c r="Y235" s="9">
        <v>54.962730817986902</v>
      </c>
      <c r="Z235" s="9">
        <v>52.448645838429201</v>
      </c>
      <c r="AA235" s="9">
        <v>4.5741631504506897</v>
      </c>
      <c r="AB235" s="9">
        <v>45.037269182013098</v>
      </c>
      <c r="AC235" s="10"/>
    </row>
    <row r="236" spans="1:29" x14ac:dyDescent="0.25">
      <c r="A236" s="8" t="s">
        <v>396</v>
      </c>
      <c r="B236" s="10">
        <v>1432000</v>
      </c>
      <c r="C236" s="10">
        <v>874000</v>
      </c>
      <c r="D236" s="10">
        <v>815000</v>
      </c>
      <c r="E236" s="10">
        <v>59000</v>
      </c>
      <c r="F236" s="10">
        <v>558000</v>
      </c>
      <c r="G236" s="9">
        <v>61.011963669522402</v>
      </c>
      <c r="H236" s="9">
        <v>56.8962902824141</v>
      </c>
      <c r="I236" s="9">
        <v>6.7456825507227798</v>
      </c>
      <c r="J236" s="9">
        <v>38.988036330477598</v>
      </c>
      <c r="K236" s="10">
        <v>695000</v>
      </c>
      <c r="L236" s="10">
        <v>468000</v>
      </c>
      <c r="M236" s="10">
        <v>427000</v>
      </c>
      <c r="N236" s="10">
        <v>41000</v>
      </c>
      <c r="O236" s="10">
        <v>227000</v>
      </c>
      <c r="P236" s="9">
        <v>67.312679620731799</v>
      </c>
      <c r="Q236" s="9">
        <v>61.417580897190497</v>
      </c>
      <c r="R236" s="9">
        <v>8.7577834618334194</v>
      </c>
      <c r="S236" s="9">
        <v>32.687320379268201</v>
      </c>
      <c r="T236" s="10">
        <v>737000</v>
      </c>
      <c r="U236" s="10">
        <v>406000</v>
      </c>
      <c r="V236" s="10">
        <v>388000</v>
      </c>
      <c r="W236" s="10">
        <v>18000</v>
      </c>
      <c r="X236" s="10">
        <v>331000</v>
      </c>
      <c r="Y236" s="9">
        <v>55.068339220927797</v>
      </c>
      <c r="Z236" s="9">
        <v>52.631242683811003</v>
      </c>
      <c r="AA236" s="9">
        <v>4.4255856842521801</v>
      </c>
      <c r="AB236" s="9">
        <v>44.931660779072203</v>
      </c>
      <c r="AC236" s="10"/>
    </row>
    <row r="237" spans="1:29" x14ac:dyDescent="0.25">
      <c r="A237" s="8" t="s">
        <v>397</v>
      </c>
      <c r="B237" s="10">
        <v>1433000</v>
      </c>
      <c r="C237" s="10">
        <v>876000</v>
      </c>
      <c r="D237" s="10">
        <v>818000</v>
      </c>
      <c r="E237" s="10">
        <v>57000</v>
      </c>
      <c r="F237" s="10">
        <v>557000</v>
      </c>
      <c r="G237" s="9">
        <v>61.123850216535303</v>
      </c>
      <c r="H237" s="9">
        <v>57.117823770944703</v>
      </c>
      <c r="I237" s="9">
        <v>6.5539497780309297</v>
      </c>
      <c r="J237" s="9">
        <v>38.876149783464697</v>
      </c>
      <c r="K237" s="10">
        <v>696000</v>
      </c>
      <c r="L237" s="10">
        <v>471000</v>
      </c>
      <c r="M237" s="10">
        <v>431000</v>
      </c>
      <c r="N237" s="10">
        <v>40000</v>
      </c>
      <c r="O237" s="10">
        <v>224000</v>
      </c>
      <c r="P237" s="9">
        <v>67.736389163100796</v>
      </c>
      <c r="Q237" s="9">
        <v>61.975245083574897</v>
      </c>
      <c r="R237" s="9">
        <v>8.50524238257481</v>
      </c>
      <c r="S237" s="9">
        <v>32.263610836899197</v>
      </c>
      <c r="T237" s="10">
        <v>737000</v>
      </c>
      <c r="U237" s="10">
        <v>405000</v>
      </c>
      <c r="V237" s="10">
        <v>387000</v>
      </c>
      <c r="W237" s="10">
        <v>17000</v>
      </c>
      <c r="X237" s="10">
        <v>333000</v>
      </c>
      <c r="Y237" s="9">
        <v>54.885266288515602</v>
      </c>
      <c r="Z237" s="9">
        <v>52.535101343527501</v>
      </c>
      <c r="AA237" s="9">
        <v>4.2819596294457503</v>
      </c>
      <c r="AB237" s="9">
        <v>45.114733711484398</v>
      </c>
      <c r="AC237" s="10"/>
    </row>
    <row r="238" spans="1:29" x14ac:dyDescent="0.25">
      <c r="A238" s="8" t="s">
        <v>398</v>
      </c>
      <c r="B238" s="10">
        <v>1434000</v>
      </c>
      <c r="C238" s="10">
        <v>876000</v>
      </c>
      <c r="D238" s="10">
        <v>819000</v>
      </c>
      <c r="E238" s="10">
        <v>57000</v>
      </c>
      <c r="F238" s="10">
        <v>558000</v>
      </c>
      <c r="G238" s="9">
        <v>61.076080717719499</v>
      </c>
      <c r="H238" s="9">
        <v>57.097086919306399</v>
      </c>
      <c r="I238" s="9">
        <v>6.5148152135089896</v>
      </c>
      <c r="J238" s="9">
        <v>38.9239192822806</v>
      </c>
      <c r="K238" s="10">
        <v>696000</v>
      </c>
      <c r="L238" s="10">
        <v>469000</v>
      </c>
      <c r="M238" s="10">
        <v>430000</v>
      </c>
      <c r="N238" s="10">
        <v>40000</v>
      </c>
      <c r="O238" s="10">
        <v>227000</v>
      </c>
      <c r="P238" s="9">
        <v>67.401136199957605</v>
      </c>
      <c r="Q238" s="9">
        <v>61.714847069549002</v>
      </c>
      <c r="R238" s="9">
        <v>8.4364885386191801</v>
      </c>
      <c r="S238" s="9">
        <v>32.598863800042402</v>
      </c>
      <c r="T238" s="10">
        <v>738000</v>
      </c>
      <c r="U238" s="10">
        <v>406000</v>
      </c>
      <c r="V238" s="10">
        <v>389000</v>
      </c>
      <c r="W238" s="10">
        <v>17000</v>
      </c>
      <c r="X238" s="10">
        <v>331000</v>
      </c>
      <c r="Y238" s="9">
        <v>55.107807582069803</v>
      </c>
      <c r="Z238" s="9">
        <v>52.739804373886898</v>
      </c>
      <c r="AA238" s="9">
        <v>4.2970375924615896</v>
      </c>
      <c r="AB238" s="9">
        <v>44.892192417930197</v>
      </c>
      <c r="AC238" s="10"/>
    </row>
    <row r="239" spans="1:29" x14ac:dyDescent="0.25">
      <c r="A239" s="8" t="s">
        <v>399</v>
      </c>
      <c r="B239" s="10">
        <v>1434000</v>
      </c>
      <c r="C239" s="10">
        <v>866000</v>
      </c>
      <c r="D239" s="10">
        <v>809000</v>
      </c>
      <c r="E239" s="10">
        <v>57000</v>
      </c>
      <c r="F239" s="10">
        <v>569000</v>
      </c>
      <c r="G239" s="9">
        <v>60.363189004485903</v>
      </c>
      <c r="H239" s="9">
        <v>56.368512831165702</v>
      </c>
      <c r="I239" s="9">
        <v>6.61773547620776</v>
      </c>
      <c r="J239" s="9">
        <v>39.636810995514097</v>
      </c>
      <c r="K239" s="10">
        <v>696000</v>
      </c>
      <c r="L239" s="10">
        <v>463000</v>
      </c>
      <c r="M239" s="10">
        <v>424000</v>
      </c>
      <c r="N239" s="10">
        <v>40000</v>
      </c>
      <c r="O239" s="10">
        <v>233000</v>
      </c>
      <c r="P239" s="9">
        <v>66.517762970583206</v>
      </c>
      <c r="Q239" s="9">
        <v>60.836157545353103</v>
      </c>
      <c r="R239" s="9">
        <v>8.5414860204224805</v>
      </c>
      <c r="S239" s="9">
        <v>33.482237029416801</v>
      </c>
      <c r="T239" s="10">
        <v>738000</v>
      </c>
      <c r="U239" s="10">
        <v>403000</v>
      </c>
      <c r="V239" s="10">
        <v>385000</v>
      </c>
      <c r="W239" s="10">
        <v>18000</v>
      </c>
      <c r="X239" s="10">
        <v>335000</v>
      </c>
      <c r="Y239" s="9">
        <v>54.555653810349803</v>
      </c>
      <c r="Z239" s="9">
        <v>52.152785787268897</v>
      </c>
      <c r="AA239" s="9">
        <v>4.4044344724268099</v>
      </c>
      <c r="AB239" s="9">
        <v>45.444346189650197</v>
      </c>
      <c r="AC239" s="10"/>
    </row>
    <row r="240" spans="1:29" x14ac:dyDescent="0.25">
      <c r="A240" s="8" t="s">
        <v>400</v>
      </c>
      <c r="B240" s="10">
        <v>1435000</v>
      </c>
      <c r="C240" s="10">
        <v>870000</v>
      </c>
      <c r="D240" s="10">
        <v>816000</v>
      </c>
      <c r="E240" s="10">
        <v>54000</v>
      </c>
      <c r="F240" s="10">
        <v>565000</v>
      </c>
      <c r="G240" s="9">
        <v>60.636588815689201</v>
      </c>
      <c r="H240" s="9">
        <v>56.8450784760538</v>
      </c>
      <c r="I240" s="9">
        <v>6.2528424070161197</v>
      </c>
      <c r="J240" s="9">
        <v>39.363411184310799</v>
      </c>
      <c r="K240" s="10">
        <v>697000</v>
      </c>
      <c r="L240" s="10">
        <v>462000</v>
      </c>
      <c r="M240" s="10">
        <v>426000</v>
      </c>
      <c r="N240" s="10">
        <v>36000</v>
      </c>
      <c r="O240" s="10">
        <v>235000</v>
      </c>
      <c r="P240" s="9">
        <v>66.306317799188307</v>
      </c>
      <c r="Q240" s="9">
        <v>61.1273518696755</v>
      </c>
      <c r="R240" s="9">
        <v>7.81066737139213</v>
      </c>
      <c r="S240" s="9">
        <v>33.693682200811701</v>
      </c>
      <c r="T240" s="10">
        <v>738000</v>
      </c>
      <c r="U240" s="10">
        <v>408000</v>
      </c>
      <c r="V240" s="10">
        <v>390000</v>
      </c>
      <c r="W240" s="10">
        <v>18000</v>
      </c>
      <c r="X240" s="10">
        <v>330000</v>
      </c>
      <c r="Y240" s="9">
        <v>55.285265464524699</v>
      </c>
      <c r="Z240" s="9">
        <v>52.8032927621244</v>
      </c>
      <c r="AA240" s="9">
        <v>4.4893927550967598</v>
      </c>
      <c r="AB240" s="9">
        <v>44.714734535475301</v>
      </c>
      <c r="AC240" s="10"/>
    </row>
    <row r="241" spans="1:29" x14ac:dyDescent="0.25">
      <c r="A241" s="8" t="s">
        <v>401</v>
      </c>
      <c r="B241" s="10">
        <v>1436000</v>
      </c>
      <c r="C241" s="10">
        <v>873000</v>
      </c>
      <c r="D241" s="10">
        <v>819000</v>
      </c>
      <c r="E241" s="10">
        <v>54000</v>
      </c>
      <c r="F241" s="10">
        <v>563000</v>
      </c>
      <c r="G241" s="9">
        <v>60.792911930932398</v>
      </c>
      <c r="H241" s="9">
        <v>57.022226057769799</v>
      </c>
      <c r="I241" s="9">
        <v>6.20250906462008</v>
      </c>
      <c r="J241" s="9">
        <v>39.207088069067602</v>
      </c>
      <c r="K241" s="10">
        <v>697000</v>
      </c>
      <c r="L241" s="10">
        <v>466000</v>
      </c>
      <c r="M241" s="10">
        <v>431000</v>
      </c>
      <c r="N241" s="10">
        <v>34000</v>
      </c>
      <c r="O241" s="10">
        <v>232000</v>
      </c>
      <c r="P241" s="9">
        <v>66.757847645945603</v>
      </c>
      <c r="Q241" s="9">
        <v>61.846860396969802</v>
      </c>
      <c r="R241" s="9">
        <v>7.3564193906033397</v>
      </c>
      <c r="S241" s="9">
        <v>33.242152354054397</v>
      </c>
      <c r="T241" s="10">
        <v>739000</v>
      </c>
      <c r="U241" s="10">
        <v>407000</v>
      </c>
      <c r="V241" s="10">
        <v>388000</v>
      </c>
      <c r="W241" s="10">
        <v>20000</v>
      </c>
      <c r="X241" s="10">
        <v>331000</v>
      </c>
      <c r="Y241" s="9">
        <v>55.161721544621997</v>
      </c>
      <c r="Z241" s="9">
        <v>52.467535813584</v>
      </c>
      <c r="AA241" s="9">
        <v>4.8841581727259697</v>
      </c>
      <c r="AB241" s="9">
        <v>44.838278455378003</v>
      </c>
      <c r="AC241" s="10"/>
    </row>
    <row r="242" spans="1:29" x14ac:dyDescent="0.25">
      <c r="A242" s="8" t="s">
        <v>402</v>
      </c>
      <c r="B242" s="10">
        <v>1437000</v>
      </c>
      <c r="C242" s="10">
        <v>872000</v>
      </c>
      <c r="D242" s="10">
        <v>816000</v>
      </c>
      <c r="E242" s="10">
        <v>56000</v>
      </c>
      <c r="F242" s="10">
        <v>565000</v>
      </c>
      <c r="G242" s="9">
        <v>60.702170019083503</v>
      </c>
      <c r="H242" s="9">
        <v>56.807728624466399</v>
      </c>
      <c r="I242" s="9">
        <v>6.4156543223953904</v>
      </c>
      <c r="J242" s="9">
        <v>39.297829980916497</v>
      </c>
      <c r="K242" s="10">
        <v>698000</v>
      </c>
      <c r="L242" s="10">
        <v>465000</v>
      </c>
      <c r="M242" s="10">
        <v>434000</v>
      </c>
      <c r="N242" s="10">
        <v>32000</v>
      </c>
      <c r="O242" s="10">
        <v>232000</v>
      </c>
      <c r="P242" s="9">
        <v>66.6987163487521</v>
      </c>
      <c r="Q242" s="9">
        <v>62.167503974145198</v>
      </c>
      <c r="R242" s="9">
        <v>6.7935525938974397</v>
      </c>
      <c r="S242" s="9">
        <v>33.3012836512479</v>
      </c>
      <c r="T242" s="10">
        <v>739000</v>
      </c>
      <c r="U242" s="10">
        <v>407000</v>
      </c>
      <c r="V242" s="10">
        <v>382000</v>
      </c>
      <c r="W242" s="10">
        <v>24000</v>
      </c>
      <c r="X242" s="10">
        <v>332000</v>
      </c>
      <c r="Y242" s="9">
        <v>55.039104156794103</v>
      </c>
      <c r="Z242" s="9">
        <v>51.746021577839798</v>
      </c>
      <c r="AA242" s="9">
        <v>5.9831689294451902</v>
      </c>
      <c r="AB242" s="9">
        <v>44.960895843205897</v>
      </c>
      <c r="AC242" s="10"/>
    </row>
    <row r="243" spans="1:29" x14ac:dyDescent="0.25">
      <c r="A243" s="8" t="s">
        <v>403</v>
      </c>
      <c r="B243" s="10">
        <v>1438000</v>
      </c>
      <c r="C243" s="10">
        <v>866000</v>
      </c>
      <c r="D243" s="10">
        <v>815000</v>
      </c>
      <c r="E243" s="10">
        <v>51000</v>
      </c>
      <c r="F243" s="10">
        <v>571000</v>
      </c>
      <c r="G243" s="9">
        <v>60.262111251911101</v>
      </c>
      <c r="H243" s="9">
        <v>56.696722500180101</v>
      </c>
      <c r="I243" s="9">
        <v>5.9164683706926597</v>
      </c>
      <c r="J243" s="9">
        <v>39.737888748088899</v>
      </c>
      <c r="K243" s="10">
        <v>698000</v>
      </c>
      <c r="L243" s="10">
        <v>462000</v>
      </c>
      <c r="M243" s="10">
        <v>433000</v>
      </c>
      <c r="N243" s="10">
        <v>30000</v>
      </c>
      <c r="O243" s="10">
        <v>236000</v>
      </c>
      <c r="P243" s="9">
        <v>66.204745293307695</v>
      </c>
      <c r="Q243" s="9">
        <v>61.979450281473703</v>
      </c>
      <c r="R243" s="9">
        <v>6.3821633828733297</v>
      </c>
      <c r="S243" s="9">
        <v>33.795254706692297</v>
      </c>
      <c r="T243" s="10">
        <v>739000</v>
      </c>
      <c r="U243" s="10">
        <v>404000</v>
      </c>
      <c r="V243" s="10">
        <v>382000</v>
      </c>
      <c r="W243" s="10">
        <v>22000</v>
      </c>
      <c r="X243" s="10">
        <v>335000</v>
      </c>
      <c r="Y243" s="9">
        <v>54.649670882284802</v>
      </c>
      <c r="Z243" s="9">
        <v>51.707521675269497</v>
      </c>
      <c r="AA243" s="9">
        <v>5.3836540266686699</v>
      </c>
      <c r="AB243" s="9">
        <v>45.350329117715198</v>
      </c>
      <c r="AC243" s="10"/>
    </row>
    <row r="244" spans="1:29" x14ac:dyDescent="0.25">
      <c r="A244" s="8" t="s">
        <v>404</v>
      </c>
      <c r="B244" s="10">
        <v>1438000</v>
      </c>
      <c r="C244" s="10">
        <v>863000</v>
      </c>
      <c r="D244" s="10">
        <v>813000</v>
      </c>
      <c r="E244" s="10">
        <v>50000</v>
      </c>
      <c r="F244" s="10">
        <v>575000</v>
      </c>
      <c r="G244" s="9">
        <v>60.004338922142601</v>
      </c>
      <c r="H244" s="9">
        <v>56.527153695394396</v>
      </c>
      <c r="I244" s="9">
        <v>5.7948896516632802</v>
      </c>
      <c r="J244" s="9">
        <v>39.995661077857399</v>
      </c>
      <c r="K244" s="10">
        <v>699000</v>
      </c>
      <c r="L244" s="10">
        <v>462000</v>
      </c>
      <c r="M244" s="10">
        <v>434000</v>
      </c>
      <c r="N244" s="10">
        <v>28000</v>
      </c>
      <c r="O244" s="10">
        <v>237000</v>
      </c>
      <c r="P244" s="9">
        <v>66.067718987238607</v>
      </c>
      <c r="Q244" s="9">
        <v>62.044738382652802</v>
      </c>
      <c r="R244" s="9">
        <v>6.0891773868610004</v>
      </c>
      <c r="S244" s="9">
        <v>33.932281012761401</v>
      </c>
      <c r="T244" s="10">
        <v>740000</v>
      </c>
      <c r="U244" s="10">
        <v>401000</v>
      </c>
      <c r="V244" s="10">
        <v>380000</v>
      </c>
      <c r="W244" s="10">
        <v>22000</v>
      </c>
      <c r="X244" s="10">
        <v>338000</v>
      </c>
      <c r="Y244" s="9">
        <v>54.276671546041001</v>
      </c>
      <c r="Z244" s="9">
        <v>51.315062507179</v>
      </c>
      <c r="AA244" s="9">
        <v>5.4565045248763102</v>
      </c>
      <c r="AB244" s="9">
        <v>45.723328453958999</v>
      </c>
      <c r="AC244" s="10"/>
    </row>
    <row r="245" spans="1:29" x14ac:dyDescent="0.25">
      <c r="A245" s="8" t="s">
        <v>405</v>
      </c>
      <c r="B245" s="10">
        <v>1439000</v>
      </c>
      <c r="C245" s="10">
        <v>861000</v>
      </c>
      <c r="D245" s="10">
        <v>810000</v>
      </c>
      <c r="E245" s="10">
        <v>52000</v>
      </c>
      <c r="F245" s="10">
        <v>578000</v>
      </c>
      <c r="G245" s="9">
        <v>59.851777828627299</v>
      </c>
      <c r="H245" s="9">
        <v>56.264340260097001</v>
      </c>
      <c r="I245" s="9">
        <v>5.9938696872164501</v>
      </c>
      <c r="J245" s="9">
        <v>40.148222171372701</v>
      </c>
      <c r="K245" s="10">
        <v>699000</v>
      </c>
      <c r="L245" s="10">
        <v>464000</v>
      </c>
      <c r="M245" s="10">
        <v>432000</v>
      </c>
      <c r="N245" s="10">
        <v>32000</v>
      </c>
      <c r="O245" s="10">
        <v>236000</v>
      </c>
      <c r="P245" s="9">
        <v>66.312238704894398</v>
      </c>
      <c r="Q245" s="9">
        <v>61.772308989669298</v>
      </c>
      <c r="R245" s="9">
        <v>6.8462923344044002</v>
      </c>
      <c r="S245" s="9">
        <v>33.687761295105602</v>
      </c>
      <c r="T245" s="10">
        <v>740000</v>
      </c>
      <c r="U245" s="10">
        <v>398000</v>
      </c>
      <c r="V245" s="10">
        <v>378000</v>
      </c>
      <c r="W245" s="10">
        <v>20000</v>
      </c>
      <c r="X245" s="10">
        <v>342000</v>
      </c>
      <c r="Y245" s="9">
        <v>53.747525094715797</v>
      </c>
      <c r="Z245" s="9">
        <v>51.0600624508617</v>
      </c>
      <c r="AA245" s="9">
        <v>5.0001607313418699</v>
      </c>
      <c r="AB245" s="9">
        <v>46.252474905284203</v>
      </c>
      <c r="AC245" s="10"/>
    </row>
    <row r="246" spans="1:29" x14ac:dyDescent="0.25">
      <c r="A246" s="8" t="s">
        <v>406</v>
      </c>
      <c r="B246" s="10">
        <v>1440000</v>
      </c>
      <c r="C246" s="10">
        <v>881000</v>
      </c>
      <c r="D246" s="10">
        <v>828000</v>
      </c>
      <c r="E246" s="10">
        <v>53000</v>
      </c>
      <c r="F246" s="10">
        <v>559000</v>
      </c>
      <c r="G246" s="9">
        <v>61.192892780734901</v>
      </c>
      <c r="H246" s="9">
        <v>57.5265304368504</v>
      </c>
      <c r="I246" s="9">
        <v>5.9914839408257103</v>
      </c>
      <c r="J246" s="9">
        <v>38.807107219265099</v>
      </c>
      <c r="K246" s="10">
        <v>700000</v>
      </c>
      <c r="L246" s="10">
        <v>475000</v>
      </c>
      <c r="M246" s="10">
        <v>441000</v>
      </c>
      <c r="N246" s="10">
        <v>34000</v>
      </c>
      <c r="O246" s="10">
        <v>224000</v>
      </c>
      <c r="P246" s="9">
        <v>67.9167451519737</v>
      </c>
      <c r="Q246" s="9">
        <v>63.010676045938098</v>
      </c>
      <c r="R246" s="9">
        <v>7.2236516856890001</v>
      </c>
      <c r="S246" s="9">
        <v>32.0832548480263</v>
      </c>
      <c r="T246" s="10">
        <v>740000</v>
      </c>
      <c r="U246" s="10">
        <v>406000</v>
      </c>
      <c r="V246" s="10">
        <v>387000</v>
      </c>
      <c r="W246" s="10">
        <v>18000</v>
      </c>
      <c r="X246" s="10">
        <v>334000</v>
      </c>
      <c r="Y246" s="9">
        <v>54.837722526479098</v>
      </c>
      <c r="Z246" s="9">
        <v>52.343091372369699</v>
      </c>
      <c r="AA246" s="9">
        <v>4.5491151695894496</v>
      </c>
      <c r="AB246" s="9">
        <v>45.162277473520902</v>
      </c>
      <c r="AC246" s="10"/>
    </row>
    <row r="247" spans="1:29" x14ac:dyDescent="0.25">
      <c r="A247" s="8" t="s">
        <v>407</v>
      </c>
      <c r="B247" s="10">
        <v>1441000</v>
      </c>
      <c r="C247" s="10">
        <v>881000</v>
      </c>
      <c r="D247" s="10">
        <v>827000</v>
      </c>
      <c r="E247" s="10">
        <v>54000</v>
      </c>
      <c r="F247" s="10">
        <v>559000</v>
      </c>
      <c r="G247" s="9">
        <v>61.171354492247801</v>
      </c>
      <c r="H247" s="9">
        <v>57.389756856713099</v>
      </c>
      <c r="I247" s="9">
        <v>6.1819746626893801</v>
      </c>
      <c r="J247" s="9">
        <v>38.828645507752199</v>
      </c>
      <c r="K247" s="10">
        <v>700000</v>
      </c>
      <c r="L247" s="10">
        <v>475000</v>
      </c>
      <c r="M247" s="10">
        <v>441000</v>
      </c>
      <c r="N247" s="10">
        <v>34000</v>
      </c>
      <c r="O247" s="10">
        <v>225000</v>
      </c>
      <c r="P247" s="9">
        <v>67.840633623793394</v>
      </c>
      <c r="Q247" s="9">
        <v>62.961028558065202</v>
      </c>
      <c r="R247" s="9">
        <v>7.1927468908792296</v>
      </c>
      <c r="S247" s="9">
        <v>32.159366376206698</v>
      </c>
      <c r="T247" s="10">
        <v>741000</v>
      </c>
      <c r="U247" s="10">
        <v>406000</v>
      </c>
      <c r="V247" s="10">
        <v>386000</v>
      </c>
      <c r="W247" s="10">
        <v>20000</v>
      </c>
      <c r="X247" s="10">
        <v>334000</v>
      </c>
      <c r="Y247" s="9">
        <v>54.866398831952601</v>
      </c>
      <c r="Z247" s="9">
        <v>52.122827649576799</v>
      </c>
      <c r="AA247" s="9">
        <v>5.0004579137386704</v>
      </c>
      <c r="AB247" s="9">
        <v>45.133601168047399</v>
      </c>
      <c r="AC247" s="10"/>
    </row>
    <row r="248" spans="1:29" x14ac:dyDescent="0.25">
      <c r="A248" s="8" t="s">
        <v>408</v>
      </c>
      <c r="B248" s="10">
        <v>1441000</v>
      </c>
      <c r="C248" s="10">
        <v>876000</v>
      </c>
      <c r="D248" s="10">
        <v>824000</v>
      </c>
      <c r="E248" s="10">
        <v>53000</v>
      </c>
      <c r="F248" s="10">
        <v>565000</v>
      </c>
      <c r="G248" s="9">
        <v>60.789765420888401</v>
      </c>
      <c r="H248" s="9">
        <v>57.133827714402898</v>
      </c>
      <c r="I248" s="9">
        <v>6.0140677977173098</v>
      </c>
      <c r="J248" s="9">
        <v>39.210234579111599</v>
      </c>
      <c r="K248" s="10">
        <v>701000</v>
      </c>
      <c r="L248" s="10">
        <v>471000</v>
      </c>
      <c r="M248" s="10">
        <v>438000</v>
      </c>
      <c r="N248" s="10">
        <v>32000</v>
      </c>
      <c r="O248" s="10">
        <v>230000</v>
      </c>
      <c r="P248" s="9">
        <v>67.193647883834004</v>
      </c>
      <c r="Q248" s="9">
        <v>62.558025126896297</v>
      </c>
      <c r="R248" s="9">
        <v>6.8989002724660704</v>
      </c>
      <c r="S248" s="9">
        <v>32.806352116166003</v>
      </c>
      <c r="T248" s="10">
        <v>741000</v>
      </c>
      <c r="U248" s="10">
        <v>405000</v>
      </c>
      <c r="V248" s="10">
        <v>385000</v>
      </c>
      <c r="W248" s="10">
        <v>20000</v>
      </c>
      <c r="X248" s="10">
        <v>335000</v>
      </c>
      <c r="Y248" s="9">
        <v>54.733736268591002</v>
      </c>
      <c r="Z248" s="9">
        <v>52.004267974987101</v>
      </c>
      <c r="AA248" s="9">
        <v>4.9868115712213896</v>
      </c>
      <c r="AB248" s="9">
        <v>45.266263731408998</v>
      </c>
      <c r="AC248" s="10"/>
    </row>
    <row r="249" spans="1:29" x14ac:dyDescent="0.25">
      <c r="A249" s="8" t="s">
        <v>409</v>
      </c>
      <c r="B249" s="10">
        <v>1442000</v>
      </c>
      <c r="C249" s="10">
        <v>868000</v>
      </c>
      <c r="D249" s="10">
        <v>815000</v>
      </c>
      <c r="E249" s="10">
        <v>53000</v>
      </c>
      <c r="F249" s="10">
        <v>574000</v>
      </c>
      <c r="G249" s="9">
        <v>60.188547290585603</v>
      </c>
      <c r="H249" s="9">
        <v>56.484806342065198</v>
      </c>
      <c r="I249" s="9">
        <v>6.1535642829838197</v>
      </c>
      <c r="J249" s="9">
        <v>39.811452709414503</v>
      </c>
      <c r="K249" s="10">
        <v>701000</v>
      </c>
      <c r="L249" s="10">
        <v>467000</v>
      </c>
      <c r="M249" s="10">
        <v>434000</v>
      </c>
      <c r="N249" s="10">
        <v>34000</v>
      </c>
      <c r="O249" s="10">
        <v>234000</v>
      </c>
      <c r="P249" s="9">
        <v>66.686105007453406</v>
      </c>
      <c r="Q249" s="9">
        <v>61.887849204908498</v>
      </c>
      <c r="R249" s="9">
        <v>7.1952857375738501</v>
      </c>
      <c r="S249" s="9">
        <v>33.313894992546601</v>
      </c>
      <c r="T249" s="10">
        <v>741000</v>
      </c>
      <c r="U249" s="10">
        <v>401000</v>
      </c>
      <c r="V249" s="10">
        <v>381000</v>
      </c>
      <c r="W249" s="10">
        <v>20000</v>
      </c>
      <c r="X249" s="10">
        <v>341000</v>
      </c>
      <c r="Y249" s="9">
        <v>54.043937352778102</v>
      </c>
      <c r="Z249" s="9">
        <v>51.375257136640002</v>
      </c>
      <c r="AA249" s="9">
        <v>4.9379825876082402</v>
      </c>
      <c r="AB249" s="9">
        <v>45.956062647221898</v>
      </c>
      <c r="AC249" s="10"/>
    </row>
    <row r="250" spans="1:29" x14ac:dyDescent="0.25">
      <c r="A250" s="8" t="s">
        <v>410</v>
      </c>
      <c r="B250" s="10">
        <v>1443000</v>
      </c>
      <c r="C250" s="10">
        <v>869000</v>
      </c>
      <c r="D250" s="10">
        <v>814000</v>
      </c>
      <c r="E250" s="10">
        <v>55000</v>
      </c>
      <c r="F250" s="10">
        <v>574000</v>
      </c>
      <c r="G250" s="9">
        <v>60.199653958421301</v>
      </c>
      <c r="H250" s="9">
        <v>56.377713713669799</v>
      </c>
      <c r="I250" s="9">
        <v>6.3487744421109102</v>
      </c>
      <c r="J250" s="9">
        <v>39.800346041578699</v>
      </c>
      <c r="K250" s="10">
        <v>701000</v>
      </c>
      <c r="L250" s="10">
        <v>468000</v>
      </c>
      <c r="M250" s="10">
        <v>432000</v>
      </c>
      <c r="N250" s="10">
        <v>36000</v>
      </c>
      <c r="O250" s="10">
        <v>234000</v>
      </c>
      <c r="P250" s="9">
        <v>66.664476949401504</v>
      </c>
      <c r="Q250" s="9">
        <v>61.588636612437497</v>
      </c>
      <c r="R250" s="9">
        <v>7.6140105934027904</v>
      </c>
      <c r="S250" s="9">
        <v>33.335523050598503</v>
      </c>
      <c r="T250" s="10">
        <v>741000</v>
      </c>
      <c r="U250" s="10">
        <v>401000</v>
      </c>
      <c r="V250" s="10">
        <v>381000</v>
      </c>
      <c r="W250" s="10">
        <v>20000</v>
      </c>
      <c r="X250" s="10">
        <v>340000</v>
      </c>
      <c r="Y250" s="9">
        <v>54.083373374903601</v>
      </c>
      <c r="Z250" s="9">
        <v>51.447730852204302</v>
      </c>
      <c r="AA250" s="9">
        <v>4.8732953553564498</v>
      </c>
      <c r="AB250" s="9">
        <v>45.916626625096399</v>
      </c>
      <c r="AC250" s="10"/>
    </row>
    <row r="251" spans="1:29" x14ac:dyDescent="0.25">
      <c r="A251" s="8" t="s">
        <v>411</v>
      </c>
      <c r="B251" s="10">
        <v>1444000</v>
      </c>
      <c r="C251" s="10">
        <v>870000</v>
      </c>
      <c r="D251" s="10">
        <v>816000</v>
      </c>
      <c r="E251" s="10">
        <v>53000</v>
      </c>
      <c r="F251" s="10">
        <v>574000</v>
      </c>
      <c r="G251" s="9">
        <v>60.230467094906103</v>
      </c>
      <c r="H251" s="9">
        <v>56.539251737880697</v>
      </c>
      <c r="I251" s="9">
        <v>6.1284853580981604</v>
      </c>
      <c r="J251" s="9">
        <v>39.769532905093897</v>
      </c>
      <c r="K251" s="10">
        <v>702000</v>
      </c>
      <c r="L251" s="10">
        <v>471000</v>
      </c>
      <c r="M251" s="10">
        <v>437000</v>
      </c>
      <c r="N251" s="10">
        <v>34000</v>
      </c>
      <c r="O251" s="10">
        <v>231000</v>
      </c>
      <c r="P251" s="9">
        <v>67.052143007265002</v>
      </c>
      <c r="Q251" s="9">
        <v>62.225407757532203</v>
      </c>
      <c r="R251" s="9">
        <v>7.19848021741804</v>
      </c>
      <c r="S251" s="9">
        <v>32.947856992734998</v>
      </c>
      <c r="T251" s="10">
        <v>742000</v>
      </c>
      <c r="U251" s="10">
        <v>399000</v>
      </c>
      <c r="V251" s="10">
        <v>380000</v>
      </c>
      <c r="W251" s="10">
        <v>19000</v>
      </c>
      <c r="X251" s="10">
        <v>343000</v>
      </c>
      <c r="Y251" s="9">
        <v>53.775711691999199</v>
      </c>
      <c r="Z251" s="9">
        <v>51.158939515319297</v>
      </c>
      <c r="AA251" s="9">
        <v>4.86608562554696</v>
      </c>
      <c r="AB251" s="9">
        <v>46.224288308000801</v>
      </c>
      <c r="AC251" s="10"/>
    </row>
    <row r="252" spans="1:29" x14ac:dyDescent="0.25">
      <c r="A252" s="8" t="s">
        <v>412</v>
      </c>
      <c r="B252" s="10">
        <v>1444000</v>
      </c>
      <c r="C252" s="10">
        <v>867000</v>
      </c>
      <c r="D252" s="10">
        <v>814000</v>
      </c>
      <c r="E252" s="10">
        <v>52000</v>
      </c>
      <c r="F252" s="10">
        <v>578000</v>
      </c>
      <c r="G252" s="9">
        <v>60.0114892133317</v>
      </c>
      <c r="H252" s="9">
        <v>56.3876108798502</v>
      </c>
      <c r="I252" s="9">
        <v>6.0386409019098997</v>
      </c>
      <c r="J252" s="9">
        <v>39.9885107866683</v>
      </c>
      <c r="K252" s="10">
        <v>702000</v>
      </c>
      <c r="L252" s="10">
        <v>472000</v>
      </c>
      <c r="M252" s="10">
        <v>440000</v>
      </c>
      <c r="N252" s="10">
        <v>32000</v>
      </c>
      <c r="O252" s="10">
        <v>230000</v>
      </c>
      <c r="P252" s="9">
        <v>67.276876479091896</v>
      </c>
      <c r="Q252" s="9">
        <v>62.7022294709002</v>
      </c>
      <c r="R252" s="9">
        <v>6.7997315684140203</v>
      </c>
      <c r="S252" s="9">
        <v>32.723123520908104</v>
      </c>
      <c r="T252" s="10">
        <v>742000</v>
      </c>
      <c r="U252" s="10">
        <v>394000</v>
      </c>
      <c r="V252" s="10">
        <v>374000</v>
      </c>
      <c r="W252" s="10">
        <v>20000</v>
      </c>
      <c r="X252" s="10">
        <v>348000</v>
      </c>
      <c r="Y252" s="9">
        <v>53.1353137023697</v>
      </c>
      <c r="Z252" s="9">
        <v>50.411270716749499</v>
      </c>
      <c r="AA252" s="9">
        <v>5.1266150433939099</v>
      </c>
      <c r="AB252" s="9">
        <v>46.8646862976303</v>
      </c>
      <c r="AC252" s="10"/>
    </row>
    <row r="253" spans="1:29" x14ac:dyDescent="0.25">
      <c r="A253" s="8" t="s">
        <v>413</v>
      </c>
      <c r="B253" s="10">
        <v>1445000</v>
      </c>
      <c r="C253" s="10">
        <v>869000</v>
      </c>
      <c r="D253" s="10">
        <v>817000</v>
      </c>
      <c r="E253" s="10">
        <v>52000</v>
      </c>
      <c r="F253" s="10">
        <v>576000</v>
      </c>
      <c r="G253" s="9">
        <v>60.1538723559582</v>
      </c>
      <c r="H253" s="9">
        <v>56.5437091259857</v>
      </c>
      <c r="I253" s="9">
        <v>6.0015475123687301</v>
      </c>
      <c r="J253" s="9">
        <v>39.8461276440418</v>
      </c>
      <c r="K253" s="10">
        <v>703000</v>
      </c>
      <c r="L253" s="10">
        <v>473000</v>
      </c>
      <c r="M253" s="10">
        <v>441000</v>
      </c>
      <c r="N253" s="10">
        <v>32000</v>
      </c>
      <c r="O253" s="10">
        <v>230000</v>
      </c>
      <c r="P253" s="9">
        <v>67.314741872382399</v>
      </c>
      <c r="Q253" s="9">
        <v>62.812585332979303</v>
      </c>
      <c r="R253" s="9">
        <v>6.6882177873288198</v>
      </c>
      <c r="S253" s="9">
        <v>32.685258127617601</v>
      </c>
      <c r="T253" s="10">
        <v>742000</v>
      </c>
      <c r="U253" s="10">
        <v>396000</v>
      </c>
      <c r="V253" s="10">
        <v>376000</v>
      </c>
      <c r="W253" s="10">
        <v>21000</v>
      </c>
      <c r="X253" s="10">
        <v>346000</v>
      </c>
      <c r="Y253" s="9">
        <v>53.375504527567003</v>
      </c>
      <c r="Z253" s="9">
        <v>50.609688305722202</v>
      </c>
      <c r="AA253" s="9">
        <v>5.1818081090294204</v>
      </c>
      <c r="AB253" s="9">
        <v>46.624495472432898</v>
      </c>
      <c r="AC253" s="10"/>
    </row>
    <row r="254" spans="1:29" x14ac:dyDescent="0.25">
      <c r="A254" s="8" t="s">
        <v>414</v>
      </c>
      <c r="B254" s="10">
        <v>1446000</v>
      </c>
      <c r="C254" s="10">
        <v>877000</v>
      </c>
      <c r="D254" s="10">
        <v>823000</v>
      </c>
      <c r="E254" s="10">
        <v>54000</v>
      </c>
      <c r="F254" s="10">
        <v>568000</v>
      </c>
      <c r="G254" s="9">
        <v>60.683415102393397</v>
      </c>
      <c r="H254" s="9">
        <v>56.921114965533299</v>
      </c>
      <c r="I254" s="9">
        <v>6.1998820114390503</v>
      </c>
      <c r="J254" s="9">
        <v>39.316584897606603</v>
      </c>
      <c r="K254" s="10">
        <v>703000</v>
      </c>
      <c r="L254" s="10">
        <v>478000</v>
      </c>
      <c r="M254" s="10">
        <v>446000</v>
      </c>
      <c r="N254" s="10">
        <v>32000</v>
      </c>
      <c r="O254" s="10">
        <v>225000</v>
      </c>
      <c r="P254" s="9">
        <v>67.9952777887341</v>
      </c>
      <c r="Q254" s="9">
        <v>63.375255750142202</v>
      </c>
      <c r="R254" s="9">
        <v>6.7946219044013496</v>
      </c>
      <c r="S254" s="9">
        <v>32.0047222112659</v>
      </c>
      <c r="T254" s="10">
        <v>743000</v>
      </c>
      <c r="U254" s="10">
        <v>399000</v>
      </c>
      <c r="V254" s="10">
        <v>377000</v>
      </c>
      <c r="W254" s="10">
        <v>22000</v>
      </c>
      <c r="X254" s="10">
        <v>343000</v>
      </c>
      <c r="Y254" s="9">
        <v>53.760881425702699</v>
      </c>
      <c r="Z254" s="9">
        <v>50.810632746136001</v>
      </c>
      <c r="AA254" s="9">
        <v>5.4877237897297304</v>
      </c>
      <c r="AB254" s="9">
        <v>46.239118574297301</v>
      </c>
      <c r="AC254" s="10"/>
    </row>
    <row r="255" spans="1:29" x14ac:dyDescent="0.25">
      <c r="A255" s="8" t="s">
        <v>415</v>
      </c>
      <c r="B255" s="10">
        <v>1446000</v>
      </c>
      <c r="C255" s="10">
        <v>880000</v>
      </c>
      <c r="D255" s="10">
        <v>827000</v>
      </c>
      <c r="E255" s="10">
        <v>53000</v>
      </c>
      <c r="F255" s="10">
        <v>566000</v>
      </c>
      <c r="G255" s="9">
        <v>60.862919509720101</v>
      </c>
      <c r="H255" s="9">
        <v>57.191302059384498</v>
      </c>
      <c r="I255" s="9">
        <v>6.0326015904465304</v>
      </c>
      <c r="J255" s="9">
        <v>39.137080490279899</v>
      </c>
      <c r="K255" s="10">
        <v>703000</v>
      </c>
      <c r="L255" s="10">
        <v>482000</v>
      </c>
      <c r="M255" s="10">
        <v>452000</v>
      </c>
      <c r="N255" s="10">
        <v>30000</v>
      </c>
      <c r="O255" s="10">
        <v>221000</v>
      </c>
      <c r="P255" s="9">
        <v>68.520315785926201</v>
      </c>
      <c r="Q255" s="9">
        <v>64.228999474135193</v>
      </c>
      <c r="R255" s="9">
        <v>6.2628379081003702</v>
      </c>
      <c r="S255" s="9">
        <v>31.479684214073799</v>
      </c>
      <c r="T255" s="10">
        <v>743000</v>
      </c>
      <c r="U255" s="10">
        <v>398000</v>
      </c>
      <c r="V255" s="10">
        <v>375000</v>
      </c>
      <c r="W255" s="10">
        <v>23000</v>
      </c>
      <c r="X255" s="10">
        <v>345000</v>
      </c>
      <c r="Y255" s="9">
        <v>53.611753777608101</v>
      </c>
      <c r="Z255" s="9">
        <v>50.526959705132398</v>
      </c>
      <c r="AA255" s="9">
        <v>5.7539510557181401</v>
      </c>
      <c r="AB255" s="9">
        <v>46.388246222391899</v>
      </c>
      <c r="AC255" s="10"/>
    </row>
    <row r="256" spans="1:29" x14ac:dyDescent="0.25">
      <c r="A256" s="8" t="s">
        <v>416</v>
      </c>
      <c r="B256" s="10">
        <v>1447000</v>
      </c>
      <c r="C256" s="10">
        <v>879000</v>
      </c>
      <c r="D256" s="10">
        <v>828000</v>
      </c>
      <c r="E256" s="10">
        <v>52000</v>
      </c>
      <c r="F256" s="10">
        <v>568000</v>
      </c>
      <c r="G256" s="9">
        <v>60.759535672825798</v>
      </c>
      <c r="H256" s="9">
        <v>57.192591468771099</v>
      </c>
      <c r="I256" s="9">
        <v>5.8705916109394796</v>
      </c>
      <c r="J256" s="9">
        <v>39.240464327174202</v>
      </c>
      <c r="K256" s="10">
        <v>704000</v>
      </c>
      <c r="L256" s="10">
        <v>482000</v>
      </c>
      <c r="M256" s="10">
        <v>452000</v>
      </c>
      <c r="N256" s="10">
        <v>30000</v>
      </c>
      <c r="O256" s="10">
        <v>222000</v>
      </c>
      <c r="P256" s="9">
        <v>68.479271019617499</v>
      </c>
      <c r="Q256" s="9">
        <v>64.259888269993198</v>
      </c>
      <c r="R256" s="9">
        <v>6.1615474096030898</v>
      </c>
      <c r="S256" s="9">
        <v>31.520728980382501</v>
      </c>
      <c r="T256" s="10">
        <v>743000</v>
      </c>
      <c r="U256" s="10">
        <v>397000</v>
      </c>
      <c r="V256" s="10">
        <v>375000</v>
      </c>
      <c r="W256" s="10">
        <v>22000</v>
      </c>
      <c r="X256" s="10">
        <v>346000</v>
      </c>
      <c r="Y256" s="9">
        <v>53.447540764682003</v>
      </c>
      <c r="Z256" s="9">
        <v>50.498574652980501</v>
      </c>
      <c r="AA256" s="9">
        <v>5.5174963515817499</v>
      </c>
      <c r="AB256" s="9">
        <v>46.552459235317997</v>
      </c>
      <c r="AC256" s="10"/>
    </row>
    <row r="257" spans="1:29" x14ac:dyDescent="0.25">
      <c r="A257" s="8" t="s">
        <v>417</v>
      </c>
      <c r="B257" s="10">
        <v>1448000</v>
      </c>
      <c r="C257" s="10">
        <v>882000</v>
      </c>
      <c r="D257" s="10">
        <v>828000</v>
      </c>
      <c r="E257" s="10">
        <v>53000</v>
      </c>
      <c r="F257" s="10">
        <v>566000</v>
      </c>
      <c r="G257" s="9">
        <v>60.921266393411102</v>
      </c>
      <c r="H257" s="9">
        <v>57.231845354047501</v>
      </c>
      <c r="I257" s="9">
        <v>6.05604784302826</v>
      </c>
      <c r="J257" s="9">
        <v>39.078733606588898</v>
      </c>
      <c r="K257" s="10">
        <v>704000</v>
      </c>
      <c r="L257" s="10">
        <v>482000</v>
      </c>
      <c r="M257" s="10">
        <v>452000</v>
      </c>
      <c r="N257" s="10">
        <v>30000</v>
      </c>
      <c r="O257" s="10">
        <v>222000</v>
      </c>
      <c r="P257" s="9">
        <v>68.445058948696797</v>
      </c>
      <c r="Q257" s="9">
        <v>64.140928748591904</v>
      </c>
      <c r="R257" s="9">
        <v>6.2884454571528199</v>
      </c>
      <c r="S257" s="9">
        <v>31.554941051303299</v>
      </c>
      <c r="T257" s="10">
        <v>743000</v>
      </c>
      <c r="U257" s="10">
        <v>400000</v>
      </c>
      <c r="V257" s="10">
        <v>377000</v>
      </c>
      <c r="W257" s="10">
        <v>23000</v>
      </c>
      <c r="X257" s="10">
        <v>343000</v>
      </c>
      <c r="Y257" s="9">
        <v>53.7940089273987</v>
      </c>
      <c r="Z257" s="9">
        <v>50.686899325136103</v>
      </c>
      <c r="AA257" s="9">
        <v>5.7759398569010996</v>
      </c>
      <c r="AB257" s="9">
        <v>46.2059910726013</v>
      </c>
      <c r="AC257" s="10"/>
    </row>
    <row r="258" spans="1:29" x14ac:dyDescent="0.25">
      <c r="A258" s="8" t="s">
        <v>418</v>
      </c>
      <c r="B258" s="10">
        <v>1448000</v>
      </c>
      <c r="C258" s="10">
        <v>888000</v>
      </c>
      <c r="D258" s="10">
        <v>832000</v>
      </c>
      <c r="E258" s="10">
        <v>56000</v>
      </c>
      <c r="F258" s="10">
        <v>560000</v>
      </c>
      <c r="G258" s="9">
        <v>61.320445894240699</v>
      </c>
      <c r="H258" s="9">
        <v>57.4645653572233</v>
      </c>
      <c r="I258" s="9">
        <v>6.2880830052468202</v>
      </c>
      <c r="J258" s="9">
        <v>38.679554105759301</v>
      </c>
      <c r="K258" s="10">
        <v>705000</v>
      </c>
      <c r="L258" s="10">
        <v>486000</v>
      </c>
      <c r="M258" s="10">
        <v>452000</v>
      </c>
      <c r="N258" s="10">
        <v>34000</v>
      </c>
      <c r="O258" s="10">
        <v>219000</v>
      </c>
      <c r="P258" s="9">
        <v>68.970871980466001</v>
      </c>
      <c r="Q258" s="9">
        <v>64.180491803259599</v>
      </c>
      <c r="R258" s="9">
        <v>6.9455119815843203</v>
      </c>
      <c r="S258" s="9">
        <v>31.029128019533999</v>
      </c>
      <c r="T258" s="10">
        <v>744000</v>
      </c>
      <c r="U258" s="10">
        <v>402000</v>
      </c>
      <c r="V258" s="10">
        <v>380000</v>
      </c>
      <c r="W258" s="10">
        <v>22000</v>
      </c>
      <c r="X258" s="10">
        <v>342000</v>
      </c>
      <c r="Y258" s="9">
        <v>54.071648761274801</v>
      </c>
      <c r="Z258" s="9">
        <v>51.101208882884002</v>
      </c>
      <c r="AA258" s="9">
        <v>5.4935256209872101</v>
      </c>
      <c r="AB258" s="9">
        <v>45.928351238725099</v>
      </c>
      <c r="AC258" s="10"/>
    </row>
    <row r="259" spans="1:29" x14ac:dyDescent="0.25">
      <c r="A259" s="8" t="s">
        <v>419</v>
      </c>
      <c r="B259" s="10">
        <v>1449000</v>
      </c>
      <c r="C259" s="10">
        <v>891000</v>
      </c>
      <c r="D259" s="10">
        <v>837000</v>
      </c>
      <c r="E259" s="10">
        <v>54000</v>
      </c>
      <c r="F259" s="10">
        <v>558000</v>
      </c>
      <c r="G259" s="9">
        <v>61.506831058371198</v>
      </c>
      <c r="H259" s="9">
        <v>57.750753241291903</v>
      </c>
      <c r="I259" s="9">
        <v>6.1067653014260497</v>
      </c>
      <c r="J259" s="9">
        <v>38.493168941628802</v>
      </c>
      <c r="K259" s="10">
        <v>705000</v>
      </c>
      <c r="L259" s="10">
        <v>486000</v>
      </c>
      <c r="M259" s="10">
        <v>454000</v>
      </c>
      <c r="N259" s="10">
        <v>32000</v>
      </c>
      <c r="O259" s="10">
        <v>219000</v>
      </c>
      <c r="P259" s="9">
        <v>68.971714751708603</v>
      </c>
      <c r="Q259" s="9">
        <v>64.449827147661395</v>
      </c>
      <c r="R259" s="9">
        <v>6.5561478648538802</v>
      </c>
      <c r="S259" s="9">
        <v>31.0282852482914</v>
      </c>
      <c r="T259" s="10">
        <v>744000</v>
      </c>
      <c r="U259" s="10">
        <v>405000</v>
      </c>
      <c r="V259" s="10">
        <v>382000</v>
      </c>
      <c r="W259" s="10">
        <v>23000</v>
      </c>
      <c r="X259" s="10">
        <v>339000</v>
      </c>
      <c r="Y259" s="9">
        <v>54.432561662954001</v>
      </c>
      <c r="Z259" s="9">
        <v>51.402221172967003</v>
      </c>
      <c r="AA259" s="9">
        <v>5.5671465707435202</v>
      </c>
      <c r="AB259" s="9">
        <v>45.567438337045999</v>
      </c>
      <c r="AC259" s="10"/>
    </row>
    <row r="260" spans="1:29" x14ac:dyDescent="0.25">
      <c r="A260" s="8" t="s">
        <v>420</v>
      </c>
      <c r="B260" s="10">
        <v>1449000</v>
      </c>
      <c r="C260" s="10">
        <v>892000</v>
      </c>
      <c r="D260" s="10">
        <v>842000</v>
      </c>
      <c r="E260" s="10">
        <v>50000</v>
      </c>
      <c r="F260" s="10">
        <v>557000</v>
      </c>
      <c r="G260" s="9">
        <v>61.540627013629603</v>
      </c>
      <c r="H260" s="9">
        <v>58.099436433966801</v>
      </c>
      <c r="I260" s="9">
        <v>5.59173792444565</v>
      </c>
      <c r="J260" s="9">
        <v>38.459372986370397</v>
      </c>
      <c r="K260" s="10">
        <v>705000</v>
      </c>
      <c r="L260" s="10">
        <v>482000</v>
      </c>
      <c r="M260" s="10">
        <v>452000</v>
      </c>
      <c r="N260" s="10">
        <v>30000</v>
      </c>
      <c r="O260" s="10">
        <v>223000</v>
      </c>
      <c r="P260" s="9">
        <v>68.350792894462302</v>
      </c>
      <c r="Q260" s="9">
        <v>64.080710878754502</v>
      </c>
      <c r="R260" s="9">
        <v>6.2473042884828196</v>
      </c>
      <c r="S260" s="9">
        <v>31.649207105537698</v>
      </c>
      <c r="T260" s="10">
        <v>744000</v>
      </c>
      <c r="U260" s="10">
        <v>410000</v>
      </c>
      <c r="V260" s="10">
        <v>390000</v>
      </c>
      <c r="W260" s="10">
        <v>20000</v>
      </c>
      <c r="X260" s="10">
        <v>334000</v>
      </c>
      <c r="Y260" s="9">
        <v>55.084664370093499</v>
      </c>
      <c r="Z260" s="9">
        <v>52.42925379055</v>
      </c>
      <c r="AA260" s="9">
        <v>4.8205986364965598</v>
      </c>
      <c r="AB260" s="9">
        <v>44.9153356299066</v>
      </c>
      <c r="AC260" s="10"/>
    </row>
    <row r="261" spans="1:29" x14ac:dyDescent="0.25">
      <c r="A261" s="8" t="s">
        <v>421</v>
      </c>
      <c r="B261" s="10">
        <v>1450000</v>
      </c>
      <c r="C261" s="10">
        <v>883000</v>
      </c>
      <c r="D261" s="10">
        <v>832000</v>
      </c>
      <c r="E261" s="10">
        <v>50000</v>
      </c>
      <c r="F261" s="10">
        <v>567000</v>
      </c>
      <c r="G261" s="9">
        <v>60.884386854026701</v>
      </c>
      <c r="H261" s="9">
        <v>57.410482158588898</v>
      </c>
      <c r="I261" s="9">
        <v>5.7057398044701202</v>
      </c>
      <c r="J261" s="9">
        <v>39.115613145973299</v>
      </c>
      <c r="K261" s="10">
        <v>706000</v>
      </c>
      <c r="L261" s="10">
        <v>481000</v>
      </c>
      <c r="M261" s="10">
        <v>449000</v>
      </c>
      <c r="N261" s="10">
        <v>32000</v>
      </c>
      <c r="O261" s="10">
        <v>225000</v>
      </c>
      <c r="P261" s="9">
        <v>68.177325593105394</v>
      </c>
      <c r="Q261" s="9">
        <v>63.5908366298396</v>
      </c>
      <c r="R261" s="9">
        <v>6.7272937495946303</v>
      </c>
      <c r="S261" s="9">
        <v>31.822674406894599</v>
      </c>
      <c r="T261" s="10">
        <v>744000</v>
      </c>
      <c r="U261" s="10">
        <v>402000</v>
      </c>
      <c r="V261" s="10">
        <v>384000</v>
      </c>
      <c r="W261" s="10">
        <v>18000</v>
      </c>
      <c r="X261" s="10">
        <v>343000</v>
      </c>
      <c r="Y261" s="9">
        <v>53.969887758139599</v>
      </c>
      <c r="Z261" s="9">
        <v>51.550833951928702</v>
      </c>
      <c r="AA261" s="9">
        <v>4.48222871437412</v>
      </c>
      <c r="AB261" s="9">
        <v>46.030112241860401</v>
      </c>
      <c r="AC261" s="10"/>
    </row>
    <row r="262" spans="1:29" x14ac:dyDescent="0.25">
      <c r="A262" s="8" t="s">
        <v>422</v>
      </c>
      <c r="B262" s="10">
        <v>1451000</v>
      </c>
      <c r="C262" s="10">
        <v>886000</v>
      </c>
      <c r="D262" s="10">
        <v>835000</v>
      </c>
      <c r="E262" s="10">
        <v>51000</v>
      </c>
      <c r="F262" s="10">
        <v>565000</v>
      </c>
      <c r="G262" s="9">
        <v>61.054489479434402</v>
      </c>
      <c r="H262" s="9">
        <v>57.5288661841481</v>
      </c>
      <c r="I262" s="9">
        <v>5.7745520851072696</v>
      </c>
      <c r="J262" s="9">
        <v>38.945510520565598</v>
      </c>
      <c r="K262" s="10">
        <v>706000</v>
      </c>
      <c r="L262" s="10">
        <v>478000</v>
      </c>
      <c r="M262" s="10">
        <v>444000</v>
      </c>
      <c r="N262" s="10">
        <v>34000</v>
      </c>
      <c r="O262" s="10">
        <v>228000</v>
      </c>
      <c r="P262" s="9">
        <v>67.766084938765403</v>
      </c>
      <c r="Q262" s="9">
        <v>62.916015258530102</v>
      </c>
      <c r="R262" s="9">
        <v>7.1570752310951598</v>
      </c>
      <c r="S262" s="9">
        <v>32.233915061234597</v>
      </c>
      <c r="T262" s="10">
        <v>745000</v>
      </c>
      <c r="U262" s="10">
        <v>407000</v>
      </c>
      <c r="V262" s="10">
        <v>390000</v>
      </c>
      <c r="W262" s="10">
        <v>17000</v>
      </c>
      <c r="X262" s="10">
        <v>337000</v>
      </c>
      <c r="Y262" s="9">
        <v>54.689925377162801</v>
      </c>
      <c r="Z262" s="9">
        <v>52.420266325864198</v>
      </c>
      <c r="AA262" s="9">
        <v>4.1500496401231999</v>
      </c>
      <c r="AB262" s="9">
        <v>45.310074622837199</v>
      </c>
      <c r="AC262" s="10"/>
    </row>
    <row r="263" spans="1:29" x14ac:dyDescent="0.25">
      <c r="A263" s="8" t="s">
        <v>423</v>
      </c>
      <c r="B263" s="10">
        <v>1451000</v>
      </c>
      <c r="C263" s="10">
        <v>885000</v>
      </c>
      <c r="D263" s="10">
        <v>838000</v>
      </c>
      <c r="E263" s="10">
        <v>47000</v>
      </c>
      <c r="F263" s="10">
        <v>566000</v>
      </c>
      <c r="G263" s="9">
        <v>60.97368133394</v>
      </c>
      <c r="H263" s="9">
        <v>57.745887923286197</v>
      </c>
      <c r="I263" s="9">
        <v>5.2937486142190799</v>
      </c>
      <c r="J263" s="9">
        <v>39.02631866606</v>
      </c>
      <c r="K263" s="10">
        <v>706000</v>
      </c>
      <c r="L263" s="10">
        <v>474000</v>
      </c>
      <c r="M263" s="10">
        <v>442000</v>
      </c>
      <c r="N263" s="10">
        <v>32000</v>
      </c>
      <c r="O263" s="10">
        <v>232000</v>
      </c>
      <c r="P263" s="9">
        <v>67.145909675156403</v>
      </c>
      <c r="Q263" s="9">
        <v>62.609182087436402</v>
      </c>
      <c r="R263" s="9">
        <v>6.7565211487462697</v>
      </c>
      <c r="S263" s="9">
        <v>32.854090324843597</v>
      </c>
      <c r="T263" s="10">
        <v>745000</v>
      </c>
      <c r="U263" s="10">
        <v>411000</v>
      </c>
      <c r="V263" s="10">
        <v>396000</v>
      </c>
      <c r="W263" s="10">
        <v>15000</v>
      </c>
      <c r="X263" s="10">
        <v>334000</v>
      </c>
      <c r="Y263" s="9">
        <v>55.1197128022445</v>
      </c>
      <c r="Z263" s="9">
        <v>53.133360741295597</v>
      </c>
      <c r="AA263" s="9">
        <v>3.6037053895318398</v>
      </c>
      <c r="AB263" s="9">
        <v>44.8802871977555</v>
      </c>
      <c r="AC263" s="10"/>
    </row>
    <row r="264" spans="1:29" x14ac:dyDescent="0.25">
      <c r="A264" s="8" t="s">
        <v>424</v>
      </c>
      <c r="B264" s="10">
        <v>1452000</v>
      </c>
      <c r="C264" s="10">
        <v>892000</v>
      </c>
      <c r="D264" s="10">
        <v>843000</v>
      </c>
      <c r="E264" s="10">
        <v>48000</v>
      </c>
      <c r="F264" s="10">
        <v>560000</v>
      </c>
      <c r="G264" s="9">
        <v>61.407538073054297</v>
      </c>
      <c r="H264" s="9">
        <v>58.0891065504605</v>
      </c>
      <c r="I264" s="9">
        <v>5.4039481580356004</v>
      </c>
      <c r="J264" s="9">
        <v>38.592461926945703</v>
      </c>
      <c r="K264" s="10">
        <v>707000</v>
      </c>
      <c r="L264" s="10">
        <v>475000</v>
      </c>
      <c r="M264" s="10">
        <v>442000</v>
      </c>
      <c r="N264" s="10">
        <v>34000</v>
      </c>
      <c r="O264" s="10">
        <v>231000</v>
      </c>
      <c r="P264" s="9">
        <v>67.248799508051604</v>
      </c>
      <c r="Q264" s="9">
        <v>62.480480971558102</v>
      </c>
      <c r="R264" s="9">
        <v>7.0905630604195604</v>
      </c>
      <c r="S264" s="9">
        <v>32.751200491948403</v>
      </c>
      <c r="T264" s="10">
        <v>745000</v>
      </c>
      <c r="U264" s="10">
        <v>416000</v>
      </c>
      <c r="V264" s="10">
        <v>402000</v>
      </c>
      <c r="W264" s="10">
        <v>14000</v>
      </c>
      <c r="X264" s="10">
        <v>329000</v>
      </c>
      <c r="Y264" s="9">
        <v>55.866685892219898</v>
      </c>
      <c r="Z264" s="9">
        <v>53.923575387582403</v>
      </c>
      <c r="AA264" s="9">
        <v>3.4781202314134201</v>
      </c>
      <c r="AB264" s="9">
        <v>44.133314107780201</v>
      </c>
      <c r="AC264" s="10"/>
    </row>
    <row r="265" spans="1:29" x14ac:dyDescent="0.25">
      <c r="A265" s="8" t="s">
        <v>425</v>
      </c>
      <c r="B265" s="10">
        <v>1452000</v>
      </c>
      <c r="C265" s="10">
        <v>892000</v>
      </c>
      <c r="D265" s="10">
        <v>842000</v>
      </c>
      <c r="E265" s="10">
        <v>50000</v>
      </c>
      <c r="F265" s="10">
        <v>560000</v>
      </c>
      <c r="G265" s="9">
        <v>61.429539989286901</v>
      </c>
      <c r="H265" s="9">
        <v>57.999859913953003</v>
      </c>
      <c r="I265" s="9">
        <v>5.5831120922150204</v>
      </c>
      <c r="J265" s="9">
        <v>38.570460010713099</v>
      </c>
      <c r="K265" s="10">
        <v>707000</v>
      </c>
      <c r="L265" s="10">
        <v>474000</v>
      </c>
      <c r="M265" s="10">
        <v>440000</v>
      </c>
      <c r="N265" s="10">
        <v>35000</v>
      </c>
      <c r="O265" s="10">
        <v>233000</v>
      </c>
      <c r="P265" s="9">
        <v>67.093911810399007</v>
      </c>
      <c r="Q265" s="9">
        <v>62.212180413693801</v>
      </c>
      <c r="R265" s="9">
        <v>7.2759677666440501</v>
      </c>
      <c r="S265" s="9">
        <v>32.906088189601</v>
      </c>
      <c r="T265" s="10">
        <v>745000</v>
      </c>
      <c r="U265" s="10">
        <v>418000</v>
      </c>
      <c r="V265" s="10">
        <v>402000</v>
      </c>
      <c r="W265" s="10">
        <v>15000</v>
      </c>
      <c r="X265" s="10">
        <v>327000</v>
      </c>
      <c r="Y265" s="9">
        <v>56.0553841086302</v>
      </c>
      <c r="Z265" s="9">
        <v>54.003359030921501</v>
      </c>
      <c r="AA265" s="9">
        <v>3.6607100465711699</v>
      </c>
      <c r="AB265" s="9">
        <v>43.9446158913698</v>
      </c>
      <c r="AC265" s="10"/>
    </row>
    <row r="266" spans="1:29" x14ac:dyDescent="0.25">
      <c r="A266" s="8" t="s">
        <v>426</v>
      </c>
      <c r="B266" s="10">
        <v>1453000</v>
      </c>
      <c r="C266" s="10">
        <v>888000</v>
      </c>
      <c r="D266" s="10">
        <v>837000</v>
      </c>
      <c r="E266" s="10">
        <v>51000</v>
      </c>
      <c r="F266" s="10">
        <v>565000</v>
      </c>
      <c r="G266" s="9">
        <v>61.114369220310699</v>
      </c>
      <c r="H266" s="9">
        <v>57.629065790985102</v>
      </c>
      <c r="I266" s="9">
        <v>5.7029197450462403</v>
      </c>
      <c r="J266" s="9">
        <v>38.885630779689301</v>
      </c>
      <c r="K266" s="10">
        <v>707000</v>
      </c>
      <c r="L266" s="10">
        <v>474000</v>
      </c>
      <c r="M266" s="10">
        <v>439000</v>
      </c>
      <c r="N266" s="10">
        <v>35000</v>
      </c>
      <c r="O266" s="10">
        <v>233000</v>
      </c>
      <c r="P266" s="9">
        <v>67.026040338825098</v>
      </c>
      <c r="Q266" s="9">
        <v>62.090334315867302</v>
      </c>
      <c r="R266" s="9">
        <v>7.3638633552081796</v>
      </c>
      <c r="S266" s="9">
        <v>32.973959661174902</v>
      </c>
      <c r="T266" s="10">
        <v>745000</v>
      </c>
      <c r="U266" s="10">
        <v>414000</v>
      </c>
      <c r="V266" s="10">
        <v>398000</v>
      </c>
      <c r="W266" s="10">
        <v>16000</v>
      </c>
      <c r="X266" s="10">
        <v>332000</v>
      </c>
      <c r="Y266" s="9">
        <v>55.5046806550993</v>
      </c>
      <c r="Z266" s="9">
        <v>53.3956897237695</v>
      </c>
      <c r="AA266" s="9">
        <v>3.7996632111711501</v>
      </c>
      <c r="AB266" s="9">
        <v>44.4953193449007</v>
      </c>
      <c r="AC266" s="10"/>
    </row>
    <row r="267" spans="1:29" x14ac:dyDescent="0.25">
      <c r="A267" s="8" t="s">
        <v>427</v>
      </c>
      <c r="B267" s="10">
        <v>1453000</v>
      </c>
      <c r="C267" s="10">
        <v>885000</v>
      </c>
      <c r="D267" s="10">
        <v>834000</v>
      </c>
      <c r="E267" s="10">
        <v>51000</v>
      </c>
      <c r="F267" s="10">
        <v>568000</v>
      </c>
      <c r="G267" s="9">
        <v>60.901475708259298</v>
      </c>
      <c r="H267" s="9">
        <v>57.382763656263997</v>
      </c>
      <c r="I267" s="9">
        <v>5.7777122985512799</v>
      </c>
      <c r="J267" s="9">
        <v>39.098524291740702</v>
      </c>
      <c r="K267" s="10">
        <v>708000</v>
      </c>
      <c r="L267" s="10">
        <v>471000</v>
      </c>
      <c r="M267" s="10">
        <v>437000</v>
      </c>
      <c r="N267" s="10">
        <v>34000</v>
      </c>
      <c r="O267" s="10">
        <v>237000</v>
      </c>
      <c r="P267" s="9">
        <v>66.523590239262205</v>
      </c>
      <c r="Q267" s="9">
        <v>61.720918705208597</v>
      </c>
      <c r="R267" s="9">
        <v>7.2195014081170203</v>
      </c>
      <c r="S267" s="9">
        <v>33.476409760737802</v>
      </c>
      <c r="T267" s="10">
        <v>746000</v>
      </c>
      <c r="U267" s="10">
        <v>414000</v>
      </c>
      <c r="V267" s="10">
        <v>397000</v>
      </c>
      <c r="W267" s="10">
        <v>17000</v>
      </c>
      <c r="X267" s="10">
        <v>331000</v>
      </c>
      <c r="Y267" s="9">
        <v>55.565483814594401</v>
      </c>
      <c r="Z267" s="9">
        <v>53.265387525454202</v>
      </c>
      <c r="AA267" s="9">
        <v>4.1394335678151499</v>
      </c>
      <c r="AB267" s="9">
        <v>44.434516185405599</v>
      </c>
      <c r="AC267" s="10"/>
    </row>
    <row r="268" spans="1:29" x14ac:dyDescent="0.25">
      <c r="A268" s="8" t="s">
        <v>428</v>
      </c>
      <c r="B268" s="10">
        <v>1454000</v>
      </c>
      <c r="C268" s="10">
        <v>890000</v>
      </c>
      <c r="D268" s="10">
        <v>842000</v>
      </c>
      <c r="E268" s="10">
        <v>48000</v>
      </c>
      <c r="F268" s="10">
        <v>564000</v>
      </c>
      <c r="G268" s="9">
        <v>61.232678189579197</v>
      </c>
      <c r="H268" s="9">
        <v>57.911450666201603</v>
      </c>
      <c r="I268" s="9">
        <v>5.4239462025405603</v>
      </c>
      <c r="J268" s="9">
        <v>38.767321810420803</v>
      </c>
      <c r="K268" s="10">
        <v>708000</v>
      </c>
      <c r="L268" s="10">
        <v>476000</v>
      </c>
      <c r="M268" s="10">
        <v>445000</v>
      </c>
      <c r="N268" s="10">
        <v>31000</v>
      </c>
      <c r="O268" s="10">
        <v>232000</v>
      </c>
      <c r="P268" s="9">
        <v>67.230248291479</v>
      </c>
      <c r="Q268" s="9">
        <v>62.865283123317496</v>
      </c>
      <c r="R268" s="9">
        <v>6.4925614274649401</v>
      </c>
      <c r="S268" s="9">
        <v>32.769751708521</v>
      </c>
      <c r="T268" s="10">
        <v>746000</v>
      </c>
      <c r="U268" s="10">
        <v>414000</v>
      </c>
      <c r="V268" s="10">
        <v>397000</v>
      </c>
      <c r="W268" s="10">
        <v>17000</v>
      </c>
      <c r="X268" s="10">
        <v>332000</v>
      </c>
      <c r="Y268" s="9">
        <v>55.539213654523799</v>
      </c>
      <c r="Z268" s="9">
        <v>53.208801271864097</v>
      </c>
      <c r="AA268" s="9">
        <v>4.1959765529914597</v>
      </c>
      <c r="AB268" s="9">
        <v>44.460786345476201</v>
      </c>
      <c r="AC268" s="10"/>
    </row>
    <row r="269" spans="1:29" x14ac:dyDescent="0.25">
      <c r="A269" s="8" t="s">
        <v>429</v>
      </c>
      <c r="B269" s="10">
        <v>1454000</v>
      </c>
      <c r="C269" s="10">
        <v>883000</v>
      </c>
      <c r="D269" s="10">
        <v>831000</v>
      </c>
      <c r="E269" s="10">
        <v>52000</v>
      </c>
      <c r="F269" s="10">
        <v>572000</v>
      </c>
      <c r="G269" s="9">
        <v>60.689333125530197</v>
      </c>
      <c r="H269" s="9">
        <v>57.141821963798797</v>
      </c>
      <c r="I269" s="9">
        <v>5.8453619096352698</v>
      </c>
      <c r="J269" s="9">
        <v>39.310666874469803</v>
      </c>
      <c r="K269" s="10">
        <v>708000</v>
      </c>
      <c r="L269" s="10">
        <v>469000</v>
      </c>
      <c r="M269" s="10">
        <v>435000</v>
      </c>
      <c r="N269" s="10">
        <v>34000</v>
      </c>
      <c r="O269" s="10">
        <v>240000</v>
      </c>
      <c r="P269" s="9">
        <v>66.169749035444397</v>
      </c>
      <c r="Q269" s="9">
        <v>61.404906255787701</v>
      </c>
      <c r="R269" s="9">
        <v>7.2009382672803399</v>
      </c>
      <c r="S269" s="9">
        <v>33.830250964555603</v>
      </c>
      <c r="T269" s="10">
        <v>746000</v>
      </c>
      <c r="U269" s="10">
        <v>414000</v>
      </c>
      <c r="V269" s="10">
        <v>396000</v>
      </c>
      <c r="W269" s="10">
        <v>18000</v>
      </c>
      <c r="X269" s="10">
        <v>332000</v>
      </c>
      <c r="Y269" s="9">
        <v>55.486486323289299</v>
      </c>
      <c r="Z269" s="9">
        <v>53.094652033477701</v>
      </c>
      <c r="AA269" s="9">
        <v>4.3106609344042299</v>
      </c>
      <c r="AB269" s="9">
        <v>44.513513676710701</v>
      </c>
      <c r="AC269" s="10"/>
    </row>
    <row r="270" spans="1:29" x14ac:dyDescent="0.25">
      <c r="A270" s="8" t="s">
        <v>430</v>
      </c>
      <c r="B270" s="10">
        <v>1455000</v>
      </c>
      <c r="C270" s="10">
        <v>871000</v>
      </c>
      <c r="D270" s="10">
        <v>825000</v>
      </c>
      <c r="E270" s="10">
        <v>46000</v>
      </c>
      <c r="F270" s="10">
        <v>584000</v>
      </c>
      <c r="G270" s="9">
        <v>59.843318182369899</v>
      </c>
      <c r="H270" s="9">
        <v>56.710569956874401</v>
      </c>
      <c r="I270" s="9">
        <v>5.23491731516068</v>
      </c>
      <c r="J270" s="9">
        <v>40.156681817630101</v>
      </c>
      <c r="K270" s="10">
        <v>709000</v>
      </c>
      <c r="L270" s="10">
        <v>461000</v>
      </c>
      <c r="M270" s="10">
        <v>432000</v>
      </c>
      <c r="N270" s="10">
        <v>30000</v>
      </c>
      <c r="O270" s="10">
        <v>247000</v>
      </c>
      <c r="P270" s="9">
        <v>65.088292020957795</v>
      </c>
      <c r="Q270" s="9">
        <v>60.921201407184597</v>
      </c>
      <c r="R270" s="9">
        <v>6.4022122633535696</v>
      </c>
      <c r="S270" s="9">
        <v>34.911707979042198</v>
      </c>
      <c r="T270" s="10">
        <v>746000</v>
      </c>
      <c r="U270" s="10">
        <v>409000</v>
      </c>
      <c r="V270" s="10">
        <v>393000</v>
      </c>
      <c r="W270" s="10">
        <v>16000</v>
      </c>
      <c r="X270" s="10">
        <v>337000</v>
      </c>
      <c r="Y270" s="9">
        <v>54.863016591441003</v>
      </c>
      <c r="Z270" s="9">
        <v>52.712415694118</v>
      </c>
      <c r="AA270" s="9">
        <v>3.9199464975437399</v>
      </c>
      <c r="AB270" s="9">
        <v>45.136983408558997</v>
      </c>
      <c r="AC270" s="10"/>
    </row>
    <row r="271" spans="1:29" x14ac:dyDescent="0.25">
      <c r="A271" s="8" t="s">
        <v>431</v>
      </c>
      <c r="B271" s="10">
        <v>1455000</v>
      </c>
      <c r="C271" s="10">
        <v>868000</v>
      </c>
      <c r="D271" s="10">
        <v>822000</v>
      </c>
      <c r="E271" s="10">
        <v>46000</v>
      </c>
      <c r="F271" s="10">
        <v>587000</v>
      </c>
      <c r="G271" s="9">
        <v>59.678448079952901</v>
      </c>
      <c r="H271" s="9">
        <v>56.5062510840147</v>
      </c>
      <c r="I271" s="9">
        <v>5.3154817157582999</v>
      </c>
      <c r="J271" s="9">
        <v>40.321551920047099</v>
      </c>
      <c r="K271" s="10">
        <v>709000</v>
      </c>
      <c r="L271" s="10">
        <v>463000</v>
      </c>
      <c r="M271" s="10">
        <v>431000</v>
      </c>
      <c r="N271" s="10">
        <v>31000</v>
      </c>
      <c r="O271" s="10">
        <v>246000</v>
      </c>
      <c r="P271" s="9">
        <v>65.258670811806695</v>
      </c>
      <c r="Q271" s="9">
        <v>60.839835616793401</v>
      </c>
      <c r="R271" s="9">
        <v>6.7712614125352903</v>
      </c>
      <c r="S271" s="9">
        <v>34.741329188193298</v>
      </c>
      <c r="T271" s="10">
        <v>746000</v>
      </c>
      <c r="U271" s="10">
        <v>406000</v>
      </c>
      <c r="V271" s="10">
        <v>391000</v>
      </c>
      <c r="W271" s="10">
        <v>15000</v>
      </c>
      <c r="X271" s="10">
        <v>340000</v>
      </c>
      <c r="Y271" s="9">
        <v>54.378238802606297</v>
      </c>
      <c r="Z271" s="9">
        <v>52.390124175014201</v>
      </c>
      <c r="AA271" s="9">
        <v>3.6560849916617002</v>
      </c>
      <c r="AB271" s="9">
        <v>45.621761197393703</v>
      </c>
      <c r="AC271" s="10"/>
    </row>
    <row r="272" spans="1:29" x14ac:dyDescent="0.25">
      <c r="A272" s="8" t="s">
        <v>432</v>
      </c>
      <c r="B272" s="10">
        <v>1456000</v>
      </c>
      <c r="C272" s="10">
        <v>874000</v>
      </c>
      <c r="D272" s="10">
        <v>827000</v>
      </c>
      <c r="E272" s="10">
        <v>46000</v>
      </c>
      <c r="F272" s="10">
        <v>582000</v>
      </c>
      <c r="G272" s="9">
        <v>60.025374612414502</v>
      </c>
      <c r="H272" s="9">
        <v>56.845027194143</v>
      </c>
      <c r="I272" s="9">
        <v>5.2983383091020002</v>
      </c>
      <c r="J272" s="9">
        <v>39.974625387585498</v>
      </c>
      <c r="K272" s="10">
        <v>709000</v>
      </c>
      <c r="L272" s="10">
        <v>471000</v>
      </c>
      <c r="M272" s="10">
        <v>438000</v>
      </c>
      <c r="N272" s="10">
        <v>32000</v>
      </c>
      <c r="O272" s="10">
        <v>239000</v>
      </c>
      <c r="P272" s="9">
        <v>66.362379276966195</v>
      </c>
      <c r="Q272" s="9">
        <v>61.8011352944132</v>
      </c>
      <c r="R272" s="9">
        <v>6.8732375665983998</v>
      </c>
      <c r="S272" s="9">
        <v>33.637620723033898</v>
      </c>
      <c r="T272" s="10">
        <v>747000</v>
      </c>
      <c r="U272" s="10">
        <v>403000</v>
      </c>
      <c r="V272" s="10">
        <v>389000</v>
      </c>
      <c r="W272" s="10">
        <v>14000</v>
      </c>
      <c r="X272" s="10">
        <v>343000</v>
      </c>
      <c r="Y272" s="9">
        <v>54.006419583624101</v>
      </c>
      <c r="Z272" s="9">
        <v>52.137662539636899</v>
      </c>
      <c r="AA272" s="9">
        <v>3.4602498339916599</v>
      </c>
      <c r="AB272" s="9">
        <v>45.993580416375899</v>
      </c>
      <c r="AC272" s="10"/>
    </row>
    <row r="273" spans="1:29" x14ac:dyDescent="0.25">
      <c r="A273" s="8" t="s">
        <v>433</v>
      </c>
      <c r="B273" s="10">
        <v>1456000</v>
      </c>
      <c r="C273" s="10">
        <v>868000</v>
      </c>
      <c r="D273" s="10">
        <v>824000</v>
      </c>
      <c r="E273" s="10">
        <v>44000</v>
      </c>
      <c r="F273" s="10">
        <v>588000</v>
      </c>
      <c r="G273" s="9">
        <v>59.607386746056001</v>
      </c>
      <c r="H273" s="9">
        <v>56.566488770482501</v>
      </c>
      <c r="I273" s="9">
        <v>5.1015455324834802</v>
      </c>
      <c r="J273" s="9">
        <v>40.392613253943999</v>
      </c>
      <c r="K273" s="10">
        <v>709000</v>
      </c>
      <c r="L273" s="10">
        <v>464000</v>
      </c>
      <c r="M273" s="10">
        <v>432000</v>
      </c>
      <c r="N273" s="10">
        <v>32000</v>
      </c>
      <c r="O273" s="10">
        <v>246000</v>
      </c>
      <c r="P273" s="9">
        <v>65.339676149076695</v>
      </c>
      <c r="Q273" s="9">
        <v>60.888046007983903</v>
      </c>
      <c r="R273" s="9">
        <v>6.8130581653575097</v>
      </c>
      <c r="S273" s="9">
        <v>34.660323850923298</v>
      </c>
      <c r="T273" s="10">
        <v>747000</v>
      </c>
      <c r="U273" s="10">
        <v>404000</v>
      </c>
      <c r="V273" s="10">
        <v>392000</v>
      </c>
      <c r="W273" s="10">
        <v>13000</v>
      </c>
      <c r="X273" s="10">
        <v>342000</v>
      </c>
      <c r="Y273" s="9">
        <v>54.161944020207997</v>
      </c>
      <c r="Z273" s="9">
        <v>52.461184455092003</v>
      </c>
      <c r="AA273" s="9">
        <v>3.14013759270069</v>
      </c>
      <c r="AB273" s="9">
        <v>45.838055979792003</v>
      </c>
      <c r="AC273" s="10"/>
    </row>
    <row r="274" spans="1:29" x14ac:dyDescent="0.25">
      <c r="A274" s="8" t="s">
        <v>434</v>
      </c>
      <c r="B274" s="10">
        <v>1457000</v>
      </c>
      <c r="C274" s="10">
        <v>879000</v>
      </c>
      <c r="D274" s="10">
        <v>835000</v>
      </c>
      <c r="E274" s="10">
        <v>45000</v>
      </c>
      <c r="F274" s="10">
        <v>577000</v>
      </c>
      <c r="G274" s="9">
        <v>60.3646607107029</v>
      </c>
      <c r="H274" s="9">
        <v>57.305480886888503</v>
      </c>
      <c r="I274" s="9">
        <v>5.0678323837111297</v>
      </c>
      <c r="J274" s="9">
        <v>39.6353392892971</v>
      </c>
      <c r="K274" s="10">
        <v>710000</v>
      </c>
      <c r="L274" s="10">
        <v>467000</v>
      </c>
      <c r="M274" s="10">
        <v>435000</v>
      </c>
      <c r="N274" s="10">
        <v>33000</v>
      </c>
      <c r="O274" s="10">
        <v>242000</v>
      </c>
      <c r="P274" s="9">
        <v>65.849408700401995</v>
      </c>
      <c r="Q274" s="9">
        <v>61.225727827788603</v>
      </c>
      <c r="R274" s="9">
        <v>7.02159816445735</v>
      </c>
      <c r="S274" s="9">
        <v>34.150591299597998</v>
      </c>
      <c r="T274" s="10">
        <v>747000</v>
      </c>
      <c r="U274" s="10">
        <v>412000</v>
      </c>
      <c r="V274" s="10">
        <v>400000</v>
      </c>
      <c r="W274" s="10">
        <v>12000</v>
      </c>
      <c r="X274" s="10">
        <v>335000</v>
      </c>
      <c r="Y274" s="9">
        <v>55.153632829281399</v>
      </c>
      <c r="Z274" s="9">
        <v>53.580876556944098</v>
      </c>
      <c r="AA274" s="9">
        <v>2.85159143950768</v>
      </c>
      <c r="AB274" s="9">
        <v>44.846367170718601</v>
      </c>
      <c r="AC274" s="10"/>
    </row>
    <row r="275" spans="1:29" x14ac:dyDescent="0.25">
      <c r="A275" s="8" t="s">
        <v>435</v>
      </c>
      <c r="B275" s="10">
        <v>1457000</v>
      </c>
      <c r="C275" s="10">
        <v>868000</v>
      </c>
      <c r="D275" s="10">
        <v>824000</v>
      </c>
      <c r="E275" s="10">
        <v>44000</v>
      </c>
      <c r="F275" s="10">
        <v>589000</v>
      </c>
      <c r="G275" s="9">
        <v>59.579244806662302</v>
      </c>
      <c r="H275" s="9">
        <v>56.571447518836202</v>
      </c>
      <c r="I275" s="9">
        <v>5.0483978062939601</v>
      </c>
      <c r="J275" s="9">
        <v>40.420755193337698</v>
      </c>
      <c r="K275" s="10">
        <v>710000</v>
      </c>
      <c r="L275" s="10">
        <v>465000</v>
      </c>
      <c r="M275" s="10">
        <v>434000</v>
      </c>
      <c r="N275" s="10">
        <v>31000</v>
      </c>
      <c r="O275" s="10">
        <v>245000</v>
      </c>
      <c r="P275" s="9">
        <v>65.529829929519707</v>
      </c>
      <c r="Q275" s="9">
        <v>61.093940286789604</v>
      </c>
      <c r="R275" s="9">
        <v>6.7692677479875796</v>
      </c>
      <c r="S275" s="9">
        <v>34.4701700704803</v>
      </c>
      <c r="T275" s="10">
        <v>747000</v>
      </c>
      <c r="U275" s="10">
        <v>403000</v>
      </c>
      <c r="V275" s="10">
        <v>391000</v>
      </c>
      <c r="W275" s="10">
        <v>12000</v>
      </c>
      <c r="X275" s="10">
        <v>344000</v>
      </c>
      <c r="Y275" s="9">
        <v>53.924281816000402</v>
      </c>
      <c r="Z275" s="9">
        <v>52.273629959673002</v>
      </c>
      <c r="AA275" s="9">
        <v>3.0610548731270399</v>
      </c>
      <c r="AB275" s="9">
        <v>46.075718183999598</v>
      </c>
      <c r="AC275" s="10"/>
    </row>
    <row r="276" spans="1:29" x14ac:dyDescent="0.25">
      <c r="A276" s="8" t="s">
        <v>436</v>
      </c>
      <c r="B276" s="10">
        <v>1458000</v>
      </c>
      <c r="C276" s="10">
        <v>867000</v>
      </c>
      <c r="D276" s="10">
        <v>827000</v>
      </c>
      <c r="E276" s="10">
        <v>40000</v>
      </c>
      <c r="F276" s="10">
        <v>591000</v>
      </c>
      <c r="G276" s="9">
        <v>59.4574049713924</v>
      </c>
      <c r="H276" s="9">
        <v>56.747383114958197</v>
      </c>
      <c r="I276" s="9">
        <v>4.5579215200160199</v>
      </c>
      <c r="J276" s="9">
        <v>40.5425950286076</v>
      </c>
      <c r="K276" s="10">
        <v>710000</v>
      </c>
      <c r="L276" s="10">
        <v>465000</v>
      </c>
      <c r="M276" s="10">
        <v>437000</v>
      </c>
      <c r="N276" s="10">
        <v>28000</v>
      </c>
      <c r="O276" s="10">
        <v>245000</v>
      </c>
      <c r="P276" s="9">
        <v>65.531482932007293</v>
      </c>
      <c r="Q276" s="9">
        <v>61.530206134119503</v>
      </c>
      <c r="R276" s="9">
        <v>6.1058847119931201</v>
      </c>
      <c r="S276" s="9">
        <v>34.4685170679927</v>
      </c>
      <c r="T276" s="10">
        <v>747000</v>
      </c>
      <c r="U276" s="10">
        <v>401000</v>
      </c>
      <c r="V276" s="10">
        <v>390000</v>
      </c>
      <c r="W276" s="10">
        <v>11000</v>
      </c>
      <c r="X276" s="10">
        <v>346000</v>
      </c>
      <c r="Y276" s="9">
        <v>53.684117853493603</v>
      </c>
      <c r="Z276" s="9">
        <v>52.201407461903202</v>
      </c>
      <c r="AA276" s="9">
        <v>2.7619162815281602</v>
      </c>
      <c r="AB276" s="9">
        <v>46.315882146506397</v>
      </c>
      <c r="AC276" s="10"/>
    </row>
    <row r="277" spans="1:29" x14ac:dyDescent="0.25">
      <c r="A277" s="8" t="s">
        <v>437</v>
      </c>
      <c r="B277" s="10">
        <v>1458000</v>
      </c>
      <c r="C277" s="10">
        <v>859000</v>
      </c>
      <c r="D277" s="10">
        <v>825000</v>
      </c>
      <c r="E277" s="10">
        <v>34000</v>
      </c>
      <c r="F277" s="10">
        <v>599000</v>
      </c>
      <c r="G277" s="9">
        <v>58.922052266619701</v>
      </c>
      <c r="H277" s="9">
        <v>56.590002606563502</v>
      </c>
      <c r="I277" s="9">
        <v>3.9578554553799599</v>
      </c>
      <c r="J277" s="9">
        <v>41.077947733380299</v>
      </c>
      <c r="K277" s="10">
        <v>711000</v>
      </c>
      <c r="L277" s="10">
        <v>458000</v>
      </c>
      <c r="M277" s="10">
        <v>435000</v>
      </c>
      <c r="N277" s="10">
        <v>23000</v>
      </c>
      <c r="O277" s="10">
        <v>253000</v>
      </c>
      <c r="P277" s="9">
        <v>64.441316705641199</v>
      </c>
      <c r="Q277" s="9">
        <v>61.255016227318499</v>
      </c>
      <c r="R277" s="9">
        <v>4.9444993386422302</v>
      </c>
      <c r="S277" s="9">
        <v>35.558683294358801</v>
      </c>
      <c r="T277" s="10">
        <v>748000</v>
      </c>
      <c r="U277" s="10">
        <v>401000</v>
      </c>
      <c r="V277" s="10">
        <v>390000</v>
      </c>
      <c r="W277" s="10">
        <v>11000</v>
      </c>
      <c r="X277" s="10">
        <v>346000</v>
      </c>
      <c r="Y277" s="9">
        <v>53.675520562057002</v>
      </c>
      <c r="Z277" s="9">
        <v>52.155509181956504</v>
      </c>
      <c r="AA277" s="9">
        <v>2.8318521444857301</v>
      </c>
      <c r="AB277" s="9">
        <v>46.324479437942998</v>
      </c>
      <c r="AC277" s="10"/>
    </row>
    <row r="278" spans="1:29" x14ac:dyDescent="0.25">
      <c r="A278" s="8" t="s">
        <v>438</v>
      </c>
      <c r="B278" s="10">
        <v>1459000</v>
      </c>
      <c r="C278" s="10">
        <v>858000</v>
      </c>
      <c r="D278" s="10">
        <v>824000</v>
      </c>
      <c r="E278" s="10">
        <v>34000</v>
      </c>
      <c r="F278" s="10">
        <v>601000</v>
      </c>
      <c r="G278" s="9">
        <v>58.825109843011397</v>
      </c>
      <c r="H278" s="9">
        <v>56.509239714072699</v>
      </c>
      <c r="I278" s="9">
        <v>3.93687344591314</v>
      </c>
      <c r="J278" s="9">
        <v>41.174890156988603</v>
      </c>
      <c r="K278" s="10">
        <v>711000</v>
      </c>
      <c r="L278" s="10">
        <v>452000</v>
      </c>
      <c r="M278" s="10">
        <v>431000</v>
      </c>
      <c r="N278" s="10">
        <v>21000</v>
      </c>
      <c r="O278" s="10">
        <v>259000</v>
      </c>
      <c r="P278" s="9">
        <v>63.588281581656098</v>
      </c>
      <c r="Q278" s="9">
        <v>60.5664374650379</v>
      </c>
      <c r="R278" s="9">
        <v>4.7522028296012397</v>
      </c>
      <c r="S278" s="9">
        <v>36.411718418343902</v>
      </c>
      <c r="T278" s="10">
        <v>748000</v>
      </c>
      <c r="U278" s="10">
        <v>406000</v>
      </c>
      <c r="V278" s="10">
        <v>394000</v>
      </c>
      <c r="W278" s="10">
        <v>12000</v>
      </c>
      <c r="X278" s="10">
        <v>342000</v>
      </c>
      <c r="Y278" s="9">
        <v>54.296940522325798</v>
      </c>
      <c r="Z278" s="9">
        <v>52.652213473590599</v>
      </c>
      <c r="AA278" s="9">
        <v>3.0291339307763101</v>
      </c>
      <c r="AB278" s="9">
        <v>45.703059477674202</v>
      </c>
      <c r="AC278" s="10"/>
    </row>
    <row r="279" spans="1:29" x14ac:dyDescent="0.25">
      <c r="A279" s="8" t="s">
        <v>439</v>
      </c>
      <c r="B279" s="10">
        <v>1459000</v>
      </c>
      <c r="C279" s="10">
        <v>870000</v>
      </c>
      <c r="D279" s="10">
        <v>835000</v>
      </c>
      <c r="E279" s="10">
        <v>35000</v>
      </c>
      <c r="F279" s="10">
        <v>589000</v>
      </c>
      <c r="G279" s="9">
        <v>59.623474151686402</v>
      </c>
      <c r="H279" s="9">
        <v>57.254315241701903</v>
      </c>
      <c r="I279" s="9">
        <v>3.9735338198461099</v>
      </c>
      <c r="J279" s="9">
        <v>40.376525848313698</v>
      </c>
      <c r="K279" s="10">
        <v>711000</v>
      </c>
      <c r="L279" s="10">
        <v>459000</v>
      </c>
      <c r="M279" s="10">
        <v>439000</v>
      </c>
      <c r="N279" s="10">
        <v>21000</v>
      </c>
      <c r="O279" s="10">
        <v>252000</v>
      </c>
      <c r="P279" s="9">
        <v>64.595686247722895</v>
      </c>
      <c r="Q279" s="9">
        <v>61.684741481084103</v>
      </c>
      <c r="R279" s="9">
        <v>4.5064073713457704</v>
      </c>
      <c r="S279" s="9">
        <v>35.404313752277098</v>
      </c>
      <c r="T279" s="10">
        <v>748000</v>
      </c>
      <c r="U279" s="10">
        <v>411000</v>
      </c>
      <c r="V279" s="10">
        <v>397000</v>
      </c>
      <c r="W279" s="10">
        <v>14000</v>
      </c>
      <c r="X279" s="10">
        <v>337000</v>
      </c>
      <c r="Y279" s="9">
        <v>54.8960015133407</v>
      </c>
      <c r="Z279" s="9">
        <v>53.041960977976103</v>
      </c>
      <c r="AA279" s="9">
        <v>3.3773689963811999</v>
      </c>
      <c r="AB279" s="9">
        <v>45.1039984866593</v>
      </c>
      <c r="AC279" s="10"/>
    </row>
    <row r="280" spans="1:29" x14ac:dyDescent="0.25">
      <c r="A280" s="8" t="s">
        <v>440</v>
      </c>
      <c r="B280" s="10">
        <v>1460000</v>
      </c>
      <c r="C280" s="10">
        <v>866000</v>
      </c>
      <c r="D280" s="10">
        <v>831000</v>
      </c>
      <c r="E280" s="10">
        <v>35000</v>
      </c>
      <c r="F280" s="10">
        <v>594000</v>
      </c>
      <c r="G280" s="9">
        <v>59.303285911045997</v>
      </c>
      <c r="H280" s="9">
        <v>56.892748627394397</v>
      </c>
      <c r="I280" s="9">
        <v>4.0647617524387902</v>
      </c>
      <c r="J280" s="9">
        <v>40.696714088954003</v>
      </c>
      <c r="K280" s="10">
        <v>712000</v>
      </c>
      <c r="L280" s="10">
        <v>455000</v>
      </c>
      <c r="M280" s="10">
        <v>433000</v>
      </c>
      <c r="N280" s="10">
        <v>22000</v>
      </c>
      <c r="O280" s="10">
        <v>256000</v>
      </c>
      <c r="P280" s="9">
        <v>63.980055495269099</v>
      </c>
      <c r="Q280" s="9">
        <v>60.923058428106202</v>
      </c>
      <c r="R280" s="9">
        <v>4.7780469139932702</v>
      </c>
      <c r="S280" s="9">
        <v>36.019944504730901</v>
      </c>
      <c r="T280" s="10">
        <v>748000</v>
      </c>
      <c r="U280" s="10">
        <v>410000</v>
      </c>
      <c r="V280" s="10">
        <v>397000</v>
      </c>
      <c r="W280" s="10">
        <v>13000</v>
      </c>
      <c r="X280" s="10">
        <v>338000</v>
      </c>
      <c r="Y280" s="9">
        <v>54.856144323977396</v>
      </c>
      <c r="Z280" s="9">
        <v>53.060325840524698</v>
      </c>
      <c r="AA280" s="9">
        <v>3.27368703284486</v>
      </c>
      <c r="AB280" s="9">
        <v>45.143855676022604</v>
      </c>
      <c r="AC280" s="10"/>
    </row>
    <row r="281" spans="1:29" x14ac:dyDescent="0.25">
      <c r="A281" s="8" t="s">
        <v>441</v>
      </c>
      <c r="B281" s="10">
        <v>1460000</v>
      </c>
      <c r="C281" s="10">
        <v>870000</v>
      </c>
      <c r="D281" s="10">
        <v>842000</v>
      </c>
      <c r="E281" s="10">
        <v>28000</v>
      </c>
      <c r="F281" s="10">
        <v>590000</v>
      </c>
      <c r="G281" s="9">
        <v>59.606408834327098</v>
      </c>
      <c r="H281" s="9">
        <v>57.662107085031998</v>
      </c>
      <c r="I281" s="9">
        <v>3.2619005025099601</v>
      </c>
      <c r="J281" s="9">
        <v>40.393591165672902</v>
      </c>
      <c r="K281" s="10">
        <v>712000</v>
      </c>
      <c r="L281" s="10">
        <v>460000</v>
      </c>
      <c r="M281" s="10">
        <v>442000</v>
      </c>
      <c r="N281" s="10">
        <v>17000</v>
      </c>
      <c r="O281" s="10">
        <v>252000</v>
      </c>
      <c r="P281" s="9">
        <v>64.557467459858699</v>
      </c>
      <c r="Q281" s="9">
        <v>62.130268050113003</v>
      </c>
      <c r="R281" s="9">
        <v>3.7597500417049901</v>
      </c>
      <c r="S281" s="9">
        <v>35.442532540141301</v>
      </c>
      <c r="T281" s="10">
        <v>748000</v>
      </c>
      <c r="U281" s="10">
        <v>411000</v>
      </c>
      <c r="V281" s="10">
        <v>400000</v>
      </c>
      <c r="W281" s="11">
        <v>11000</v>
      </c>
      <c r="X281" s="10">
        <v>338000</v>
      </c>
      <c r="Y281" s="9">
        <v>54.897767176161501</v>
      </c>
      <c r="Z281" s="9">
        <v>53.412719136548503</v>
      </c>
      <c r="AA281" s="12">
        <v>2.7051155556976298</v>
      </c>
      <c r="AB281" s="9">
        <v>45.102232823838499</v>
      </c>
      <c r="AC281" s="10" t="s">
        <v>442</v>
      </c>
    </row>
    <row r="282" spans="1:29" x14ac:dyDescent="0.25">
      <c r="A282" s="8" t="s">
        <v>443</v>
      </c>
      <c r="B282" s="10">
        <v>1461000</v>
      </c>
      <c r="C282" s="10">
        <v>871000</v>
      </c>
      <c r="D282" s="10">
        <v>842000</v>
      </c>
      <c r="E282" s="10">
        <v>29000</v>
      </c>
      <c r="F282" s="10">
        <v>590000</v>
      </c>
      <c r="G282" s="9">
        <v>59.6136368132127</v>
      </c>
      <c r="H282" s="9">
        <v>57.604113478293897</v>
      </c>
      <c r="I282" s="9">
        <v>3.37091216430106</v>
      </c>
      <c r="J282" s="9">
        <v>40.3863631867873</v>
      </c>
      <c r="K282" s="10">
        <v>712000</v>
      </c>
      <c r="L282" s="10">
        <v>462000</v>
      </c>
      <c r="M282" s="10">
        <v>441000</v>
      </c>
      <c r="N282" s="10">
        <v>20000</v>
      </c>
      <c r="O282" s="10">
        <v>251000</v>
      </c>
      <c r="P282" s="9">
        <v>64.809934896215097</v>
      </c>
      <c r="Q282" s="9">
        <v>61.9693149862076</v>
      </c>
      <c r="R282" s="9">
        <v>4.38300071517794</v>
      </c>
      <c r="S282" s="9">
        <v>35.190065103784903</v>
      </c>
      <c r="T282" s="10">
        <v>749000</v>
      </c>
      <c r="U282" s="10">
        <v>409000</v>
      </c>
      <c r="V282" s="10">
        <v>400000</v>
      </c>
      <c r="W282" s="11">
        <v>9000</v>
      </c>
      <c r="X282" s="10">
        <v>339000</v>
      </c>
      <c r="Y282" s="9">
        <v>54.6714707461297</v>
      </c>
      <c r="Z282" s="9">
        <v>53.452398079410102</v>
      </c>
      <c r="AA282" s="12">
        <v>2.2298150206720901</v>
      </c>
      <c r="AB282" s="9">
        <v>45.3285292538704</v>
      </c>
      <c r="AC282" s="10" t="s">
        <v>442</v>
      </c>
    </row>
    <row r="283" spans="1:29" x14ac:dyDescent="0.25">
      <c r="A283" s="8" t="s">
        <v>444</v>
      </c>
      <c r="B283" s="10">
        <v>1461000</v>
      </c>
      <c r="C283" s="10">
        <v>872000</v>
      </c>
      <c r="D283" s="10">
        <v>846000</v>
      </c>
      <c r="E283" s="10">
        <v>27000</v>
      </c>
      <c r="F283" s="10">
        <v>589000</v>
      </c>
      <c r="G283" s="9">
        <v>59.692825685374302</v>
      </c>
      <c r="H283" s="9">
        <v>57.876342031510703</v>
      </c>
      <c r="I283" s="9">
        <v>3.0430518793629502</v>
      </c>
      <c r="J283" s="9">
        <v>40.307174314625698</v>
      </c>
      <c r="K283" s="10">
        <v>712000</v>
      </c>
      <c r="L283" s="10">
        <v>459000</v>
      </c>
      <c r="M283" s="10">
        <v>440000</v>
      </c>
      <c r="N283" s="10">
        <v>19000</v>
      </c>
      <c r="O283" s="10">
        <v>253000</v>
      </c>
      <c r="P283" s="9">
        <v>64.423963223719298</v>
      </c>
      <c r="Q283" s="9">
        <v>61.793273942416697</v>
      </c>
      <c r="R283" s="9">
        <v>4.0834018114768798</v>
      </c>
      <c r="S283" s="9">
        <v>35.576036776280702</v>
      </c>
      <c r="T283" s="10">
        <v>749000</v>
      </c>
      <c r="U283" s="10">
        <v>413000</v>
      </c>
      <c r="V283" s="10">
        <v>406000</v>
      </c>
      <c r="W283" s="11">
        <v>8000</v>
      </c>
      <c r="X283" s="10">
        <v>336000</v>
      </c>
      <c r="Y283" s="9">
        <v>55.191993490803497</v>
      </c>
      <c r="Z283" s="9">
        <v>54.1500810412807</v>
      </c>
      <c r="AA283" s="12">
        <v>1.8877963697695499</v>
      </c>
      <c r="AB283" s="9">
        <v>44.808006509196503</v>
      </c>
      <c r="AC283" s="10" t="s">
        <v>442</v>
      </c>
    </row>
    <row r="284" spans="1:29" x14ac:dyDescent="0.25">
      <c r="A284" s="8" t="s">
        <v>445</v>
      </c>
      <c r="B284" s="10">
        <v>1462000</v>
      </c>
      <c r="C284" s="10">
        <v>873000</v>
      </c>
      <c r="D284" s="10">
        <v>844000</v>
      </c>
      <c r="E284" s="10">
        <v>29000</v>
      </c>
      <c r="F284" s="10">
        <v>589000</v>
      </c>
      <c r="G284" s="9">
        <v>59.705268110904697</v>
      </c>
      <c r="H284" s="9">
        <v>57.705518774527398</v>
      </c>
      <c r="I284" s="9">
        <v>3.3493683215066601</v>
      </c>
      <c r="J284" s="9">
        <v>40.294731889095303</v>
      </c>
      <c r="K284" s="10">
        <v>713000</v>
      </c>
      <c r="L284" s="10">
        <v>456000</v>
      </c>
      <c r="M284" s="10">
        <v>435000</v>
      </c>
      <c r="N284" s="10">
        <v>21000</v>
      </c>
      <c r="O284" s="10">
        <v>257000</v>
      </c>
      <c r="P284" s="9">
        <v>63.993681174681598</v>
      </c>
      <c r="Q284" s="9">
        <v>61.035609432424003</v>
      </c>
      <c r="R284" s="9">
        <v>4.6224434787288402</v>
      </c>
      <c r="S284" s="9">
        <v>36.006318825318402</v>
      </c>
      <c r="T284" s="10">
        <v>749000</v>
      </c>
      <c r="U284" s="10">
        <v>417000</v>
      </c>
      <c r="V284" s="10">
        <v>409000</v>
      </c>
      <c r="W284" s="11">
        <v>8000</v>
      </c>
      <c r="X284" s="10">
        <v>332000</v>
      </c>
      <c r="Y284" s="9">
        <v>55.6254677682888</v>
      </c>
      <c r="Z284" s="9">
        <v>54.537422603525002</v>
      </c>
      <c r="AA284" s="12">
        <v>1.95601980246911</v>
      </c>
      <c r="AB284" s="9">
        <v>44.3745322317112</v>
      </c>
      <c r="AC284" s="10" t="s">
        <v>442</v>
      </c>
    </row>
    <row r="285" spans="1:29" x14ac:dyDescent="0.25">
      <c r="A285" s="8" t="s">
        <v>446</v>
      </c>
      <c r="B285" s="10">
        <v>1462000</v>
      </c>
      <c r="C285" s="10">
        <v>880000</v>
      </c>
      <c r="D285" s="10">
        <v>850000</v>
      </c>
      <c r="E285" s="10">
        <v>30000</v>
      </c>
      <c r="F285" s="10">
        <v>583000</v>
      </c>
      <c r="G285" s="9">
        <v>60.153638059078098</v>
      </c>
      <c r="H285" s="9">
        <v>58.099022945481799</v>
      </c>
      <c r="I285" s="9">
        <v>3.4156123883619598</v>
      </c>
      <c r="J285" s="9">
        <v>39.846361940921902</v>
      </c>
      <c r="K285" s="10">
        <v>713000</v>
      </c>
      <c r="L285" s="10">
        <v>458000</v>
      </c>
      <c r="M285" s="10">
        <v>437000</v>
      </c>
      <c r="N285" s="10">
        <v>20000</v>
      </c>
      <c r="O285" s="10">
        <v>255000</v>
      </c>
      <c r="P285" s="9">
        <v>64.225321318956304</v>
      </c>
      <c r="Q285" s="9">
        <v>61.358979378120402</v>
      </c>
      <c r="R285" s="9">
        <v>4.4629468284029201</v>
      </c>
      <c r="S285" s="9">
        <v>35.774678681043703</v>
      </c>
      <c r="T285" s="10">
        <v>749000</v>
      </c>
      <c r="U285" s="10">
        <v>422000</v>
      </c>
      <c r="V285" s="10">
        <v>412000</v>
      </c>
      <c r="W285" s="11">
        <v>10000</v>
      </c>
      <c r="X285" s="10">
        <v>328000</v>
      </c>
      <c r="Y285" s="9">
        <v>56.279468898748199</v>
      </c>
      <c r="Z285" s="9">
        <v>54.997204392993197</v>
      </c>
      <c r="AA285" s="12">
        <v>2.27838771553062</v>
      </c>
      <c r="AB285" s="9">
        <v>43.720531101251801</v>
      </c>
      <c r="AC285" s="10" t="s">
        <v>442</v>
      </c>
    </row>
    <row r="286" spans="1:29" x14ac:dyDescent="0.25">
      <c r="A286" s="8" t="s">
        <v>447</v>
      </c>
      <c r="B286" s="10">
        <v>1463000</v>
      </c>
      <c r="C286" s="10">
        <v>875000</v>
      </c>
      <c r="D286" s="10">
        <v>843000</v>
      </c>
      <c r="E286" s="10">
        <v>32000</v>
      </c>
      <c r="F286" s="10">
        <v>587000</v>
      </c>
      <c r="G286" s="9">
        <v>59.852774070310502</v>
      </c>
      <c r="H286" s="9">
        <v>57.656124106009699</v>
      </c>
      <c r="I286" s="9">
        <v>3.67008881112229</v>
      </c>
      <c r="J286" s="9">
        <v>40.147225929689498</v>
      </c>
      <c r="K286" s="10">
        <v>713000</v>
      </c>
      <c r="L286" s="10">
        <v>455000</v>
      </c>
      <c r="M286" s="10">
        <v>433000</v>
      </c>
      <c r="N286" s="10">
        <v>22000</v>
      </c>
      <c r="O286" s="10">
        <v>258000</v>
      </c>
      <c r="P286" s="9">
        <v>63.787613773429399</v>
      </c>
      <c r="Q286" s="9">
        <v>60.642027714924502</v>
      </c>
      <c r="R286" s="9">
        <v>4.9313430498872597</v>
      </c>
      <c r="S286" s="9">
        <v>36.212386226570601</v>
      </c>
      <c r="T286" s="10">
        <v>749000</v>
      </c>
      <c r="U286" s="10">
        <v>421000</v>
      </c>
      <c r="V286" s="10">
        <v>411000</v>
      </c>
      <c r="W286" s="11">
        <v>10000</v>
      </c>
      <c r="X286" s="10">
        <v>329000</v>
      </c>
      <c r="Y286" s="9">
        <v>56.107990016113099</v>
      </c>
      <c r="Z286" s="9">
        <v>54.814441835402498</v>
      </c>
      <c r="AA286" s="12">
        <v>2.3054616291532302</v>
      </c>
      <c r="AB286" s="9">
        <v>43.892009983886801</v>
      </c>
      <c r="AC286" s="10" t="s">
        <v>442</v>
      </c>
    </row>
    <row r="287" spans="1:29" x14ac:dyDescent="0.25">
      <c r="A287" s="8" t="s">
        <v>448</v>
      </c>
      <c r="B287" s="10">
        <v>1463000</v>
      </c>
      <c r="C287" s="10">
        <v>883000</v>
      </c>
      <c r="D287" s="10">
        <v>850000</v>
      </c>
      <c r="E287" s="10">
        <v>33000</v>
      </c>
      <c r="F287" s="10">
        <v>580000</v>
      </c>
      <c r="G287" s="9">
        <v>60.353382765975603</v>
      </c>
      <c r="H287" s="9">
        <v>58.087665585713701</v>
      </c>
      <c r="I287" s="9">
        <v>3.7540848191515499</v>
      </c>
      <c r="J287" s="9">
        <v>39.646617234024397</v>
      </c>
      <c r="K287" s="10">
        <v>714000</v>
      </c>
      <c r="L287" s="10">
        <v>459000</v>
      </c>
      <c r="M287" s="10">
        <v>436000</v>
      </c>
      <c r="N287" s="10">
        <v>23000</v>
      </c>
      <c r="O287" s="10">
        <v>255000</v>
      </c>
      <c r="P287" s="9">
        <v>64.308970189601297</v>
      </c>
      <c r="Q287" s="9">
        <v>61.137132286914898</v>
      </c>
      <c r="R287" s="9">
        <v>4.9321858106808101</v>
      </c>
      <c r="S287" s="9">
        <v>35.691029810398703</v>
      </c>
      <c r="T287" s="10">
        <v>750000</v>
      </c>
      <c r="U287" s="10">
        <v>424000</v>
      </c>
      <c r="V287" s="10">
        <v>414000</v>
      </c>
      <c r="W287" s="10">
        <v>11000</v>
      </c>
      <c r="X287" s="10">
        <v>326000</v>
      </c>
      <c r="Y287" s="9">
        <v>56.588502714426298</v>
      </c>
      <c r="Z287" s="9">
        <v>55.185220228889101</v>
      </c>
      <c r="AA287" s="9">
        <v>2.4798014052763899</v>
      </c>
      <c r="AB287" s="9">
        <v>43.411497285573702</v>
      </c>
      <c r="AC287" s="10"/>
    </row>
    <row r="288" spans="1:29" x14ac:dyDescent="0.25">
      <c r="A288" s="8" t="s">
        <v>449</v>
      </c>
      <c r="B288" s="10">
        <v>1464000</v>
      </c>
      <c r="C288" s="10">
        <v>879000</v>
      </c>
      <c r="D288" s="10">
        <v>844000</v>
      </c>
      <c r="E288" s="10">
        <v>35000</v>
      </c>
      <c r="F288" s="10">
        <v>584000</v>
      </c>
      <c r="G288" s="9">
        <v>60.074002543771499</v>
      </c>
      <c r="H288" s="9">
        <v>57.671828488833597</v>
      </c>
      <c r="I288" s="9">
        <v>3.9986915358063899</v>
      </c>
      <c r="J288" s="9">
        <v>39.925997456228501</v>
      </c>
      <c r="K288" s="10">
        <v>714000</v>
      </c>
      <c r="L288" s="10">
        <v>458000</v>
      </c>
      <c r="M288" s="10">
        <v>434000</v>
      </c>
      <c r="N288" s="10">
        <v>23000</v>
      </c>
      <c r="O288" s="10">
        <v>256000</v>
      </c>
      <c r="P288" s="9">
        <v>64.154674107063101</v>
      </c>
      <c r="Q288" s="9">
        <v>60.863765981366797</v>
      </c>
      <c r="R288" s="9">
        <v>5.1296467038462996</v>
      </c>
      <c r="S288" s="9">
        <v>35.845325892936899</v>
      </c>
      <c r="T288" s="10">
        <v>750000</v>
      </c>
      <c r="U288" s="10">
        <v>421000</v>
      </c>
      <c r="V288" s="10">
        <v>410000</v>
      </c>
      <c r="W288" s="10">
        <v>12000</v>
      </c>
      <c r="X288" s="10">
        <v>329000</v>
      </c>
      <c r="Y288" s="9">
        <v>56.189800202502902</v>
      </c>
      <c r="Z288" s="9">
        <v>54.633570964457</v>
      </c>
      <c r="AA288" s="9">
        <v>2.7695938274160898</v>
      </c>
      <c r="AB288" s="9">
        <v>43.810199797497098</v>
      </c>
      <c r="AC288" s="10"/>
    </row>
    <row r="289" spans="1:29" x14ac:dyDescent="0.25">
      <c r="A289" s="8" t="s">
        <v>450</v>
      </c>
      <c r="B289" s="10">
        <v>1464000</v>
      </c>
      <c r="C289" s="10">
        <v>875000</v>
      </c>
      <c r="D289" s="10">
        <v>842000</v>
      </c>
      <c r="E289" s="10">
        <v>33000</v>
      </c>
      <c r="F289" s="10">
        <v>590000</v>
      </c>
      <c r="G289" s="9">
        <v>59.737219681745799</v>
      </c>
      <c r="H289" s="9">
        <v>57.4812528273591</v>
      </c>
      <c r="I289" s="9">
        <v>3.7764845207151598</v>
      </c>
      <c r="J289" s="9">
        <v>40.262780318254201</v>
      </c>
      <c r="K289" s="10">
        <v>714000</v>
      </c>
      <c r="L289" s="10">
        <v>462000</v>
      </c>
      <c r="M289" s="10">
        <v>440000</v>
      </c>
      <c r="N289" s="10">
        <v>22000</v>
      </c>
      <c r="O289" s="10">
        <v>252000</v>
      </c>
      <c r="P289" s="9">
        <v>64.652277598037998</v>
      </c>
      <c r="Q289" s="9">
        <v>61.598807874756602</v>
      </c>
      <c r="R289" s="9">
        <v>4.7229112982929102</v>
      </c>
      <c r="S289" s="9">
        <v>35.347722401962002</v>
      </c>
      <c r="T289" s="10">
        <v>750000</v>
      </c>
      <c r="U289" s="10">
        <v>413000</v>
      </c>
      <c r="V289" s="10">
        <v>402000</v>
      </c>
      <c r="W289" s="10">
        <v>11000</v>
      </c>
      <c r="X289" s="10">
        <v>337000</v>
      </c>
      <c r="Y289" s="9">
        <v>55.057997428944503</v>
      </c>
      <c r="Z289" s="9">
        <v>53.561267441011601</v>
      </c>
      <c r="AA289" s="9">
        <v>2.7184606375567801</v>
      </c>
      <c r="AB289" s="9">
        <v>44.942002571055497</v>
      </c>
      <c r="AC289" s="10"/>
    </row>
    <row r="290" spans="1:29" x14ac:dyDescent="0.25">
      <c r="A290" s="8" t="s">
        <v>451</v>
      </c>
      <c r="B290" s="10">
        <v>1465000</v>
      </c>
      <c r="C290" s="10">
        <v>870000</v>
      </c>
      <c r="D290" s="10">
        <v>839000</v>
      </c>
      <c r="E290" s="10">
        <v>31000</v>
      </c>
      <c r="F290" s="10">
        <v>595000</v>
      </c>
      <c r="G290" s="9">
        <v>59.407461681040203</v>
      </c>
      <c r="H290" s="9">
        <v>57.290002349197103</v>
      </c>
      <c r="I290" s="9">
        <v>3.56429861153098</v>
      </c>
      <c r="J290" s="9">
        <v>40.592538318959797</v>
      </c>
      <c r="K290" s="10">
        <v>714000</v>
      </c>
      <c r="L290" s="10">
        <v>459000</v>
      </c>
      <c r="M290" s="10">
        <v>439000</v>
      </c>
      <c r="N290" s="10">
        <v>20000</v>
      </c>
      <c r="O290" s="10">
        <v>255000</v>
      </c>
      <c r="P290" s="9">
        <v>64.3130433481316</v>
      </c>
      <c r="Q290" s="9">
        <v>61.493497559447597</v>
      </c>
      <c r="R290" s="9">
        <v>4.3840963541743898</v>
      </c>
      <c r="S290" s="9">
        <v>35.6869566518684</v>
      </c>
      <c r="T290" s="10">
        <v>750000</v>
      </c>
      <c r="U290" s="10">
        <v>411000</v>
      </c>
      <c r="V290" s="10">
        <v>400000</v>
      </c>
      <c r="W290" s="10">
        <v>11000</v>
      </c>
      <c r="X290" s="10">
        <v>340000</v>
      </c>
      <c r="Y290" s="9">
        <v>54.737332820643203</v>
      </c>
      <c r="Z290" s="9">
        <v>53.288261958730601</v>
      </c>
      <c r="AA290" s="9">
        <v>2.6473172645453702</v>
      </c>
      <c r="AB290" s="9">
        <v>45.262667179356797</v>
      </c>
      <c r="AC290" s="10"/>
    </row>
    <row r="291" spans="1:29" x14ac:dyDescent="0.25">
      <c r="A291" s="8" t="s">
        <v>452</v>
      </c>
      <c r="B291" s="10">
        <v>1465000</v>
      </c>
      <c r="C291" s="10">
        <v>875000</v>
      </c>
      <c r="D291" s="10">
        <v>844000</v>
      </c>
      <c r="E291" s="10">
        <v>31000</v>
      </c>
      <c r="F291" s="10">
        <v>590000</v>
      </c>
      <c r="G291" s="9">
        <v>59.712206273249699</v>
      </c>
      <c r="H291" s="9">
        <v>57.630575299587797</v>
      </c>
      <c r="I291" s="9">
        <v>3.4861062814127499</v>
      </c>
      <c r="J291" s="9">
        <v>40.287793726750301</v>
      </c>
      <c r="K291" s="10">
        <v>715000</v>
      </c>
      <c r="L291" s="10">
        <v>463000</v>
      </c>
      <c r="M291" s="10">
        <v>444000</v>
      </c>
      <c r="N291" s="10">
        <v>19000</v>
      </c>
      <c r="O291" s="10">
        <v>252000</v>
      </c>
      <c r="P291" s="9">
        <v>64.782009152448794</v>
      </c>
      <c r="Q291" s="9">
        <v>62.157915377736899</v>
      </c>
      <c r="R291" s="9">
        <v>4.05065203911282</v>
      </c>
      <c r="S291" s="9">
        <v>35.217990847551199</v>
      </c>
      <c r="T291" s="10">
        <v>751000</v>
      </c>
      <c r="U291" s="10">
        <v>412000</v>
      </c>
      <c r="V291" s="10">
        <v>400000</v>
      </c>
      <c r="W291" s="10">
        <v>12000</v>
      </c>
      <c r="X291" s="10">
        <v>339000</v>
      </c>
      <c r="Y291" s="9">
        <v>54.885212594236201</v>
      </c>
      <c r="Z291" s="9">
        <v>53.320064129689598</v>
      </c>
      <c r="AA291" s="9">
        <v>2.85167605365351</v>
      </c>
      <c r="AB291" s="9">
        <v>45.114787405763799</v>
      </c>
      <c r="AC291" s="10"/>
    </row>
    <row r="292" spans="1:29" x14ac:dyDescent="0.25">
      <c r="A292" s="8" t="s">
        <v>453</v>
      </c>
      <c r="B292" s="10">
        <v>1466000</v>
      </c>
      <c r="C292" s="10">
        <v>887000</v>
      </c>
      <c r="D292" s="10">
        <v>853000</v>
      </c>
      <c r="E292" s="10">
        <v>33000</v>
      </c>
      <c r="F292" s="10">
        <v>579000</v>
      </c>
      <c r="G292" s="9">
        <v>60.5025083891043</v>
      </c>
      <c r="H292" s="9">
        <v>58.217890433709499</v>
      </c>
      <c r="I292" s="9">
        <v>3.77607146583405</v>
      </c>
      <c r="J292" s="9">
        <v>39.4974916108957</v>
      </c>
      <c r="K292" s="10">
        <v>715000</v>
      </c>
      <c r="L292" s="10">
        <v>467000</v>
      </c>
      <c r="M292" s="10">
        <v>446000</v>
      </c>
      <c r="N292" s="10">
        <v>21000</v>
      </c>
      <c r="O292" s="10">
        <v>248000</v>
      </c>
      <c r="P292" s="9">
        <v>65.374300539215795</v>
      </c>
      <c r="Q292" s="9">
        <v>62.399789154347602</v>
      </c>
      <c r="R292" s="9">
        <v>4.5499704935027996</v>
      </c>
      <c r="S292" s="9">
        <v>34.625699460784297</v>
      </c>
      <c r="T292" s="10">
        <v>751000</v>
      </c>
      <c r="U292" s="10">
        <v>419000</v>
      </c>
      <c r="V292" s="10">
        <v>407000</v>
      </c>
      <c r="W292" s="10">
        <v>12000</v>
      </c>
      <c r="X292" s="10">
        <v>331000</v>
      </c>
      <c r="Y292" s="9">
        <v>55.863329255535398</v>
      </c>
      <c r="Z292" s="9">
        <v>54.235664450805203</v>
      </c>
      <c r="AA292" s="9">
        <v>2.91365521250041</v>
      </c>
      <c r="AB292" s="9">
        <v>44.136670744464602</v>
      </c>
      <c r="AC292" s="10"/>
    </row>
    <row r="293" spans="1:29" x14ac:dyDescent="0.25">
      <c r="A293" s="8" t="s">
        <v>454</v>
      </c>
      <c r="B293" s="10">
        <v>1466000</v>
      </c>
      <c r="C293" s="10">
        <v>889000</v>
      </c>
      <c r="D293" s="10">
        <v>857000</v>
      </c>
      <c r="E293" s="10">
        <v>31000</v>
      </c>
      <c r="F293" s="10">
        <v>578000</v>
      </c>
      <c r="G293" s="9">
        <v>60.611648116472999</v>
      </c>
      <c r="H293" s="9">
        <v>58.477372941014103</v>
      </c>
      <c r="I293" s="9">
        <v>3.5212294035590301</v>
      </c>
      <c r="J293" s="9">
        <v>39.388351883527001</v>
      </c>
      <c r="K293" s="10">
        <v>715000</v>
      </c>
      <c r="L293" s="10">
        <v>466000</v>
      </c>
      <c r="M293" s="10">
        <v>447000</v>
      </c>
      <c r="N293" s="10">
        <v>20000</v>
      </c>
      <c r="O293" s="10">
        <v>249000</v>
      </c>
      <c r="P293" s="9">
        <v>65.203867083689502</v>
      </c>
      <c r="Q293" s="9">
        <v>62.445377143441597</v>
      </c>
      <c r="R293" s="9">
        <v>4.2305618725149499</v>
      </c>
      <c r="S293" s="9">
        <v>34.796132916310498</v>
      </c>
      <c r="T293" s="10">
        <v>751000</v>
      </c>
      <c r="U293" s="10">
        <v>422000</v>
      </c>
      <c r="V293" s="10">
        <v>411000</v>
      </c>
      <c r="W293" s="10">
        <v>12000</v>
      </c>
      <c r="X293" s="10">
        <v>329000</v>
      </c>
      <c r="Y293" s="9">
        <v>56.238388965212899</v>
      </c>
      <c r="Z293" s="9">
        <v>54.698565611836699</v>
      </c>
      <c r="AA293" s="9">
        <v>2.7380289188737299</v>
      </c>
      <c r="AB293" s="9">
        <v>43.761611034787101</v>
      </c>
      <c r="AC293" s="10"/>
    </row>
    <row r="294" spans="1:29" x14ac:dyDescent="0.25">
      <c r="A294" s="8" t="s">
        <v>455</v>
      </c>
      <c r="B294" s="10">
        <v>1467000</v>
      </c>
      <c r="C294" s="10">
        <v>887000</v>
      </c>
      <c r="D294" s="10">
        <v>860000</v>
      </c>
      <c r="E294" s="10">
        <v>26000</v>
      </c>
      <c r="F294" s="10">
        <v>580000</v>
      </c>
      <c r="G294" s="9">
        <v>60.454778153997403</v>
      </c>
      <c r="H294" s="9">
        <v>58.6538853061328</v>
      </c>
      <c r="I294" s="9">
        <v>2.9789090339182098</v>
      </c>
      <c r="J294" s="9">
        <v>39.545221846002597</v>
      </c>
      <c r="K294" s="10">
        <v>716000</v>
      </c>
      <c r="L294" s="10">
        <v>464000</v>
      </c>
      <c r="M294" s="10">
        <v>447000</v>
      </c>
      <c r="N294" s="10">
        <v>17000</v>
      </c>
      <c r="O294" s="10">
        <v>251000</v>
      </c>
      <c r="P294" s="9">
        <v>64.855240249958499</v>
      </c>
      <c r="Q294" s="9">
        <v>62.5160882461904</v>
      </c>
      <c r="R294" s="9">
        <v>3.60672783687603</v>
      </c>
      <c r="S294" s="9">
        <v>35.144759750041501</v>
      </c>
      <c r="T294" s="10">
        <v>751000</v>
      </c>
      <c r="U294" s="10">
        <v>423000</v>
      </c>
      <c r="V294" s="10">
        <v>413000</v>
      </c>
      <c r="W294" s="10">
        <v>10000</v>
      </c>
      <c r="X294" s="10">
        <v>329000</v>
      </c>
      <c r="Y294" s="9">
        <v>56.263597742735001</v>
      </c>
      <c r="Z294" s="9">
        <v>54.975364970382799</v>
      </c>
      <c r="AA294" s="9">
        <v>2.2896381035614102</v>
      </c>
      <c r="AB294" s="9">
        <v>43.736402257264999</v>
      </c>
      <c r="AC294" s="10"/>
    </row>
    <row r="295" spans="1:29" x14ac:dyDescent="0.25">
      <c r="A295" s="8" t="s">
        <v>456</v>
      </c>
      <c r="B295" s="10">
        <v>1467000</v>
      </c>
      <c r="C295" s="10">
        <v>886000</v>
      </c>
      <c r="D295" s="10">
        <v>860000</v>
      </c>
      <c r="E295" s="10">
        <v>26000</v>
      </c>
      <c r="F295" s="10">
        <v>582000</v>
      </c>
      <c r="G295" s="9">
        <v>60.354306894859299</v>
      </c>
      <c r="H295" s="9">
        <v>58.615843923295401</v>
      </c>
      <c r="I295" s="9">
        <v>2.8804290215648298</v>
      </c>
      <c r="J295" s="9">
        <v>39.645693105140701</v>
      </c>
      <c r="K295" s="10">
        <v>716000</v>
      </c>
      <c r="L295" s="10">
        <v>463000</v>
      </c>
      <c r="M295" s="10">
        <v>449000</v>
      </c>
      <c r="N295" s="10">
        <v>15000</v>
      </c>
      <c r="O295" s="10">
        <v>253000</v>
      </c>
      <c r="P295" s="9">
        <v>64.716585428379204</v>
      </c>
      <c r="Q295" s="9">
        <v>62.674948431284598</v>
      </c>
      <c r="R295" s="9">
        <v>3.1547353488760299</v>
      </c>
      <c r="S295" s="9">
        <v>35.283414571620803</v>
      </c>
      <c r="T295" s="10">
        <v>752000</v>
      </c>
      <c r="U295" s="10">
        <v>422000</v>
      </c>
      <c r="V295" s="10">
        <v>411000</v>
      </c>
      <c r="W295" s="10">
        <v>11000</v>
      </c>
      <c r="X295" s="10">
        <v>329000</v>
      </c>
      <c r="Y295" s="9">
        <v>56.199212488017302</v>
      </c>
      <c r="Z295" s="9">
        <v>54.7495244509523</v>
      </c>
      <c r="AA295" s="9">
        <v>2.5795522265976998</v>
      </c>
      <c r="AB295" s="9">
        <v>43.800787511982698</v>
      </c>
      <c r="AC295" s="10"/>
    </row>
    <row r="296" spans="1:29" x14ac:dyDescent="0.25">
      <c r="A296" s="8" t="s">
        <v>457</v>
      </c>
      <c r="B296" s="10">
        <v>1468000</v>
      </c>
      <c r="C296" s="10">
        <v>892000</v>
      </c>
      <c r="D296" s="10">
        <v>865000</v>
      </c>
      <c r="E296" s="10">
        <v>28000</v>
      </c>
      <c r="F296" s="10">
        <v>575000</v>
      </c>
      <c r="G296" s="9">
        <v>60.799447648683604</v>
      </c>
      <c r="H296" s="9">
        <v>58.903318660438899</v>
      </c>
      <c r="I296" s="9">
        <v>3.1186615365341401</v>
      </c>
      <c r="J296" s="9">
        <v>39.200552351316396</v>
      </c>
      <c r="K296" s="10">
        <v>716000</v>
      </c>
      <c r="L296" s="10">
        <v>469000</v>
      </c>
      <c r="M296" s="10">
        <v>452000</v>
      </c>
      <c r="N296" s="10">
        <v>16000</v>
      </c>
      <c r="O296" s="10">
        <v>248000</v>
      </c>
      <c r="P296" s="9">
        <v>65.421634762788202</v>
      </c>
      <c r="Q296" s="9">
        <v>63.164453373514199</v>
      </c>
      <c r="R296" s="9">
        <v>3.4502063384051498</v>
      </c>
      <c r="S296" s="9">
        <v>34.578365237211798</v>
      </c>
      <c r="T296" s="10">
        <v>752000</v>
      </c>
      <c r="U296" s="10">
        <v>424000</v>
      </c>
      <c r="V296" s="10">
        <v>412000</v>
      </c>
      <c r="W296" s="10">
        <v>12000</v>
      </c>
      <c r="X296" s="10">
        <v>328000</v>
      </c>
      <c r="Y296" s="9">
        <v>56.3956255752055</v>
      </c>
      <c r="Z296" s="9">
        <v>54.843491863240999</v>
      </c>
      <c r="AA296" s="9">
        <v>2.75222359204921</v>
      </c>
      <c r="AB296" s="9">
        <v>43.6043744247945</v>
      </c>
      <c r="AC296" s="10"/>
    </row>
    <row r="297" spans="1:29" x14ac:dyDescent="0.25">
      <c r="A297" s="8" t="s">
        <v>458</v>
      </c>
      <c r="B297" s="10">
        <v>1468000</v>
      </c>
      <c r="C297" s="10">
        <v>899000</v>
      </c>
      <c r="D297" s="10">
        <v>871000</v>
      </c>
      <c r="E297" s="10">
        <v>28000</v>
      </c>
      <c r="F297" s="10">
        <v>570000</v>
      </c>
      <c r="G297" s="9">
        <v>61.215248512026598</v>
      </c>
      <c r="H297" s="9">
        <v>59.318154792919898</v>
      </c>
      <c r="I297" s="9">
        <v>3.0990541821193101</v>
      </c>
      <c r="J297" s="9">
        <v>38.784751487973402</v>
      </c>
      <c r="K297" s="10">
        <v>716000</v>
      </c>
      <c r="L297" s="10">
        <v>472000</v>
      </c>
      <c r="M297" s="10">
        <v>456000</v>
      </c>
      <c r="N297" s="10">
        <v>16000</v>
      </c>
      <c r="O297" s="10">
        <v>244000</v>
      </c>
      <c r="P297" s="9">
        <v>65.947956086979104</v>
      </c>
      <c r="Q297" s="9">
        <v>63.691529136043997</v>
      </c>
      <c r="R297" s="9">
        <v>3.4215267383861101</v>
      </c>
      <c r="S297" s="9">
        <v>34.052043913020903</v>
      </c>
      <c r="T297" s="10">
        <v>752000</v>
      </c>
      <c r="U297" s="10">
        <v>426000</v>
      </c>
      <c r="V297" s="10">
        <v>415000</v>
      </c>
      <c r="W297" s="10">
        <v>12000</v>
      </c>
      <c r="X297" s="10">
        <v>326000</v>
      </c>
      <c r="Y297" s="9">
        <v>56.706660046179401</v>
      </c>
      <c r="Z297" s="9">
        <v>55.1518832014537</v>
      </c>
      <c r="AA297" s="9">
        <v>2.7417887836446302</v>
      </c>
      <c r="AB297" s="9">
        <v>43.293339953820599</v>
      </c>
      <c r="AC297" s="10"/>
    </row>
    <row r="298" spans="1:29" x14ac:dyDescent="0.25">
      <c r="A298" s="8" t="s">
        <v>459</v>
      </c>
      <c r="B298" s="10">
        <v>1469000</v>
      </c>
      <c r="C298" s="10">
        <v>902000</v>
      </c>
      <c r="D298" s="10">
        <v>874000</v>
      </c>
      <c r="E298" s="10">
        <v>28000</v>
      </c>
      <c r="F298" s="10">
        <v>567000</v>
      </c>
      <c r="G298" s="9">
        <v>61.382609819110499</v>
      </c>
      <c r="H298" s="9">
        <v>59.488808316781601</v>
      </c>
      <c r="I298" s="9">
        <v>3.0852410933810499</v>
      </c>
      <c r="J298" s="9">
        <v>38.617390180889501</v>
      </c>
      <c r="K298" s="10">
        <v>717000</v>
      </c>
      <c r="L298" s="10">
        <v>472000</v>
      </c>
      <c r="M298" s="10">
        <v>456000</v>
      </c>
      <c r="N298" s="10">
        <v>16000</v>
      </c>
      <c r="O298" s="10">
        <v>245000</v>
      </c>
      <c r="P298" s="9">
        <v>65.839233771135497</v>
      </c>
      <c r="Q298" s="9">
        <v>63.589443552603498</v>
      </c>
      <c r="R298" s="9">
        <v>3.4170965998061802</v>
      </c>
      <c r="S298" s="9">
        <v>34.160766228864503</v>
      </c>
      <c r="T298" s="10">
        <v>752000</v>
      </c>
      <c r="U298" s="10">
        <v>430000</v>
      </c>
      <c r="V298" s="10">
        <v>418000</v>
      </c>
      <c r="W298" s="10">
        <v>12000</v>
      </c>
      <c r="X298" s="10">
        <v>322000</v>
      </c>
      <c r="Y298" s="9">
        <v>57.135917712972002</v>
      </c>
      <c r="Z298" s="9">
        <v>55.581335872711897</v>
      </c>
      <c r="AA298" s="9">
        <v>2.7208486403767602</v>
      </c>
      <c r="AB298" s="9">
        <v>42.864082287027998</v>
      </c>
      <c r="AC298" s="10"/>
    </row>
    <row r="299" spans="1:29" x14ac:dyDescent="0.25">
      <c r="A299" s="8" t="s">
        <v>460</v>
      </c>
      <c r="B299" s="10">
        <v>1469000</v>
      </c>
      <c r="C299" s="10">
        <v>895000</v>
      </c>
      <c r="D299" s="10">
        <v>870000</v>
      </c>
      <c r="E299" s="10">
        <v>25000</v>
      </c>
      <c r="F299" s="10">
        <v>574000</v>
      </c>
      <c r="G299" s="9">
        <v>60.915938888053098</v>
      </c>
      <c r="H299" s="9">
        <v>59.1833009765027</v>
      </c>
      <c r="I299" s="9">
        <v>2.8443096226990399</v>
      </c>
      <c r="J299" s="9">
        <v>39.084061111946902</v>
      </c>
      <c r="K299" s="10">
        <v>717000</v>
      </c>
      <c r="L299" s="10">
        <v>471000</v>
      </c>
      <c r="M299" s="10">
        <v>457000</v>
      </c>
      <c r="N299" s="10">
        <v>14000</v>
      </c>
      <c r="O299" s="10">
        <v>246000</v>
      </c>
      <c r="P299" s="9">
        <v>65.700871856972299</v>
      </c>
      <c r="Q299" s="9">
        <v>63.684045843697703</v>
      </c>
      <c r="R299" s="9">
        <v>3.0697096648354698</v>
      </c>
      <c r="S299" s="9">
        <v>34.299128143027701</v>
      </c>
      <c r="T299" s="10">
        <v>752000</v>
      </c>
      <c r="U299" s="10">
        <v>424000</v>
      </c>
      <c r="V299" s="10">
        <v>413000</v>
      </c>
      <c r="W299" s="10">
        <v>11000</v>
      </c>
      <c r="X299" s="10">
        <v>328000</v>
      </c>
      <c r="Y299" s="9">
        <v>56.356028246262298</v>
      </c>
      <c r="Z299" s="9">
        <v>54.894213846292999</v>
      </c>
      <c r="AA299" s="9">
        <v>2.5938918079561599</v>
      </c>
      <c r="AB299" s="9">
        <v>43.643971753737702</v>
      </c>
      <c r="AC299" s="10"/>
    </row>
    <row r="300" spans="1:29" x14ac:dyDescent="0.25">
      <c r="A300" s="8" t="s">
        <v>461</v>
      </c>
      <c r="B300" s="10">
        <v>1470000</v>
      </c>
      <c r="C300" s="10">
        <v>889000</v>
      </c>
      <c r="D300" s="10">
        <v>863000</v>
      </c>
      <c r="E300" s="10">
        <v>26000</v>
      </c>
      <c r="F300" s="10">
        <v>581000</v>
      </c>
      <c r="G300" s="9">
        <v>60.466006900679702</v>
      </c>
      <c r="H300" s="9">
        <v>58.721092769573303</v>
      </c>
      <c r="I300" s="9">
        <v>2.8857770184370599</v>
      </c>
      <c r="J300" s="9">
        <v>39.533993099320298</v>
      </c>
      <c r="K300" s="10">
        <v>717000</v>
      </c>
      <c r="L300" s="10">
        <v>472000</v>
      </c>
      <c r="M300" s="10">
        <v>458000</v>
      </c>
      <c r="N300" s="10">
        <v>14000</v>
      </c>
      <c r="O300" s="10">
        <v>245000</v>
      </c>
      <c r="P300" s="9">
        <v>65.786416698812403</v>
      </c>
      <c r="Q300" s="9">
        <v>63.786966425185703</v>
      </c>
      <c r="R300" s="9">
        <v>3.0393056408296202</v>
      </c>
      <c r="S300" s="9">
        <v>34.213583301187597</v>
      </c>
      <c r="T300" s="10">
        <v>753000</v>
      </c>
      <c r="U300" s="10">
        <v>417000</v>
      </c>
      <c r="V300" s="10">
        <v>406000</v>
      </c>
      <c r="W300" s="10">
        <v>11000</v>
      </c>
      <c r="X300" s="10">
        <v>336000</v>
      </c>
      <c r="Y300" s="9">
        <v>55.395160982186901</v>
      </c>
      <c r="Z300" s="9">
        <v>53.892843494643799</v>
      </c>
      <c r="AA300" s="9">
        <v>2.71200130283263</v>
      </c>
      <c r="AB300" s="9">
        <v>44.604839017813099</v>
      </c>
      <c r="AC300" s="10"/>
    </row>
    <row r="301" spans="1:29" x14ac:dyDescent="0.25">
      <c r="A301" s="8" t="s">
        <v>462</v>
      </c>
      <c r="B301" s="10">
        <v>1470000</v>
      </c>
      <c r="C301" s="10">
        <v>901000</v>
      </c>
      <c r="D301" s="10">
        <v>878000</v>
      </c>
      <c r="E301" s="10">
        <v>23000</v>
      </c>
      <c r="F301" s="10">
        <v>570000</v>
      </c>
      <c r="G301" s="9">
        <v>61.244103232443202</v>
      </c>
      <c r="H301" s="9">
        <v>59.703103703619902</v>
      </c>
      <c r="I301" s="9">
        <v>2.5161598382371402</v>
      </c>
      <c r="J301" s="9">
        <v>38.755896767556798</v>
      </c>
      <c r="K301" s="10">
        <v>718000</v>
      </c>
      <c r="L301" s="10">
        <v>475000</v>
      </c>
      <c r="M301" s="10">
        <v>461000</v>
      </c>
      <c r="N301" s="10">
        <v>14000</v>
      </c>
      <c r="O301" s="10">
        <v>243000</v>
      </c>
      <c r="P301" s="9">
        <v>66.170624517086907</v>
      </c>
      <c r="Q301" s="9">
        <v>64.277667749882596</v>
      </c>
      <c r="R301" s="9">
        <v>2.8607207216482</v>
      </c>
      <c r="S301" s="9">
        <v>33.8293754829131</v>
      </c>
      <c r="T301" s="10">
        <v>753000</v>
      </c>
      <c r="U301" s="10">
        <v>426000</v>
      </c>
      <c r="V301" s="10">
        <v>417000</v>
      </c>
      <c r="W301" s="10">
        <v>9000</v>
      </c>
      <c r="X301" s="10">
        <v>327000</v>
      </c>
      <c r="Y301" s="9">
        <v>56.548174183597602</v>
      </c>
      <c r="Z301" s="9">
        <v>55.342658076883403</v>
      </c>
      <c r="AA301" s="9">
        <v>2.13183913383339</v>
      </c>
      <c r="AB301" s="9">
        <v>43.451825816402398</v>
      </c>
      <c r="AC301" s="10"/>
    </row>
    <row r="302" spans="1:29" x14ac:dyDescent="0.25">
      <c r="A302" s="8" t="s">
        <v>463</v>
      </c>
      <c r="B302" s="10">
        <v>1471000</v>
      </c>
      <c r="C302" s="10">
        <v>898000</v>
      </c>
      <c r="D302" s="10">
        <v>878000</v>
      </c>
      <c r="E302" s="10">
        <v>20000</v>
      </c>
      <c r="F302" s="10">
        <v>573000</v>
      </c>
      <c r="G302" s="9">
        <v>61.069274416716702</v>
      </c>
      <c r="H302" s="9">
        <v>59.676530362446101</v>
      </c>
      <c r="I302" s="9">
        <v>2.2805970229266199</v>
      </c>
      <c r="J302" s="9">
        <v>38.930725583283298</v>
      </c>
      <c r="K302" s="10">
        <v>718000</v>
      </c>
      <c r="L302" s="10">
        <v>472000</v>
      </c>
      <c r="M302" s="10">
        <v>461000</v>
      </c>
      <c r="N302" s="10">
        <v>11000</v>
      </c>
      <c r="O302" s="10">
        <v>246000</v>
      </c>
      <c r="P302" s="9">
        <v>65.766122335001299</v>
      </c>
      <c r="Q302" s="9">
        <v>64.187050247548399</v>
      </c>
      <c r="R302" s="9">
        <v>2.4010417999245899</v>
      </c>
      <c r="S302" s="9">
        <v>34.233877664998701</v>
      </c>
      <c r="T302" s="10">
        <v>753000</v>
      </c>
      <c r="U302" s="10">
        <v>426000</v>
      </c>
      <c r="V302" s="10">
        <v>417000</v>
      </c>
      <c r="W302" s="10">
        <v>9000</v>
      </c>
      <c r="X302" s="10">
        <v>327000</v>
      </c>
      <c r="Y302" s="9">
        <v>56.592101747281603</v>
      </c>
      <c r="Z302" s="9">
        <v>55.3769710184215</v>
      </c>
      <c r="AA302" s="9">
        <v>2.1471737068298902</v>
      </c>
      <c r="AB302" s="9">
        <v>43.407898252718503</v>
      </c>
      <c r="AC302" s="10"/>
    </row>
    <row r="303" spans="1:29" x14ac:dyDescent="0.25">
      <c r="A303" s="8" t="s">
        <v>464</v>
      </c>
      <c r="B303" s="10">
        <v>1471000</v>
      </c>
      <c r="C303" s="10">
        <v>902000</v>
      </c>
      <c r="D303" s="10">
        <v>881000</v>
      </c>
      <c r="E303" s="10">
        <v>21000</v>
      </c>
      <c r="F303" s="10">
        <v>570000</v>
      </c>
      <c r="G303" s="9">
        <v>61.278385195354602</v>
      </c>
      <c r="H303" s="9">
        <v>59.875615480007703</v>
      </c>
      <c r="I303" s="9">
        <v>2.2891753933705701</v>
      </c>
      <c r="J303" s="9">
        <v>38.721614804645398</v>
      </c>
      <c r="K303" s="10">
        <v>718000</v>
      </c>
      <c r="L303" s="10">
        <v>473000</v>
      </c>
      <c r="M303" s="10">
        <v>462000</v>
      </c>
      <c r="N303" s="10">
        <v>11000</v>
      </c>
      <c r="O303" s="10">
        <v>245000</v>
      </c>
      <c r="P303" s="9">
        <v>65.870362194118201</v>
      </c>
      <c r="Q303" s="9">
        <v>64.345553973017402</v>
      </c>
      <c r="R303" s="9">
        <v>2.3148623604152698</v>
      </c>
      <c r="S303" s="9">
        <v>34.1296378058817</v>
      </c>
      <c r="T303" s="10">
        <v>753000</v>
      </c>
      <c r="U303" s="10">
        <v>429000</v>
      </c>
      <c r="V303" s="10">
        <v>419000</v>
      </c>
      <c r="W303" s="10">
        <v>10000</v>
      </c>
      <c r="X303" s="10">
        <v>325000</v>
      </c>
      <c r="Y303" s="9">
        <v>56.899786061257203</v>
      </c>
      <c r="Z303" s="9">
        <v>55.613384022787798</v>
      </c>
      <c r="AA303" s="9">
        <v>2.26082051887597</v>
      </c>
      <c r="AB303" s="9">
        <v>43.100213938742797</v>
      </c>
      <c r="AC303" s="10"/>
    </row>
    <row r="304" spans="1:29" x14ac:dyDescent="0.25">
      <c r="A304" s="8" t="s">
        <v>465</v>
      </c>
      <c r="B304" s="10">
        <v>1472000</v>
      </c>
      <c r="C304" s="10">
        <v>898000</v>
      </c>
      <c r="D304" s="10">
        <v>876000</v>
      </c>
      <c r="E304" s="10">
        <v>21000</v>
      </c>
      <c r="F304" s="10">
        <v>574000</v>
      </c>
      <c r="G304" s="9">
        <v>60.977039822663002</v>
      </c>
      <c r="H304" s="9">
        <v>59.528213032610203</v>
      </c>
      <c r="I304" s="9">
        <v>2.3760202106666499</v>
      </c>
      <c r="J304" s="9">
        <v>39.022960177336998</v>
      </c>
      <c r="K304" s="10">
        <v>718000</v>
      </c>
      <c r="L304" s="10">
        <v>470000</v>
      </c>
      <c r="M304" s="10">
        <v>458000</v>
      </c>
      <c r="N304" s="10">
        <v>12000</v>
      </c>
      <c r="O304" s="10">
        <v>249000</v>
      </c>
      <c r="P304" s="9">
        <v>65.385870208685105</v>
      </c>
      <c r="Q304" s="9">
        <v>63.755701318703601</v>
      </c>
      <c r="R304" s="9">
        <v>2.4931516316578</v>
      </c>
      <c r="S304" s="9">
        <v>34.614129791314902</v>
      </c>
      <c r="T304" s="10">
        <v>753000</v>
      </c>
      <c r="U304" s="10">
        <v>428000</v>
      </c>
      <c r="V304" s="10">
        <v>418000</v>
      </c>
      <c r="W304" s="10">
        <v>10000</v>
      </c>
      <c r="X304" s="10">
        <v>326000</v>
      </c>
      <c r="Y304" s="9">
        <v>56.773072101673399</v>
      </c>
      <c r="Z304" s="9">
        <v>55.497161089232399</v>
      </c>
      <c r="AA304" s="9">
        <v>2.2473876526464101</v>
      </c>
      <c r="AB304" s="9">
        <v>43.226927898326601</v>
      </c>
      <c r="AC304" s="10"/>
    </row>
    <row r="305" spans="1:29" x14ac:dyDescent="0.25">
      <c r="A305" s="8" t="s">
        <v>466</v>
      </c>
      <c r="B305" s="10">
        <v>1473000</v>
      </c>
      <c r="C305" s="10">
        <v>897000</v>
      </c>
      <c r="D305" s="10">
        <v>875000</v>
      </c>
      <c r="E305" s="10">
        <v>22000</v>
      </c>
      <c r="F305" s="10">
        <v>576000</v>
      </c>
      <c r="G305" s="9">
        <v>60.8957232497145</v>
      </c>
      <c r="H305" s="9">
        <v>59.435435908949202</v>
      </c>
      <c r="I305" s="9">
        <v>2.3980129684593101</v>
      </c>
      <c r="J305" s="9">
        <v>39.1042767502855</v>
      </c>
      <c r="K305" s="10">
        <v>719000</v>
      </c>
      <c r="L305" s="10">
        <v>471000</v>
      </c>
      <c r="M305" s="10">
        <v>458000</v>
      </c>
      <c r="N305" s="10">
        <v>12000</v>
      </c>
      <c r="O305" s="10">
        <v>248000</v>
      </c>
      <c r="P305" s="9">
        <v>65.455672768395502</v>
      </c>
      <c r="Q305" s="9">
        <v>63.773351189408999</v>
      </c>
      <c r="R305" s="9">
        <v>2.5701692578107398</v>
      </c>
      <c r="S305" s="9">
        <v>34.544327231604498</v>
      </c>
      <c r="T305" s="10">
        <v>754000</v>
      </c>
      <c r="U305" s="10">
        <v>426000</v>
      </c>
      <c r="V305" s="10">
        <v>417000</v>
      </c>
      <c r="W305" s="10">
        <v>9000</v>
      </c>
      <c r="X305" s="10">
        <v>328000</v>
      </c>
      <c r="Y305" s="9">
        <v>56.546793157445897</v>
      </c>
      <c r="Z305" s="9">
        <v>55.298265042557702</v>
      </c>
      <c r="AA305" s="9">
        <v>2.20795565083922</v>
      </c>
      <c r="AB305" s="9">
        <v>43.453206842554103</v>
      </c>
      <c r="AC305" s="10"/>
    </row>
    <row r="306" spans="1:29" x14ac:dyDescent="0.25">
      <c r="A306" s="8" t="s">
        <v>467</v>
      </c>
      <c r="B306" s="10">
        <v>1473000</v>
      </c>
      <c r="C306" s="10">
        <v>899000</v>
      </c>
      <c r="D306" s="10">
        <v>877000</v>
      </c>
      <c r="E306" s="10">
        <v>22000</v>
      </c>
      <c r="F306" s="10">
        <v>574000</v>
      </c>
      <c r="G306" s="9">
        <v>61.046877959737202</v>
      </c>
      <c r="H306" s="9">
        <v>59.531298144915198</v>
      </c>
      <c r="I306" s="9">
        <v>2.4826491795724799</v>
      </c>
      <c r="J306" s="9">
        <v>38.953122040262798</v>
      </c>
      <c r="K306" s="10">
        <v>719000</v>
      </c>
      <c r="L306" s="10">
        <v>472000</v>
      </c>
      <c r="M306" s="10">
        <v>460000</v>
      </c>
      <c r="N306" s="10">
        <v>13000</v>
      </c>
      <c r="O306" s="10">
        <v>247000</v>
      </c>
      <c r="P306" s="9">
        <v>65.686555771905304</v>
      </c>
      <c r="Q306" s="9">
        <v>63.942054279467499</v>
      </c>
      <c r="R306" s="9">
        <v>2.65579687036039</v>
      </c>
      <c r="S306" s="9">
        <v>34.313444228094703</v>
      </c>
      <c r="T306" s="10">
        <v>754000</v>
      </c>
      <c r="U306" s="10">
        <v>427000</v>
      </c>
      <c r="V306" s="10">
        <v>417000</v>
      </c>
      <c r="W306" s="10">
        <v>10000</v>
      </c>
      <c r="X306" s="10">
        <v>327000</v>
      </c>
      <c r="Y306" s="9">
        <v>56.622481119295401</v>
      </c>
      <c r="Z306" s="9">
        <v>55.325201020133697</v>
      </c>
      <c r="AA306" s="9">
        <v>2.2911042990654402</v>
      </c>
      <c r="AB306" s="9">
        <v>43.377518880704599</v>
      </c>
      <c r="AC306" s="10"/>
    </row>
    <row r="307" spans="1:29" x14ac:dyDescent="0.25">
      <c r="A307" s="8" t="s">
        <v>468</v>
      </c>
      <c r="B307" s="10">
        <v>1473000</v>
      </c>
      <c r="C307" s="10">
        <v>890000</v>
      </c>
      <c r="D307" s="10">
        <v>868000</v>
      </c>
      <c r="E307" s="10">
        <v>22000</v>
      </c>
      <c r="F307" s="10">
        <v>583000</v>
      </c>
      <c r="G307" s="9">
        <v>60.427228514830396</v>
      </c>
      <c r="H307" s="9">
        <v>58.945972848216201</v>
      </c>
      <c r="I307" s="9">
        <v>2.4513049878675401</v>
      </c>
      <c r="J307" s="9">
        <v>39.572771485169604</v>
      </c>
      <c r="K307" s="10">
        <v>719000</v>
      </c>
      <c r="L307" s="10">
        <v>466000</v>
      </c>
      <c r="M307" s="10">
        <v>454000</v>
      </c>
      <c r="N307" s="10">
        <v>12000</v>
      </c>
      <c r="O307" s="10">
        <v>252000</v>
      </c>
      <c r="P307" s="9">
        <v>64.887708581913998</v>
      </c>
      <c r="Q307" s="9">
        <v>63.183698545685203</v>
      </c>
      <c r="R307" s="9">
        <v>2.62609063175291</v>
      </c>
      <c r="S307" s="9">
        <v>35.112291418086002</v>
      </c>
      <c r="T307" s="10">
        <v>754000</v>
      </c>
      <c r="U307" s="10">
        <v>423000</v>
      </c>
      <c r="V307" s="10">
        <v>414000</v>
      </c>
      <c r="W307" s="10">
        <v>10000</v>
      </c>
      <c r="X307" s="10">
        <v>330000</v>
      </c>
      <c r="Y307" s="9">
        <v>56.172438390575799</v>
      </c>
      <c r="Z307" s="9">
        <v>54.903665030286703</v>
      </c>
      <c r="AA307" s="9">
        <v>2.2587115614727602</v>
      </c>
      <c r="AB307" s="9">
        <v>43.827561609424201</v>
      </c>
      <c r="AC307" s="10"/>
    </row>
    <row r="308" spans="1:29" x14ac:dyDescent="0.25">
      <c r="A308" s="8" t="s">
        <v>469</v>
      </c>
      <c r="B308" s="10">
        <v>1472000</v>
      </c>
      <c r="C308" s="10">
        <v>879000</v>
      </c>
      <c r="D308" s="10">
        <v>857000</v>
      </c>
      <c r="E308" s="10">
        <v>22000</v>
      </c>
      <c r="F308" s="10">
        <v>593000</v>
      </c>
      <c r="G308" s="9">
        <v>59.723431866411403</v>
      </c>
      <c r="H308" s="9">
        <v>58.221715323862597</v>
      </c>
      <c r="I308" s="9">
        <v>2.5144511887861398</v>
      </c>
      <c r="J308" s="9">
        <v>40.276568133588597</v>
      </c>
      <c r="K308" s="10">
        <v>719000</v>
      </c>
      <c r="L308" s="10">
        <v>465000</v>
      </c>
      <c r="M308" s="10">
        <v>452000</v>
      </c>
      <c r="N308" s="10">
        <v>13000</v>
      </c>
      <c r="O308" s="10">
        <v>253000</v>
      </c>
      <c r="P308" s="9">
        <v>64.739943924738597</v>
      </c>
      <c r="Q308" s="9">
        <v>62.915544999578898</v>
      </c>
      <c r="R308" s="9">
        <v>2.8180421769913599</v>
      </c>
      <c r="S308" s="9">
        <v>35.260056075261403</v>
      </c>
      <c r="T308" s="10">
        <v>753000</v>
      </c>
      <c r="U308" s="10">
        <v>414000</v>
      </c>
      <c r="V308" s="10">
        <v>405000</v>
      </c>
      <c r="W308" s="10">
        <v>9000</v>
      </c>
      <c r="X308" s="10">
        <v>339000</v>
      </c>
      <c r="Y308" s="9">
        <v>54.936813166474103</v>
      </c>
      <c r="Z308" s="9">
        <v>53.742991334191402</v>
      </c>
      <c r="AA308" s="9">
        <v>2.17308169781362</v>
      </c>
      <c r="AB308" s="9">
        <v>45.063186833525897</v>
      </c>
      <c r="AC308" s="10"/>
    </row>
    <row r="309" spans="1:29" x14ac:dyDescent="0.25">
      <c r="A309" s="8" t="s">
        <v>470</v>
      </c>
      <c r="B309" s="10">
        <v>1472000</v>
      </c>
      <c r="C309" s="10">
        <v>875000</v>
      </c>
      <c r="D309" s="10">
        <v>851000</v>
      </c>
      <c r="E309" s="10">
        <v>24000</v>
      </c>
      <c r="F309" s="10">
        <v>597000</v>
      </c>
      <c r="G309" s="9">
        <v>59.457288145943402</v>
      </c>
      <c r="H309" s="9">
        <v>57.807237631896299</v>
      </c>
      <c r="I309" s="9">
        <v>2.7751862984348299</v>
      </c>
      <c r="J309" s="9">
        <v>40.542711854056598</v>
      </c>
      <c r="K309" s="10">
        <v>719000</v>
      </c>
      <c r="L309" s="10">
        <v>465000</v>
      </c>
      <c r="M309" s="10">
        <v>451000</v>
      </c>
      <c r="N309" s="10">
        <v>14000</v>
      </c>
      <c r="O309" s="10">
        <v>254000</v>
      </c>
      <c r="P309" s="9">
        <v>64.6635676082755</v>
      </c>
      <c r="Q309" s="9">
        <v>62.764511929507997</v>
      </c>
      <c r="R309" s="9">
        <v>2.9368247824985199</v>
      </c>
      <c r="S309" s="9">
        <v>35.3364323917245</v>
      </c>
      <c r="T309" s="10">
        <v>753000</v>
      </c>
      <c r="U309" s="10">
        <v>410000</v>
      </c>
      <c r="V309" s="10">
        <v>400000</v>
      </c>
      <c r="W309" s="10">
        <v>11000</v>
      </c>
      <c r="X309" s="10">
        <v>343000</v>
      </c>
      <c r="Y309" s="9">
        <v>54.489741518159299</v>
      </c>
      <c r="Z309" s="9">
        <v>53.077278090102702</v>
      </c>
      <c r="AA309" s="9">
        <v>2.5921639352720098</v>
      </c>
      <c r="AB309" s="9">
        <v>45.510258481840701</v>
      </c>
      <c r="AC309" s="10"/>
    </row>
    <row r="310" spans="1:29" x14ac:dyDescent="0.25">
      <c r="A310" s="8" t="s">
        <v>471</v>
      </c>
      <c r="B310" s="10">
        <v>1472000</v>
      </c>
      <c r="C310" s="10">
        <v>872000</v>
      </c>
      <c r="D310" s="10">
        <v>847000</v>
      </c>
      <c r="E310" s="10">
        <v>25000</v>
      </c>
      <c r="F310" s="10">
        <v>600000</v>
      </c>
      <c r="G310" s="9">
        <v>59.232689750348797</v>
      </c>
      <c r="H310" s="9">
        <v>57.5575169468488</v>
      </c>
      <c r="I310" s="9">
        <v>2.8281221240508398</v>
      </c>
      <c r="J310" s="9">
        <v>40.767310249651203</v>
      </c>
      <c r="K310" s="10">
        <v>719000</v>
      </c>
      <c r="L310" s="10">
        <v>466000</v>
      </c>
      <c r="M310" s="10">
        <v>453000</v>
      </c>
      <c r="N310" s="10">
        <v>14000</v>
      </c>
      <c r="O310" s="10">
        <v>252000</v>
      </c>
      <c r="P310" s="9">
        <v>64.891278219492804</v>
      </c>
      <c r="Q310" s="9">
        <v>63.010456901165597</v>
      </c>
      <c r="R310" s="9">
        <v>2.8984192790367702</v>
      </c>
      <c r="S310" s="9">
        <v>35.108721780507203</v>
      </c>
      <c r="T310" s="10">
        <v>753000</v>
      </c>
      <c r="U310" s="10">
        <v>405000</v>
      </c>
      <c r="V310" s="10">
        <v>394000</v>
      </c>
      <c r="W310" s="10">
        <v>11000</v>
      </c>
      <c r="X310" s="10">
        <v>348000</v>
      </c>
      <c r="Y310" s="9">
        <v>53.832417350074699</v>
      </c>
      <c r="Z310" s="9">
        <v>52.353505151995002</v>
      </c>
      <c r="AA310" s="9">
        <v>2.7472520664682101</v>
      </c>
      <c r="AB310" s="9">
        <v>46.167582649925301</v>
      </c>
      <c r="AC310" s="10"/>
    </row>
    <row r="311" spans="1:29" x14ac:dyDescent="0.25">
      <c r="A311" s="8" t="s">
        <v>472</v>
      </c>
      <c r="B311" s="10">
        <v>1474000</v>
      </c>
      <c r="C311" s="10">
        <v>873000</v>
      </c>
      <c r="D311" s="10">
        <v>844000</v>
      </c>
      <c r="E311" s="10">
        <v>28000</v>
      </c>
      <c r="F311" s="10">
        <v>601000</v>
      </c>
      <c r="G311" s="9">
        <v>59.218004659253801</v>
      </c>
      <c r="H311" s="9">
        <v>57.303007210725099</v>
      </c>
      <c r="I311" s="9">
        <v>3.2338094799847301</v>
      </c>
      <c r="J311" s="9">
        <v>40.781995340746199</v>
      </c>
      <c r="K311" s="10">
        <v>720000</v>
      </c>
      <c r="L311" s="10">
        <v>464000</v>
      </c>
      <c r="M311" s="10">
        <v>448000</v>
      </c>
      <c r="N311" s="10">
        <v>16000</v>
      </c>
      <c r="O311" s="10">
        <v>256000</v>
      </c>
      <c r="P311" s="9">
        <v>64.470424097341294</v>
      </c>
      <c r="Q311" s="9">
        <v>62.2289301010684</v>
      </c>
      <c r="R311" s="9">
        <v>3.47677873638392</v>
      </c>
      <c r="S311" s="9">
        <v>35.529575902658699</v>
      </c>
      <c r="T311" s="10">
        <v>754000</v>
      </c>
      <c r="U311" s="10">
        <v>409000</v>
      </c>
      <c r="V311" s="10">
        <v>397000</v>
      </c>
      <c r="W311" s="10">
        <v>12000</v>
      </c>
      <c r="X311" s="10">
        <v>345000</v>
      </c>
      <c r="Y311" s="9">
        <v>54.204418638298598</v>
      </c>
      <c r="Z311" s="9">
        <v>52.601071572408799</v>
      </c>
      <c r="AA311" s="9">
        <v>2.95796377153088</v>
      </c>
      <c r="AB311" s="9">
        <v>45.795581361701402</v>
      </c>
      <c r="AC311" s="10"/>
    </row>
    <row r="312" spans="1:29" x14ac:dyDescent="0.25">
      <c r="A312" s="8" t="s">
        <v>473</v>
      </c>
      <c r="B312" s="10">
        <v>1475000</v>
      </c>
      <c r="C312" s="10">
        <v>883000</v>
      </c>
      <c r="D312" s="10">
        <v>852000</v>
      </c>
      <c r="E312" s="10">
        <v>31000</v>
      </c>
      <c r="F312" s="10">
        <v>592000</v>
      </c>
      <c r="G312" s="9">
        <v>59.861006928301698</v>
      </c>
      <c r="H312" s="9">
        <v>57.7450668336486</v>
      </c>
      <c r="I312" s="9">
        <v>3.53475526595714</v>
      </c>
      <c r="J312" s="9">
        <v>40.138993071698302</v>
      </c>
      <c r="K312" s="10">
        <v>720000</v>
      </c>
      <c r="L312" s="10">
        <v>463000</v>
      </c>
      <c r="M312" s="10">
        <v>445000</v>
      </c>
      <c r="N312" s="10">
        <v>18000</v>
      </c>
      <c r="O312" s="10">
        <v>257000</v>
      </c>
      <c r="P312" s="9">
        <v>64.330954604296593</v>
      </c>
      <c r="Q312" s="9">
        <v>61.791883836648999</v>
      </c>
      <c r="R312" s="9">
        <v>3.9468880623108298</v>
      </c>
      <c r="S312" s="9">
        <v>35.669045395703399</v>
      </c>
      <c r="T312" s="10">
        <v>754000</v>
      </c>
      <c r="U312" s="10">
        <v>419000</v>
      </c>
      <c r="V312" s="10">
        <v>407000</v>
      </c>
      <c r="W312" s="10">
        <v>13000</v>
      </c>
      <c r="X312" s="10">
        <v>335000</v>
      </c>
      <c r="Y312" s="9">
        <v>55.593985277639398</v>
      </c>
      <c r="Z312" s="9">
        <v>53.881966632094802</v>
      </c>
      <c r="AA312" s="9">
        <v>3.0795033617301799</v>
      </c>
      <c r="AB312" s="9">
        <v>44.406014722360602</v>
      </c>
      <c r="AC312" s="10"/>
    </row>
    <row r="313" spans="1:29" x14ac:dyDescent="0.25">
      <c r="A313" s="8" t="s">
        <v>474</v>
      </c>
      <c r="B313" s="10">
        <v>1475000</v>
      </c>
      <c r="C313" s="10">
        <v>879000</v>
      </c>
      <c r="D313" s="10">
        <v>849000</v>
      </c>
      <c r="E313" s="10">
        <v>30000</v>
      </c>
      <c r="F313" s="10">
        <v>596000</v>
      </c>
      <c r="G313" s="9">
        <v>59.610962915805402</v>
      </c>
      <c r="H313" s="9">
        <v>57.566482422255802</v>
      </c>
      <c r="I313" s="9">
        <v>3.4297055332544</v>
      </c>
      <c r="J313" s="9">
        <v>40.389037084194598</v>
      </c>
      <c r="K313" s="10">
        <v>720000</v>
      </c>
      <c r="L313" s="10">
        <v>462000</v>
      </c>
      <c r="M313" s="10">
        <v>445000</v>
      </c>
      <c r="N313" s="10">
        <v>17000</v>
      </c>
      <c r="O313" s="10">
        <v>259000</v>
      </c>
      <c r="P313" s="9">
        <v>64.103714163042</v>
      </c>
      <c r="Q313" s="9">
        <v>61.708596138057402</v>
      </c>
      <c r="R313" s="9">
        <v>3.7363170859224599</v>
      </c>
      <c r="S313" s="9">
        <v>35.896285836958</v>
      </c>
      <c r="T313" s="10">
        <v>755000</v>
      </c>
      <c r="U313" s="10">
        <v>417000</v>
      </c>
      <c r="V313" s="10">
        <v>405000</v>
      </c>
      <c r="W313" s="10">
        <v>13000</v>
      </c>
      <c r="X313" s="10">
        <v>337000</v>
      </c>
      <c r="Y313" s="9">
        <v>55.321567589641397</v>
      </c>
      <c r="Z313" s="9">
        <v>53.611853680251102</v>
      </c>
      <c r="AA313" s="9">
        <v>3.0905015600287999</v>
      </c>
      <c r="AB313" s="9">
        <v>44.678432410358603</v>
      </c>
      <c r="AC313" s="10"/>
    </row>
    <row r="314" spans="1:29" x14ac:dyDescent="0.25">
      <c r="A314" s="8" t="s">
        <v>475</v>
      </c>
      <c r="B314" s="10">
        <v>1476000</v>
      </c>
      <c r="C314" s="10">
        <v>881000</v>
      </c>
      <c r="D314" s="10">
        <v>845000</v>
      </c>
      <c r="E314" s="10">
        <v>35000</v>
      </c>
      <c r="F314" s="10">
        <v>595000</v>
      </c>
      <c r="G314" s="9">
        <v>59.688646729939997</v>
      </c>
      <c r="H314" s="9">
        <v>57.295554377502803</v>
      </c>
      <c r="I314" s="9">
        <v>4.00929235883783</v>
      </c>
      <c r="J314" s="9">
        <v>40.311353270060003</v>
      </c>
      <c r="K314" s="10">
        <v>721000</v>
      </c>
      <c r="L314" s="10">
        <v>459000</v>
      </c>
      <c r="M314" s="10">
        <v>440000</v>
      </c>
      <c r="N314" s="10">
        <v>19000</v>
      </c>
      <c r="O314" s="10">
        <v>261000</v>
      </c>
      <c r="P314" s="9">
        <v>63.734340806676997</v>
      </c>
      <c r="Q314" s="9">
        <v>61.094330658712003</v>
      </c>
      <c r="R314" s="9">
        <v>4.1422098582189104</v>
      </c>
      <c r="S314" s="9">
        <v>36.265659193323003</v>
      </c>
      <c r="T314" s="10">
        <v>755000</v>
      </c>
      <c r="U314" s="10">
        <v>421000</v>
      </c>
      <c r="V314" s="10">
        <v>405000</v>
      </c>
      <c r="W314" s="10">
        <v>16000</v>
      </c>
      <c r="X314" s="10">
        <v>333000</v>
      </c>
      <c r="Y314" s="9">
        <v>55.825993470674</v>
      </c>
      <c r="Z314" s="9">
        <v>53.668647521592</v>
      </c>
      <c r="AA314" s="9">
        <v>3.8644112087593001</v>
      </c>
      <c r="AB314" s="9">
        <v>44.174006529326</v>
      </c>
      <c r="AC314" s="10"/>
    </row>
    <row r="315" spans="1:29" x14ac:dyDescent="0.25">
      <c r="A315" s="8" t="s">
        <v>476</v>
      </c>
      <c r="B315" s="10">
        <v>1475000</v>
      </c>
      <c r="C315" s="10">
        <v>868000</v>
      </c>
      <c r="D315" s="10">
        <v>840000</v>
      </c>
      <c r="E315" s="10">
        <v>28000</v>
      </c>
      <c r="F315" s="10">
        <v>607000</v>
      </c>
      <c r="G315" s="9">
        <v>58.860013370491302</v>
      </c>
      <c r="H315" s="9">
        <v>56.932889527500997</v>
      </c>
      <c r="I315" s="9">
        <v>3.2740798593778799</v>
      </c>
      <c r="J315" s="9">
        <v>41.139986629508698</v>
      </c>
      <c r="K315" s="10">
        <v>721000</v>
      </c>
      <c r="L315" s="10">
        <v>456000</v>
      </c>
      <c r="M315" s="10">
        <v>440000</v>
      </c>
      <c r="N315" s="10">
        <v>16000</v>
      </c>
      <c r="O315" s="10">
        <v>265000</v>
      </c>
      <c r="P315" s="9">
        <v>63.2279567960178</v>
      </c>
      <c r="Q315" s="9">
        <v>61.059995810159101</v>
      </c>
      <c r="R315" s="9">
        <v>3.4288012703823698</v>
      </c>
      <c r="S315" s="9">
        <v>36.7720432039822</v>
      </c>
      <c r="T315" s="10">
        <v>755000</v>
      </c>
      <c r="U315" s="10">
        <v>413000</v>
      </c>
      <c r="V315" s="10">
        <v>400000</v>
      </c>
      <c r="W315" s="10">
        <v>13000</v>
      </c>
      <c r="X315" s="10">
        <v>342000</v>
      </c>
      <c r="Y315" s="9">
        <v>54.688569857011103</v>
      </c>
      <c r="Z315" s="9">
        <v>52.991448658183202</v>
      </c>
      <c r="AA315" s="9">
        <v>3.1032466258767499</v>
      </c>
      <c r="AB315" s="9">
        <v>45.311430142988897</v>
      </c>
      <c r="AC315" s="10"/>
    </row>
    <row r="316" spans="1:29" x14ac:dyDescent="0.25">
      <c r="A316" s="8" t="s">
        <v>477</v>
      </c>
      <c r="B316" s="10">
        <v>1475000</v>
      </c>
      <c r="C316" s="10">
        <v>858000</v>
      </c>
      <c r="D316" s="10">
        <v>825000</v>
      </c>
      <c r="E316" s="10">
        <v>33000</v>
      </c>
      <c r="F316" s="10">
        <v>617000</v>
      </c>
      <c r="G316" s="9">
        <v>58.177878242384502</v>
      </c>
      <c r="H316" s="9">
        <v>55.948004011742903</v>
      </c>
      <c r="I316" s="9">
        <v>3.83285588613498</v>
      </c>
      <c r="J316" s="9">
        <v>41.822121757615399</v>
      </c>
      <c r="K316" s="10">
        <v>721000</v>
      </c>
      <c r="L316" s="10">
        <v>449000</v>
      </c>
      <c r="M316" s="10">
        <v>433000</v>
      </c>
      <c r="N316" s="10">
        <v>17000</v>
      </c>
      <c r="O316" s="10">
        <v>271000</v>
      </c>
      <c r="P316" s="9">
        <v>62.3536310825165</v>
      </c>
      <c r="Q316" s="9">
        <v>60.024460682110998</v>
      </c>
      <c r="R316" s="9">
        <v>3.7354206322372501</v>
      </c>
      <c r="S316" s="9">
        <v>37.6463689174835</v>
      </c>
      <c r="T316" s="10">
        <v>754000</v>
      </c>
      <c r="U316" s="10">
        <v>409000</v>
      </c>
      <c r="V316" s="10">
        <v>393000</v>
      </c>
      <c r="W316" s="10">
        <v>16000</v>
      </c>
      <c r="X316" s="10">
        <v>346000</v>
      </c>
      <c r="Y316" s="9">
        <v>54.189395820439898</v>
      </c>
      <c r="Z316" s="9">
        <v>52.054364613997997</v>
      </c>
      <c r="AA316" s="9">
        <v>3.9399428137497998</v>
      </c>
      <c r="AB316" s="9">
        <v>45.810604179560102</v>
      </c>
      <c r="AC316" s="10"/>
    </row>
    <row r="317" spans="1:29" x14ac:dyDescent="0.25">
      <c r="A317" s="8" t="s">
        <v>478</v>
      </c>
      <c r="B317" s="10">
        <v>1475000</v>
      </c>
      <c r="C317" s="10">
        <v>860000</v>
      </c>
      <c r="D317" s="10">
        <v>823000</v>
      </c>
      <c r="E317" s="10">
        <v>36000</v>
      </c>
      <c r="F317" s="10">
        <v>615000</v>
      </c>
      <c r="G317" s="9">
        <v>58.292360118189301</v>
      </c>
      <c r="H317" s="9">
        <v>55.836501471342103</v>
      </c>
      <c r="I317" s="9">
        <v>4.2130025990849003</v>
      </c>
      <c r="J317" s="9">
        <v>41.707639881810699</v>
      </c>
      <c r="K317" s="10">
        <v>720000</v>
      </c>
      <c r="L317" s="10">
        <v>448000</v>
      </c>
      <c r="M317" s="10">
        <v>428000</v>
      </c>
      <c r="N317" s="10">
        <v>20000</v>
      </c>
      <c r="O317" s="10">
        <v>273000</v>
      </c>
      <c r="P317" s="9">
        <v>62.118433763912499</v>
      </c>
      <c r="Q317" s="9">
        <v>59.343485894437997</v>
      </c>
      <c r="R317" s="9">
        <v>4.4671890473301801</v>
      </c>
      <c r="S317" s="9">
        <v>37.881566236087501</v>
      </c>
      <c r="T317" s="10">
        <v>754000</v>
      </c>
      <c r="U317" s="10">
        <v>412000</v>
      </c>
      <c r="V317" s="10">
        <v>396000</v>
      </c>
      <c r="W317" s="10">
        <v>16000</v>
      </c>
      <c r="X317" s="10">
        <v>342000</v>
      </c>
      <c r="Y317" s="9">
        <v>54.637650143649999</v>
      </c>
      <c r="Z317" s="9">
        <v>52.486589227501902</v>
      </c>
      <c r="AA317" s="9">
        <v>3.9369572272832398</v>
      </c>
      <c r="AB317" s="9">
        <v>45.362349856350001</v>
      </c>
      <c r="AC317" s="10"/>
    </row>
    <row r="318" spans="1:29" x14ac:dyDescent="0.25">
      <c r="A318" s="8" t="s">
        <v>479</v>
      </c>
      <c r="B318" s="10">
        <v>1475000</v>
      </c>
      <c r="C318" s="10">
        <v>849000</v>
      </c>
      <c r="D318" s="10">
        <v>814000</v>
      </c>
      <c r="E318" s="10">
        <v>35000</v>
      </c>
      <c r="F318" s="10">
        <v>626000</v>
      </c>
      <c r="G318" s="9">
        <v>57.570902607355002</v>
      </c>
      <c r="H318" s="9">
        <v>55.178328708642503</v>
      </c>
      <c r="I318" s="9">
        <v>4.1558735235233701</v>
      </c>
      <c r="J318" s="9">
        <v>42.429097392644998</v>
      </c>
      <c r="K318" s="10">
        <v>721000</v>
      </c>
      <c r="L318" s="10">
        <v>438000</v>
      </c>
      <c r="M318" s="10">
        <v>419000</v>
      </c>
      <c r="N318" s="10">
        <v>19000</v>
      </c>
      <c r="O318" s="10">
        <v>283000</v>
      </c>
      <c r="P318" s="9">
        <v>60.715659993111203</v>
      </c>
      <c r="Q318" s="9">
        <v>58.076814976890603</v>
      </c>
      <c r="R318" s="9">
        <v>4.3462345900875103</v>
      </c>
      <c r="S318" s="9">
        <v>39.284340006888797</v>
      </c>
      <c r="T318" s="10">
        <v>755000</v>
      </c>
      <c r="U318" s="10">
        <v>412000</v>
      </c>
      <c r="V318" s="10">
        <v>396000</v>
      </c>
      <c r="W318" s="10">
        <v>16000</v>
      </c>
      <c r="X318" s="10">
        <v>343000</v>
      </c>
      <c r="Y318" s="9">
        <v>54.567542518150397</v>
      </c>
      <c r="Z318" s="9">
        <v>52.4101666823465</v>
      </c>
      <c r="AA318" s="9">
        <v>3.95358804198719</v>
      </c>
      <c r="AB318" s="9">
        <v>45.432457481849603</v>
      </c>
      <c r="AC318" s="10"/>
    </row>
    <row r="319" spans="1:29" x14ac:dyDescent="0.25">
      <c r="A319" s="8" t="s">
        <v>480</v>
      </c>
      <c r="B319" s="10">
        <v>1475000</v>
      </c>
      <c r="C319" s="10">
        <v>855000</v>
      </c>
      <c r="D319" s="10">
        <v>819000</v>
      </c>
      <c r="E319" s="10">
        <v>36000</v>
      </c>
      <c r="F319" s="10">
        <v>620000</v>
      </c>
      <c r="G319" s="9">
        <v>57.936846741527603</v>
      </c>
      <c r="H319" s="9">
        <v>55.521961674786198</v>
      </c>
      <c r="I319" s="9">
        <v>4.1681334117386504</v>
      </c>
      <c r="J319" s="9">
        <v>42.063153258472397</v>
      </c>
      <c r="K319" s="10">
        <v>721000</v>
      </c>
      <c r="L319" s="10">
        <v>441000</v>
      </c>
      <c r="M319" s="10">
        <v>421000</v>
      </c>
      <c r="N319" s="10">
        <v>20000</v>
      </c>
      <c r="O319" s="10">
        <v>280000</v>
      </c>
      <c r="P319" s="9">
        <v>61.1904300478663</v>
      </c>
      <c r="Q319" s="9">
        <v>58.353033589582701</v>
      </c>
      <c r="R319" s="9">
        <v>4.6369938176019501</v>
      </c>
      <c r="S319" s="9">
        <v>38.8095699521337</v>
      </c>
      <c r="T319" s="10">
        <v>754000</v>
      </c>
      <c r="U319" s="10">
        <v>414000</v>
      </c>
      <c r="V319" s="10">
        <v>398000</v>
      </c>
      <c r="W319" s="10">
        <v>15000</v>
      </c>
      <c r="X319" s="10">
        <v>341000</v>
      </c>
      <c r="Y319" s="9">
        <v>54.827998743566098</v>
      </c>
      <c r="Z319" s="9">
        <v>52.816829693916603</v>
      </c>
      <c r="AA319" s="9">
        <v>3.6681423647356901</v>
      </c>
      <c r="AB319" s="9">
        <v>45.172001256433802</v>
      </c>
      <c r="AC319" s="10"/>
    </row>
    <row r="320" spans="1:29" x14ac:dyDescent="0.25">
      <c r="A320" s="8" t="s">
        <v>481</v>
      </c>
      <c r="B320" s="10">
        <v>1475000</v>
      </c>
      <c r="C320" s="10">
        <v>854000</v>
      </c>
      <c r="D320" s="10">
        <v>823000</v>
      </c>
      <c r="E320" s="10">
        <v>31000</v>
      </c>
      <c r="F320" s="10">
        <v>621000</v>
      </c>
      <c r="G320" s="9">
        <v>57.8797421455874</v>
      </c>
      <c r="H320" s="9">
        <v>55.801589249149799</v>
      </c>
      <c r="I320" s="9">
        <v>3.5904667495067302</v>
      </c>
      <c r="J320" s="9">
        <v>42.1202578544126</v>
      </c>
      <c r="K320" s="10">
        <v>721000</v>
      </c>
      <c r="L320" s="10">
        <v>438000</v>
      </c>
      <c r="M320" s="10">
        <v>420000</v>
      </c>
      <c r="N320" s="10">
        <v>18000</v>
      </c>
      <c r="O320" s="10">
        <v>283000</v>
      </c>
      <c r="P320" s="9">
        <v>60.804362001622799</v>
      </c>
      <c r="Q320" s="9">
        <v>58.286790239539698</v>
      </c>
      <c r="R320" s="9">
        <v>4.1404459798720303</v>
      </c>
      <c r="S320" s="9">
        <v>39.1956379983773</v>
      </c>
      <c r="T320" s="10">
        <v>754000</v>
      </c>
      <c r="U320" s="10">
        <v>416000</v>
      </c>
      <c r="V320" s="10">
        <v>403000</v>
      </c>
      <c r="W320" s="10">
        <v>13000</v>
      </c>
      <c r="X320" s="10">
        <v>339000</v>
      </c>
      <c r="Y320" s="9">
        <v>55.084785066947099</v>
      </c>
      <c r="Z320" s="9">
        <v>53.4265694373955</v>
      </c>
      <c r="AA320" s="9">
        <v>3.01029699496201</v>
      </c>
      <c r="AB320" s="9">
        <v>44.915214933052901</v>
      </c>
      <c r="AC320" s="10"/>
    </row>
    <row r="321" spans="1:29" x14ac:dyDescent="0.25">
      <c r="A321" s="8" t="s">
        <v>482</v>
      </c>
      <c r="B321" s="10">
        <v>1476000</v>
      </c>
      <c r="C321" s="10">
        <v>846000</v>
      </c>
      <c r="D321" s="10">
        <v>811000</v>
      </c>
      <c r="E321" s="10">
        <v>35000</v>
      </c>
      <c r="F321" s="10">
        <v>630000</v>
      </c>
      <c r="G321" s="9">
        <v>57.3408774293299</v>
      </c>
      <c r="H321" s="9">
        <v>54.942122238236699</v>
      </c>
      <c r="I321" s="9">
        <v>4.1833248785730204</v>
      </c>
      <c r="J321" s="9">
        <v>42.6591225706701</v>
      </c>
      <c r="K321" s="10">
        <v>721000</v>
      </c>
      <c r="L321" s="10">
        <v>433000</v>
      </c>
      <c r="M321" s="10">
        <v>410000</v>
      </c>
      <c r="N321" s="10">
        <v>23000</v>
      </c>
      <c r="O321" s="10">
        <v>288000</v>
      </c>
      <c r="P321" s="9">
        <v>60.079016478052203</v>
      </c>
      <c r="Q321" s="9">
        <v>56.828700896674299</v>
      </c>
      <c r="R321" s="9">
        <v>5.4100678937799298</v>
      </c>
      <c r="S321" s="9">
        <v>39.920983521947797</v>
      </c>
      <c r="T321" s="10">
        <v>755000</v>
      </c>
      <c r="U321" s="10">
        <v>413000</v>
      </c>
      <c r="V321" s="10">
        <v>401000</v>
      </c>
      <c r="W321" s="10">
        <v>12000</v>
      </c>
      <c r="X321" s="10">
        <v>342000</v>
      </c>
      <c r="Y321" s="9">
        <v>54.723749032704802</v>
      </c>
      <c r="Z321" s="9">
        <v>53.1389199568303</v>
      </c>
      <c r="AA321" s="9">
        <v>2.8960535487570298</v>
      </c>
      <c r="AB321" s="9">
        <v>45.276250967295198</v>
      </c>
      <c r="AC321" s="10"/>
    </row>
    <row r="322" spans="1:29" x14ac:dyDescent="0.25">
      <c r="A322" s="8" t="s">
        <v>483</v>
      </c>
      <c r="B322" s="10">
        <v>1476000</v>
      </c>
      <c r="C322" s="10">
        <v>868000</v>
      </c>
      <c r="D322" s="10">
        <v>830000</v>
      </c>
      <c r="E322" s="10">
        <v>37000</v>
      </c>
      <c r="F322" s="10">
        <v>609000</v>
      </c>
      <c r="G322" s="9">
        <v>58.775043483477099</v>
      </c>
      <c r="H322" s="9">
        <v>56.243431855816098</v>
      </c>
      <c r="I322" s="9">
        <v>4.3072900973228796</v>
      </c>
      <c r="J322" s="9">
        <v>41.224956516522901</v>
      </c>
      <c r="K322" s="10">
        <v>722000</v>
      </c>
      <c r="L322" s="10">
        <v>440000</v>
      </c>
      <c r="M322" s="10">
        <v>416000</v>
      </c>
      <c r="N322" s="10">
        <v>24000</v>
      </c>
      <c r="O322" s="10">
        <v>281000</v>
      </c>
      <c r="P322" s="9">
        <v>60.989253403327098</v>
      </c>
      <c r="Q322" s="9">
        <v>57.616565067838202</v>
      </c>
      <c r="R322" s="9">
        <v>5.5299715069227497</v>
      </c>
      <c r="S322" s="9">
        <v>39.010746596672902</v>
      </c>
      <c r="T322" s="10">
        <v>755000</v>
      </c>
      <c r="U322" s="10">
        <v>428000</v>
      </c>
      <c r="V322" s="10">
        <v>415000</v>
      </c>
      <c r="W322" s="10">
        <v>13000</v>
      </c>
      <c r="X322" s="10">
        <v>327000</v>
      </c>
      <c r="Y322" s="9">
        <v>56.658414077028603</v>
      </c>
      <c r="Z322" s="9">
        <v>54.930812799473898</v>
      </c>
      <c r="AA322" s="9">
        <v>3.04915219689352</v>
      </c>
      <c r="AB322" s="9">
        <v>43.341585922971397</v>
      </c>
      <c r="AC322" s="10"/>
    </row>
    <row r="323" spans="1:29" x14ac:dyDescent="0.25">
      <c r="A323" s="8" t="s">
        <v>484</v>
      </c>
      <c r="B323" s="10">
        <v>1478000</v>
      </c>
      <c r="C323" s="10">
        <v>872000</v>
      </c>
      <c r="D323" s="10">
        <v>833000</v>
      </c>
      <c r="E323" s="10">
        <v>39000</v>
      </c>
      <c r="F323" s="10">
        <v>606000</v>
      </c>
      <c r="G323" s="9">
        <v>59.003096190324001</v>
      </c>
      <c r="H323" s="9">
        <v>56.345518538174503</v>
      </c>
      <c r="I323" s="9">
        <v>4.5041325349725403</v>
      </c>
      <c r="J323" s="9">
        <v>40.996903809675999</v>
      </c>
      <c r="K323" s="10">
        <v>723000</v>
      </c>
      <c r="L323" s="10">
        <v>444000</v>
      </c>
      <c r="M323" s="10">
        <v>417000</v>
      </c>
      <c r="N323" s="10">
        <v>27000</v>
      </c>
      <c r="O323" s="10">
        <v>278000</v>
      </c>
      <c r="P323" s="9">
        <v>61.467899778687602</v>
      </c>
      <c r="Q323" s="9">
        <v>57.744288348385297</v>
      </c>
      <c r="R323" s="9">
        <v>6.0578146377361</v>
      </c>
      <c r="S323" s="9">
        <v>38.532100221312398</v>
      </c>
      <c r="T323" s="10">
        <v>756000</v>
      </c>
      <c r="U323" s="10">
        <v>428000</v>
      </c>
      <c r="V323" s="10">
        <v>416000</v>
      </c>
      <c r="W323" s="10">
        <v>12000</v>
      </c>
      <c r="X323" s="10">
        <v>328000</v>
      </c>
      <c r="Y323" s="9">
        <v>56.646808859575799</v>
      </c>
      <c r="Z323" s="9">
        <v>55.008331430044301</v>
      </c>
      <c r="AA323" s="9">
        <v>2.8924443627410201</v>
      </c>
      <c r="AB323" s="9">
        <v>43.353191140424201</v>
      </c>
      <c r="AC323" s="10"/>
    </row>
    <row r="324" spans="1:29" x14ac:dyDescent="0.25">
      <c r="A324" s="8" t="s">
        <v>485</v>
      </c>
      <c r="B324" s="10">
        <v>1479000</v>
      </c>
      <c r="C324" s="10">
        <v>875000</v>
      </c>
      <c r="D324" s="10">
        <v>836000</v>
      </c>
      <c r="E324" s="10">
        <v>39000</v>
      </c>
      <c r="F324" s="10">
        <v>605000</v>
      </c>
      <c r="G324" s="9">
        <v>59.125753343406799</v>
      </c>
      <c r="H324" s="9">
        <v>56.502458272894899</v>
      </c>
      <c r="I324" s="9">
        <v>4.4368061668077896</v>
      </c>
      <c r="J324" s="9">
        <v>40.874246656593201</v>
      </c>
      <c r="K324" s="10">
        <v>723000</v>
      </c>
      <c r="L324" s="10">
        <v>446000</v>
      </c>
      <c r="M324" s="10">
        <v>421000</v>
      </c>
      <c r="N324" s="10">
        <v>26000</v>
      </c>
      <c r="O324" s="10">
        <v>277000</v>
      </c>
      <c r="P324" s="9">
        <v>61.752213620097798</v>
      </c>
      <c r="Q324" s="9">
        <v>58.178856025947297</v>
      </c>
      <c r="R324" s="9">
        <v>5.7866064788121898</v>
      </c>
      <c r="S324" s="9">
        <v>38.247786379902202</v>
      </c>
      <c r="T324" s="10">
        <v>756000</v>
      </c>
      <c r="U324" s="10">
        <v>428000</v>
      </c>
      <c r="V324" s="10">
        <v>415000</v>
      </c>
      <c r="W324" s="10">
        <v>13000</v>
      </c>
      <c r="X324" s="10">
        <v>328000</v>
      </c>
      <c r="Y324" s="9">
        <v>56.6148668629233</v>
      </c>
      <c r="Z324" s="9">
        <v>54.899828112672203</v>
      </c>
      <c r="AA324" s="9">
        <v>3.0293081045365402</v>
      </c>
      <c r="AB324" s="9">
        <v>43.3851331370767</v>
      </c>
      <c r="AC324" s="10"/>
    </row>
    <row r="325" spans="1:29" x14ac:dyDescent="0.25">
      <c r="A325" s="8" t="s">
        <v>486</v>
      </c>
      <c r="B325" s="10">
        <v>1480000</v>
      </c>
      <c r="C325" s="10">
        <v>866000</v>
      </c>
      <c r="D325" s="10">
        <v>829000</v>
      </c>
      <c r="E325" s="10">
        <v>37000</v>
      </c>
      <c r="F325" s="10">
        <v>613000</v>
      </c>
      <c r="G325" s="9">
        <v>58.535583221736097</v>
      </c>
      <c r="H325" s="9">
        <v>56.0091564221662</v>
      </c>
      <c r="I325" s="9">
        <v>4.3160530065953404</v>
      </c>
      <c r="J325" s="9">
        <v>41.464416778264003</v>
      </c>
      <c r="K325" s="10">
        <v>723000</v>
      </c>
      <c r="L325" s="10">
        <v>441000</v>
      </c>
      <c r="M325" s="10">
        <v>415000</v>
      </c>
      <c r="N325" s="10">
        <v>25000</v>
      </c>
      <c r="O325" s="10">
        <v>283000</v>
      </c>
      <c r="P325" s="9">
        <v>60.927719850655798</v>
      </c>
      <c r="Q325" s="9">
        <v>57.437416782478202</v>
      </c>
      <c r="R325" s="9">
        <v>5.7285962394996597</v>
      </c>
      <c r="S325" s="9">
        <v>39.072280149344202</v>
      </c>
      <c r="T325" s="10">
        <v>756000</v>
      </c>
      <c r="U325" s="10">
        <v>425000</v>
      </c>
      <c r="V325" s="10">
        <v>413000</v>
      </c>
      <c r="W325" s="10">
        <v>12000</v>
      </c>
      <c r="X325" s="10">
        <v>331000</v>
      </c>
      <c r="Y325" s="9">
        <v>56.248385228798497</v>
      </c>
      <c r="Z325" s="9">
        <v>54.643551218013101</v>
      </c>
      <c r="AA325" s="9">
        <v>2.8531201460405602</v>
      </c>
      <c r="AB325" s="9">
        <v>43.751614771201503</v>
      </c>
      <c r="AC325" s="10"/>
    </row>
    <row r="326" spans="1:29" x14ac:dyDescent="0.25">
      <c r="A326" s="8" t="s">
        <v>487</v>
      </c>
      <c r="B326" s="10">
        <v>1480000</v>
      </c>
      <c r="C326" s="10">
        <v>865000</v>
      </c>
      <c r="D326" s="10">
        <v>830000</v>
      </c>
      <c r="E326" s="10">
        <v>34000</v>
      </c>
      <c r="F326" s="10">
        <v>615000</v>
      </c>
      <c r="G326" s="9">
        <v>58.427501559809897</v>
      </c>
      <c r="H326" s="9">
        <v>56.1050551172345</v>
      </c>
      <c r="I326" s="9">
        <v>3.97491999584823</v>
      </c>
      <c r="J326" s="9">
        <v>41.572498440190103</v>
      </c>
      <c r="K326" s="10">
        <v>723000</v>
      </c>
      <c r="L326" s="10">
        <v>443000</v>
      </c>
      <c r="M326" s="10">
        <v>420000</v>
      </c>
      <c r="N326" s="10">
        <v>23000</v>
      </c>
      <c r="O326" s="10">
        <v>281000</v>
      </c>
      <c r="P326" s="9">
        <v>61.207960478582002</v>
      </c>
      <c r="Q326" s="9">
        <v>58.0890744867542</v>
      </c>
      <c r="R326" s="9">
        <v>5.0955561457061904</v>
      </c>
      <c r="S326" s="9">
        <v>38.792039521417998</v>
      </c>
      <c r="T326" s="10">
        <v>757000</v>
      </c>
      <c r="U326" s="10">
        <v>422000</v>
      </c>
      <c r="V326" s="10">
        <v>410000</v>
      </c>
      <c r="W326" s="10">
        <v>12000</v>
      </c>
      <c r="X326" s="10">
        <v>335000</v>
      </c>
      <c r="Y326" s="9">
        <v>55.769335239301199</v>
      </c>
      <c r="Z326" s="9">
        <v>54.208298638766799</v>
      </c>
      <c r="AA326" s="9">
        <v>2.7990948678805601</v>
      </c>
      <c r="AB326" s="9">
        <v>44.230664760698801</v>
      </c>
      <c r="AC326" s="10"/>
    </row>
    <row r="327" spans="1:29" x14ac:dyDescent="0.25">
      <c r="A327" s="8" t="s">
        <v>488</v>
      </c>
      <c r="B327" s="10">
        <v>1480000</v>
      </c>
      <c r="C327" s="10">
        <v>858000</v>
      </c>
      <c r="D327" s="10">
        <v>827000</v>
      </c>
      <c r="E327" s="10">
        <v>31000</v>
      </c>
      <c r="F327" s="10">
        <v>621000</v>
      </c>
      <c r="G327" s="9">
        <v>57.998310269936297</v>
      </c>
      <c r="H327" s="9">
        <v>55.927363329441398</v>
      </c>
      <c r="I327" s="9">
        <v>3.5707021995232502</v>
      </c>
      <c r="J327" s="9">
        <v>42.001689730063703</v>
      </c>
      <c r="K327" s="10">
        <v>723000</v>
      </c>
      <c r="L327" s="10">
        <v>441000</v>
      </c>
      <c r="M327" s="10">
        <v>421000</v>
      </c>
      <c r="N327" s="10">
        <v>19000</v>
      </c>
      <c r="O327" s="10">
        <v>282000</v>
      </c>
      <c r="P327" s="9">
        <v>60.950837440949101</v>
      </c>
      <c r="Q327" s="9">
        <v>58.277723686767203</v>
      </c>
      <c r="R327" s="9">
        <v>4.3856883127679396</v>
      </c>
      <c r="S327" s="9">
        <v>39.049162559050899</v>
      </c>
      <c r="T327" s="10">
        <v>756000</v>
      </c>
      <c r="U327" s="10">
        <v>417000</v>
      </c>
      <c r="V327" s="10">
        <v>406000</v>
      </c>
      <c r="W327" s="10">
        <v>11000</v>
      </c>
      <c r="X327" s="10">
        <v>339000</v>
      </c>
      <c r="Y327" s="9">
        <v>55.175541564873299</v>
      </c>
      <c r="Z327" s="9">
        <v>53.680297247402798</v>
      </c>
      <c r="AA327" s="9">
        <v>2.70997669449683</v>
      </c>
      <c r="AB327" s="9">
        <v>44.824458435126701</v>
      </c>
      <c r="AC327" s="10"/>
    </row>
    <row r="328" spans="1:29" x14ac:dyDescent="0.25">
      <c r="A328" s="8" t="s">
        <v>489</v>
      </c>
      <c r="B328" s="10">
        <v>1479000</v>
      </c>
      <c r="C328" s="10">
        <v>861000</v>
      </c>
      <c r="D328" s="10">
        <v>833000</v>
      </c>
      <c r="E328" s="10">
        <v>28000</v>
      </c>
      <c r="F328" s="10">
        <v>618000</v>
      </c>
      <c r="G328" s="9">
        <v>58.210972441216299</v>
      </c>
      <c r="H328" s="9">
        <v>56.343269999122199</v>
      </c>
      <c r="I328" s="9">
        <v>3.2085058259079502</v>
      </c>
      <c r="J328" s="9">
        <v>41.789027558783701</v>
      </c>
      <c r="K328" s="10">
        <v>723000</v>
      </c>
      <c r="L328" s="10">
        <v>446000</v>
      </c>
      <c r="M328" s="10">
        <v>428000</v>
      </c>
      <c r="N328" s="10">
        <v>18000</v>
      </c>
      <c r="O328" s="10">
        <v>277000</v>
      </c>
      <c r="P328" s="9">
        <v>61.739672876317798</v>
      </c>
      <c r="Q328" s="9">
        <v>59.242306497255001</v>
      </c>
      <c r="R328" s="9">
        <v>4.0449945111722698</v>
      </c>
      <c r="S328" s="9">
        <v>38.260327123682202</v>
      </c>
      <c r="T328" s="10">
        <v>756000</v>
      </c>
      <c r="U328" s="10">
        <v>415000</v>
      </c>
      <c r="V328" s="10">
        <v>405000</v>
      </c>
      <c r="W328" s="10">
        <v>10000</v>
      </c>
      <c r="X328" s="10">
        <v>342000</v>
      </c>
      <c r="Y328" s="9">
        <v>54.837359566097703</v>
      </c>
      <c r="Z328" s="9">
        <v>53.571647121121103</v>
      </c>
      <c r="AA328" s="9">
        <v>2.30812069543747</v>
      </c>
      <c r="AB328" s="9">
        <v>45.162640433902297</v>
      </c>
      <c r="AC328" s="10"/>
    </row>
    <row r="329" spans="1:29" x14ac:dyDescent="0.25">
      <c r="A329" s="8" t="s">
        <v>490</v>
      </c>
      <c r="B329" s="10">
        <v>1479000</v>
      </c>
      <c r="C329" s="10">
        <v>855000</v>
      </c>
      <c r="D329" s="10">
        <v>828000</v>
      </c>
      <c r="E329" s="10">
        <v>28000</v>
      </c>
      <c r="F329" s="10">
        <v>624000</v>
      </c>
      <c r="G329" s="9">
        <v>57.841700547690401</v>
      </c>
      <c r="H329" s="9">
        <v>55.979109471383403</v>
      </c>
      <c r="I329" s="9">
        <v>3.2201526903089999</v>
      </c>
      <c r="J329" s="9">
        <v>42.158299452309599</v>
      </c>
      <c r="K329" s="10">
        <v>723000</v>
      </c>
      <c r="L329" s="10">
        <v>445000</v>
      </c>
      <c r="M329" s="10">
        <v>426000</v>
      </c>
      <c r="N329" s="10">
        <v>19000</v>
      </c>
      <c r="O329" s="10">
        <v>278000</v>
      </c>
      <c r="P329" s="9">
        <v>61.574956025627998</v>
      </c>
      <c r="Q329" s="9">
        <v>58.996578455060202</v>
      </c>
      <c r="R329" s="9">
        <v>4.1873802873600896</v>
      </c>
      <c r="S329" s="9">
        <v>38.425043974372002</v>
      </c>
      <c r="T329" s="10">
        <v>756000</v>
      </c>
      <c r="U329" s="10">
        <v>410000</v>
      </c>
      <c r="V329" s="10">
        <v>401000</v>
      </c>
      <c r="W329" s="10">
        <v>9000</v>
      </c>
      <c r="X329" s="10">
        <v>346000</v>
      </c>
      <c r="Y329" s="9">
        <v>54.272337539434602</v>
      </c>
      <c r="Z329" s="9">
        <v>53.094109440567202</v>
      </c>
      <c r="AA329" s="9">
        <v>2.1709551353141801</v>
      </c>
      <c r="AB329" s="9">
        <v>45.727662460565398</v>
      </c>
      <c r="AC329" s="10"/>
    </row>
    <row r="330" spans="1:29" x14ac:dyDescent="0.25">
      <c r="A330" s="8" t="s">
        <v>491</v>
      </c>
      <c r="B330" s="10">
        <v>1479000</v>
      </c>
      <c r="C330" s="10">
        <v>863000</v>
      </c>
      <c r="D330" s="10">
        <v>837000</v>
      </c>
      <c r="E330" s="10">
        <v>26000</v>
      </c>
      <c r="F330" s="10">
        <v>617000</v>
      </c>
      <c r="G330" s="9">
        <v>58.305872803717698</v>
      </c>
      <c r="H330" s="9">
        <v>56.546093646707199</v>
      </c>
      <c r="I330" s="9">
        <v>3.0181850856338901</v>
      </c>
      <c r="J330" s="9">
        <v>41.694127196282302</v>
      </c>
      <c r="K330" s="10">
        <v>723000</v>
      </c>
      <c r="L330" s="10">
        <v>452000</v>
      </c>
      <c r="M330" s="10">
        <v>433000</v>
      </c>
      <c r="N330" s="10">
        <v>19000</v>
      </c>
      <c r="O330" s="10">
        <v>272000</v>
      </c>
      <c r="P330" s="9">
        <v>62.448561090874698</v>
      </c>
      <c r="Q330" s="9">
        <v>59.853359956009797</v>
      </c>
      <c r="R330" s="9">
        <v>4.1557420852152704</v>
      </c>
      <c r="S330" s="9">
        <v>37.551438909125302</v>
      </c>
      <c r="T330" s="10">
        <v>756000</v>
      </c>
      <c r="U330" s="10">
        <v>411000</v>
      </c>
      <c r="V330" s="10">
        <v>404000</v>
      </c>
      <c r="W330" s="11">
        <v>7000</v>
      </c>
      <c r="X330" s="10">
        <v>345000</v>
      </c>
      <c r="Y330" s="9">
        <v>54.345241639887199</v>
      </c>
      <c r="Z330" s="9">
        <v>53.384170493493102</v>
      </c>
      <c r="AA330" s="12">
        <v>1.76845500616689</v>
      </c>
      <c r="AB330" s="9">
        <v>45.654758360112801</v>
      </c>
      <c r="AC330" s="10" t="s">
        <v>442</v>
      </c>
    </row>
    <row r="331" spans="1:29" x14ac:dyDescent="0.25">
      <c r="A331" s="8" t="s">
        <v>492</v>
      </c>
      <c r="B331" s="10">
        <v>1480000</v>
      </c>
      <c r="C331" s="10">
        <v>874000</v>
      </c>
      <c r="D331" s="10">
        <v>851000</v>
      </c>
      <c r="E331" s="10">
        <v>23000</v>
      </c>
      <c r="F331" s="10">
        <v>606000</v>
      </c>
      <c r="G331" s="9">
        <v>59.076443597781399</v>
      </c>
      <c r="H331" s="9">
        <v>57.524021928918202</v>
      </c>
      <c r="I331" s="9">
        <v>2.6278184235881099</v>
      </c>
      <c r="J331" s="9">
        <v>40.923556402218601</v>
      </c>
      <c r="K331" s="10">
        <v>723000</v>
      </c>
      <c r="L331" s="10">
        <v>462000</v>
      </c>
      <c r="M331" s="10">
        <v>447000</v>
      </c>
      <c r="N331" s="10">
        <v>15000</v>
      </c>
      <c r="O331" s="10">
        <v>261000</v>
      </c>
      <c r="P331" s="9">
        <v>63.859760358046401</v>
      </c>
      <c r="Q331" s="9">
        <v>61.728226036608199</v>
      </c>
      <c r="R331" s="9">
        <v>3.3378363925689398</v>
      </c>
      <c r="S331" s="9">
        <v>36.140239641953599</v>
      </c>
      <c r="T331" s="10">
        <v>757000</v>
      </c>
      <c r="U331" s="10">
        <v>412000</v>
      </c>
      <c r="V331" s="10">
        <v>405000</v>
      </c>
      <c r="W331" s="11">
        <v>8000</v>
      </c>
      <c r="X331" s="10">
        <v>344000</v>
      </c>
      <c r="Y331" s="9">
        <v>54.503169377154201</v>
      </c>
      <c r="Z331" s="9">
        <v>53.504430664615597</v>
      </c>
      <c r="AA331" s="12">
        <v>1.8324415331288699</v>
      </c>
      <c r="AB331" s="9">
        <v>45.496830622845799</v>
      </c>
      <c r="AC331" s="10" t="s">
        <v>442</v>
      </c>
    </row>
    <row r="332" spans="1:29" x14ac:dyDescent="0.25">
      <c r="A332" s="8" t="s">
        <v>493</v>
      </c>
      <c r="B332" s="10">
        <v>1480000</v>
      </c>
      <c r="C332" s="10">
        <v>875000</v>
      </c>
      <c r="D332" s="10">
        <v>852000</v>
      </c>
      <c r="E332" s="10">
        <v>23000</v>
      </c>
      <c r="F332" s="10">
        <v>606000</v>
      </c>
      <c r="G332" s="9">
        <v>59.0854496012103</v>
      </c>
      <c r="H332" s="9">
        <v>57.527009475000398</v>
      </c>
      <c r="I332" s="9">
        <v>2.6376039054087599</v>
      </c>
      <c r="J332" s="9">
        <v>40.9145503987897</v>
      </c>
      <c r="K332" s="10">
        <v>723000</v>
      </c>
      <c r="L332" s="10">
        <v>458000</v>
      </c>
      <c r="M332" s="10">
        <v>444000</v>
      </c>
      <c r="N332" s="10">
        <v>14000</v>
      </c>
      <c r="O332" s="10">
        <v>266000</v>
      </c>
      <c r="P332" s="9">
        <v>63.2900774383331</v>
      </c>
      <c r="Q332" s="9">
        <v>61.396717992732498</v>
      </c>
      <c r="R332" s="9">
        <v>2.99155811184681</v>
      </c>
      <c r="S332" s="9">
        <v>36.7099225616669</v>
      </c>
      <c r="T332" s="10">
        <v>757000</v>
      </c>
      <c r="U332" s="10">
        <v>417000</v>
      </c>
      <c r="V332" s="10">
        <v>407000</v>
      </c>
      <c r="W332" s="10">
        <v>9000</v>
      </c>
      <c r="X332" s="10">
        <v>340000</v>
      </c>
      <c r="Y332" s="9">
        <v>55.0657422266613</v>
      </c>
      <c r="Z332" s="9">
        <v>53.827491594072598</v>
      </c>
      <c r="AA332" s="9">
        <v>2.2486769133008102</v>
      </c>
      <c r="AB332" s="9">
        <v>44.9342577733387</v>
      </c>
      <c r="AC332" s="10"/>
    </row>
    <row r="333" spans="1:29" x14ac:dyDescent="0.25">
      <c r="A333" s="8" t="s">
        <v>494</v>
      </c>
      <c r="B333" s="10">
        <v>1481000</v>
      </c>
      <c r="C333" s="10">
        <v>877000</v>
      </c>
      <c r="D333" s="10">
        <v>855000</v>
      </c>
      <c r="E333" s="10">
        <v>23000</v>
      </c>
      <c r="F333" s="10">
        <v>604000</v>
      </c>
      <c r="G333" s="9">
        <v>59.2330215953234</v>
      </c>
      <c r="H333" s="9">
        <v>57.711097798999802</v>
      </c>
      <c r="I333" s="9">
        <v>2.5693840282559499</v>
      </c>
      <c r="J333" s="9">
        <v>40.7669784046766</v>
      </c>
      <c r="K333" s="10">
        <v>724000</v>
      </c>
      <c r="L333" s="10">
        <v>464000</v>
      </c>
      <c r="M333" s="10">
        <v>450000</v>
      </c>
      <c r="N333" s="10">
        <v>14000</v>
      </c>
      <c r="O333" s="10">
        <v>260000</v>
      </c>
      <c r="P333" s="9">
        <v>64.096264317314294</v>
      </c>
      <c r="Q333" s="9">
        <v>62.225084373409402</v>
      </c>
      <c r="R333" s="9">
        <v>2.9193276142295201</v>
      </c>
      <c r="S333" s="9">
        <v>35.903735682685699</v>
      </c>
      <c r="T333" s="10">
        <v>757000</v>
      </c>
      <c r="U333" s="10">
        <v>413000</v>
      </c>
      <c r="V333" s="10">
        <v>404000</v>
      </c>
      <c r="W333" s="10">
        <v>9000</v>
      </c>
      <c r="X333" s="10">
        <v>344000</v>
      </c>
      <c r="Y333" s="9">
        <v>54.583516092824901</v>
      </c>
      <c r="Z333" s="9">
        <v>53.395498801438301</v>
      </c>
      <c r="AA333" s="9">
        <v>2.1765129409513202</v>
      </c>
      <c r="AB333" s="9">
        <v>45.416483907175099</v>
      </c>
      <c r="AC333" s="10"/>
    </row>
    <row r="334" spans="1:29" x14ac:dyDescent="0.25">
      <c r="A334" s="8" t="s">
        <v>495</v>
      </c>
      <c r="B334" s="10">
        <v>1481000</v>
      </c>
      <c r="C334" s="10">
        <v>876000</v>
      </c>
      <c r="D334" s="10">
        <v>852000</v>
      </c>
      <c r="E334" s="10">
        <v>24000</v>
      </c>
      <c r="F334" s="10">
        <v>605000</v>
      </c>
      <c r="G334" s="9">
        <v>59.152853037714401</v>
      </c>
      <c r="H334" s="9">
        <v>57.540686111815198</v>
      </c>
      <c r="I334" s="9">
        <v>2.72542547503393</v>
      </c>
      <c r="J334" s="9">
        <v>40.847146962285599</v>
      </c>
      <c r="K334" s="10">
        <v>724000</v>
      </c>
      <c r="L334" s="10">
        <v>463000</v>
      </c>
      <c r="M334" s="10">
        <v>450000</v>
      </c>
      <c r="N334" s="10">
        <v>14000</v>
      </c>
      <c r="O334" s="10">
        <v>261000</v>
      </c>
      <c r="P334" s="9">
        <v>63.977498997032797</v>
      </c>
      <c r="Q334" s="9">
        <v>62.087100015316601</v>
      </c>
      <c r="R334" s="9">
        <v>2.9547872476288402</v>
      </c>
      <c r="S334" s="9">
        <v>36.022501002967203</v>
      </c>
      <c r="T334" s="10">
        <v>757000</v>
      </c>
      <c r="U334" s="10">
        <v>413000</v>
      </c>
      <c r="V334" s="10">
        <v>403000</v>
      </c>
      <c r="W334" s="10">
        <v>10000</v>
      </c>
      <c r="X334" s="10">
        <v>344000</v>
      </c>
      <c r="Y334" s="9">
        <v>54.540025091979899</v>
      </c>
      <c r="Z334" s="9">
        <v>53.193874908717</v>
      </c>
      <c r="AA334" s="9">
        <v>2.4681876860024499</v>
      </c>
      <c r="AB334" s="9">
        <v>45.459974908020101</v>
      </c>
      <c r="AC334" s="10"/>
    </row>
    <row r="335" spans="1:29" x14ac:dyDescent="0.25">
      <c r="A335" s="8" t="s">
        <v>496</v>
      </c>
      <c r="B335" s="10">
        <v>1484000</v>
      </c>
      <c r="C335" s="10">
        <v>876000</v>
      </c>
      <c r="D335" s="10">
        <v>850000</v>
      </c>
      <c r="E335" s="10">
        <v>26000</v>
      </c>
      <c r="F335" s="10">
        <v>608000</v>
      </c>
      <c r="G335" s="9">
        <v>59.046784417514502</v>
      </c>
      <c r="H335" s="9">
        <v>57.325294713426999</v>
      </c>
      <c r="I335" s="9">
        <v>2.9154673214970401</v>
      </c>
      <c r="J335" s="9">
        <v>40.953215582485498</v>
      </c>
      <c r="K335" s="10">
        <v>725000</v>
      </c>
      <c r="L335" s="10">
        <v>462000</v>
      </c>
      <c r="M335" s="10">
        <v>446000</v>
      </c>
      <c r="N335" s="10">
        <v>16000</v>
      </c>
      <c r="O335" s="10">
        <v>263000</v>
      </c>
      <c r="P335" s="9">
        <v>63.756084114770303</v>
      </c>
      <c r="Q335" s="9">
        <v>61.549074556700504</v>
      </c>
      <c r="R335" s="9">
        <v>3.4616454079846699</v>
      </c>
      <c r="S335" s="9">
        <v>36.243915885229796</v>
      </c>
      <c r="T335" s="10">
        <v>758000</v>
      </c>
      <c r="U335" s="10">
        <v>414000</v>
      </c>
      <c r="V335" s="10">
        <v>404000</v>
      </c>
      <c r="W335" s="10">
        <v>10000</v>
      </c>
      <c r="X335" s="10">
        <v>345000</v>
      </c>
      <c r="Y335" s="9">
        <v>54.544510240244797</v>
      </c>
      <c r="Z335" s="9">
        <v>53.287196452251699</v>
      </c>
      <c r="AA335" s="9">
        <v>2.30511518474581</v>
      </c>
      <c r="AB335" s="9">
        <v>45.455489759755203</v>
      </c>
      <c r="AC335" s="10"/>
    </row>
    <row r="336" spans="1:29" x14ac:dyDescent="0.25">
      <c r="A336" s="8" t="s">
        <v>497</v>
      </c>
      <c r="B336" s="10">
        <v>1485000</v>
      </c>
      <c r="C336" s="10">
        <v>878000</v>
      </c>
      <c r="D336" s="10">
        <v>851000</v>
      </c>
      <c r="E336" s="10">
        <v>26000</v>
      </c>
      <c r="F336" s="10">
        <v>607000</v>
      </c>
      <c r="G336" s="9">
        <v>59.113258221156499</v>
      </c>
      <c r="H336" s="9">
        <v>57.329732507677598</v>
      </c>
      <c r="I336" s="9">
        <v>3.0171331561631698</v>
      </c>
      <c r="J336" s="9">
        <v>40.886741778843501</v>
      </c>
      <c r="K336" s="10">
        <v>726000</v>
      </c>
      <c r="L336" s="10">
        <v>461000</v>
      </c>
      <c r="M336" s="10">
        <v>446000</v>
      </c>
      <c r="N336" s="10">
        <v>16000</v>
      </c>
      <c r="O336" s="10">
        <v>264000</v>
      </c>
      <c r="P336" s="9">
        <v>63.570819877209502</v>
      </c>
      <c r="Q336" s="9">
        <v>61.400081945972403</v>
      </c>
      <c r="R336" s="9">
        <v>3.4146766321875202</v>
      </c>
      <c r="S336" s="9">
        <v>36.429180122790498</v>
      </c>
      <c r="T336" s="10">
        <v>759000</v>
      </c>
      <c r="U336" s="10">
        <v>416000</v>
      </c>
      <c r="V336" s="10">
        <v>406000</v>
      </c>
      <c r="W336" s="10">
        <v>11000</v>
      </c>
      <c r="X336" s="10">
        <v>343000</v>
      </c>
      <c r="Y336" s="9">
        <v>54.851552145788403</v>
      </c>
      <c r="Z336" s="9">
        <v>53.438225385954098</v>
      </c>
      <c r="AA336" s="9">
        <v>2.5766395016094501</v>
      </c>
      <c r="AB336" s="9">
        <v>45.148447854211597</v>
      </c>
      <c r="AC336" s="10"/>
    </row>
    <row r="337" spans="1:29" x14ac:dyDescent="0.25">
      <c r="A337" s="8" t="s">
        <v>498</v>
      </c>
      <c r="B337" s="10">
        <v>1485000</v>
      </c>
      <c r="C337" s="10">
        <v>877000</v>
      </c>
      <c r="D337" s="10">
        <v>851000</v>
      </c>
      <c r="E337" s="10">
        <v>26000</v>
      </c>
      <c r="F337" s="10">
        <v>608000</v>
      </c>
      <c r="G337" s="9">
        <v>59.066784208810098</v>
      </c>
      <c r="H337" s="9">
        <v>57.3070509567983</v>
      </c>
      <c r="I337" s="9">
        <v>2.9792264393315802</v>
      </c>
      <c r="J337" s="9">
        <v>40.933215791189902</v>
      </c>
      <c r="K337" s="10">
        <v>726000</v>
      </c>
      <c r="L337" s="10">
        <v>460000</v>
      </c>
      <c r="M337" s="10">
        <v>443000</v>
      </c>
      <c r="N337" s="10">
        <v>17000</v>
      </c>
      <c r="O337" s="10">
        <v>266000</v>
      </c>
      <c r="P337" s="9">
        <v>63.3663569504618</v>
      </c>
      <c r="Q337" s="9">
        <v>60.977967097417199</v>
      </c>
      <c r="R337" s="9">
        <v>3.7691765283457599</v>
      </c>
      <c r="S337" s="9">
        <v>36.6336430495382</v>
      </c>
      <c r="T337" s="10">
        <v>759000</v>
      </c>
      <c r="U337" s="10">
        <v>417000</v>
      </c>
      <c r="V337" s="10">
        <v>408000</v>
      </c>
      <c r="W337" s="10">
        <v>9000</v>
      </c>
      <c r="X337" s="10">
        <v>342000</v>
      </c>
      <c r="Y337" s="9">
        <v>54.9560976266133</v>
      </c>
      <c r="Z337" s="9">
        <v>53.797403224262197</v>
      </c>
      <c r="AA337" s="9">
        <v>2.1084000727699999</v>
      </c>
      <c r="AB337" s="9">
        <v>45.0439023733867</v>
      </c>
      <c r="AC337" s="10"/>
    </row>
    <row r="338" spans="1:29" x14ac:dyDescent="0.25">
      <c r="A338" s="8" t="s">
        <v>499</v>
      </c>
      <c r="B338" s="10">
        <v>1485000</v>
      </c>
      <c r="C338" s="10">
        <v>885000</v>
      </c>
      <c r="D338" s="10">
        <v>861000</v>
      </c>
      <c r="E338" s="10">
        <v>24000</v>
      </c>
      <c r="F338" s="10">
        <v>600000</v>
      </c>
      <c r="G338" s="9">
        <v>59.577602142865999</v>
      </c>
      <c r="H338" s="9">
        <v>57.941795905846803</v>
      </c>
      <c r="I338" s="9">
        <v>2.7456731694177798</v>
      </c>
      <c r="J338" s="9">
        <v>40.422397857134001</v>
      </c>
      <c r="K338" s="10">
        <v>726000</v>
      </c>
      <c r="L338" s="10">
        <v>467000</v>
      </c>
      <c r="M338" s="10">
        <v>449000</v>
      </c>
      <c r="N338" s="10">
        <v>18000</v>
      </c>
      <c r="O338" s="10">
        <v>259000</v>
      </c>
      <c r="P338" s="9">
        <v>64.363844164336896</v>
      </c>
      <c r="Q338" s="9">
        <v>61.886600222719302</v>
      </c>
      <c r="R338" s="9">
        <v>3.84881290696759</v>
      </c>
      <c r="S338" s="9">
        <v>35.636155835663097</v>
      </c>
      <c r="T338" s="10">
        <v>759000</v>
      </c>
      <c r="U338" s="10">
        <v>418000</v>
      </c>
      <c r="V338" s="10">
        <v>411000</v>
      </c>
      <c r="W338" s="11">
        <v>6000</v>
      </c>
      <c r="X338" s="10">
        <v>342000</v>
      </c>
      <c r="Y338" s="9">
        <v>55.001530282461502</v>
      </c>
      <c r="Z338" s="9">
        <v>54.170213117458097</v>
      </c>
      <c r="AA338" s="12">
        <v>1.5114437011736599</v>
      </c>
      <c r="AB338" s="9">
        <v>44.998469717538498</v>
      </c>
      <c r="AC338" s="10" t="s">
        <v>442</v>
      </c>
    </row>
    <row r="339" spans="1:29" x14ac:dyDescent="0.25">
      <c r="A339" s="8" t="s">
        <v>500</v>
      </c>
      <c r="B339" s="10">
        <v>1485000</v>
      </c>
      <c r="C339" s="10">
        <v>890000</v>
      </c>
      <c r="D339" s="10">
        <v>866000</v>
      </c>
      <c r="E339" s="10">
        <v>25000</v>
      </c>
      <c r="F339" s="10">
        <v>595000</v>
      </c>
      <c r="G339" s="9">
        <v>59.957857272334302</v>
      </c>
      <c r="H339" s="9">
        <v>58.299051582788998</v>
      </c>
      <c r="I339" s="9">
        <v>2.76661936401569</v>
      </c>
      <c r="J339" s="9">
        <v>40.042142727665698</v>
      </c>
      <c r="K339" s="10">
        <v>726000</v>
      </c>
      <c r="L339" s="10">
        <v>471000</v>
      </c>
      <c r="M339" s="10">
        <v>453000</v>
      </c>
      <c r="N339" s="10">
        <v>18000</v>
      </c>
      <c r="O339" s="10">
        <v>255000</v>
      </c>
      <c r="P339" s="9">
        <v>64.874682219924296</v>
      </c>
      <c r="Q339" s="9">
        <v>62.3693909782031</v>
      </c>
      <c r="R339" s="9">
        <v>3.8617395199384101</v>
      </c>
      <c r="S339" s="9">
        <v>35.125317780075697</v>
      </c>
      <c r="T339" s="10">
        <v>759000</v>
      </c>
      <c r="U339" s="10">
        <v>419000</v>
      </c>
      <c r="V339" s="10">
        <v>413000</v>
      </c>
      <c r="W339" s="11">
        <v>6000</v>
      </c>
      <c r="X339" s="10">
        <v>340000</v>
      </c>
      <c r="Y339" s="9">
        <v>55.257126250104299</v>
      </c>
      <c r="Z339" s="9">
        <v>54.4076031641493</v>
      </c>
      <c r="AA339" s="12">
        <v>1.5374000488370401</v>
      </c>
      <c r="AB339" s="9">
        <v>44.742873749895701</v>
      </c>
      <c r="AC339" s="10" t="s">
        <v>442</v>
      </c>
    </row>
    <row r="340" spans="1:29" x14ac:dyDescent="0.25">
      <c r="A340" s="10"/>
      <c r="B340" s="10"/>
      <c r="C340" s="10"/>
      <c r="D340" s="10"/>
      <c r="E340" s="10"/>
      <c r="F340" s="10"/>
      <c r="G340" s="9"/>
      <c r="H340" s="9"/>
      <c r="I340" s="9"/>
      <c r="J340" s="9"/>
      <c r="K340" s="10"/>
      <c r="L340" s="10"/>
      <c r="M340" s="10"/>
      <c r="N340" s="10"/>
      <c r="O340" s="10"/>
      <c r="P340" s="9"/>
      <c r="Q340" s="9"/>
      <c r="R340" s="9"/>
      <c r="S340" s="9"/>
      <c r="T340" s="10"/>
      <c r="U340" s="10"/>
      <c r="V340" s="10"/>
      <c r="W340" s="10"/>
      <c r="X340" s="10"/>
      <c r="Y340" s="9"/>
      <c r="Z340" s="9"/>
      <c r="AA340" s="9"/>
      <c r="AB340" s="9"/>
      <c r="AC340"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0"/>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501</v>
      </c>
    </row>
    <row r="2" spans="1:29" x14ac:dyDescent="0.25">
      <c r="A2" t="s">
        <v>132</v>
      </c>
    </row>
    <row r="3" spans="1:29" ht="30" customHeight="1" x14ac:dyDescent="0.3">
      <c r="A3" s="3" t="s">
        <v>21</v>
      </c>
    </row>
    <row r="4" spans="1:29" x14ac:dyDescent="0.25">
      <c r="A4" t="s">
        <v>133</v>
      </c>
    </row>
    <row r="5" spans="1:29" x14ac:dyDescent="0.25">
      <c r="A5" t="s">
        <v>134</v>
      </c>
    </row>
    <row r="6" spans="1:29" ht="70.05" customHeight="1" x14ac:dyDescent="0.3">
      <c r="A6" s="5" t="s">
        <v>135</v>
      </c>
      <c r="B6" s="6" t="s">
        <v>502</v>
      </c>
      <c r="C6" s="6" t="s">
        <v>137</v>
      </c>
      <c r="D6" s="6" t="s">
        <v>138</v>
      </c>
      <c r="E6" s="6" t="s">
        <v>139</v>
      </c>
      <c r="F6" s="6" t="s">
        <v>140</v>
      </c>
      <c r="G6" s="6" t="s">
        <v>503</v>
      </c>
      <c r="H6" s="6" t="s">
        <v>504</v>
      </c>
      <c r="I6" s="6" t="s">
        <v>505</v>
      </c>
      <c r="J6" s="6" t="s">
        <v>506</v>
      </c>
      <c r="K6" s="6" t="s">
        <v>507</v>
      </c>
      <c r="L6" s="6" t="s">
        <v>146</v>
      </c>
      <c r="M6" s="6" t="s">
        <v>147</v>
      </c>
      <c r="N6" s="6" t="s">
        <v>148</v>
      </c>
      <c r="O6" s="6" t="s">
        <v>149</v>
      </c>
      <c r="P6" s="6" t="s">
        <v>508</v>
      </c>
      <c r="Q6" s="6" t="s">
        <v>509</v>
      </c>
      <c r="R6" s="6" t="s">
        <v>510</v>
      </c>
      <c r="S6" s="6" t="s">
        <v>511</v>
      </c>
      <c r="T6" s="6" t="s">
        <v>512</v>
      </c>
      <c r="U6" s="6" t="s">
        <v>155</v>
      </c>
      <c r="V6" s="6" t="s">
        <v>156</v>
      </c>
      <c r="W6" s="6" t="s">
        <v>157</v>
      </c>
      <c r="X6" s="6" t="s">
        <v>158</v>
      </c>
      <c r="Y6" s="6" t="s">
        <v>513</v>
      </c>
      <c r="Z6" s="6" t="s">
        <v>514</v>
      </c>
      <c r="AA6" s="6" t="s">
        <v>515</v>
      </c>
      <c r="AB6" s="6" t="s">
        <v>516</v>
      </c>
      <c r="AC6" s="6" t="s">
        <v>163</v>
      </c>
    </row>
    <row r="7" spans="1:29" x14ac:dyDescent="0.25">
      <c r="A7" s="8" t="s">
        <v>164</v>
      </c>
      <c r="B7" s="10">
        <v>1003000</v>
      </c>
      <c r="C7" s="10">
        <v>684000</v>
      </c>
      <c r="D7" s="10">
        <v>606000</v>
      </c>
      <c r="E7" s="10">
        <v>78000</v>
      </c>
      <c r="F7" s="10">
        <v>319000</v>
      </c>
      <c r="G7" s="9">
        <v>68.203020358344105</v>
      </c>
      <c r="H7" s="9">
        <v>60.441133918940601</v>
      </c>
      <c r="I7" s="9">
        <v>11.380561152016201</v>
      </c>
      <c r="J7" s="9">
        <v>31.796979641655899</v>
      </c>
      <c r="K7" s="10">
        <v>495000</v>
      </c>
      <c r="L7" s="10">
        <v>393000</v>
      </c>
      <c r="M7" s="10">
        <v>338000</v>
      </c>
      <c r="N7" s="10">
        <v>55000</v>
      </c>
      <c r="O7" s="10">
        <v>101000</v>
      </c>
      <c r="P7" s="9">
        <v>79.498541896752499</v>
      </c>
      <c r="Q7" s="9">
        <v>68.327524369362294</v>
      </c>
      <c r="R7" s="9">
        <v>14.051852097989901</v>
      </c>
      <c r="S7" s="9">
        <v>20.501458103247501</v>
      </c>
      <c r="T7" s="10">
        <v>508000</v>
      </c>
      <c r="U7" s="10">
        <v>291000</v>
      </c>
      <c r="V7" s="10">
        <v>268000</v>
      </c>
      <c r="W7" s="10">
        <v>23000</v>
      </c>
      <c r="X7" s="10">
        <v>218000</v>
      </c>
      <c r="Y7" s="9">
        <v>57.2072112404527</v>
      </c>
      <c r="Z7" s="9">
        <v>52.763998894486001</v>
      </c>
      <c r="AA7" s="9">
        <v>7.7668745768625103</v>
      </c>
      <c r="AB7" s="9">
        <v>42.7927887595473</v>
      </c>
      <c r="AC7" s="10"/>
    </row>
    <row r="8" spans="1:29" x14ac:dyDescent="0.25">
      <c r="A8" s="8" t="s">
        <v>165</v>
      </c>
      <c r="B8" s="10">
        <v>1004000</v>
      </c>
      <c r="C8" s="10">
        <v>695000</v>
      </c>
      <c r="D8" s="10">
        <v>615000</v>
      </c>
      <c r="E8" s="10">
        <v>80000</v>
      </c>
      <c r="F8" s="10">
        <v>309000</v>
      </c>
      <c r="G8" s="9">
        <v>69.199518704766604</v>
      </c>
      <c r="H8" s="9">
        <v>61.214874768600701</v>
      </c>
      <c r="I8" s="9">
        <v>11.538583050312299</v>
      </c>
      <c r="J8" s="9">
        <v>30.8004812952334</v>
      </c>
      <c r="K8" s="10">
        <v>495000</v>
      </c>
      <c r="L8" s="10">
        <v>398000</v>
      </c>
      <c r="M8" s="10">
        <v>340000</v>
      </c>
      <c r="N8" s="10">
        <v>58000</v>
      </c>
      <c r="O8" s="10">
        <v>98000</v>
      </c>
      <c r="P8" s="9">
        <v>80.295178105321597</v>
      </c>
      <c r="Q8" s="9">
        <v>68.585045816145097</v>
      </c>
      <c r="R8" s="9">
        <v>14.5838549281459</v>
      </c>
      <c r="S8" s="9">
        <v>19.7048218946784</v>
      </c>
      <c r="T8" s="10">
        <v>509000</v>
      </c>
      <c r="U8" s="10">
        <v>297000</v>
      </c>
      <c r="V8" s="10">
        <v>275000</v>
      </c>
      <c r="W8" s="10">
        <v>22000</v>
      </c>
      <c r="X8" s="10">
        <v>212000</v>
      </c>
      <c r="Y8" s="9">
        <v>58.398601491625598</v>
      </c>
      <c r="Z8" s="9">
        <v>54.0404830125565</v>
      </c>
      <c r="AA8" s="9">
        <v>7.4627103522231799</v>
      </c>
      <c r="AB8" s="9">
        <v>41.601398508374402</v>
      </c>
      <c r="AC8" s="10"/>
    </row>
    <row r="9" spans="1:29" x14ac:dyDescent="0.25">
      <c r="A9" s="8" t="s">
        <v>166</v>
      </c>
      <c r="B9" s="10">
        <v>1005000</v>
      </c>
      <c r="C9" s="10">
        <v>695000</v>
      </c>
      <c r="D9" s="10">
        <v>615000</v>
      </c>
      <c r="E9" s="10">
        <v>79000</v>
      </c>
      <c r="F9" s="10">
        <v>310000</v>
      </c>
      <c r="G9" s="9">
        <v>69.152298907594897</v>
      </c>
      <c r="H9" s="9">
        <v>61.265671807041599</v>
      </c>
      <c r="I9" s="9">
        <v>11.4047214989799</v>
      </c>
      <c r="J9" s="9">
        <v>30.847701092405199</v>
      </c>
      <c r="K9" s="10">
        <v>495000</v>
      </c>
      <c r="L9" s="10">
        <v>396000</v>
      </c>
      <c r="M9" s="10">
        <v>339000</v>
      </c>
      <c r="N9" s="10">
        <v>57000</v>
      </c>
      <c r="O9" s="10">
        <v>99000</v>
      </c>
      <c r="P9" s="9">
        <v>80.013674807739804</v>
      </c>
      <c r="Q9" s="9">
        <v>68.492816462558807</v>
      </c>
      <c r="R9" s="9">
        <v>14.398611703391699</v>
      </c>
      <c r="S9" s="9">
        <v>19.9863251922602</v>
      </c>
      <c r="T9" s="10">
        <v>509000</v>
      </c>
      <c r="U9" s="10">
        <v>298000</v>
      </c>
      <c r="V9" s="10">
        <v>276000</v>
      </c>
      <c r="W9" s="10">
        <v>22000</v>
      </c>
      <c r="X9" s="10">
        <v>211000</v>
      </c>
      <c r="Y9" s="9">
        <v>58.584444878965002</v>
      </c>
      <c r="Z9" s="9">
        <v>54.233836203020303</v>
      </c>
      <c r="AA9" s="9">
        <v>7.4262181453337597</v>
      </c>
      <c r="AB9" s="9">
        <v>41.415555121034998</v>
      </c>
      <c r="AC9" s="10"/>
    </row>
    <row r="10" spans="1:29" x14ac:dyDescent="0.25">
      <c r="A10" s="8" t="s">
        <v>167</v>
      </c>
      <c r="B10" s="10">
        <v>1005000</v>
      </c>
      <c r="C10" s="10">
        <v>694000</v>
      </c>
      <c r="D10" s="10">
        <v>617000</v>
      </c>
      <c r="E10" s="10">
        <v>77000</v>
      </c>
      <c r="F10" s="10">
        <v>311000</v>
      </c>
      <c r="G10" s="9">
        <v>69.074783876658302</v>
      </c>
      <c r="H10" s="9">
        <v>61.399036933005</v>
      </c>
      <c r="I10" s="9">
        <v>11.1122272309376</v>
      </c>
      <c r="J10" s="9">
        <v>30.925216123341698</v>
      </c>
      <c r="K10" s="10">
        <v>496000</v>
      </c>
      <c r="L10" s="10">
        <v>396000</v>
      </c>
      <c r="M10" s="10">
        <v>339000</v>
      </c>
      <c r="N10" s="10">
        <v>57000</v>
      </c>
      <c r="O10" s="10">
        <v>100000</v>
      </c>
      <c r="P10" s="9">
        <v>79.890863862745505</v>
      </c>
      <c r="Q10" s="9">
        <v>68.395124637413304</v>
      </c>
      <c r="R10" s="9">
        <v>14.3893039447942</v>
      </c>
      <c r="S10" s="9">
        <v>20.109136137254499</v>
      </c>
      <c r="T10" s="10">
        <v>509000</v>
      </c>
      <c r="U10" s="10">
        <v>298000</v>
      </c>
      <c r="V10" s="10">
        <v>278000</v>
      </c>
      <c r="W10" s="10">
        <v>20000</v>
      </c>
      <c r="X10" s="10">
        <v>211000</v>
      </c>
      <c r="Y10" s="9">
        <v>58.5506837061452</v>
      </c>
      <c r="Z10" s="9">
        <v>54.591808445642201</v>
      </c>
      <c r="AA10" s="9">
        <v>6.7614500974434799</v>
      </c>
      <c r="AB10" s="9">
        <v>41.4493162938548</v>
      </c>
      <c r="AC10" s="10"/>
    </row>
    <row r="11" spans="1:29" x14ac:dyDescent="0.25">
      <c r="A11" s="8" t="s">
        <v>168</v>
      </c>
      <c r="B11" s="10">
        <v>1005000</v>
      </c>
      <c r="C11" s="10">
        <v>696000</v>
      </c>
      <c r="D11" s="10">
        <v>623000</v>
      </c>
      <c r="E11" s="10">
        <v>74000</v>
      </c>
      <c r="F11" s="10">
        <v>309000</v>
      </c>
      <c r="G11" s="9">
        <v>69.255122694348998</v>
      </c>
      <c r="H11" s="9">
        <v>61.934094462895999</v>
      </c>
      <c r="I11" s="9">
        <v>10.571099936915401</v>
      </c>
      <c r="J11" s="9">
        <v>30.744877305650999</v>
      </c>
      <c r="K11" s="10">
        <v>496000</v>
      </c>
      <c r="L11" s="10">
        <v>396000</v>
      </c>
      <c r="M11" s="10">
        <v>343000</v>
      </c>
      <c r="N11" s="10">
        <v>54000</v>
      </c>
      <c r="O11" s="10">
        <v>99000</v>
      </c>
      <c r="P11" s="9">
        <v>79.968450709052902</v>
      </c>
      <c r="Q11" s="9">
        <v>69.166820574991107</v>
      </c>
      <c r="R11" s="9">
        <v>13.507364514739701</v>
      </c>
      <c r="S11" s="9">
        <v>20.031549290947101</v>
      </c>
      <c r="T11" s="10">
        <v>510000</v>
      </c>
      <c r="U11" s="10">
        <v>300000</v>
      </c>
      <c r="V11" s="10">
        <v>280000</v>
      </c>
      <c r="W11" s="10">
        <v>20000</v>
      </c>
      <c r="X11" s="10">
        <v>210000</v>
      </c>
      <c r="Y11" s="9">
        <v>58.834836520587501</v>
      </c>
      <c r="Z11" s="9">
        <v>54.899205229501</v>
      </c>
      <c r="AA11" s="9">
        <v>6.6892873743421397</v>
      </c>
      <c r="AB11" s="9">
        <v>41.165163479412499</v>
      </c>
      <c r="AC11" s="10"/>
    </row>
    <row r="12" spans="1:29" x14ac:dyDescent="0.25">
      <c r="A12" s="8" t="s">
        <v>169</v>
      </c>
      <c r="B12" s="10">
        <v>1006000</v>
      </c>
      <c r="C12" s="10">
        <v>698000</v>
      </c>
      <c r="D12" s="10">
        <v>621000</v>
      </c>
      <c r="E12" s="10">
        <v>77000</v>
      </c>
      <c r="F12" s="10">
        <v>308000</v>
      </c>
      <c r="G12" s="9">
        <v>69.405721141407895</v>
      </c>
      <c r="H12" s="9">
        <v>61.749516935034698</v>
      </c>
      <c r="I12" s="9">
        <v>11.0310851619484</v>
      </c>
      <c r="J12" s="9">
        <v>30.594278858592101</v>
      </c>
      <c r="K12" s="10">
        <v>496000</v>
      </c>
      <c r="L12" s="10">
        <v>398000</v>
      </c>
      <c r="M12" s="10">
        <v>342000</v>
      </c>
      <c r="N12" s="10">
        <v>56000</v>
      </c>
      <c r="O12" s="10">
        <v>98000</v>
      </c>
      <c r="P12" s="9">
        <v>80.209226595652595</v>
      </c>
      <c r="Q12" s="9">
        <v>68.953245531974403</v>
      </c>
      <c r="R12" s="9">
        <v>14.033274651084</v>
      </c>
      <c r="S12" s="9">
        <v>19.790773404347402</v>
      </c>
      <c r="T12" s="10">
        <v>510000</v>
      </c>
      <c r="U12" s="10">
        <v>300000</v>
      </c>
      <c r="V12" s="10">
        <v>279000</v>
      </c>
      <c r="W12" s="10">
        <v>21000</v>
      </c>
      <c r="X12" s="10">
        <v>210000</v>
      </c>
      <c r="Y12" s="9">
        <v>58.899577365463301</v>
      </c>
      <c r="Z12" s="9">
        <v>54.744067760887702</v>
      </c>
      <c r="AA12" s="9">
        <v>7.0552451994540704</v>
      </c>
      <c r="AB12" s="9">
        <v>41.100422634536699</v>
      </c>
      <c r="AC12" s="10"/>
    </row>
    <row r="13" spans="1:29" x14ac:dyDescent="0.25">
      <c r="A13" s="8" t="s">
        <v>170</v>
      </c>
      <c r="B13" s="10">
        <v>1007000</v>
      </c>
      <c r="C13" s="10">
        <v>699000</v>
      </c>
      <c r="D13" s="10">
        <v>627000</v>
      </c>
      <c r="E13" s="10">
        <v>73000</v>
      </c>
      <c r="F13" s="10">
        <v>307000</v>
      </c>
      <c r="G13" s="9">
        <v>69.463066830400606</v>
      </c>
      <c r="H13" s="9">
        <v>62.249602204106601</v>
      </c>
      <c r="I13" s="9">
        <v>10.384604301889199</v>
      </c>
      <c r="J13" s="9">
        <v>30.536933169599401</v>
      </c>
      <c r="K13" s="10">
        <v>496000</v>
      </c>
      <c r="L13" s="10">
        <v>396000</v>
      </c>
      <c r="M13" s="10">
        <v>341000</v>
      </c>
      <c r="N13" s="10">
        <v>55000</v>
      </c>
      <c r="O13" s="10">
        <v>101000</v>
      </c>
      <c r="P13" s="9">
        <v>79.705490535441101</v>
      </c>
      <c r="Q13" s="9">
        <v>68.699041105719402</v>
      </c>
      <c r="R13" s="9">
        <v>13.808897424485</v>
      </c>
      <c r="S13" s="9">
        <v>20.294509464558899</v>
      </c>
      <c r="T13" s="10">
        <v>510000</v>
      </c>
      <c r="U13" s="10">
        <v>304000</v>
      </c>
      <c r="V13" s="10">
        <v>286000</v>
      </c>
      <c r="W13" s="10">
        <v>18000</v>
      </c>
      <c r="X13" s="10">
        <v>207000</v>
      </c>
      <c r="Y13" s="9">
        <v>59.499939629946098</v>
      </c>
      <c r="Z13" s="9">
        <v>55.976030440354499</v>
      </c>
      <c r="AA13" s="9">
        <v>5.9225424622415099</v>
      </c>
      <c r="AB13" s="9">
        <v>40.500060370053902</v>
      </c>
      <c r="AC13" s="10"/>
    </row>
    <row r="14" spans="1:29" x14ac:dyDescent="0.25">
      <c r="A14" s="8" t="s">
        <v>171</v>
      </c>
      <c r="B14" s="10">
        <v>1008000</v>
      </c>
      <c r="C14" s="10">
        <v>708000</v>
      </c>
      <c r="D14" s="10">
        <v>630000</v>
      </c>
      <c r="E14" s="10">
        <v>78000</v>
      </c>
      <c r="F14" s="10">
        <v>300000</v>
      </c>
      <c r="G14" s="9">
        <v>70.244366087033399</v>
      </c>
      <c r="H14" s="9">
        <v>62.479197082389703</v>
      </c>
      <c r="I14" s="9">
        <v>11.054507908894101</v>
      </c>
      <c r="J14" s="9">
        <v>29.755633912966601</v>
      </c>
      <c r="K14" s="10">
        <v>497000</v>
      </c>
      <c r="L14" s="10">
        <v>399000</v>
      </c>
      <c r="M14" s="10">
        <v>341000</v>
      </c>
      <c r="N14" s="10">
        <v>58000</v>
      </c>
      <c r="O14" s="10">
        <v>98000</v>
      </c>
      <c r="P14" s="9">
        <v>80.278504845139906</v>
      </c>
      <c r="Q14" s="9">
        <v>68.704372434190702</v>
      </c>
      <c r="R14" s="9">
        <v>14.417473809802599</v>
      </c>
      <c r="S14" s="9">
        <v>19.721495154860101</v>
      </c>
      <c r="T14" s="10">
        <v>511000</v>
      </c>
      <c r="U14" s="10">
        <v>309000</v>
      </c>
      <c r="V14" s="10">
        <v>288000</v>
      </c>
      <c r="W14" s="10">
        <v>21000</v>
      </c>
      <c r="X14" s="10">
        <v>202000</v>
      </c>
      <c r="Y14" s="9">
        <v>60.484034032927099</v>
      </c>
      <c r="Z14" s="9">
        <v>56.423891291493803</v>
      </c>
      <c r="AA14" s="9">
        <v>6.7127512348514502</v>
      </c>
      <c r="AB14" s="9">
        <v>39.515965967072901</v>
      </c>
      <c r="AC14" s="10"/>
    </row>
    <row r="15" spans="1:29" x14ac:dyDescent="0.25">
      <c r="A15" s="8" t="s">
        <v>172</v>
      </c>
      <c r="B15" s="10">
        <v>1009000</v>
      </c>
      <c r="C15" s="10">
        <v>709000</v>
      </c>
      <c r="D15" s="10">
        <v>634000</v>
      </c>
      <c r="E15" s="10">
        <v>75000</v>
      </c>
      <c r="F15" s="10">
        <v>300000</v>
      </c>
      <c r="G15" s="9">
        <v>70.276866111592298</v>
      </c>
      <c r="H15" s="9">
        <v>62.887168597104299</v>
      </c>
      <c r="I15" s="9">
        <v>10.515121011164499</v>
      </c>
      <c r="J15" s="9">
        <v>29.723133888407698</v>
      </c>
      <c r="K15" s="10">
        <v>498000</v>
      </c>
      <c r="L15" s="10">
        <v>399000</v>
      </c>
      <c r="M15" s="10">
        <v>344000</v>
      </c>
      <c r="N15" s="10">
        <v>55000</v>
      </c>
      <c r="O15" s="10">
        <v>98000</v>
      </c>
      <c r="P15" s="9">
        <v>80.248149833079296</v>
      </c>
      <c r="Q15" s="9">
        <v>69.163940982144496</v>
      </c>
      <c r="R15" s="9">
        <v>13.812416702429299</v>
      </c>
      <c r="S15" s="9">
        <v>19.751850166920701</v>
      </c>
      <c r="T15" s="10">
        <v>511000</v>
      </c>
      <c r="U15" s="10">
        <v>310000</v>
      </c>
      <c r="V15" s="10">
        <v>290000</v>
      </c>
      <c r="W15" s="10">
        <v>19000</v>
      </c>
      <c r="X15" s="10">
        <v>202000</v>
      </c>
      <c r="Y15" s="9">
        <v>60.576307003376101</v>
      </c>
      <c r="Z15" s="9">
        <v>56.780813264069899</v>
      </c>
      <c r="AA15" s="9">
        <v>6.2656406886850098</v>
      </c>
      <c r="AB15" s="9">
        <v>39.423692996623899</v>
      </c>
      <c r="AC15" s="10"/>
    </row>
    <row r="16" spans="1:29" x14ac:dyDescent="0.25">
      <c r="A16" s="8" t="s">
        <v>174</v>
      </c>
      <c r="B16" s="10">
        <v>1010000</v>
      </c>
      <c r="C16" s="10">
        <v>712000</v>
      </c>
      <c r="D16" s="10">
        <v>639000</v>
      </c>
      <c r="E16" s="10">
        <v>73000</v>
      </c>
      <c r="F16" s="10">
        <v>298000</v>
      </c>
      <c r="G16" s="9">
        <v>70.460958583503995</v>
      </c>
      <c r="H16" s="9">
        <v>63.249047026900598</v>
      </c>
      <c r="I16" s="9">
        <v>10.2353298927328</v>
      </c>
      <c r="J16" s="9">
        <v>29.539041416496001</v>
      </c>
      <c r="K16" s="10">
        <v>498000</v>
      </c>
      <c r="L16" s="10">
        <v>401000</v>
      </c>
      <c r="M16" s="10">
        <v>349000</v>
      </c>
      <c r="N16" s="10">
        <v>52000</v>
      </c>
      <c r="O16" s="10">
        <v>97000</v>
      </c>
      <c r="P16" s="9">
        <v>80.5438361487371</v>
      </c>
      <c r="Q16" s="9">
        <v>70.051938636972594</v>
      </c>
      <c r="R16" s="9">
        <v>13.026319596187999</v>
      </c>
      <c r="S16" s="9">
        <v>19.4561638512629</v>
      </c>
      <c r="T16" s="10">
        <v>512000</v>
      </c>
      <c r="U16" s="10">
        <v>311000</v>
      </c>
      <c r="V16" s="10">
        <v>290000</v>
      </c>
      <c r="W16" s="10">
        <v>21000</v>
      </c>
      <c r="X16" s="10">
        <v>201000</v>
      </c>
      <c r="Y16" s="9">
        <v>60.652762425807303</v>
      </c>
      <c r="Z16" s="9">
        <v>56.631482257374103</v>
      </c>
      <c r="AA16" s="9">
        <v>6.6300033297777796</v>
      </c>
      <c r="AB16" s="9">
        <v>39.347237574192697</v>
      </c>
      <c r="AC16" s="10"/>
    </row>
    <row r="17" spans="1:29" x14ac:dyDescent="0.25">
      <c r="A17" s="8" t="s">
        <v>175</v>
      </c>
      <c r="B17" s="10">
        <v>1011000</v>
      </c>
      <c r="C17" s="10">
        <v>714000</v>
      </c>
      <c r="D17" s="10">
        <v>646000</v>
      </c>
      <c r="E17" s="10">
        <v>69000</v>
      </c>
      <c r="F17" s="10">
        <v>297000</v>
      </c>
      <c r="G17" s="9">
        <v>70.646568455201106</v>
      </c>
      <c r="H17" s="9">
        <v>63.861909132335903</v>
      </c>
      <c r="I17" s="9">
        <v>9.6036643693000201</v>
      </c>
      <c r="J17" s="9">
        <v>29.353431544798799</v>
      </c>
      <c r="K17" s="10">
        <v>498000</v>
      </c>
      <c r="L17" s="10">
        <v>402000</v>
      </c>
      <c r="M17" s="10">
        <v>352000</v>
      </c>
      <c r="N17" s="10">
        <v>50000</v>
      </c>
      <c r="O17" s="10">
        <v>96000</v>
      </c>
      <c r="P17" s="9">
        <v>80.7096785288294</v>
      </c>
      <c r="Q17" s="9">
        <v>70.598508688664097</v>
      </c>
      <c r="R17" s="9">
        <v>12.5278281669201</v>
      </c>
      <c r="S17" s="9">
        <v>19.2903214711706</v>
      </c>
      <c r="T17" s="10">
        <v>512000</v>
      </c>
      <c r="U17" s="10">
        <v>312000</v>
      </c>
      <c r="V17" s="10">
        <v>294000</v>
      </c>
      <c r="W17" s="10">
        <v>18000</v>
      </c>
      <c r="X17" s="10">
        <v>201000</v>
      </c>
      <c r="Y17" s="9">
        <v>60.8553244400224</v>
      </c>
      <c r="Z17" s="9">
        <v>57.3073062704024</v>
      </c>
      <c r="AA17" s="9">
        <v>5.83025101298536</v>
      </c>
      <c r="AB17" s="9">
        <v>39.1446755599776</v>
      </c>
      <c r="AC17" s="10"/>
    </row>
    <row r="18" spans="1:29" x14ac:dyDescent="0.25">
      <c r="A18" s="8" t="s">
        <v>176</v>
      </c>
      <c r="B18" s="10">
        <v>1012000</v>
      </c>
      <c r="C18" s="10">
        <v>713000</v>
      </c>
      <c r="D18" s="10">
        <v>644000</v>
      </c>
      <c r="E18" s="10">
        <v>69000</v>
      </c>
      <c r="F18" s="10">
        <v>299000</v>
      </c>
      <c r="G18" s="9">
        <v>70.438310999646603</v>
      </c>
      <c r="H18" s="9">
        <v>63.653846867296302</v>
      </c>
      <c r="I18" s="9">
        <v>9.6317813929189207</v>
      </c>
      <c r="J18" s="9">
        <v>29.5616890003534</v>
      </c>
      <c r="K18" s="10">
        <v>499000</v>
      </c>
      <c r="L18" s="10">
        <v>402000</v>
      </c>
      <c r="M18" s="10">
        <v>352000</v>
      </c>
      <c r="N18" s="10">
        <v>51000</v>
      </c>
      <c r="O18" s="10">
        <v>97000</v>
      </c>
      <c r="P18" s="9">
        <v>80.6536178841923</v>
      </c>
      <c r="Q18" s="9">
        <v>70.5219264707289</v>
      </c>
      <c r="R18" s="9">
        <v>12.5619800813041</v>
      </c>
      <c r="S18" s="9">
        <v>19.3463821158077</v>
      </c>
      <c r="T18" s="10">
        <v>513000</v>
      </c>
      <c r="U18" s="10">
        <v>310000</v>
      </c>
      <c r="V18" s="10">
        <v>292000</v>
      </c>
      <c r="W18" s="10">
        <v>18000</v>
      </c>
      <c r="X18" s="10">
        <v>203000</v>
      </c>
      <c r="Y18" s="9">
        <v>60.500772111866098</v>
      </c>
      <c r="Z18" s="9">
        <v>56.972519628195997</v>
      </c>
      <c r="AA18" s="9">
        <v>5.8317478612443798</v>
      </c>
      <c r="AB18" s="9">
        <v>39.499227888133902</v>
      </c>
      <c r="AC18" s="10"/>
    </row>
    <row r="19" spans="1:29" x14ac:dyDescent="0.25">
      <c r="A19" s="8" t="s">
        <v>177</v>
      </c>
      <c r="B19" s="10">
        <v>1013000</v>
      </c>
      <c r="C19" s="10">
        <v>714000</v>
      </c>
      <c r="D19" s="10">
        <v>647000</v>
      </c>
      <c r="E19" s="10">
        <v>67000</v>
      </c>
      <c r="F19" s="10">
        <v>299000</v>
      </c>
      <c r="G19" s="9">
        <v>70.508796988218094</v>
      </c>
      <c r="H19" s="9">
        <v>63.923720650919002</v>
      </c>
      <c r="I19" s="9">
        <v>9.3393684456131005</v>
      </c>
      <c r="J19" s="9">
        <v>29.491203011781899</v>
      </c>
      <c r="K19" s="10">
        <v>500000</v>
      </c>
      <c r="L19" s="10">
        <v>406000</v>
      </c>
      <c r="M19" s="10">
        <v>355000</v>
      </c>
      <c r="N19" s="10">
        <v>50000</v>
      </c>
      <c r="O19" s="10">
        <v>94000</v>
      </c>
      <c r="P19" s="9">
        <v>81.188241257989901</v>
      </c>
      <c r="Q19" s="9">
        <v>71.1580677427865</v>
      </c>
      <c r="R19" s="9">
        <v>12.3542194778314</v>
      </c>
      <c r="S19" s="9">
        <v>18.811758742010099</v>
      </c>
      <c r="T19" s="10">
        <v>513000</v>
      </c>
      <c r="U19" s="10">
        <v>309000</v>
      </c>
      <c r="V19" s="10">
        <v>292000</v>
      </c>
      <c r="W19" s="10">
        <v>17000</v>
      </c>
      <c r="X19" s="10">
        <v>205000</v>
      </c>
      <c r="Y19" s="9">
        <v>60.114623093718698</v>
      </c>
      <c r="Z19" s="9">
        <v>56.882618156580797</v>
      </c>
      <c r="AA19" s="9">
        <v>5.3764038944388703</v>
      </c>
      <c r="AB19" s="9">
        <v>39.885376906281302</v>
      </c>
      <c r="AC19" s="10"/>
    </row>
    <row r="20" spans="1:29" x14ac:dyDescent="0.25">
      <c r="A20" s="8" t="s">
        <v>178</v>
      </c>
      <c r="B20" s="10">
        <v>1014000</v>
      </c>
      <c r="C20" s="10">
        <v>713000</v>
      </c>
      <c r="D20" s="10">
        <v>643000</v>
      </c>
      <c r="E20" s="10">
        <v>70000</v>
      </c>
      <c r="F20" s="10">
        <v>301000</v>
      </c>
      <c r="G20" s="9">
        <v>70.278162362783604</v>
      </c>
      <c r="H20" s="9">
        <v>63.371739608352101</v>
      </c>
      <c r="I20" s="9">
        <v>9.8272671370941698</v>
      </c>
      <c r="J20" s="9">
        <v>29.721837637216399</v>
      </c>
      <c r="K20" s="10">
        <v>500000</v>
      </c>
      <c r="L20" s="10">
        <v>406000</v>
      </c>
      <c r="M20" s="10">
        <v>354000</v>
      </c>
      <c r="N20" s="10">
        <v>52000</v>
      </c>
      <c r="O20" s="10">
        <v>94000</v>
      </c>
      <c r="P20" s="9">
        <v>81.185038758997194</v>
      </c>
      <c r="Q20" s="9">
        <v>70.842322153380096</v>
      </c>
      <c r="R20" s="9">
        <v>12.739683029923899</v>
      </c>
      <c r="S20" s="9">
        <v>18.814961241002798</v>
      </c>
      <c r="T20" s="10">
        <v>514000</v>
      </c>
      <c r="U20" s="10">
        <v>307000</v>
      </c>
      <c r="V20" s="10">
        <v>288000</v>
      </c>
      <c r="W20" s="10">
        <v>18000</v>
      </c>
      <c r="X20" s="10">
        <v>207000</v>
      </c>
      <c r="Y20" s="9">
        <v>59.6670671039697</v>
      </c>
      <c r="Z20" s="9">
        <v>56.1037501176448</v>
      </c>
      <c r="AA20" s="9">
        <v>5.9719995623647097</v>
      </c>
      <c r="AB20" s="9">
        <v>40.3329328960303</v>
      </c>
      <c r="AC20" s="10"/>
    </row>
    <row r="21" spans="1:29" x14ac:dyDescent="0.25">
      <c r="A21" s="8" t="s">
        <v>179</v>
      </c>
      <c r="B21" s="10">
        <v>1015000</v>
      </c>
      <c r="C21" s="10">
        <v>711000</v>
      </c>
      <c r="D21" s="10">
        <v>641000</v>
      </c>
      <c r="E21" s="10">
        <v>70000</v>
      </c>
      <c r="F21" s="10">
        <v>304000</v>
      </c>
      <c r="G21" s="9">
        <v>70.087695231636303</v>
      </c>
      <c r="H21" s="9">
        <v>63.142879650071301</v>
      </c>
      <c r="I21" s="9">
        <v>9.90875154135502</v>
      </c>
      <c r="J21" s="9">
        <v>29.9123047683637</v>
      </c>
      <c r="K21" s="10">
        <v>501000</v>
      </c>
      <c r="L21" s="10">
        <v>404000</v>
      </c>
      <c r="M21" s="10">
        <v>353000</v>
      </c>
      <c r="N21" s="10">
        <v>51000</v>
      </c>
      <c r="O21" s="10">
        <v>97000</v>
      </c>
      <c r="P21" s="9">
        <v>80.716725606020503</v>
      </c>
      <c r="Q21" s="9">
        <v>70.609514154240699</v>
      </c>
      <c r="R21" s="9">
        <v>12.521830359067399</v>
      </c>
      <c r="S21" s="9">
        <v>19.2832743939795</v>
      </c>
      <c r="T21" s="10">
        <v>514000</v>
      </c>
      <c r="U21" s="10">
        <v>307000</v>
      </c>
      <c r="V21" s="10">
        <v>287000</v>
      </c>
      <c r="W21" s="10">
        <v>20000</v>
      </c>
      <c r="X21" s="10">
        <v>207000</v>
      </c>
      <c r="Y21" s="9">
        <v>59.743075262251502</v>
      </c>
      <c r="Z21" s="9">
        <v>55.8760365161883</v>
      </c>
      <c r="AA21" s="9">
        <v>6.4727815384263598</v>
      </c>
      <c r="AB21" s="9">
        <v>40.256924737748498</v>
      </c>
      <c r="AC21" s="10"/>
    </row>
    <row r="22" spans="1:29" x14ac:dyDescent="0.25">
      <c r="A22" s="8" t="s">
        <v>180</v>
      </c>
      <c r="B22" s="10">
        <v>1016000</v>
      </c>
      <c r="C22" s="10">
        <v>712000</v>
      </c>
      <c r="D22" s="10">
        <v>635000</v>
      </c>
      <c r="E22" s="10">
        <v>77000</v>
      </c>
      <c r="F22" s="10">
        <v>304000</v>
      </c>
      <c r="G22" s="9">
        <v>70.061052592904602</v>
      </c>
      <c r="H22" s="9">
        <v>62.485056340102901</v>
      </c>
      <c r="I22" s="9">
        <v>10.8134205416847</v>
      </c>
      <c r="J22" s="9">
        <v>29.938947407095402</v>
      </c>
      <c r="K22" s="10">
        <v>501000</v>
      </c>
      <c r="L22" s="10">
        <v>403000</v>
      </c>
      <c r="M22" s="10">
        <v>348000</v>
      </c>
      <c r="N22" s="10">
        <v>55000</v>
      </c>
      <c r="O22" s="10">
        <v>98000</v>
      </c>
      <c r="P22" s="9">
        <v>80.437174447940606</v>
      </c>
      <c r="Q22" s="9">
        <v>69.526617762634203</v>
      </c>
      <c r="R22" s="9">
        <v>13.5640725326171</v>
      </c>
      <c r="S22" s="9">
        <v>19.562825552059401</v>
      </c>
      <c r="T22" s="10">
        <v>515000</v>
      </c>
      <c r="U22" s="10">
        <v>309000</v>
      </c>
      <c r="V22" s="10">
        <v>286000</v>
      </c>
      <c r="W22" s="10">
        <v>22000</v>
      </c>
      <c r="X22" s="10">
        <v>206000</v>
      </c>
      <c r="Y22" s="9">
        <v>59.963487184471603</v>
      </c>
      <c r="Z22" s="9">
        <v>55.6325320506933</v>
      </c>
      <c r="AA22" s="9">
        <v>7.2226538801096698</v>
      </c>
      <c r="AB22" s="9">
        <v>40.036512815528397</v>
      </c>
      <c r="AC22" s="10"/>
    </row>
    <row r="23" spans="1:29" x14ac:dyDescent="0.25">
      <c r="A23" s="8" t="s">
        <v>181</v>
      </c>
      <c r="B23" s="10">
        <v>1017000</v>
      </c>
      <c r="C23" s="10">
        <v>713000</v>
      </c>
      <c r="D23" s="10">
        <v>640000</v>
      </c>
      <c r="E23" s="10">
        <v>73000</v>
      </c>
      <c r="F23" s="10">
        <v>304000</v>
      </c>
      <c r="G23" s="9">
        <v>70.066412304203894</v>
      </c>
      <c r="H23" s="9">
        <v>62.916141046625597</v>
      </c>
      <c r="I23" s="9">
        <v>10.204991268190399</v>
      </c>
      <c r="J23" s="9">
        <v>29.933587695796099</v>
      </c>
      <c r="K23" s="10">
        <v>502000</v>
      </c>
      <c r="L23" s="10">
        <v>404000</v>
      </c>
      <c r="M23" s="10">
        <v>353000</v>
      </c>
      <c r="N23" s="10">
        <v>51000</v>
      </c>
      <c r="O23" s="10">
        <v>98000</v>
      </c>
      <c r="P23" s="9">
        <v>80.496315987192403</v>
      </c>
      <c r="Q23" s="9">
        <v>70.375696411626393</v>
      </c>
      <c r="R23" s="9">
        <v>12.5727736126164</v>
      </c>
      <c r="S23" s="9">
        <v>19.5036840128076</v>
      </c>
      <c r="T23" s="10">
        <v>516000</v>
      </c>
      <c r="U23" s="10">
        <v>309000</v>
      </c>
      <c r="V23" s="10">
        <v>287000</v>
      </c>
      <c r="W23" s="10">
        <v>22000</v>
      </c>
      <c r="X23" s="10">
        <v>207000</v>
      </c>
      <c r="Y23" s="9">
        <v>59.919513402284601</v>
      </c>
      <c r="Z23" s="9">
        <v>55.658993095644199</v>
      </c>
      <c r="AA23" s="9">
        <v>7.110405383362</v>
      </c>
      <c r="AB23" s="9">
        <v>40.080486597715399</v>
      </c>
      <c r="AC23" s="10"/>
    </row>
    <row r="24" spans="1:29" x14ac:dyDescent="0.25">
      <c r="A24" s="8" t="s">
        <v>182</v>
      </c>
      <c r="B24" s="10">
        <v>1018000</v>
      </c>
      <c r="C24" s="10">
        <v>716000</v>
      </c>
      <c r="D24" s="10">
        <v>643000</v>
      </c>
      <c r="E24" s="10">
        <v>73000</v>
      </c>
      <c r="F24" s="10">
        <v>302000</v>
      </c>
      <c r="G24" s="9">
        <v>70.330109000419696</v>
      </c>
      <c r="H24" s="9">
        <v>63.181751415414197</v>
      </c>
      <c r="I24" s="9">
        <v>10.1640075447102</v>
      </c>
      <c r="J24" s="9">
        <v>29.6698909995803</v>
      </c>
      <c r="K24" s="10">
        <v>502000</v>
      </c>
      <c r="L24" s="10">
        <v>404000</v>
      </c>
      <c r="M24" s="10">
        <v>355000</v>
      </c>
      <c r="N24" s="10">
        <v>49000</v>
      </c>
      <c r="O24" s="10">
        <v>98000</v>
      </c>
      <c r="P24" s="9">
        <v>80.5067571939651</v>
      </c>
      <c r="Q24" s="9">
        <v>70.709554124663299</v>
      </c>
      <c r="R24" s="9">
        <v>12.1694170909125</v>
      </c>
      <c r="S24" s="9">
        <v>19.493242806034999</v>
      </c>
      <c r="T24" s="10">
        <v>516000</v>
      </c>
      <c r="U24" s="10">
        <v>312000</v>
      </c>
      <c r="V24" s="10">
        <v>288000</v>
      </c>
      <c r="W24" s="10">
        <v>24000</v>
      </c>
      <c r="X24" s="10">
        <v>204000</v>
      </c>
      <c r="Y24" s="9">
        <v>60.4276604902728</v>
      </c>
      <c r="Z24" s="9">
        <v>55.856777877450703</v>
      </c>
      <c r="AA24" s="9">
        <v>7.5642223705779896</v>
      </c>
      <c r="AB24" s="9">
        <v>39.5723395097272</v>
      </c>
      <c r="AC24" s="10"/>
    </row>
    <row r="25" spans="1:29" x14ac:dyDescent="0.25">
      <c r="A25" s="8" t="s">
        <v>183</v>
      </c>
      <c r="B25" s="10">
        <v>1019000</v>
      </c>
      <c r="C25" s="10">
        <v>718000</v>
      </c>
      <c r="D25" s="10">
        <v>646000</v>
      </c>
      <c r="E25" s="10">
        <v>72000</v>
      </c>
      <c r="F25" s="10">
        <v>301000</v>
      </c>
      <c r="G25" s="9">
        <v>70.499221381287796</v>
      </c>
      <c r="H25" s="9">
        <v>63.387050945739198</v>
      </c>
      <c r="I25" s="9">
        <v>10.0882964324997</v>
      </c>
      <c r="J25" s="9">
        <v>29.5007786187122</v>
      </c>
      <c r="K25" s="10">
        <v>502000</v>
      </c>
      <c r="L25" s="10">
        <v>404000</v>
      </c>
      <c r="M25" s="10">
        <v>355000</v>
      </c>
      <c r="N25" s="10">
        <v>48000</v>
      </c>
      <c r="O25" s="10">
        <v>99000</v>
      </c>
      <c r="P25" s="9">
        <v>80.325207599092593</v>
      </c>
      <c r="Q25" s="9">
        <v>70.677787432350598</v>
      </c>
      <c r="R25" s="9">
        <v>12.010451581890401</v>
      </c>
      <c r="S25" s="9">
        <v>19.6747924009074</v>
      </c>
      <c r="T25" s="10">
        <v>516000</v>
      </c>
      <c r="U25" s="10">
        <v>315000</v>
      </c>
      <c r="V25" s="10">
        <v>291000</v>
      </c>
      <c r="W25" s="10">
        <v>24000</v>
      </c>
      <c r="X25" s="10">
        <v>202000</v>
      </c>
      <c r="Y25" s="9">
        <v>60.938088493135503</v>
      </c>
      <c r="Z25" s="9">
        <v>56.292831713609601</v>
      </c>
      <c r="AA25" s="9">
        <v>7.62291186742614</v>
      </c>
      <c r="AB25" s="9">
        <v>39.061911506864497</v>
      </c>
      <c r="AC25" s="10"/>
    </row>
    <row r="26" spans="1:29" x14ac:dyDescent="0.25">
      <c r="A26" s="8" t="s">
        <v>184</v>
      </c>
      <c r="B26" s="10">
        <v>1020000</v>
      </c>
      <c r="C26" s="10">
        <v>717000</v>
      </c>
      <c r="D26" s="10">
        <v>646000</v>
      </c>
      <c r="E26" s="10">
        <v>70000</v>
      </c>
      <c r="F26" s="10">
        <v>303000</v>
      </c>
      <c r="G26" s="9">
        <v>70.266995643433603</v>
      </c>
      <c r="H26" s="9">
        <v>63.370495807144302</v>
      </c>
      <c r="I26" s="9">
        <v>9.8147071368829497</v>
      </c>
      <c r="J26" s="9">
        <v>29.733004356566401</v>
      </c>
      <c r="K26" s="10">
        <v>503000</v>
      </c>
      <c r="L26" s="10">
        <v>402000</v>
      </c>
      <c r="M26" s="10">
        <v>355000</v>
      </c>
      <c r="N26" s="10">
        <v>47000</v>
      </c>
      <c r="O26" s="10">
        <v>101000</v>
      </c>
      <c r="P26" s="9">
        <v>80.008284643218801</v>
      </c>
      <c r="Q26" s="9">
        <v>70.586061743762201</v>
      </c>
      <c r="R26" s="9">
        <v>11.7765590669432</v>
      </c>
      <c r="S26" s="9">
        <v>19.991715356781199</v>
      </c>
      <c r="T26" s="10">
        <v>517000</v>
      </c>
      <c r="U26" s="10">
        <v>314000</v>
      </c>
      <c r="V26" s="10">
        <v>291000</v>
      </c>
      <c r="W26" s="10">
        <v>23000</v>
      </c>
      <c r="X26" s="10">
        <v>203000</v>
      </c>
      <c r="Y26" s="9">
        <v>60.786123050752501</v>
      </c>
      <c r="Z26" s="9">
        <v>56.347825467451898</v>
      </c>
      <c r="AA26" s="9">
        <v>7.3014980402598102</v>
      </c>
      <c r="AB26" s="9">
        <v>39.213876949247499</v>
      </c>
      <c r="AC26" s="10"/>
    </row>
    <row r="27" spans="1:29" x14ac:dyDescent="0.25">
      <c r="A27" s="8" t="s">
        <v>185</v>
      </c>
      <c r="B27" s="10">
        <v>1021000</v>
      </c>
      <c r="C27" s="10">
        <v>712000</v>
      </c>
      <c r="D27" s="10">
        <v>641000</v>
      </c>
      <c r="E27" s="10">
        <v>71000</v>
      </c>
      <c r="F27" s="10">
        <v>309000</v>
      </c>
      <c r="G27" s="9">
        <v>69.755905475885797</v>
      </c>
      <c r="H27" s="9">
        <v>62.846292328447902</v>
      </c>
      <c r="I27" s="9">
        <v>9.9054167533191499</v>
      </c>
      <c r="J27" s="9">
        <v>30.2440945241142</v>
      </c>
      <c r="K27" s="10">
        <v>503000</v>
      </c>
      <c r="L27" s="10">
        <v>403000</v>
      </c>
      <c r="M27" s="10">
        <v>354000</v>
      </c>
      <c r="N27" s="10">
        <v>49000</v>
      </c>
      <c r="O27" s="10">
        <v>100000</v>
      </c>
      <c r="P27" s="9">
        <v>80.055092917983501</v>
      </c>
      <c r="Q27" s="9">
        <v>70.4073630550063</v>
      </c>
      <c r="R27" s="9">
        <v>12.0513630192915</v>
      </c>
      <c r="S27" s="9">
        <v>19.944907082016499</v>
      </c>
      <c r="T27" s="10">
        <v>517000</v>
      </c>
      <c r="U27" s="10">
        <v>309000</v>
      </c>
      <c r="V27" s="10">
        <v>287000</v>
      </c>
      <c r="W27" s="10">
        <v>22000</v>
      </c>
      <c r="X27" s="10">
        <v>208000</v>
      </c>
      <c r="Y27" s="9">
        <v>59.732631618761403</v>
      </c>
      <c r="Z27" s="9">
        <v>55.487781477814799</v>
      </c>
      <c r="AA27" s="9">
        <v>7.1064174236270299</v>
      </c>
      <c r="AB27" s="9">
        <v>40.267368381238597</v>
      </c>
      <c r="AC27" s="10"/>
    </row>
    <row r="28" spans="1:29" x14ac:dyDescent="0.25">
      <c r="A28" s="8" t="s">
        <v>186</v>
      </c>
      <c r="B28" s="10">
        <v>1021000</v>
      </c>
      <c r="C28" s="10">
        <v>711000</v>
      </c>
      <c r="D28" s="10">
        <v>644000</v>
      </c>
      <c r="E28" s="10">
        <v>67000</v>
      </c>
      <c r="F28" s="10">
        <v>310000</v>
      </c>
      <c r="G28" s="9">
        <v>69.625637231137901</v>
      </c>
      <c r="H28" s="9">
        <v>63.063583743593199</v>
      </c>
      <c r="I28" s="9">
        <v>9.4247661472174293</v>
      </c>
      <c r="J28" s="9">
        <v>30.374362768862099</v>
      </c>
      <c r="K28" s="10">
        <v>504000</v>
      </c>
      <c r="L28" s="10">
        <v>404000</v>
      </c>
      <c r="M28" s="10">
        <v>358000</v>
      </c>
      <c r="N28" s="10">
        <v>46000</v>
      </c>
      <c r="O28" s="10">
        <v>99000</v>
      </c>
      <c r="P28" s="9">
        <v>80.302286795345793</v>
      </c>
      <c r="Q28" s="9">
        <v>71.111707261515704</v>
      </c>
      <c r="R28" s="9">
        <v>11.4449785935146</v>
      </c>
      <c r="S28" s="9">
        <v>19.6977132046542</v>
      </c>
      <c r="T28" s="10">
        <v>518000</v>
      </c>
      <c r="U28" s="10">
        <v>307000</v>
      </c>
      <c r="V28" s="10">
        <v>286000</v>
      </c>
      <c r="W28" s="10">
        <v>21000</v>
      </c>
      <c r="X28" s="10">
        <v>211000</v>
      </c>
      <c r="Y28" s="9">
        <v>59.235740090539302</v>
      </c>
      <c r="Z28" s="9">
        <v>55.231615950403601</v>
      </c>
      <c r="AA28" s="9">
        <v>6.7596422936820604</v>
      </c>
      <c r="AB28" s="9">
        <v>40.764259909460698</v>
      </c>
      <c r="AC28" s="10"/>
    </row>
    <row r="29" spans="1:29" x14ac:dyDescent="0.25">
      <c r="A29" s="8" t="s">
        <v>187</v>
      </c>
      <c r="B29" s="10">
        <v>1022000</v>
      </c>
      <c r="C29" s="10">
        <v>715000</v>
      </c>
      <c r="D29" s="10">
        <v>649000</v>
      </c>
      <c r="E29" s="10">
        <v>66000</v>
      </c>
      <c r="F29" s="10">
        <v>307000</v>
      </c>
      <c r="G29" s="9">
        <v>69.962431166098497</v>
      </c>
      <c r="H29" s="9">
        <v>63.505087886264498</v>
      </c>
      <c r="I29" s="9">
        <v>9.2297296880716004</v>
      </c>
      <c r="J29" s="9">
        <v>30.037568833901499</v>
      </c>
      <c r="K29" s="10">
        <v>504000</v>
      </c>
      <c r="L29" s="10">
        <v>408000</v>
      </c>
      <c r="M29" s="10">
        <v>361000</v>
      </c>
      <c r="N29" s="10">
        <v>47000</v>
      </c>
      <c r="O29" s="10">
        <v>96000</v>
      </c>
      <c r="P29" s="9">
        <v>80.910736239661603</v>
      </c>
      <c r="Q29" s="9">
        <v>71.5807385571118</v>
      </c>
      <c r="R29" s="9">
        <v>11.5312233161665</v>
      </c>
      <c r="S29" s="9">
        <v>19.089263760338401</v>
      </c>
      <c r="T29" s="10">
        <v>518000</v>
      </c>
      <c r="U29" s="10">
        <v>307000</v>
      </c>
      <c r="V29" s="10">
        <v>288000</v>
      </c>
      <c r="W29" s="10">
        <v>19000</v>
      </c>
      <c r="X29" s="10">
        <v>211000</v>
      </c>
      <c r="Y29" s="9">
        <v>59.306404121434802</v>
      </c>
      <c r="Z29" s="9">
        <v>55.645026317501497</v>
      </c>
      <c r="AA29" s="9">
        <v>6.17366346547721</v>
      </c>
      <c r="AB29" s="9">
        <v>40.693595878565198</v>
      </c>
      <c r="AC29" s="10"/>
    </row>
    <row r="30" spans="1:29" x14ac:dyDescent="0.25">
      <c r="A30" s="8" t="s">
        <v>188</v>
      </c>
      <c r="B30" s="10">
        <v>1023000</v>
      </c>
      <c r="C30" s="10">
        <v>720000</v>
      </c>
      <c r="D30" s="10">
        <v>651000</v>
      </c>
      <c r="E30" s="10">
        <v>69000</v>
      </c>
      <c r="F30" s="10">
        <v>303000</v>
      </c>
      <c r="G30" s="9">
        <v>70.420941926130695</v>
      </c>
      <c r="H30" s="9">
        <v>63.685169680529903</v>
      </c>
      <c r="I30" s="9">
        <v>9.5650129938142605</v>
      </c>
      <c r="J30" s="9">
        <v>29.579058073869302</v>
      </c>
      <c r="K30" s="10">
        <v>505000</v>
      </c>
      <c r="L30" s="10">
        <v>406000</v>
      </c>
      <c r="M30" s="10">
        <v>358000</v>
      </c>
      <c r="N30" s="10">
        <v>48000</v>
      </c>
      <c r="O30" s="10">
        <v>98000</v>
      </c>
      <c r="P30" s="9">
        <v>80.544259543496295</v>
      </c>
      <c r="Q30" s="9">
        <v>70.965782326842799</v>
      </c>
      <c r="R30" s="9">
        <v>11.8921910399844</v>
      </c>
      <c r="S30" s="9">
        <v>19.455740456503701</v>
      </c>
      <c r="T30" s="10">
        <v>518000</v>
      </c>
      <c r="U30" s="10">
        <v>314000</v>
      </c>
      <c r="V30" s="10">
        <v>293000</v>
      </c>
      <c r="W30" s="10">
        <v>21000</v>
      </c>
      <c r="X30" s="10">
        <v>204000</v>
      </c>
      <c r="Y30" s="9">
        <v>60.567680210898601</v>
      </c>
      <c r="Z30" s="9">
        <v>56.598779174685198</v>
      </c>
      <c r="AA30" s="9">
        <v>6.5528364672272499</v>
      </c>
      <c r="AB30" s="9">
        <v>39.432319789101399</v>
      </c>
      <c r="AC30" s="10"/>
    </row>
    <row r="31" spans="1:29" x14ac:dyDescent="0.25">
      <c r="A31" s="8" t="s">
        <v>189</v>
      </c>
      <c r="B31" s="10">
        <v>1024000</v>
      </c>
      <c r="C31" s="10">
        <v>723000</v>
      </c>
      <c r="D31" s="10">
        <v>659000</v>
      </c>
      <c r="E31" s="10">
        <v>64000</v>
      </c>
      <c r="F31" s="10">
        <v>301000</v>
      </c>
      <c r="G31" s="9">
        <v>70.586983621781599</v>
      </c>
      <c r="H31" s="9">
        <v>64.335453738547699</v>
      </c>
      <c r="I31" s="9">
        <v>8.8564910447666207</v>
      </c>
      <c r="J31" s="9">
        <v>29.413016378218401</v>
      </c>
      <c r="K31" s="10">
        <v>505000</v>
      </c>
      <c r="L31" s="10">
        <v>405000</v>
      </c>
      <c r="M31" s="10">
        <v>361000</v>
      </c>
      <c r="N31" s="10">
        <v>44000</v>
      </c>
      <c r="O31" s="10">
        <v>100000</v>
      </c>
      <c r="P31" s="9">
        <v>80.180189414332702</v>
      </c>
      <c r="Q31" s="9">
        <v>71.507132714834796</v>
      </c>
      <c r="R31" s="9">
        <v>10.816957109791501</v>
      </c>
      <c r="S31" s="9">
        <v>19.819810585667302</v>
      </c>
      <c r="T31" s="10">
        <v>519000</v>
      </c>
      <c r="U31" s="10">
        <v>318000</v>
      </c>
      <c r="V31" s="10">
        <v>298000</v>
      </c>
      <c r="W31" s="10">
        <v>20000</v>
      </c>
      <c r="X31" s="10">
        <v>201000</v>
      </c>
      <c r="Y31" s="9">
        <v>61.250384274442403</v>
      </c>
      <c r="Z31" s="9">
        <v>57.355608346163699</v>
      </c>
      <c r="AA31" s="9">
        <v>6.3587779479512703</v>
      </c>
      <c r="AB31" s="9">
        <v>38.749615725557597</v>
      </c>
      <c r="AC31" s="10"/>
    </row>
    <row r="32" spans="1:29" x14ac:dyDescent="0.25">
      <c r="A32" s="8" t="s">
        <v>190</v>
      </c>
      <c r="B32" s="10">
        <v>1025000</v>
      </c>
      <c r="C32" s="10">
        <v>725000</v>
      </c>
      <c r="D32" s="10">
        <v>664000</v>
      </c>
      <c r="E32" s="10">
        <v>62000</v>
      </c>
      <c r="F32" s="10">
        <v>299000</v>
      </c>
      <c r="G32" s="9">
        <v>70.806611584383205</v>
      </c>
      <c r="H32" s="9">
        <v>64.784235558244404</v>
      </c>
      <c r="I32" s="9">
        <v>8.5053865611994599</v>
      </c>
      <c r="J32" s="9">
        <v>29.193388415616798</v>
      </c>
      <c r="K32" s="10">
        <v>505000</v>
      </c>
      <c r="L32" s="10">
        <v>406000</v>
      </c>
      <c r="M32" s="10">
        <v>365000</v>
      </c>
      <c r="N32" s="10">
        <v>41000</v>
      </c>
      <c r="O32" s="10">
        <v>100000</v>
      </c>
      <c r="P32" s="9">
        <v>80.302843297921399</v>
      </c>
      <c r="Q32" s="9">
        <v>72.159424571789501</v>
      </c>
      <c r="R32" s="9">
        <v>10.140884670696</v>
      </c>
      <c r="S32" s="9">
        <v>19.697156702078601</v>
      </c>
      <c r="T32" s="10">
        <v>519000</v>
      </c>
      <c r="U32" s="10">
        <v>320000</v>
      </c>
      <c r="V32" s="10">
        <v>299000</v>
      </c>
      <c r="W32" s="10">
        <v>21000</v>
      </c>
      <c r="X32" s="10">
        <v>200000</v>
      </c>
      <c r="Y32" s="9">
        <v>61.563271552668802</v>
      </c>
      <c r="Z32" s="9">
        <v>57.605453288939202</v>
      </c>
      <c r="AA32" s="9">
        <v>6.4288628006775301</v>
      </c>
      <c r="AB32" s="9">
        <v>38.436728447331198</v>
      </c>
      <c r="AC32" s="10"/>
    </row>
    <row r="33" spans="1:29" x14ac:dyDescent="0.25">
      <c r="A33" s="8" t="s">
        <v>191</v>
      </c>
      <c r="B33" s="10">
        <v>1025000</v>
      </c>
      <c r="C33" s="10">
        <v>724000</v>
      </c>
      <c r="D33" s="10">
        <v>667000</v>
      </c>
      <c r="E33" s="10">
        <v>57000</v>
      </c>
      <c r="F33" s="10">
        <v>301000</v>
      </c>
      <c r="G33" s="9">
        <v>70.620761025757602</v>
      </c>
      <c r="H33" s="9">
        <v>65.068517508156006</v>
      </c>
      <c r="I33" s="9">
        <v>7.8620556291889301</v>
      </c>
      <c r="J33" s="9">
        <v>29.379238974242401</v>
      </c>
      <c r="K33" s="10">
        <v>506000</v>
      </c>
      <c r="L33" s="10">
        <v>405000</v>
      </c>
      <c r="M33" s="10">
        <v>367000</v>
      </c>
      <c r="N33" s="10">
        <v>38000</v>
      </c>
      <c r="O33" s="10">
        <v>100000</v>
      </c>
      <c r="P33" s="9">
        <v>80.163694970709699</v>
      </c>
      <c r="Q33" s="9">
        <v>72.571026991791797</v>
      </c>
      <c r="R33" s="9">
        <v>9.4714546050953796</v>
      </c>
      <c r="S33" s="9">
        <v>19.836305029290301</v>
      </c>
      <c r="T33" s="10">
        <v>520000</v>
      </c>
      <c r="U33" s="10">
        <v>319000</v>
      </c>
      <c r="V33" s="10">
        <v>300000</v>
      </c>
      <c r="W33" s="10">
        <v>19000</v>
      </c>
      <c r="X33" s="10">
        <v>201000</v>
      </c>
      <c r="Y33" s="9">
        <v>61.331359874338602</v>
      </c>
      <c r="Z33" s="9">
        <v>57.765331649609301</v>
      </c>
      <c r="AA33" s="9">
        <v>5.81436353610236</v>
      </c>
      <c r="AB33" s="9">
        <v>38.668640125661398</v>
      </c>
      <c r="AC33" s="10"/>
    </row>
    <row r="34" spans="1:29" x14ac:dyDescent="0.25">
      <c r="A34" s="8" t="s">
        <v>192</v>
      </c>
      <c r="B34" s="10">
        <v>1026000</v>
      </c>
      <c r="C34" s="10">
        <v>733000</v>
      </c>
      <c r="D34" s="10">
        <v>673000</v>
      </c>
      <c r="E34" s="10">
        <v>60000</v>
      </c>
      <c r="F34" s="10">
        <v>293000</v>
      </c>
      <c r="G34" s="9">
        <v>71.456010177236394</v>
      </c>
      <c r="H34" s="9">
        <v>65.567902519517702</v>
      </c>
      <c r="I34" s="9">
        <v>8.2401853155726403</v>
      </c>
      <c r="J34" s="9">
        <v>28.543989822763599</v>
      </c>
      <c r="K34" s="10">
        <v>506000</v>
      </c>
      <c r="L34" s="10">
        <v>412000</v>
      </c>
      <c r="M34" s="10">
        <v>369000</v>
      </c>
      <c r="N34" s="10">
        <v>43000</v>
      </c>
      <c r="O34" s="10">
        <v>95000</v>
      </c>
      <c r="P34" s="9">
        <v>81.277882394248806</v>
      </c>
      <c r="Q34" s="9">
        <v>72.8386367686536</v>
      </c>
      <c r="R34" s="9">
        <v>10.3832006654154</v>
      </c>
      <c r="S34" s="9">
        <v>18.722117605751201</v>
      </c>
      <c r="T34" s="10">
        <v>520000</v>
      </c>
      <c r="U34" s="10">
        <v>322000</v>
      </c>
      <c r="V34" s="10">
        <v>304000</v>
      </c>
      <c r="W34" s="10">
        <v>18000</v>
      </c>
      <c r="X34" s="10">
        <v>198000</v>
      </c>
      <c r="Y34" s="9">
        <v>61.894049095831299</v>
      </c>
      <c r="Z34" s="9">
        <v>58.4895699585364</v>
      </c>
      <c r="AA34" s="9">
        <v>5.5004950993330102</v>
      </c>
      <c r="AB34" s="9">
        <v>38.105950904168701</v>
      </c>
      <c r="AC34" s="10"/>
    </row>
    <row r="35" spans="1:29" x14ac:dyDescent="0.25">
      <c r="A35" s="8" t="s">
        <v>193</v>
      </c>
      <c r="B35" s="10">
        <v>1027000</v>
      </c>
      <c r="C35" s="10">
        <v>733000</v>
      </c>
      <c r="D35" s="10">
        <v>672000</v>
      </c>
      <c r="E35" s="10">
        <v>61000</v>
      </c>
      <c r="F35" s="10">
        <v>294000</v>
      </c>
      <c r="G35" s="9">
        <v>71.341475600863703</v>
      </c>
      <c r="H35" s="9">
        <v>65.378648447054601</v>
      </c>
      <c r="I35" s="9">
        <v>8.3581494545606603</v>
      </c>
      <c r="J35" s="9">
        <v>28.658524399136301</v>
      </c>
      <c r="K35" s="10">
        <v>507000</v>
      </c>
      <c r="L35" s="10">
        <v>413000</v>
      </c>
      <c r="M35" s="10">
        <v>369000</v>
      </c>
      <c r="N35" s="10">
        <v>44000</v>
      </c>
      <c r="O35" s="10">
        <v>94000</v>
      </c>
      <c r="P35" s="9">
        <v>81.526453544369204</v>
      </c>
      <c r="Q35" s="9">
        <v>72.784416054580305</v>
      </c>
      <c r="R35" s="9">
        <v>10.7229458779673</v>
      </c>
      <c r="S35" s="9">
        <v>18.4735464556308</v>
      </c>
      <c r="T35" s="10">
        <v>520000</v>
      </c>
      <c r="U35" s="10">
        <v>320000</v>
      </c>
      <c r="V35" s="10">
        <v>303000</v>
      </c>
      <c r="W35" s="10">
        <v>17000</v>
      </c>
      <c r="X35" s="10">
        <v>201000</v>
      </c>
      <c r="Y35" s="9">
        <v>61.425586874499999</v>
      </c>
      <c r="Z35" s="9">
        <v>58.168542746594099</v>
      </c>
      <c r="AA35" s="9">
        <v>5.3024224816288603</v>
      </c>
      <c r="AB35" s="9">
        <v>38.574413125500001</v>
      </c>
      <c r="AC35" s="10"/>
    </row>
    <row r="36" spans="1:29" x14ac:dyDescent="0.25">
      <c r="A36" s="8" t="s">
        <v>194</v>
      </c>
      <c r="B36" s="10">
        <v>1028000</v>
      </c>
      <c r="C36" s="10">
        <v>736000</v>
      </c>
      <c r="D36" s="10">
        <v>675000</v>
      </c>
      <c r="E36" s="10">
        <v>61000</v>
      </c>
      <c r="F36" s="10">
        <v>292000</v>
      </c>
      <c r="G36" s="9">
        <v>71.614515318524099</v>
      </c>
      <c r="H36" s="9">
        <v>65.638239233945896</v>
      </c>
      <c r="I36" s="9">
        <v>8.3450625309647197</v>
      </c>
      <c r="J36" s="9">
        <v>28.385484681475901</v>
      </c>
      <c r="K36" s="10">
        <v>507000</v>
      </c>
      <c r="L36" s="10">
        <v>415000</v>
      </c>
      <c r="M36" s="10">
        <v>370000</v>
      </c>
      <c r="N36" s="10">
        <v>45000</v>
      </c>
      <c r="O36" s="10">
        <v>92000</v>
      </c>
      <c r="P36" s="9">
        <v>81.802517525561498</v>
      </c>
      <c r="Q36" s="9">
        <v>73.0128878117917</v>
      </c>
      <c r="R36" s="9">
        <v>10.7449379061263</v>
      </c>
      <c r="S36" s="9">
        <v>18.197482474438502</v>
      </c>
      <c r="T36" s="10">
        <v>521000</v>
      </c>
      <c r="U36" s="10">
        <v>321000</v>
      </c>
      <c r="V36" s="10">
        <v>304000</v>
      </c>
      <c r="W36" s="10">
        <v>17000</v>
      </c>
      <c r="X36" s="10">
        <v>200000</v>
      </c>
      <c r="Y36" s="9">
        <v>61.695313344816903</v>
      </c>
      <c r="Z36" s="9">
        <v>58.4581633719446</v>
      </c>
      <c r="AA36" s="9">
        <v>5.2469949455962102</v>
      </c>
      <c r="AB36" s="9">
        <v>38.304686655183097</v>
      </c>
      <c r="AC36" s="10"/>
    </row>
    <row r="37" spans="1:29" x14ac:dyDescent="0.25">
      <c r="A37" s="8" t="s">
        <v>195</v>
      </c>
      <c r="B37" s="10">
        <v>1029000</v>
      </c>
      <c r="C37" s="10">
        <v>741000</v>
      </c>
      <c r="D37" s="10">
        <v>677000</v>
      </c>
      <c r="E37" s="10">
        <v>64000</v>
      </c>
      <c r="F37" s="10">
        <v>287000</v>
      </c>
      <c r="G37" s="9">
        <v>72.069845911811797</v>
      </c>
      <c r="H37" s="9">
        <v>65.818287686935093</v>
      </c>
      <c r="I37" s="9">
        <v>8.6743049687194596</v>
      </c>
      <c r="J37" s="9">
        <v>27.9301540881882</v>
      </c>
      <c r="K37" s="10">
        <v>507000</v>
      </c>
      <c r="L37" s="10">
        <v>418000</v>
      </c>
      <c r="M37" s="10">
        <v>372000</v>
      </c>
      <c r="N37" s="10">
        <v>46000</v>
      </c>
      <c r="O37" s="10">
        <v>89000</v>
      </c>
      <c r="P37" s="9">
        <v>82.436412034066194</v>
      </c>
      <c r="Q37" s="9">
        <v>73.415510768634306</v>
      </c>
      <c r="R37" s="9">
        <v>10.942860130428899</v>
      </c>
      <c r="S37" s="9">
        <v>17.563587965933799</v>
      </c>
      <c r="T37" s="10">
        <v>521000</v>
      </c>
      <c r="U37" s="10">
        <v>323000</v>
      </c>
      <c r="V37" s="10">
        <v>304000</v>
      </c>
      <c r="W37" s="10">
        <v>19000</v>
      </c>
      <c r="X37" s="10">
        <v>198000</v>
      </c>
      <c r="Y37" s="9">
        <v>61.978523882322797</v>
      </c>
      <c r="Z37" s="9">
        <v>58.422779498094101</v>
      </c>
      <c r="AA37" s="9">
        <v>5.7370588415108301</v>
      </c>
      <c r="AB37" s="9">
        <v>38.021476117677203</v>
      </c>
      <c r="AC37" s="10"/>
    </row>
    <row r="38" spans="1:29" x14ac:dyDescent="0.25">
      <c r="A38" s="8" t="s">
        <v>196</v>
      </c>
      <c r="B38" s="10">
        <v>1029000</v>
      </c>
      <c r="C38" s="10">
        <v>743000</v>
      </c>
      <c r="D38" s="10">
        <v>677000</v>
      </c>
      <c r="E38" s="10">
        <v>66000</v>
      </c>
      <c r="F38" s="10">
        <v>286000</v>
      </c>
      <c r="G38" s="9">
        <v>72.223528839965695</v>
      </c>
      <c r="H38" s="9">
        <v>65.791467277949906</v>
      </c>
      <c r="I38" s="9">
        <v>8.9057702736570494</v>
      </c>
      <c r="J38" s="9">
        <v>27.776471160034301</v>
      </c>
      <c r="K38" s="10">
        <v>508000</v>
      </c>
      <c r="L38" s="10">
        <v>422000</v>
      </c>
      <c r="M38" s="10">
        <v>376000</v>
      </c>
      <c r="N38" s="10">
        <v>46000</v>
      </c>
      <c r="O38" s="10">
        <v>86000</v>
      </c>
      <c r="P38" s="9">
        <v>83.111788154769002</v>
      </c>
      <c r="Q38" s="9">
        <v>73.992691468714995</v>
      </c>
      <c r="R38" s="9">
        <v>10.9720857756936</v>
      </c>
      <c r="S38" s="9">
        <v>16.888211845231002</v>
      </c>
      <c r="T38" s="10">
        <v>522000</v>
      </c>
      <c r="U38" s="10">
        <v>321000</v>
      </c>
      <c r="V38" s="10">
        <v>301000</v>
      </c>
      <c r="W38" s="10">
        <v>20000</v>
      </c>
      <c r="X38" s="10">
        <v>200000</v>
      </c>
      <c r="Y38" s="9">
        <v>61.624625667864798</v>
      </c>
      <c r="Z38" s="9">
        <v>57.808191110708798</v>
      </c>
      <c r="AA38" s="9">
        <v>6.1930348716846897</v>
      </c>
      <c r="AB38" s="9">
        <v>38.375374332135202</v>
      </c>
      <c r="AC38" s="10"/>
    </row>
    <row r="39" spans="1:29" x14ac:dyDescent="0.25">
      <c r="A39" s="8" t="s">
        <v>197</v>
      </c>
      <c r="B39" s="10">
        <v>1030000</v>
      </c>
      <c r="C39" s="10">
        <v>744000</v>
      </c>
      <c r="D39" s="10">
        <v>679000</v>
      </c>
      <c r="E39" s="10">
        <v>65000</v>
      </c>
      <c r="F39" s="10">
        <v>286000</v>
      </c>
      <c r="G39" s="9">
        <v>72.241993961320006</v>
      </c>
      <c r="H39" s="9">
        <v>65.943107624856495</v>
      </c>
      <c r="I39" s="9">
        <v>8.7191479513095107</v>
      </c>
      <c r="J39" s="9">
        <v>27.758006038680001</v>
      </c>
      <c r="K39" s="10">
        <v>508000</v>
      </c>
      <c r="L39" s="10">
        <v>422000</v>
      </c>
      <c r="M39" s="10">
        <v>377000</v>
      </c>
      <c r="N39" s="10">
        <v>45000</v>
      </c>
      <c r="O39" s="10">
        <v>86000</v>
      </c>
      <c r="P39" s="9">
        <v>83.0757009874864</v>
      </c>
      <c r="Q39" s="9">
        <v>74.302613866769505</v>
      </c>
      <c r="R39" s="9">
        <v>10.5603528064582</v>
      </c>
      <c r="S39" s="9">
        <v>16.9242990125136</v>
      </c>
      <c r="T39" s="10">
        <v>522000</v>
      </c>
      <c r="U39" s="10">
        <v>322000</v>
      </c>
      <c r="V39" s="10">
        <v>302000</v>
      </c>
      <c r="W39" s="10">
        <v>20000</v>
      </c>
      <c r="X39" s="10">
        <v>200000</v>
      </c>
      <c r="Y39" s="9">
        <v>61.696852219702201</v>
      </c>
      <c r="Z39" s="9">
        <v>57.806264160472502</v>
      </c>
      <c r="AA39" s="9">
        <v>6.3059749715841704</v>
      </c>
      <c r="AB39" s="9">
        <v>38.303147780297799</v>
      </c>
      <c r="AC39" s="10"/>
    </row>
    <row r="40" spans="1:29" x14ac:dyDescent="0.25">
      <c r="A40" s="8" t="s">
        <v>198</v>
      </c>
      <c r="B40" s="10">
        <v>1030000</v>
      </c>
      <c r="C40" s="10">
        <v>741000</v>
      </c>
      <c r="D40" s="10">
        <v>675000</v>
      </c>
      <c r="E40" s="10">
        <v>66000</v>
      </c>
      <c r="F40" s="10">
        <v>289000</v>
      </c>
      <c r="G40" s="9">
        <v>71.943139662172399</v>
      </c>
      <c r="H40" s="9">
        <v>65.542401861367196</v>
      </c>
      <c r="I40" s="9">
        <v>8.89693976501656</v>
      </c>
      <c r="J40" s="9">
        <v>28.056860337827601</v>
      </c>
      <c r="K40" s="10">
        <v>508000</v>
      </c>
      <c r="L40" s="10">
        <v>420000</v>
      </c>
      <c r="M40" s="10">
        <v>376000</v>
      </c>
      <c r="N40" s="10">
        <v>45000</v>
      </c>
      <c r="O40" s="10">
        <v>88000</v>
      </c>
      <c r="P40" s="9">
        <v>82.698189936038801</v>
      </c>
      <c r="Q40" s="9">
        <v>73.928869010657195</v>
      </c>
      <c r="R40" s="9">
        <v>10.6040058823101</v>
      </c>
      <c r="S40" s="9">
        <v>17.301810063961199</v>
      </c>
      <c r="T40" s="10">
        <v>522000</v>
      </c>
      <c r="U40" s="10">
        <v>321000</v>
      </c>
      <c r="V40" s="10">
        <v>300000</v>
      </c>
      <c r="W40" s="10">
        <v>21000</v>
      </c>
      <c r="X40" s="10">
        <v>201000</v>
      </c>
      <c r="Y40" s="9">
        <v>61.474478776427901</v>
      </c>
      <c r="Z40" s="9">
        <v>57.3792526077847</v>
      </c>
      <c r="AA40" s="9">
        <v>6.6616687935440604</v>
      </c>
      <c r="AB40" s="9">
        <v>38.525521223572099</v>
      </c>
      <c r="AC40" s="10"/>
    </row>
    <row r="41" spans="1:29" x14ac:dyDescent="0.25">
      <c r="A41" s="8" t="s">
        <v>199</v>
      </c>
      <c r="B41" s="10">
        <v>1031000</v>
      </c>
      <c r="C41" s="10">
        <v>737000</v>
      </c>
      <c r="D41" s="10">
        <v>673000</v>
      </c>
      <c r="E41" s="10">
        <v>64000</v>
      </c>
      <c r="F41" s="10">
        <v>294000</v>
      </c>
      <c r="G41" s="9">
        <v>71.461917063538607</v>
      </c>
      <c r="H41" s="9">
        <v>65.270851648843504</v>
      </c>
      <c r="I41" s="9">
        <v>8.6634471465276306</v>
      </c>
      <c r="J41" s="9">
        <v>28.5380829364614</v>
      </c>
      <c r="K41" s="10">
        <v>508000</v>
      </c>
      <c r="L41" s="10">
        <v>418000</v>
      </c>
      <c r="M41" s="10">
        <v>376000</v>
      </c>
      <c r="N41" s="10">
        <v>43000</v>
      </c>
      <c r="O41" s="10">
        <v>90000</v>
      </c>
      <c r="P41" s="9">
        <v>82.308860889938103</v>
      </c>
      <c r="Q41" s="9">
        <v>73.901380285608695</v>
      </c>
      <c r="R41" s="9">
        <v>10.2145510379153</v>
      </c>
      <c r="S41" s="9">
        <v>17.691139110061901</v>
      </c>
      <c r="T41" s="10">
        <v>523000</v>
      </c>
      <c r="U41" s="10">
        <v>318000</v>
      </c>
      <c r="V41" s="10">
        <v>297000</v>
      </c>
      <c r="W41" s="10">
        <v>21000</v>
      </c>
      <c r="X41" s="10">
        <v>204000</v>
      </c>
      <c r="Y41" s="9">
        <v>60.909050530525498</v>
      </c>
      <c r="Z41" s="9">
        <v>56.874309888254203</v>
      </c>
      <c r="AA41" s="9">
        <v>6.6242054458708903</v>
      </c>
      <c r="AB41" s="9">
        <v>39.090949469474502</v>
      </c>
      <c r="AC41" s="10"/>
    </row>
    <row r="42" spans="1:29" x14ac:dyDescent="0.25">
      <c r="A42" s="8" t="s">
        <v>200</v>
      </c>
      <c r="B42" s="10">
        <v>1032000</v>
      </c>
      <c r="C42" s="10">
        <v>734000</v>
      </c>
      <c r="D42" s="10">
        <v>672000</v>
      </c>
      <c r="E42" s="10">
        <v>62000</v>
      </c>
      <c r="F42" s="10">
        <v>298000</v>
      </c>
      <c r="G42" s="9">
        <v>71.138743188859806</v>
      </c>
      <c r="H42" s="9">
        <v>65.099701273017999</v>
      </c>
      <c r="I42" s="9">
        <v>8.4891040312721397</v>
      </c>
      <c r="J42" s="9">
        <v>28.861256811140201</v>
      </c>
      <c r="K42" s="10">
        <v>509000</v>
      </c>
      <c r="L42" s="10">
        <v>417000</v>
      </c>
      <c r="M42" s="10">
        <v>375000</v>
      </c>
      <c r="N42" s="10">
        <v>42000</v>
      </c>
      <c r="O42" s="10">
        <v>92000</v>
      </c>
      <c r="P42" s="9">
        <v>81.969638793153194</v>
      </c>
      <c r="Q42" s="9">
        <v>73.6672108358066</v>
      </c>
      <c r="R42" s="9">
        <v>10.1286623676571</v>
      </c>
      <c r="S42" s="9">
        <v>18.030361206846798</v>
      </c>
      <c r="T42" s="10">
        <v>523000</v>
      </c>
      <c r="U42" s="10">
        <v>317000</v>
      </c>
      <c r="V42" s="10">
        <v>297000</v>
      </c>
      <c r="W42" s="10">
        <v>20000</v>
      </c>
      <c r="X42" s="10">
        <v>206000</v>
      </c>
      <c r="Y42" s="9">
        <v>60.602588094840797</v>
      </c>
      <c r="Z42" s="9">
        <v>56.765338832367199</v>
      </c>
      <c r="AA42" s="9">
        <v>6.3318240740287397</v>
      </c>
      <c r="AB42" s="9">
        <v>39.397411905159203</v>
      </c>
      <c r="AC42" s="10"/>
    </row>
    <row r="43" spans="1:29" x14ac:dyDescent="0.25">
      <c r="A43" s="8" t="s">
        <v>201</v>
      </c>
      <c r="B43" s="10">
        <v>1032000</v>
      </c>
      <c r="C43" s="10">
        <v>734000</v>
      </c>
      <c r="D43" s="10">
        <v>671000</v>
      </c>
      <c r="E43" s="10">
        <v>63000</v>
      </c>
      <c r="F43" s="10">
        <v>298000</v>
      </c>
      <c r="G43" s="9">
        <v>71.092036787661002</v>
      </c>
      <c r="H43" s="9">
        <v>64.963744535896794</v>
      </c>
      <c r="I43" s="9">
        <v>8.6202232045598297</v>
      </c>
      <c r="J43" s="9">
        <v>28.907963212338998</v>
      </c>
      <c r="K43" s="10">
        <v>509000</v>
      </c>
      <c r="L43" s="10">
        <v>417000</v>
      </c>
      <c r="M43" s="10">
        <v>373000</v>
      </c>
      <c r="N43" s="10">
        <v>44000</v>
      </c>
      <c r="O43" s="10">
        <v>92000</v>
      </c>
      <c r="P43" s="9">
        <v>81.848346221149399</v>
      </c>
      <c r="Q43" s="9">
        <v>73.212255818337098</v>
      </c>
      <c r="R43" s="9">
        <v>10.551331580332899</v>
      </c>
      <c r="S43" s="9">
        <v>18.151653778850601</v>
      </c>
      <c r="T43" s="10">
        <v>523000</v>
      </c>
      <c r="U43" s="10">
        <v>317000</v>
      </c>
      <c r="V43" s="10">
        <v>298000</v>
      </c>
      <c r="W43" s="10">
        <v>19000</v>
      </c>
      <c r="X43" s="10">
        <v>206000</v>
      </c>
      <c r="Y43" s="9">
        <v>60.628470723407098</v>
      </c>
      <c r="Z43" s="9">
        <v>56.939724469418898</v>
      </c>
      <c r="AA43" s="9">
        <v>6.0841815898946399</v>
      </c>
      <c r="AB43" s="9">
        <v>39.371529276592902</v>
      </c>
      <c r="AC43" s="10"/>
    </row>
    <row r="44" spans="1:29" x14ac:dyDescent="0.25">
      <c r="A44" s="8" t="s">
        <v>202</v>
      </c>
      <c r="B44" s="10">
        <v>1033000</v>
      </c>
      <c r="C44" s="10">
        <v>731000</v>
      </c>
      <c r="D44" s="10">
        <v>669000</v>
      </c>
      <c r="E44" s="10">
        <v>62000</v>
      </c>
      <c r="F44" s="10">
        <v>302000</v>
      </c>
      <c r="G44" s="9">
        <v>70.7989193135097</v>
      </c>
      <c r="H44" s="9">
        <v>64.828386949586303</v>
      </c>
      <c r="I44" s="9">
        <v>8.4330840383097101</v>
      </c>
      <c r="J44" s="9">
        <v>29.2010806864903</v>
      </c>
      <c r="K44" s="10">
        <v>509000</v>
      </c>
      <c r="L44" s="10">
        <v>414000</v>
      </c>
      <c r="M44" s="10">
        <v>372000</v>
      </c>
      <c r="N44" s="10">
        <v>43000</v>
      </c>
      <c r="O44" s="10">
        <v>95000</v>
      </c>
      <c r="P44" s="9">
        <v>81.344387097861798</v>
      </c>
      <c r="Q44" s="9">
        <v>72.980087200970402</v>
      </c>
      <c r="R44" s="9">
        <v>10.282577809368201</v>
      </c>
      <c r="S44" s="9">
        <v>18.655612902138198</v>
      </c>
      <c r="T44" s="10">
        <v>523000</v>
      </c>
      <c r="U44" s="10">
        <v>317000</v>
      </c>
      <c r="V44" s="10">
        <v>298000</v>
      </c>
      <c r="W44" s="10">
        <v>19000</v>
      </c>
      <c r="X44" s="10">
        <v>207000</v>
      </c>
      <c r="Y44" s="9">
        <v>60.540501567190702</v>
      </c>
      <c r="Z44" s="9">
        <v>56.898577838077998</v>
      </c>
      <c r="AA44" s="9">
        <v>6.0156814608987803</v>
      </c>
      <c r="AB44" s="9">
        <v>39.459498432809298</v>
      </c>
      <c r="AC44" s="10"/>
    </row>
    <row r="45" spans="1:29" x14ac:dyDescent="0.25">
      <c r="A45" s="8" t="s">
        <v>203</v>
      </c>
      <c r="B45" s="10">
        <v>1034000</v>
      </c>
      <c r="C45" s="10">
        <v>731000</v>
      </c>
      <c r="D45" s="10">
        <v>676000</v>
      </c>
      <c r="E45" s="10">
        <v>55000</v>
      </c>
      <c r="F45" s="10">
        <v>302000</v>
      </c>
      <c r="G45" s="9">
        <v>70.750475729305194</v>
      </c>
      <c r="H45" s="9">
        <v>65.406281640009198</v>
      </c>
      <c r="I45" s="9">
        <v>7.5535804306718104</v>
      </c>
      <c r="J45" s="9">
        <v>29.249524270694799</v>
      </c>
      <c r="K45" s="10">
        <v>510000</v>
      </c>
      <c r="L45" s="10">
        <v>414000</v>
      </c>
      <c r="M45" s="10">
        <v>376000</v>
      </c>
      <c r="N45" s="10">
        <v>38000</v>
      </c>
      <c r="O45" s="10">
        <v>96000</v>
      </c>
      <c r="P45" s="9">
        <v>81.193235106468904</v>
      </c>
      <c r="Q45" s="9">
        <v>73.823548034316104</v>
      </c>
      <c r="R45" s="9">
        <v>9.0767254962668407</v>
      </c>
      <c r="S45" s="9">
        <v>18.806764893531099</v>
      </c>
      <c r="T45" s="10">
        <v>524000</v>
      </c>
      <c r="U45" s="10">
        <v>317000</v>
      </c>
      <c r="V45" s="10">
        <v>300000</v>
      </c>
      <c r="W45" s="10">
        <v>18000</v>
      </c>
      <c r="X45" s="10">
        <v>206000</v>
      </c>
      <c r="Y45" s="9">
        <v>60.593374607024799</v>
      </c>
      <c r="Z45" s="9">
        <v>57.219266804916003</v>
      </c>
      <c r="AA45" s="9">
        <v>5.5684434544064203</v>
      </c>
      <c r="AB45" s="9">
        <v>39.406625392975201</v>
      </c>
      <c r="AC45" s="10"/>
    </row>
    <row r="46" spans="1:29" x14ac:dyDescent="0.25">
      <c r="A46" s="8" t="s">
        <v>204</v>
      </c>
      <c r="B46" s="10">
        <v>1034000</v>
      </c>
      <c r="C46" s="10">
        <v>731000</v>
      </c>
      <c r="D46" s="10">
        <v>679000</v>
      </c>
      <c r="E46" s="10">
        <v>51000</v>
      </c>
      <c r="F46" s="10">
        <v>303000</v>
      </c>
      <c r="G46" s="9">
        <v>70.687263114388401</v>
      </c>
      <c r="H46" s="9">
        <v>65.707480366552502</v>
      </c>
      <c r="I46" s="9">
        <v>7.0448091048275998</v>
      </c>
      <c r="J46" s="9">
        <v>29.312736885611599</v>
      </c>
      <c r="K46" s="10">
        <v>510000</v>
      </c>
      <c r="L46" s="10">
        <v>414000</v>
      </c>
      <c r="M46" s="10">
        <v>378000</v>
      </c>
      <c r="N46" s="10">
        <v>35000</v>
      </c>
      <c r="O46" s="10">
        <v>96000</v>
      </c>
      <c r="P46" s="9">
        <v>81.125606848903402</v>
      </c>
      <c r="Q46" s="9">
        <v>74.207060331443301</v>
      </c>
      <c r="R46" s="9">
        <v>8.5281907725460293</v>
      </c>
      <c r="S46" s="9">
        <v>18.874393151096601</v>
      </c>
      <c r="T46" s="10">
        <v>524000</v>
      </c>
      <c r="U46" s="10">
        <v>317000</v>
      </c>
      <c r="V46" s="10">
        <v>301000</v>
      </c>
      <c r="W46" s="10">
        <v>16000</v>
      </c>
      <c r="X46" s="10">
        <v>207000</v>
      </c>
      <c r="Y46" s="9">
        <v>60.538601277245803</v>
      </c>
      <c r="Z46" s="9">
        <v>57.443778287437503</v>
      </c>
      <c r="AA46" s="9">
        <v>5.1121481575615402</v>
      </c>
      <c r="AB46" s="9">
        <v>39.461398722754197</v>
      </c>
      <c r="AC46" s="10"/>
    </row>
    <row r="47" spans="1:29" x14ac:dyDescent="0.25">
      <c r="A47" s="8" t="s">
        <v>205</v>
      </c>
      <c r="B47" s="10">
        <v>1035000</v>
      </c>
      <c r="C47" s="10">
        <v>733000</v>
      </c>
      <c r="D47" s="10">
        <v>678000</v>
      </c>
      <c r="E47" s="10">
        <v>54000</v>
      </c>
      <c r="F47" s="10">
        <v>302000</v>
      </c>
      <c r="G47" s="9">
        <v>70.811232277767999</v>
      </c>
      <c r="H47" s="9">
        <v>65.552810133330595</v>
      </c>
      <c r="I47" s="9">
        <v>7.4259718060129503</v>
      </c>
      <c r="J47" s="9">
        <v>29.188767722232001</v>
      </c>
      <c r="K47" s="10">
        <v>510000</v>
      </c>
      <c r="L47" s="10">
        <v>412000</v>
      </c>
      <c r="M47" s="10">
        <v>378000</v>
      </c>
      <c r="N47" s="10">
        <v>34000</v>
      </c>
      <c r="O47" s="10">
        <v>98000</v>
      </c>
      <c r="P47" s="9">
        <v>80.734531489734195</v>
      </c>
      <c r="Q47" s="9">
        <v>74.117766509508797</v>
      </c>
      <c r="R47" s="9">
        <v>8.1957061719825894</v>
      </c>
      <c r="S47" s="9">
        <v>19.265468510265801</v>
      </c>
      <c r="T47" s="10">
        <v>525000</v>
      </c>
      <c r="U47" s="10">
        <v>321000</v>
      </c>
      <c r="V47" s="10">
        <v>300000</v>
      </c>
      <c r="W47" s="10">
        <v>21000</v>
      </c>
      <c r="X47" s="10">
        <v>204000</v>
      </c>
      <c r="Y47" s="9">
        <v>61.162309741026597</v>
      </c>
      <c r="Z47" s="9">
        <v>57.224672601746697</v>
      </c>
      <c r="AA47" s="9">
        <v>6.4380124883325403</v>
      </c>
      <c r="AB47" s="9">
        <v>38.837690258973403</v>
      </c>
      <c r="AC47" s="10"/>
    </row>
    <row r="48" spans="1:29" x14ac:dyDescent="0.25">
      <c r="A48" s="8" t="s">
        <v>206</v>
      </c>
      <c r="B48" s="10">
        <v>1035000</v>
      </c>
      <c r="C48" s="10">
        <v>729000</v>
      </c>
      <c r="D48" s="10">
        <v>671000</v>
      </c>
      <c r="E48" s="10">
        <v>59000</v>
      </c>
      <c r="F48" s="10">
        <v>306000</v>
      </c>
      <c r="G48" s="9">
        <v>70.451635787540098</v>
      </c>
      <c r="H48" s="9">
        <v>64.778916715468696</v>
      </c>
      <c r="I48" s="9">
        <v>8.0519337963684592</v>
      </c>
      <c r="J48" s="9">
        <v>29.548364212459902</v>
      </c>
      <c r="K48" s="10">
        <v>510000</v>
      </c>
      <c r="L48" s="10">
        <v>408000</v>
      </c>
      <c r="M48" s="10">
        <v>369000</v>
      </c>
      <c r="N48" s="10">
        <v>38000</v>
      </c>
      <c r="O48" s="10">
        <v>103000</v>
      </c>
      <c r="P48" s="9">
        <v>79.901676379376696</v>
      </c>
      <c r="Q48" s="9">
        <v>72.392096202948807</v>
      </c>
      <c r="R48" s="9">
        <v>9.3985264348798605</v>
      </c>
      <c r="S48" s="9">
        <v>20.098323620623301</v>
      </c>
      <c r="T48" s="10">
        <v>525000</v>
      </c>
      <c r="U48" s="10">
        <v>322000</v>
      </c>
      <c r="V48" s="10">
        <v>301000</v>
      </c>
      <c r="W48" s="10">
        <v>20000</v>
      </c>
      <c r="X48" s="10">
        <v>203000</v>
      </c>
      <c r="Y48" s="9">
        <v>61.265680977961701</v>
      </c>
      <c r="Z48" s="9">
        <v>57.378491071835597</v>
      </c>
      <c r="AA48" s="9">
        <v>6.3448081276112003</v>
      </c>
      <c r="AB48" s="9">
        <v>38.734319022038299</v>
      </c>
      <c r="AC48" s="10"/>
    </row>
    <row r="49" spans="1:29" x14ac:dyDescent="0.25">
      <c r="A49" s="8" t="s">
        <v>207</v>
      </c>
      <c r="B49" s="10">
        <v>1036000</v>
      </c>
      <c r="C49" s="10">
        <v>726000</v>
      </c>
      <c r="D49" s="10">
        <v>668000</v>
      </c>
      <c r="E49" s="10">
        <v>58000</v>
      </c>
      <c r="F49" s="10">
        <v>310000</v>
      </c>
      <c r="G49" s="9">
        <v>70.099347682319006</v>
      </c>
      <c r="H49" s="9">
        <v>64.487647856079604</v>
      </c>
      <c r="I49" s="9">
        <v>8.0053524202120503</v>
      </c>
      <c r="J49" s="9">
        <v>29.900652317681001</v>
      </c>
      <c r="K49" s="10">
        <v>511000</v>
      </c>
      <c r="L49" s="10">
        <v>406000</v>
      </c>
      <c r="M49" s="10">
        <v>371000</v>
      </c>
      <c r="N49" s="10">
        <v>36000</v>
      </c>
      <c r="O49" s="10">
        <v>104000</v>
      </c>
      <c r="P49" s="9">
        <v>79.591371407969802</v>
      </c>
      <c r="Q49" s="9">
        <v>72.570394155690707</v>
      </c>
      <c r="R49" s="9">
        <v>8.8212794026263506</v>
      </c>
      <c r="S49" s="9">
        <v>20.408628592030201</v>
      </c>
      <c r="T49" s="10">
        <v>525000</v>
      </c>
      <c r="U49" s="10">
        <v>320000</v>
      </c>
      <c r="V49" s="10">
        <v>297000</v>
      </c>
      <c r="W49" s="10">
        <v>22000</v>
      </c>
      <c r="X49" s="10">
        <v>205000</v>
      </c>
      <c r="Y49" s="9">
        <v>60.872061623241002</v>
      </c>
      <c r="Z49" s="9">
        <v>56.630333714742299</v>
      </c>
      <c r="AA49" s="9">
        <v>6.9682672072983696</v>
      </c>
      <c r="AB49" s="9">
        <v>39.127938376758998</v>
      </c>
      <c r="AC49" s="10"/>
    </row>
    <row r="50" spans="1:29" x14ac:dyDescent="0.25">
      <c r="A50" s="8" t="s">
        <v>208</v>
      </c>
      <c r="B50" s="10">
        <v>1036000</v>
      </c>
      <c r="C50" s="10">
        <v>725000</v>
      </c>
      <c r="D50" s="10">
        <v>671000</v>
      </c>
      <c r="E50" s="10">
        <v>54000</v>
      </c>
      <c r="F50" s="10">
        <v>311000</v>
      </c>
      <c r="G50" s="9">
        <v>69.955364893299802</v>
      </c>
      <c r="H50" s="9">
        <v>64.717602134738399</v>
      </c>
      <c r="I50" s="9">
        <v>7.4872924564833303</v>
      </c>
      <c r="J50" s="9">
        <v>30.044635106700198</v>
      </c>
      <c r="K50" s="10">
        <v>511000</v>
      </c>
      <c r="L50" s="10">
        <v>405000</v>
      </c>
      <c r="M50" s="10">
        <v>370000</v>
      </c>
      <c r="N50" s="10">
        <v>36000</v>
      </c>
      <c r="O50" s="10">
        <v>105000</v>
      </c>
      <c r="P50" s="9">
        <v>79.391178421324895</v>
      </c>
      <c r="Q50" s="9">
        <v>72.373059704016498</v>
      </c>
      <c r="R50" s="9">
        <v>8.8399225919831697</v>
      </c>
      <c r="S50" s="9">
        <v>20.608821578675101</v>
      </c>
      <c r="T50" s="10">
        <v>526000</v>
      </c>
      <c r="U50" s="10">
        <v>319000</v>
      </c>
      <c r="V50" s="10">
        <v>301000</v>
      </c>
      <c r="W50" s="10">
        <v>18000</v>
      </c>
      <c r="X50" s="10">
        <v>206000</v>
      </c>
      <c r="Y50" s="9">
        <v>60.786230532697701</v>
      </c>
      <c r="Z50" s="9">
        <v>57.2785065192815</v>
      </c>
      <c r="AA50" s="9">
        <v>5.7705897909384101</v>
      </c>
      <c r="AB50" s="9">
        <v>39.213769467302299</v>
      </c>
      <c r="AC50" s="10"/>
    </row>
    <row r="51" spans="1:29" x14ac:dyDescent="0.25">
      <c r="A51" s="8" t="s">
        <v>209</v>
      </c>
      <c r="B51" s="10">
        <v>1037000</v>
      </c>
      <c r="C51" s="10">
        <v>727000</v>
      </c>
      <c r="D51" s="10">
        <v>673000</v>
      </c>
      <c r="E51" s="10">
        <v>54000</v>
      </c>
      <c r="F51" s="10">
        <v>310000</v>
      </c>
      <c r="G51" s="9">
        <v>70.101493529030705</v>
      </c>
      <c r="H51" s="9">
        <v>64.895130347123697</v>
      </c>
      <c r="I51" s="9">
        <v>7.4268933795981003</v>
      </c>
      <c r="J51" s="9">
        <v>29.898506470969298</v>
      </c>
      <c r="K51" s="10">
        <v>511000</v>
      </c>
      <c r="L51" s="10">
        <v>406000</v>
      </c>
      <c r="M51" s="10">
        <v>373000</v>
      </c>
      <c r="N51" s="10">
        <v>33000</v>
      </c>
      <c r="O51" s="10">
        <v>105000</v>
      </c>
      <c r="P51" s="9">
        <v>79.394669946190305</v>
      </c>
      <c r="Q51" s="9">
        <v>72.954668153454506</v>
      </c>
      <c r="R51" s="9">
        <v>8.1113780019496495</v>
      </c>
      <c r="S51" s="9">
        <v>20.605330053809698</v>
      </c>
      <c r="T51" s="10">
        <v>526000</v>
      </c>
      <c r="U51" s="10">
        <v>321000</v>
      </c>
      <c r="V51" s="10">
        <v>300000</v>
      </c>
      <c r="W51" s="10">
        <v>21000</v>
      </c>
      <c r="X51" s="10">
        <v>205000</v>
      </c>
      <c r="Y51" s="9">
        <v>61.071362722977398</v>
      </c>
      <c r="Z51" s="9">
        <v>57.063719711992</v>
      </c>
      <c r="AA51" s="9">
        <v>6.5622295496568803</v>
      </c>
      <c r="AB51" s="9">
        <v>38.928637277022602</v>
      </c>
      <c r="AC51" s="10"/>
    </row>
    <row r="52" spans="1:29" x14ac:dyDescent="0.25">
      <c r="A52" s="8" t="s">
        <v>210</v>
      </c>
      <c r="B52" s="10">
        <v>1037000</v>
      </c>
      <c r="C52" s="10">
        <v>728000</v>
      </c>
      <c r="D52" s="10">
        <v>678000</v>
      </c>
      <c r="E52" s="10">
        <v>50000</v>
      </c>
      <c r="F52" s="10">
        <v>309000</v>
      </c>
      <c r="G52" s="9">
        <v>70.202926218429297</v>
      </c>
      <c r="H52" s="9">
        <v>65.372894135360099</v>
      </c>
      <c r="I52" s="9">
        <v>6.8801007924384203</v>
      </c>
      <c r="J52" s="9">
        <v>29.797073781570699</v>
      </c>
      <c r="K52" s="10">
        <v>511000</v>
      </c>
      <c r="L52" s="10">
        <v>406000</v>
      </c>
      <c r="M52" s="10">
        <v>374000</v>
      </c>
      <c r="N52" s="10">
        <v>31000</v>
      </c>
      <c r="O52" s="10">
        <v>106000</v>
      </c>
      <c r="P52" s="9">
        <v>79.335808388067505</v>
      </c>
      <c r="Q52" s="9">
        <v>73.173338388210595</v>
      </c>
      <c r="R52" s="9">
        <v>7.7675769933716099</v>
      </c>
      <c r="S52" s="9">
        <v>20.664191611932502</v>
      </c>
      <c r="T52" s="10">
        <v>526000</v>
      </c>
      <c r="U52" s="10">
        <v>323000</v>
      </c>
      <c r="V52" s="10">
        <v>304000</v>
      </c>
      <c r="W52" s="10">
        <v>19000</v>
      </c>
      <c r="X52" s="10">
        <v>203000</v>
      </c>
      <c r="Y52" s="9">
        <v>61.329255413982402</v>
      </c>
      <c r="Z52" s="9">
        <v>57.793843717043401</v>
      </c>
      <c r="AA52" s="9">
        <v>5.7646414799501304</v>
      </c>
      <c r="AB52" s="9">
        <v>38.670744586017598</v>
      </c>
      <c r="AC52" s="10"/>
    </row>
    <row r="53" spans="1:29" x14ac:dyDescent="0.25">
      <c r="A53" s="8" t="s">
        <v>211</v>
      </c>
      <c r="B53" s="10">
        <v>1038000</v>
      </c>
      <c r="C53" s="10">
        <v>731000</v>
      </c>
      <c r="D53" s="10">
        <v>681000</v>
      </c>
      <c r="E53" s="10">
        <v>50000</v>
      </c>
      <c r="F53" s="10">
        <v>306000</v>
      </c>
      <c r="G53" s="9">
        <v>70.477298419262496</v>
      </c>
      <c r="H53" s="9">
        <v>65.6268897425673</v>
      </c>
      <c r="I53" s="9">
        <v>6.8822284416189001</v>
      </c>
      <c r="J53" s="9">
        <v>29.5227015807375</v>
      </c>
      <c r="K53" s="10">
        <v>511000</v>
      </c>
      <c r="L53" s="10">
        <v>404000</v>
      </c>
      <c r="M53" s="10">
        <v>373000</v>
      </c>
      <c r="N53" s="10">
        <v>31000</v>
      </c>
      <c r="O53" s="10">
        <v>107000</v>
      </c>
      <c r="P53" s="9">
        <v>79.093551107372704</v>
      </c>
      <c r="Q53" s="9">
        <v>72.945239166200807</v>
      </c>
      <c r="R53" s="9">
        <v>7.7734680705197698</v>
      </c>
      <c r="S53" s="9">
        <v>20.906448892627299</v>
      </c>
      <c r="T53" s="10">
        <v>526000</v>
      </c>
      <c r="U53" s="10">
        <v>327000</v>
      </c>
      <c r="V53" s="10">
        <v>308000</v>
      </c>
      <c r="W53" s="10">
        <v>19000</v>
      </c>
      <c r="X53" s="10">
        <v>199000</v>
      </c>
      <c r="Y53" s="9">
        <v>62.107717367180904</v>
      </c>
      <c r="Z53" s="9">
        <v>58.518054743673098</v>
      </c>
      <c r="AA53" s="9">
        <v>5.7797368437898502</v>
      </c>
      <c r="AB53" s="9">
        <v>37.892282632819096</v>
      </c>
      <c r="AC53" s="10"/>
    </row>
    <row r="54" spans="1:29" x14ac:dyDescent="0.25">
      <c r="A54" s="8" t="s">
        <v>212</v>
      </c>
      <c r="B54" s="10">
        <v>1038000</v>
      </c>
      <c r="C54" s="10">
        <v>733000</v>
      </c>
      <c r="D54" s="10">
        <v>682000</v>
      </c>
      <c r="E54" s="10">
        <v>52000</v>
      </c>
      <c r="F54" s="10">
        <v>305000</v>
      </c>
      <c r="G54" s="9">
        <v>70.640935574926004</v>
      </c>
      <c r="H54" s="9">
        <v>65.660859941419602</v>
      </c>
      <c r="I54" s="9">
        <v>7.0498438235210203</v>
      </c>
      <c r="J54" s="9">
        <v>29.359064425073999</v>
      </c>
      <c r="K54" s="10">
        <v>511000</v>
      </c>
      <c r="L54" s="10">
        <v>404000</v>
      </c>
      <c r="M54" s="10">
        <v>372000</v>
      </c>
      <c r="N54" s="10">
        <v>32000</v>
      </c>
      <c r="O54" s="10">
        <v>108000</v>
      </c>
      <c r="P54" s="9">
        <v>78.909016283774505</v>
      </c>
      <c r="Q54" s="9">
        <v>72.673595547308693</v>
      </c>
      <c r="R54" s="9">
        <v>7.9020383602829201</v>
      </c>
      <c r="S54" s="9">
        <v>21.090983716225502</v>
      </c>
      <c r="T54" s="10">
        <v>527000</v>
      </c>
      <c r="U54" s="10">
        <v>330000</v>
      </c>
      <c r="V54" s="10">
        <v>310000</v>
      </c>
      <c r="W54" s="10">
        <v>20000</v>
      </c>
      <c r="X54" s="10">
        <v>197000</v>
      </c>
      <c r="Y54" s="9">
        <v>62.610406396301002</v>
      </c>
      <c r="Z54" s="9">
        <v>58.849608347708703</v>
      </c>
      <c r="AA54" s="9">
        <v>6.0066660880427101</v>
      </c>
      <c r="AB54" s="9">
        <v>37.389593603698998</v>
      </c>
      <c r="AC54" s="10"/>
    </row>
    <row r="55" spans="1:29" x14ac:dyDescent="0.25">
      <c r="A55" s="8" t="s">
        <v>213</v>
      </c>
      <c r="B55" s="10">
        <v>1039000</v>
      </c>
      <c r="C55" s="10">
        <v>729000</v>
      </c>
      <c r="D55" s="10">
        <v>676000</v>
      </c>
      <c r="E55" s="10">
        <v>54000</v>
      </c>
      <c r="F55" s="10">
        <v>309000</v>
      </c>
      <c r="G55" s="9">
        <v>70.241098521374695</v>
      </c>
      <c r="H55" s="9">
        <v>65.075812472877303</v>
      </c>
      <c r="I55" s="9">
        <v>7.3536521455818802</v>
      </c>
      <c r="J55" s="9">
        <v>29.758901478625301</v>
      </c>
      <c r="K55" s="10">
        <v>512000</v>
      </c>
      <c r="L55" s="10">
        <v>401000</v>
      </c>
      <c r="M55" s="10">
        <v>367000</v>
      </c>
      <c r="N55" s="10">
        <v>34000</v>
      </c>
      <c r="O55" s="10">
        <v>111000</v>
      </c>
      <c r="P55" s="9">
        <v>78.359262883828407</v>
      </c>
      <c r="Q55" s="9">
        <v>71.761197551024296</v>
      </c>
      <c r="R55" s="9">
        <v>8.4202748851607403</v>
      </c>
      <c r="S55" s="9">
        <v>21.6407371161716</v>
      </c>
      <c r="T55" s="10">
        <v>527000</v>
      </c>
      <c r="U55" s="10">
        <v>329000</v>
      </c>
      <c r="V55" s="10">
        <v>309000</v>
      </c>
      <c r="W55" s="10">
        <v>20000</v>
      </c>
      <c r="X55" s="10">
        <v>198000</v>
      </c>
      <c r="Y55" s="9">
        <v>62.357080715727498</v>
      </c>
      <c r="Z55" s="9">
        <v>58.583249297205398</v>
      </c>
      <c r="AA55" s="9">
        <v>6.0519693597045299</v>
      </c>
      <c r="AB55" s="9">
        <v>37.642919284272502</v>
      </c>
      <c r="AC55" s="10"/>
    </row>
    <row r="56" spans="1:29" x14ac:dyDescent="0.25">
      <c r="A56" s="8" t="s">
        <v>214</v>
      </c>
      <c r="B56" s="10">
        <v>1039000</v>
      </c>
      <c r="C56" s="10">
        <v>733000</v>
      </c>
      <c r="D56" s="10">
        <v>678000</v>
      </c>
      <c r="E56" s="10">
        <v>55000</v>
      </c>
      <c r="F56" s="10">
        <v>306000</v>
      </c>
      <c r="G56" s="9">
        <v>70.544447581993296</v>
      </c>
      <c r="H56" s="9">
        <v>65.249521542522203</v>
      </c>
      <c r="I56" s="9">
        <v>7.5058012656726598</v>
      </c>
      <c r="J56" s="9">
        <v>29.4555524180067</v>
      </c>
      <c r="K56" s="10">
        <v>512000</v>
      </c>
      <c r="L56" s="10">
        <v>403000</v>
      </c>
      <c r="M56" s="10">
        <v>368000</v>
      </c>
      <c r="N56" s="10">
        <v>35000</v>
      </c>
      <c r="O56" s="10">
        <v>108000</v>
      </c>
      <c r="P56" s="9">
        <v>78.813427911694504</v>
      </c>
      <c r="Q56" s="9">
        <v>71.921427505631399</v>
      </c>
      <c r="R56" s="9">
        <v>8.7447032678049705</v>
      </c>
      <c r="S56" s="9">
        <v>21.1865720883055</v>
      </c>
      <c r="T56" s="10">
        <v>527000</v>
      </c>
      <c r="U56" s="10">
        <v>330000</v>
      </c>
      <c r="V56" s="10">
        <v>310000</v>
      </c>
      <c r="W56" s="10">
        <v>20000</v>
      </c>
      <c r="X56" s="10">
        <v>198000</v>
      </c>
      <c r="Y56" s="9">
        <v>62.5165250000396</v>
      </c>
      <c r="Z56" s="9">
        <v>58.772115331561899</v>
      </c>
      <c r="AA56" s="9">
        <v>5.9894718532025699</v>
      </c>
      <c r="AB56" s="9">
        <v>37.4834749999604</v>
      </c>
      <c r="AC56" s="10"/>
    </row>
    <row r="57" spans="1:29" x14ac:dyDescent="0.25">
      <c r="A57" s="8" t="s">
        <v>215</v>
      </c>
      <c r="B57" s="10">
        <v>1039000</v>
      </c>
      <c r="C57" s="10">
        <v>733000</v>
      </c>
      <c r="D57" s="10">
        <v>678000</v>
      </c>
      <c r="E57" s="10">
        <v>55000</v>
      </c>
      <c r="F57" s="10">
        <v>306000</v>
      </c>
      <c r="G57" s="9">
        <v>70.514711906726504</v>
      </c>
      <c r="H57" s="9">
        <v>65.221219289216904</v>
      </c>
      <c r="I57" s="9">
        <v>7.5069336233148398</v>
      </c>
      <c r="J57" s="9">
        <v>29.4852880932735</v>
      </c>
      <c r="K57" s="10">
        <v>512000</v>
      </c>
      <c r="L57" s="10">
        <v>404000</v>
      </c>
      <c r="M57" s="10">
        <v>370000</v>
      </c>
      <c r="N57" s="10">
        <v>34000</v>
      </c>
      <c r="O57" s="10">
        <v>108000</v>
      </c>
      <c r="P57" s="9">
        <v>78.981019735267907</v>
      </c>
      <c r="Q57" s="9">
        <v>72.244738218195906</v>
      </c>
      <c r="R57" s="9">
        <v>8.5289877740892894</v>
      </c>
      <c r="S57" s="9">
        <v>21.0189802647321</v>
      </c>
      <c r="T57" s="10">
        <v>527000</v>
      </c>
      <c r="U57" s="10">
        <v>329000</v>
      </c>
      <c r="V57" s="10">
        <v>308000</v>
      </c>
      <c r="W57" s="10">
        <v>21000</v>
      </c>
      <c r="X57" s="10">
        <v>199000</v>
      </c>
      <c r="Y57" s="9">
        <v>62.296926902330398</v>
      </c>
      <c r="Z57" s="9">
        <v>58.403871077747503</v>
      </c>
      <c r="AA57" s="9">
        <v>6.2491940103024302</v>
      </c>
      <c r="AB57" s="9">
        <v>37.703073097669602</v>
      </c>
      <c r="AC57" s="10"/>
    </row>
    <row r="58" spans="1:29" x14ac:dyDescent="0.25">
      <c r="A58" s="8" t="s">
        <v>216</v>
      </c>
      <c r="B58" s="10">
        <v>1040000</v>
      </c>
      <c r="C58" s="10">
        <v>734000</v>
      </c>
      <c r="D58" s="10">
        <v>677000</v>
      </c>
      <c r="E58" s="10">
        <v>57000</v>
      </c>
      <c r="F58" s="10">
        <v>306000</v>
      </c>
      <c r="G58" s="9">
        <v>70.585054466703994</v>
      </c>
      <c r="H58" s="9">
        <v>65.106507873746807</v>
      </c>
      <c r="I58" s="9">
        <v>7.7616240921673896</v>
      </c>
      <c r="J58" s="9">
        <v>29.414945533296098</v>
      </c>
      <c r="K58" s="10">
        <v>512000</v>
      </c>
      <c r="L58" s="10">
        <v>406000</v>
      </c>
      <c r="M58" s="10">
        <v>371000</v>
      </c>
      <c r="N58" s="10">
        <v>35000</v>
      </c>
      <c r="O58" s="10">
        <v>106000</v>
      </c>
      <c r="P58" s="9">
        <v>79.352112570604802</v>
      </c>
      <c r="Q58" s="9">
        <v>72.532623922622093</v>
      </c>
      <c r="R58" s="9">
        <v>8.5939597914484693</v>
      </c>
      <c r="S58" s="9">
        <v>20.647887429395301</v>
      </c>
      <c r="T58" s="10">
        <v>528000</v>
      </c>
      <c r="U58" s="10">
        <v>328000</v>
      </c>
      <c r="V58" s="10">
        <v>306000</v>
      </c>
      <c r="W58" s="10">
        <v>22000</v>
      </c>
      <c r="X58" s="10">
        <v>200000</v>
      </c>
      <c r="Y58" s="9">
        <v>62.077302568741501</v>
      </c>
      <c r="Z58" s="9">
        <v>57.900036539742899</v>
      </c>
      <c r="AA58" s="9">
        <v>6.7291358614896897</v>
      </c>
      <c r="AB58" s="9">
        <v>37.922697431258499</v>
      </c>
      <c r="AC58" s="10"/>
    </row>
    <row r="59" spans="1:29" x14ac:dyDescent="0.25">
      <c r="A59" s="8" t="s">
        <v>217</v>
      </c>
      <c r="B59" s="10">
        <v>1040000</v>
      </c>
      <c r="C59" s="10">
        <v>733000</v>
      </c>
      <c r="D59" s="10">
        <v>677000</v>
      </c>
      <c r="E59" s="10">
        <v>56000</v>
      </c>
      <c r="F59" s="10">
        <v>307000</v>
      </c>
      <c r="G59" s="9">
        <v>70.486411116335105</v>
      </c>
      <c r="H59" s="9">
        <v>65.057366813396499</v>
      </c>
      <c r="I59" s="9">
        <v>7.70225667182598</v>
      </c>
      <c r="J59" s="9">
        <v>29.513588883664902</v>
      </c>
      <c r="K59" s="10">
        <v>512000</v>
      </c>
      <c r="L59" s="10">
        <v>405000</v>
      </c>
      <c r="M59" s="10">
        <v>370000</v>
      </c>
      <c r="N59" s="10">
        <v>35000</v>
      </c>
      <c r="O59" s="10">
        <v>107000</v>
      </c>
      <c r="P59" s="9">
        <v>79.138437957364104</v>
      </c>
      <c r="Q59" s="9">
        <v>72.268871435385293</v>
      </c>
      <c r="R59" s="9">
        <v>8.6804423985217092</v>
      </c>
      <c r="S59" s="9">
        <v>20.861562042635899</v>
      </c>
      <c r="T59" s="10">
        <v>528000</v>
      </c>
      <c r="U59" s="10">
        <v>328000</v>
      </c>
      <c r="V59" s="10">
        <v>307000</v>
      </c>
      <c r="W59" s="10">
        <v>21000</v>
      </c>
      <c r="X59" s="10">
        <v>200000</v>
      </c>
      <c r="Y59" s="9">
        <v>62.091230133787903</v>
      </c>
      <c r="Z59" s="9">
        <v>58.059944409321901</v>
      </c>
      <c r="AA59" s="9">
        <v>6.4925203056532004</v>
      </c>
      <c r="AB59" s="9">
        <v>37.908769866212097</v>
      </c>
      <c r="AC59" s="10"/>
    </row>
    <row r="60" spans="1:29" x14ac:dyDescent="0.25">
      <c r="A60" s="8" t="s">
        <v>218</v>
      </c>
      <c r="B60" s="10">
        <v>1041000</v>
      </c>
      <c r="C60" s="10">
        <v>733000</v>
      </c>
      <c r="D60" s="10">
        <v>676000</v>
      </c>
      <c r="E60" s="10">
        <v>56000</v>
      </c>
      <c r="F60" s="10">
        <v>308000</v>
      </c>
      <c r="G60" s="9">
        <v>70.374749157875499</v>
      </c>
      <c r="H60" s="9">
        <v>64.965722673357703</v>
      </c>
      <c r="I60" s="9">
        <v>7.6860330576574398</v>
      </c>
      <c r="J60" s="9">
        <v>29.625250842124501</v>
      </c>
      <c r="K60" s="10">
        <v>513000</v>
      </c>
      <c r="L60" s="10">
        <v>409000</v>
      </c>
      <c r="M60" s="10">
        <v>373000</v>
      </c>
      <c r="N60" s="10">
        <v>36000</v>
      </c>
      <c r="O60" s="10">
        <v>104000</v>
      </c>
      <c r="P60" s="9">
        <v>79.756455926406801</v>
      </c>
      <c r="Q60" s="9">
        <v>72.789492181123606</v>
      </c>
      <c r="R60" s="9">
        <v>8.7352975559894901</v>
      </c>
      <c r="S60" s="9">
        <v>20.243544073593199</v>
      </c>
      <c r="T60" s="10">
        <v>528000</v>
      </c>
      <c r="U60" s="10">
        <v>324000</v>
      </c>
      <c r="V60" s="10">
        <v>303000</v>
      </c>
      <c r="W60" s="10">
        <v>21000</v>
      </c>
      <c r="X60" s="10">
        <v>205000</v>
      </c>
      <c r="Y60" s="9">
        <v>61.271955212233003</v>
      </c>
      <c r="Z60" s="9">
        <v>57.374549397053897</v>
      </c>
      <c r="AA60" s="9">
        <v>6.3608314793927603</v>
      </c>
      <c r="AB60" s="9">
        <v>38.728044787766997</v>
      </c>
      <c r="AC60" s="10"/>
    </row>
    <row r="61" spans="1:29" x14ac:dyDescent="0.25">
      <c r="A61" s="8" t="s">
        <v>219</v>
      </c>
      <c r="B61" s="10">
        <v>1042000</v>
      </c>
      <c r="C61" s="10">
        <v>734000</v>
      </c>
      <c r="D61" s="10">
        <v>681000</v>
      </c>
      <c r="E61" s="10">
        <v>53000</v>
      </c>
      <c r="F61" s="10">
        <v>308000</v>
      </c>
      <c r="G61" s="9">
        <v>70.428837183539599</v>
      </c>
      <c r="H61" s="9">
        <v>65.354221993926103</v>
      </c>
      <c r="I61" s="9">
        <v>7.2053087805338496</v>
      </c>
      <c r="J61" s="9">
        <v>29.571162816460401</v>
      </c>
      <c r="K61" s="10">
        <v>513000</v>
      </c>
      <c r="L61" s="10">
        <v>410000</v>
      </c>
      <c r="M61" s="10">
        <v>377000</v>
      </c>
      <c r="N61" s="10">
        <v>33000</v>
      </c>
      <c r="O61" s="10">
        <v>102000</v>
      </c>
      <c r="P61" s="9">
        <v>80.036978722892698</v>
      </c>
      <c r="Q61" s="9">
        <v>73.506045625693204</v>
      </c>
      <c r="R61" s="9">
        <v>8.1598945904881592</v>
      </c>
      <c r="S61" s="9">
        <v>19.963021277107298</v>
      </c>
      <c r="T61" s="10">
        <v>529000</v>
      </c>
      <c r="U61" s="10">
        <v>323000</v>
      </c>
      <c r="V61" s="10">
        <v>304000</v>
      </c>
      <c r="W61" s="10">
        <v>19000</v>
      </c>
      <c r="X61" s="10">
        <v>206000</v>
      </c>
      <c r="Y61" s="9">
        <v>61.108512109107799</v>
      </c>
      <c r="Z61" s="9">
        <v>57.446590129187797</v>
      </c>
      <c r="AA61" s="9">
        <v>5.9924908225252098</v>
      </c>
      <c r="AB61" s="9">
        <v>38.891487890892201</v>
      </c>
      <c r="AC61" s="10"/>
    </row>
    <row r="62" spans="1:29" x14ac:dyDescent="0.25">
      <c r="A62" s="8" t="s">
        <v>220</v>
      </c>
      <c r="B62" s="10">
        <v>1042000</v>
      </c>
      <c r="C62" s="10">
        <v>732000</v>
      </c>
      <c r="D62" s="10">
        <v>680000</v>
      </c>
      <c r="E62" s="10">
        <v>52000</v>
      </c>
      <c r="F62" s="10">
        <v>310000</v>
      </c>
      <c r="G62" s="9">
        <v>70.227379880216603</v>
      </c>
      <c r="H62" s="9">
        <v>65.243169535447095</v>
      </c>
      <c r="I62" s="9">
        <v>7.0972466198664899</v>
      </c>
      <c r="J62" s="9">
        <v>29.7726201197835</v>
      </c>
      <c r="K62" s="10">
        <v>513000</v>
      </c>
      <c r="L62" s="10">
        <v>408000</v>
      </c>
      <c r="M62" s="10">
        <v>376000</v>
      </c>
      <c r="N62" s="10">
        <v>32000</v>
      </c>
      <c r="O62" s="10">
        <v>105000</v>
      </c>
      <c r="P62" s="9">
        <v>79.560679245222801</v>
      </c>
      <c r="Q62" s="9">
        <v>73.245387230936601</v>
      </c>
      <c r="R62" s="9">
        <v>7.9377049997539197</v>
      </c>
      <c r="S62" s="9">
        <v>20.439320754777199</v>
      </c>
      <c r="T62" s="10">
        <v>529000</v>
      </c>
      <c r="U62" s="10">
        <v>324000</v>
      </c>
      <c r="V62" s="10">
        <v>304000</v>
      </c>
      <c r="W62" s="10">
        <v>20000</v>
      </c>
      <c r="X62" s="10">
        <v>205000</v>
      </c>
      <c r="Y62" s="9">
        <v>61.173476241353001</v>
      </c>
      <c r="Z62" s="9">
        <v>57.480501150051097</v>
      </c>
      <c r="AA62" s="9">
        <v>6.0368893811620197</v>
      </c>
      <c r="AB62" s="9">
        <v>38.826523758646999</v>
      </c>
      <c r="AC62" s="10"/>
    </row>
    <row r="63" spans="1:29" x14ac:dyDescent="0.25">
      <c r="A63" s="8" t="s">
        <v>221</v>
      </c>
      <c r="B63" s="10">
        <v>1043000</v>
      </c>
      <c r="C63" s="10">
        <v>727000</v>
      </c>
      <c r="D63" s="10">
        <v>678000</v>
      </c>
      <c r="E63" s="10">
        <v>48000</v>
      </c>
      <c r="F63" s="10">
        <v>316000</v>
      </c>
      <c r="G63" s="9">
        <v>69.704457217140003</v>
      </c>
      <c r="H63" s="9">
        <v>65.065770652101094</v>
      </c>
      <c r="I63" s="9">
        <v>6.6547918888295303</v>
      </c>
      <c r="J63" s="9">
        <v>30.29554278286</v>
      </c>
      <c r="K63" s="10">
        <v>513000</v>
      </c>
      <c r="L63" s="10">
        <v>402000</v>
      </c>
      <c r="M63" s="10">
        <v>372000</v>
      </c>
      <c r="N63" s="10">
        <v>31000</v>
      </c>
      <c r="O63" s="10">
        <v>111000</v>
      </c>
      <c r="P63" s="9">
        <v>78.397413812877403</v>
      </c>
      <c r="Q63" s="9">
        <v>72.407413672810407</v>
      </c>
      <c r="R63" s="9">
        <v>7.6405583408199398</v>
      </c>
      <c r="S63" s="9">
        <v>21.602586187122601</v>
      </c>
      <c r="T63" s="10">
        <v>529000</v>
      </c>
      <c r="U63" s="10">
        <v>324000</v>
      </c>
      <c r="V63" s="10">
        <v>307000</v>
      </c>
      <c r="W63" s="10">
        <v>18000</v>
      </c>
      <c r="X63" s="10">
        <v>205000</v>
      </c>
      <c r="Y63" s="9">
        <v>61.2741024559487</v>
      </c>
      <c r="Z63" s="9">
        <v>57.945908207952499</v>
      </c>
      <c r="AA63" s="9">
        <v>5.4316491218926002</v>
      </c>
      <c r="AB63" s="9">
        <v>38.7258975440513</v>
      </c>
      <c r="AC63" s="10"/>
    </row>
    <row r="64" spans="1:29" x14ac:dyDescent="0.25">
      <c r="A64" s="8" t="s">
        <v>222</v>
      </c>
      <c r="B64" s="10">
        <v>1043000</v>
      </c>
      <c r="C64" s="10">
        <v>730000</v>
      </c>
      <c r="D64" s="10">
        <v>680000</v>
      </c>
      <c r="E64" s="10">
        <v>49000</v>
      </c>
      <c r="F64" s="10">
        <v>314000</v>
      </c>
      <c r="G64" s="9">
        <v>69.917402696866901</v>
      </c>
      <c r="H64" s="9">
        <v>65.200142335497901</v>
      </c>
      <c r="I64" s="9">
        <v>6.7469044607121198</v>
      </c>
      <c r="J64" s="9">
        <v>30.082597303133099</v>
      </c>
      <c r="K64" s="10">
        <v>514000</v>
      </c>
      <c r="L64" s="10">
        <v>405000</v>
      </c>
      <c r="M64" s="10">
        <v>374000</v>
      </c>
      <c r="N64" s="10">
        <v>31000</v>
      </c>
      <c r="O64" s="10">
        <v>109000</v>
      </c>
      <c r="P64" s="9">
        <v>78.763293181930706</v>
      </c>
      <c r="Q64" s="9">
        <v>72.811378677733202</v>
      </c>
      <c r="R64" s="9">
        <v>7.5567110817085101</v>
      </c>
      <c r="S64" s="9">
        <v>21.236706818069301</v>
      </c>
      <c r="T64" s="10">
        <v>530000</v>
      </c>
      <c r="U64" s="10">
        <v>325000</v>
      </c>
      <c r="V64" s="10">
        <v>306000</v>
      </c>
      <c r="W64" s="10">
        <v>19000</v>
      </c>
      <c r="X64" s="10">
        <v>205000</v>
      </c>
      <c r="Y64" s="9">
        <v>61.339561908849802</v>
      </c>
      <c r="Z64" s="9">
        <v>57.819542987823198</v>
      </c>
      <c r="AA64" s="9">
        <v>5.7385785152122297</v>
      </c>
      <c r="AB64" s="9">
        <v>38.660438091150198</v>
      </c>
      <c r="AC64" s="10"/>
    </row>
    <row r="65" spans="1:29" x14ac:dyDescent="0.25">
      <c r="A65" s="8" t="s">
        <v>223</v>
      </c>
      <c r="B65" s="10">
        <v>1044000</v>
      </c>
      <c r="C65" s="10">
        <v>730000</v>
      </c>
      <c r="D65" s="10">
        <v>683000</v>
      </c>
      <c r="E65" s="10">
        <v>47000</v>
      </c>
      <c r="F65" s="10">
        <v>314000</v>
      </c>
      <c r="G65" s="9">
        <v>69.9005088254995</v>
      </c>
      <c r="H65" s="9">
        <v>65.375066898610299</v>
      </c>
      <c r="I65" s="9">
        <v>6.4741187194882803</v>
      </c>
      <c r="J65" s="9">
        <v>30.0994911745005</v>
      </c>
      <c r="K65" s="10">
        <v>514000</v>
      </c>
      <c r="L65" s="10">
        <v>406000</v>
      </c>
      <c r="M65" s="10">
        <v>376000</v>
      </c>
      <c r="N65" s="10">
        <v>29000</v>
      </c>
      <c r="O65" s="10">
        <v>108000</v>
      </c>
      <c r="P65" s="9">
        <v>78.928857219436395</v>
      </c>
      <c r="Q65" s="9">
        <v>73.189801163743894</v>
      </c>
      <c r="R65" s="9">
        <v>7.2711759144527504</v>
      </c>
      <c r="S65" s="9">
        <v>21.071142780563601</v>
      </c>
      <c r="T65" s="10">
        <v>530000</v>
      </c>
      <c r="U65" s="10">
        <v>324000</v>
      </c>
      <c r="V65" s="10">
        <v>306000</v>
      </c>
      <c r="W65" s="10">
        <v>18000</v>
      </c>
      <c r="X65" s="10">
        <v>206000</v>
      </c>
      <c r="Y65" s="9">
        <v>61.1462618457197</v>
      </c>
      <c r="Z65" s="9">
        <v>57.797588620936502</v>
      </c>
      <c r="AA65" s="9">
        <v>5.4764970477384001</v>
      </c>
      <c r="AB65" s="9">
        <v>38.8537381542803</v>
      </c>
      <c r="AC65" s="10"/>
    </row>
    <row r="66" spans="1:29" x14ac:dyDescent="0.25">
      <c r="A66" s="8" t="s">
        <v>225</v>
      </c>
      <c r="B66" s="10">
        <v>1045000</v>
      </c>
      <c r="C66" s="10">
        <v>729000</v>
      </c>
      <c r="D66" s="10">
        <v>678000</v>
      </c>
      <c r="E66" s="10">
        <v>50000</v>
      </c>
      <c r="F66" s="10">
        <v>316000</v>
      </c>
      <c r="G66" s="9">
        <v>69.761842731932802</v>
      </c>
      <c r="H66" s="9">
        <v>64.9454373712381</v>
      </c>
      <c r="I66" s="9">
        <v>6.90406843064945</v>
      </c>
      <c r="J66" s="9">
        <v>30.238157268067201</v>
      </c>
      <c r="K66" s="10">
        <v>514000</v>
      </c>
      <c r="L66" s="10">
        <v>406000</v>
      </c>
      <c r="M66" s="10">
        <v>374000</v>
      </c>
      <c r="N66" s="10">
        <v>31000</v>
      </c>
      <c r="O66" s="10">
        <v>108000</v>
      </c>
      <c r="P66" s="9">
        <v>78.930031904041797</v>
      </c>
      <c r="Q66" s="9">
        <v>72.826904111984405</v>
      </c>
      <c r="R66" s="9">
        <v>7.7323265236698999</v>
      </c>
      <c r="S66" s="9">
        <v>21.069968095958199</v>
      </c>
      <c r="T66" s="10">
        <v>530000</v>
      </c>
      <c r="U66" s="10">
        <v>323000</v>
      </c>
      <c r="V66" s="10">
        <v>304000</v>
      </c>
      <c r="W66" s="10">
        <v>19000</v>
      </c>
      <c r="X66" s="10">
        <v>208000</v>
      </c>
      <c r="Y66" s="9">
        <v>60.873332783359203</v>
      </c>
      <c r="Z66" s="9">
        <v>57.304397879209297</v>
      </c>
      <c r="AA66" s="9">
        <v>5.8628873120046103</v>
      </c>
      <c r="AB66" s="9">
        <v>39.126667216640797</v>
      </c>
      <c r="AC66" s="10"/>
    </row>
    <row r="67" spans="1:29" x14ac:dyDescent="0.25">
      <c r="A67" s="8" t="s">
        <v>226</v>
      </c>
      <c r="B67" s="10">
        <v>1045000</v>
      </c>
      <c r="C67" s="10">
        <v>728000</v>
      </c>
      <c r="D67" s="10">
        <v>679000</v>
      </c>
      <c r="E67" s="10">
        <v>49000</v>
      </c>
      <c r="F67" s="10">
        <v>317000</v>
      </c>
      <c r="G67" s="9">
        <v>69.665716502305401</v>
      </c>
      <c r="H67" s="9">
        <v>64.9895597716325</v>
      </c>
      <c r="I67" s="9">
        <v>6.7122782416486499</v>
      </c>
      <c r="J67" s="9">
        <v>30.334283497694599</v>
      </c>
      <c r="K67" s="10">
        <v>515000</v>
      </c>
      <c r="L67" s="10">
        <v>405000</v>
      </c>
      <c r="M67" s="10">
        <v>374000</v>
      </c>
      <c r="N67" s="10">
        <v>30000</v>
      </c>
      <c r="O67" s="10">
        <v>110000</v>
      </c>
      <c r="P67" s="9">
        <v>78.6388443817427</v>
      </c>
      <c r="Q67" s="9">
        <v>72.748249991654703</v>
      </c>
      <c r="R67" s="9">
        <v>7.4906929729191303</v>
      </c>
      <c r="S67" s="9">
        <v>21.3611556182573</v>
      </c>
      <c r="T67" s="10">
        <v>531000</v>
      </c>
      <c r="U67" s="10">
        <v>324000</v>
      </c>
      <c r="V67" s="10">
        <v>305000</v>
      </c>
      <c r="W67" s="10">
        <v>19000</v>
      </c>
      <c r="X67" s="10">
        <v>207000</v>
      </c>
      <c r="Y67" s="9">
        <v>60.966804911471897</v>
      </c>
      <c r="Z67" s="9">
        <v>57.467972963614102</v>
      </c>
      <c r="AA67" s="9">
        <v>5.7389130903912298</v>
      </c>
      <c r="AB67" s="9">
        <v>39.033195088528103</v>
      </c>
      <c r="AC67" s="10"/>
    </row>
    <row r="68" spans="1:29" x14ac:dyDescent="0.25">
      <c r="A68" s="8" t="s">
        <v>227</v>
      </c>
      <c r="B68" s="10">
        <v>1046000</v>
      </c>
      <c r="C68" s="10">
        <v>715000</v>
      </c>
      <c r="D68" s="10">
        <v>664000</v>
      </c>
      <c r="E68" s="10">
        <v>51000</v>
      </c>
      <c r="F68" s="10">
        <v>331000</v>
      </c>
      <c r="G68" s="9">
        <v>68.339605812843303</v>
      </c>
      <c r="H68" s="9">
        <v>63.467249467154701</v>
      </c>
      <c r="I68" s="9">
        <v>7.1296231339585896</v>
      </c>
      <c r="J68" s="9">
        <v>31.660394187156701</v>
      </c>
      <c r="K68" s="10">
        <v>515000</v>
      </c>
      <c r="L68" s="10">
        <v>403000</v>
      </c>
      <c r="M68" s="10">
        <v>371000</v>
      </c>
      <c r="N68" s="10">
        <v>32000</v>
      </c>
      <c r="O68" s="10">
        <v>112000</v>
      </c>
      <c r="P68" s="9">
        <v>78.310441985930893</v>
      </c>
      <c r="Q68" s="9">
        <v>72.0090108794044</v>
      </c>
      <c r="R68" s="9">
        <v>8.0467316321093296</v>
      </c>
      <c r="S68" s="9">
        <v>21.6895580140691</v>
      </c>
      <c r="T68" s="10">
        <v>531000</v>
      </c>
      <c r="U68" s="10">
        <v>312000</v>
      </c>
      <c r="V68" s="10">
        <v>293000</v>
      </c>
      <c r="W68" s="10">
        <v>19000</v>
      </c>
      <c r="X68" s="10">
        <v>219000</v>
      </c>
      <c r="Y68" s="9">
        <v>58.675388432682801</v>
      </c>
      <c r="Z68" s="9">
        <v>55.188160565838999</v>
      </c>
      <c r="AA68" s="9">
        <v>5.9432548466972603</v>
      </c>
      <c r="AB68" s="9">
        <v>41.324611567317199</v>
      </c>
      <c r="AC68" s="10"/>
    </row>
    <row r="69" spans="1:29" x14ac:dyDescent="0.25">
      <c r="A69" s="8" t="s">
        <v>228</v>
      </c>
      <c r="B69" s="10">
        <v>1046000</v>
      </c>
      <c r="C69" s="10">
        <v>717000</v>
      </c>
      <c r="D69" s="10">
        <v>665000</v>
      </c>
      <c r="E69" s="10">
        <v>52000</v>
      </c>
      <c r="F69" s="10">
        <v>329000</v>
      </c>
      <c r="G69" s="9">
        <v>68.523132991782802</v>
      </c>
      <c r="H69" s="9">
        <v>63.579827241048498</v>
      </c>
      <c r="I69" s="9">
        <v>7.2140684976082099</v>
      </c>
      <c r="J69" s="9">
        <v>31.476867008217202</v>
      </c>
      <c r="K69" s="10">
        <v>515000</v>
      </c>
      <c r="L69" s="10">
        <v>403000</v>
      </c>
      <c r="M69" s="10">
        <v>370000</v>
      </c>
      <c r="N69" s="10">
        <v>33000</v>
      </c>
      <c r="O69" s="10">
        <v>112000</v>
      </c>
      <c r="P69" s="9">
        <v>78.245095391587299</v>
      </c>
      <c r="Q69" s="9">
        <v>71.8325724696126</v>
      </c>
      <c r="R69" s="9">
        <v>8.1954311511569902</v>
      </c>
      <c r="S69" s="9">
        <v>21.754904608412701</v>
      </c>
      <c r="T69" s="10">
        <v>531000</v>
      </c>
      <c r="U69" s="10">
        <v>314000</v>
      </c>
      <c r="V69" s="10">
        <v>295000</v>
      </c>
      <c r="W69" s="10">
        <v>19000</v>
      </c>
      <c r="X69" s="10">
        <v>217000</v>
      </c>
      <c r="Y69" s="9">
        <v>59.1002105142001</v>
      </c>
      <c r="Z69" s="9">
        <v>55.580929969283098</v>
      </c>
      <c r="AA69" s="9">
        <v>5.9547682052188602</v>
      </c>
      <c r="AB69" s="9">
        <v>40.8997894857999</v>
      </c>
      <c r="AC69" s="10"/>
    </row>
    <row r="70" spans="1:29" x14ac:dyDescent="0.25">
      <c r="A70" s="8" t="s">
        <v>229</v>
      </c>
      <c r="B70" s="10">
        <v>1047000</v>
      </c>
      <c r="C70" s="10">
        <v>716000</v>
      </c>
      <c r="D70" s="10">
        <v>667000</v>
      </c>
      <c r="E70" s="10">
        <v>49000</v>
      </c>
      <c r="F70" s="10">
        <v>332000</v>
      </c>
      <c r="G70" s="9">
        <v>68.3309064756574</v>
      </c>
      <c r="H70" s="9">
        <v>63.653256752670401</v>
      </c>
      <c r="I70" s="9">
        <v>6.8455841788860896</v>
      </c>
      <c r="J70" s="9">
        <v>31.6690935243426</v>
      </c>
      <c r="K70" s="10">
        <v>515000</v>
      </c>
      <c r="L70" s="10">
        <v>399000</v>
      </c>
      <c r="M70" s="10">
        <v>367000</v>
      </c>
      <c r="N70" s="10">
        <v>32000</v>
      </c>
      <c r="O70" s="10">
        <v>116000</v>
      </c>
      <c r="P70" s="9">
        <v>77.3953063589219</v>
      </c>
      <c r="Q70" s="9">
        <v>71.250475112123894</v>
      </c>
      <c r="R70" s="9">
        <v>7.9395399228749399</v>
      </c>
      <c r="S70" s="9">
        <v>22.6046936410781</v>
      </c>
      <c r="T70" s="10">
        <v>532000</v>
      </c>
      <c r="U70" s="10">
        <v>317000</v>
      </c>
      <c r="V70" s="10">
        <v>299000</v>
      </c>
      <c r="W70" s="10">
        <v>17000</v>
      </c>
      <c r="X70" s="10">
        <v>215000</v>
      </c>
      <c r="Y70" s="9">
        <v>59.547940145598503</v>
      </c>
      <c r="Z70" s="9">
        <v>56.291918560124202</v>
      </c>
      <c r="AA70" s="9">
        <v>5.4678996074644104</v>
      </c>
      <c r="AB70" s="9">
        <v>40.452059854401497</v>
      </c>
      <c r="AC70" s="10"/>
    </row>
    <row r="71" spans="1:29" x14ac:dyDescent="0.25">
      <c r="A71" s="8" t="s">
        <v>230</v>
      </c>
      <c r="B71" s="10">
        <v>1048000</v>
      </c>
      <c r="C71" s="10">
        <v>714000</v>
      </c>
      <c r="D71" s="10">
        <v>667000</v>
      </c>
      <c r="E71" s="10">
        <v>46000</v>
      </c>
      <c r="F71" s="10">
        <v>334000</v>
      </c>
      <c r="G71" s="9">
        <v>68.126576363728205</v>
      </c>
      <c r="H71" s="9">
        <v>63.694458980561102</v>
      </c>
      <c r="I71" s="9">
        <v>6.5057098414927497</v>
      </c>
      <c r="J71" s="9">
        <v>31.873423636271799</v>
      </c>
      <c r="K71" s="10">
        <v>516000</v>
      </c>
      <c r="L71" s="10">
        <v>399000</v>
      </c>
      <c r="M71" s="10">
        <v>369000</v>
      </c>
      <c r="N71" s="10">
        <v>30000</v>
      </c>
      <c r="O71" s="10">
        <v>116000</v>
      </c>
      <c r="P71" s="9">
        <v>77.474409580804505</v>
      </c>
      <c r="Q71" s="9">
        <v>71.659138962367194</v>
      </c>
      <c r="R71" s="9">
        <v>7.5060534825658998</v>
      </c>
      <c r="S71" s="9">
        <v>22.525590419195499</v>
      </c>
      <c r="T71" s="10">
        <v>532000</v>
      </c>
      <c r="U71" s="10">
        <v>314000</v>
      </c>
      <c r="V71" s="10">
        <v>298000</v>
      </c>
      <c r="W71" s="10">
        <v>16000</v>
      </c>
      <c r="X71" s="10">
        <v>218000</v>
      </c>
      <c r="Y71" s="9">
        <v>59.070539092649</v>
      </c>
      <c r="Z71" s="9">
        <v>55.978399323474598</v>
      </c>
      <c r="AA71" s="9">
        <v>5.2346564237791302</v>
      </c>
      <c r="AB71" s="9">
        <v>40.929460907351</v>
      </c>
      <c r="AC71" s="10"/>
    </row>
    <row r="72" spans="1:29" x14ac:dyDescent="0.25">
      <c r="A72" s="8" t="s">
        <v>231</v>
      </c>
      <c r="B72" s="10">
        <v>1048000</v>
      </c>
      <c r="C72" s="10">
        <v>716000</v>
      </c>
      <c r="D72" s="10">
        <v>674000</v>
      </c>
      <c r="E72" s="10">
        <v>43000</v>
      </c>
      <c r="F72" s="10">
        <v>332000</v>
      </c>
      <c r="G72" s="9">
        <v>68.3030757897847</v>
      </c>
      <c r="H72" s="9">
        <v>64.248087107063199</v>
      </c>
      <c r="I72" s="9">
        <v>5.9367585366161801</v>
      </c>
      <c r="J72" s="9">
        <v>31.6969242102154</v>
      </c>
      <c r="K72" s="10">
        <v>516000</v>
      </c>
      <c r="L72" s="10">
        <v>400000</v>
      </c>
      <c r="M72" s="10">
        <v>372000</v>
      </c>
      <c r="N72" s="10">
        <v>28000</v>
      </c>
      <c r="O72" s="10">
        <v>116000</v>
      </c>
      <c r="P72" s="9">
        <v>77.479799616310203</v>
      </c>
      <c r="Q72" s="9">
        <v>72.063391326111002</v>
      </c>
      <c r="R72" s="9">
        <v>6.9907360589753704</v>
      </c>
      <c r="S72" s="9">
        <v>22.520200383689801</v>
      </c>
      <c r="T72" s="10">
        <v>533000</v>
      </c>
      <c r="U72" s="10">
        <v>316000</v>
      </c>
      <c r="V72" s="10">
        <v>302000</v>
      </c>
      <c r="W72" s="10">
        <v>15000</v>
      </c>
      <c r="X72" s="10">
        <v>216000</v>
      </c>
      <c r="Y72" s="9">
        <v>59.413114890244202</v>
      </c>
      <c r="Z72" s="9">
        <v>56.677002890218702</v>
      </c>
      <c r="AA72" s="9">
        <v>4.6052323718087802</v>
      </c>
      <c r="AB72" s="9">
        <v>40.586885109755798</v>
      </c>
      <c r="AC72" s="10"/>
    </row>
    <row r="73" spans="1:29" x14ac:dyDescent="0.25">
      <c r="A73" s="8" t="s">
        <v>232</v>
      </c>
      <c r="B73" s="10">
        <v>1049000</v>
      </c>
      <c r="C73" s="10">
        <v>721000</v>
      </c>
      <c r="D73" s="10">
        <v>680000</v>
      </c>
      <c r="E73" s="10">
        <v>41000</v>
      </c>
      <c r="F73" s="10">
        <v>328000</v>
      </c>
      <c r="G73" s="9">
        <v>68.712346188678794</v>
      </c>
      <c r="H73" s="9">
        <v>64.851553470855606</v>
      </c>
      <c r="I73" s="9">
        <v>5.61877585612012</v>
      </c>
      <c r="J73" s="9">
        <v>31.287653811321199</v>
      </c>
      <c r="K73" s="10">
        <v>516000</v>
      </c>
      <c r="L73" s="10">
        <v>401000</v>
      </c>
      <c r="M73" s="10">
        <v>375000</v>
      </c>
      <c r="N73" s="10">
        <v>25000</v>
      </c>
      <c r="O73" s="10">
        <v>116000</v>
      </c>
      <c r="P73" s="9">
        <v>77.577671673835994</v>
      </c>
      <c r="Q73" s="9">
        <v>72.646791779331096</v>
      </c>
      <c r="R73" s="9">
        <v>6.3560555352009303</v>
      </c>
      <c r="S73" s="9">
        <v>22.422328326163999</v>
      </c>
      <c r="T73" s="10">
        <v>533000</v>
      </c>
      <c r="U73" s="10">
        <v>320000</v>
      </c>
      <c r="V73" s="10">
        <v>305000</v>
      </c>
      <c r="W73" s="10">
        <v>15000</v>
      </c>
      <c r="X73" s="10">
        <v>213000</v>
      </c>
      <c r="Y73" s="9">
        <v>60.122621074523003</v>
      </c>
      <c r="Z73" s="9">
        <v>57.298649250785303</v>
      </c>
      <c r="AA73" s="9">
        <v>4.6970204779285796</v>
      </c>
      <c r="AB73" s="9">
        <v>39.877378925476997</v>
      </c>
      <c r="AC73" s="10"/>
    </row>
    <row r="74" spans="1:29" x14ac:dyDescent="0.25">
      <c r="A74" s="8" t="s">
        <v>234</v>
      </c>
      <c r="B74" s="10">
        <v>1050000</v>
      </c>
      <c r="C74" s="10">
        <v>726000</v>
      </c>
      <c r="D74" s="10">
        <v>684000</v>
      </c>
      <c r="E74" s="10">
        <v>42000</v>
      </c>
      <c r="F74" s="10">
        <v>325000</v>
      </c>
      <c r="G74" s="9">
        <v>69.094073903915202</v>
      </c>
      <c r="H74" s="9">
        <v>65.123566614270501</v>
      </c>
      <c r="I74" s="9">
        <v>5.7465236384327198</v>
      </c>
      <c r="J74" s="9">
        <v>30.905926096084801</v>
      </c>
      <c r="K74" s="10">
        <v>517000</v>
      </c>
      <c r="L74" s="10">
        <v>402000</v>
      </c>
      <c r="M74" s="10">
        <v>376000</v>
      </c>
      <c r="N74" s="10">
        <v>26000</v>
      </c>
      <c r="O74" s="10">
        <v>115000</v>
      </c>
      <c r="P74" s="9">
        <v>77.701184287028596</v>
      </c>
      <c r="Q74" s="9">
        <v>72.730488647081799</v>
      </c>
      <c r="R74" s="9">
        <v>6.3971941812173299</v>
      </c>
      <c r="S74" s="9">
        <v>22.2988157129714</v>
      </c>
      <c r="T74" s="10">
        <v>533000</v>
      </c>
      <c r="U74" s="10">
        <v>324000</v>
      </c>
      <c r="V74" s="10">
        <v>308000</v>
      </c>
      <c r="W74" s="10">
        <v>16000</v>
      </c>
      <c r="X74" s="10">
        <v>209000</v>
      </c>
      <c r="Y74" s="9">
        <v>60.752308150780898</v>
      </c>
      <c r="Z74" s="9">
        <v>57.751154866820002</v>
      </c>
      <c r="AA74" s="9">
        <v>4.9399823238193301</v>
      </c>
      <c r="AB74" s="9">
        <v>39.247691849219102</v>
      </c>
      <c r="AC74" s="10"/>
    </row>
    <row r="75" spans="1:29" x14ac:dyDescent="0.25">
      <c r="A75" s="8" t="s">
        <v>235</v>
      </c>
      <c r="B75" s="10">
        <v>1051000</v>
      </c>
      <c r="C75" s="10">
        <v>730000</v>
      </c>
      <c r="D75" s="10">
        <v>688000</v>
      </c>
      <c r="E75" s="10">
        <v>42000</v>
      </c>
      <c r="F75" s="10">
        <v>321000</v>
      </c>
      <c r="G75" s="9">
        <v>69.465494632390801</v>
      </c>
      <c r="H75" s="9">
        <v>65.497204456525097</v>
      </c>
      <c r="I75" s="9">
        <v>5.7126062325846299</v>
      </c>
      <c r="J75" s="9">
        <v>30.534505367609199</v>
      </c>
      <c r="K75" s="10">
        <v>517000</v>
      </c>
      <c r="L75" s="10">
        <v>405000</v>
      </c>
      <c r="M75" s="10">
        <v>380000</v>
      </c>
      <c r="N75" s="10">
        <v>25000</v>
      </c>
      <c r="O75" s="10">
        <v>112000</v>
      </c>
      <c r="P75" s="9">
        <v>78.257705059916304</v>
      </c>
      <c r="Q75" s="9">
        <v>73.444852377039794</v>
      </c>
      <c r="R75" s="9">
        <v>6.1500048834701797</v>
      </c>
      <c r="S75" s="9">
        <v>21.742294940083699</v>
      </c>
      <c r="T75" s="10">
        <v>534000</v>
      </c>
      <c r="U75" s="10">
        <v>325000</v>
      </c>
      <c r="V75" s="10">
        <v>308000</v>
      </c>
      <c r="W75" s="10">
        <v>17000</v>
      </c>
      <c r="X75" s="10">
        <v>208000</v>
      </c>
      <c r="Y75" s="9">
        <v>60.939816688199699</v>
      </c>
      <c r="Z75" s="9">
        <v>57.790486431215299</v>
      </c>
      <c r="AA75" s="9">
        <v>5.1679352320636198</v>
      </c>
      <c r="AB75" s="9">
        <v>39.060183311800301</v>
      </c>
      <c r="AC75" s="10"/>
    </row>
    <row r="76" spans="1:29" x14ac:dyDescent="0.25">
      <c r="A76" s="8" t="s">
        <v>236</v>
      </c>
      <c r="B76" s="10">
        <v>1052000</v>
      </c>
      <c r="C76" s="10">
        <v>734000</v>
      </c>
      <c r="D76" s="10">
        <v>689000</v>
      </c>
      <c r="E76" s="10">
        <v>45000</v>
      </c>
      <c r="F76" s="10">
        <v>318000</v>
      </c>
      <c r="G76" s="9">
        <v>69.749715770190406</v>
      </c>
      <c r="H76" s="9">
        <v>65.495235644227805</v>
      </c>
      <c r="I76" s="9">
        <v>6.0996379397161098</v>
      </c>
      <c r="J76" s="9">
        <v>30.250284229809601</v>
      </c>
      <c r="K76" s="10">
        <v>518000</v>
      </c>
      <c r="L76" s="10">
        <v>407000</v>
      </c>
      <c r="M76" s="10">
        <v>380000</v>
      </c>
      <c r="N76" s="10">
        <v>27000</v>
      </c>
      <c r="O76" s="10">
        <v>111000</v>
      </c>
      <c r="P76" s="9">
        <v>78.657461323242401</v>
      </c>
      <c r="Q76" s="9">
        <v>73.414340774734598</v>
      </c>
      <c r="R76" s="9">
        <v>6.6657637562968199</v>
      </c>
      <c r="S76" s="9">
        <v>21.342538676757499</v>
      </c>
      <c r="T76" s="10">
        <v>534000</v>
      </c>
      <c r="U76" s="10">
        <v>326000</v>
      </c>
      <c r="V76" s="10">
        <v>309000</v>
      </c>
      <c r="W76" s="10">
        <v>18000</v>
      </c>
      <c r="X76" s="10">
        <v>208000</v>
      </c>
      <c r="Y76" s="9">
        <v>61.112484107345097</v>
      </c>
      <c r="Z76" s="9">
        <v>57.816620986091401</v>
      </c>
      <c r="AA76" s="9">
        <v>5.3931093939243198</v>
      </c>
      <c r="AB76" s="9">
        <v>38.887515892654903</v>
      </c>
      <c r="AC76" s="10"/>
    </row>
    <row r="77" spans="1:29" x14ac:dyDescent="0.25">
      <c r="A77" s="8" t="s">
        <v>237</v>
      </c>
      <c r="B77" s="10">
        <v>1053000</v>
      </c>
      <c r="C77" s="10">
        <v>738000</v>
      </c>
      <c r="D77" s="10">
        <v>693000</v>
      </c>
      <c r="E77" s="10">
        <v>44000</v>
      </c>
      <c r="F77" s="10">
        <v>315000</v>
      </c>
      <c r="G77" s="9">
        <v>70.063687473476804</v>
      </c>
      <c r="H77" s="9">
        <v>65.843069964005707</v>
      </c>
      <c r="I77" s="9">
        <v>6.0239728476593299</v>
      </c>
      <c r="J77" s="9">
        <v>29.936312526523199</v>
      </c>
      <c r="K77" s="10">
        <v>518000</v>
      </c>
      <c r="L77" s="10">
        <v>410000</v>
      </c>
      <c r="M77" s="10">
        <v>383000</v>
      </c>
      <c r="N77" s="10">
        <v>27000</v>
      </c>
      <c r="O77" s="10">
        <v>108000</v>
      </c>
      <c r="P77" s="9">
        <v>79.075015819624198</v>
      </c>
      <c r="Q77" s="9">
        <v>73.7845514266549</v>
      </c>
      <c r="R77" s="9">
        <v>6.6904373500692502</v>
      </c>
      <c r="S77" s="9">
        <v>20.924984180375802</v>
      </c>
      <c r="T77" s="10">
        <v>534000</v>
      </c>
      <c r="U77" s="10">
        <v>328000</v>
      </c>
      <c r="V77" s="10">
        <v>311000</v>
      </c>
      <c r="W77" s="10">
        <v>17000</v>
      </c>
      <c r="X77" s="10">
        <v>207000</v>
      </c>
      <c r="Y77" s="9">
        <v>61.321938362296599</v>
      </c>
      <c r="Z77" s="9">
        <v>58.1391626319365</v>
      </c>
      <c r="AA77" s="9">
        <v>5.1902725441520596</v>
      </c>
      <c r="AB77" s="9">
        <v>38.678061637703401</v>
      </c>
      <c r="AC77" s="10"/>
    </row>
    <row r="78" spans="1:29" x14ac:dyDescent="0.25">
      <c r="A78" s="8" t="s">
        <v>238</v>
      </c>
      <c r="B78" s="10">
        <v>1054000</v>
      </c>
      <c r="C78" s="10">
        <v>731000</v>
      </c>
      <c r="D78" s="10">
        <v>686000</v>
      </c>
      <c r="E78" s="10">
        <v>45000</v>
      </c>
      <c r="F78" s="10">
        <v>323000</v>
      </c>
      <c r="G78" s="9">
        <v>69.3720651181075</v>
      </c>
      <c r="H78" s="9">
        <v>65.085511664863503</v>
      </c>
      <c r="I78" s="9">
        <v>6.1790771918726799</v>
      </c>
      <c r="J78" s="9">
        <v>30.6279348818925</v>
      </c>
      <c r="K78" s="10">
        <v>519000</v>
      </c>
      <c r="L78" s="10">
        <v>411000</v>
      </c>
      <c r="M78" s="10">
        <v>382000</v>
      </c>
      <c r="N78" s="10">
        <v>30000</v>
      </c>
      <c r="O78" s="10">
        <v>108000</v>
      </c>
      <c r="P78" s="9">
        <v>79.265796503222802</v>
      </c>
      <c r="Q78" s="9">
        <v>73.574207371756401</v>
      </c>
      <c r="R78" s="9">
        <v>7.1803847088510802</v>
      </c>
      <c r="S78" s="9">
        <v>20.734203496777202</v>
      </c>
      <c r="T78" s="10">
        <v>535000</v>
      </c>
      <c r="U78" s="10">
        <v>320000</v>
      </c>
      <c r="V78" s="10">
        <v>304000</v>
      </c>
      <c r="W78" s="10">
        <v>16000</v>
      </c>
      <c r="X78" s="10">
        <v>215000</v>
      </c>
      <c r="Y78" s="9">
        <v>59.772947495128697</v>
      </c>
      <c r="Z78" s="9">
        <v>56.8495908191925</v>
      </c>
      <c r="AA78" s="9">
        <v>4.8907688150637902</v>
      </c>
      <c r="AB78" s="9">
        <v>40.227052504871303</v>
      </c>
      <c r="AC78" s="10"/>
    </row>
    <row r="79" spans="1:29" x14ac:dyDescent="0.25">
      <c r="A79" s="8" t="s">
        <v>239</v>
      </c>
      <c r="B79" s="10">
        <v>1055000</v>
      </c>
      <c r="C79" s="10">
        <v>732000</v>
      </c>
      <c r="D79" s="10">
        <v>685000</v>
      </c>
      <c r="E79" s="10">
        <v>47000</v>
      </c>
      <c r="F79" s="10">
        <v>323000</v>
      </c>
      <c r="G79" s="9">
        <v>69.406554864522604</v>
      </c>
      <c r="H79" s="9">
        <v>64.972132009148098</v>
      </c>
      <c r="I79" s="9">
        <v>6.3890548436386103</v>
      </c>
      <c r="J79" s="9">
        <v>30.593445135477399</v>
      </c>
      <c r="K79" s="10">
        <v>519000</v>
      </c>
      <c r="L79" s="10">
        <v>413000</v>
      </c>
      <c r="M79" s="10">
        <v>382000</v>
      </c>
      <c r="N79" s="10">
        <v>31000</v>
      </c>
      <c r="O79" s="10">
        <v>106000</v>
      </c>
      <c r="P79" s="9">
        <v>79.552584782335003</v>
      </c>
      <c r="Q79" s="9">
        <v>73.631723076252797</v>
      </c>
      <c r="R79" s="9">
        <v>7.4427018585031401</v>
      </c>
      <c r="S79" s="9">
        <v>20.447415217665</v>
      </c>
      <c r="T79" s="10">
        <v>535000</v>
      </c>
      <c r="U79" s="10">
        <v>319000</v>
      </c>
      <c r="V79" s="10">
        <v>303000</v>
      </c>
      <c r="W79" s="10">
        <v>16000</v>
      </c>
      <c r="X79" s="10">
        <v>216000</v>
      </c>
      <c r="Y79" s="9">
        <v>59.5605998041653</v>
      </c>
      <c r="Z79" s="9">
        <v>56.568653488145699</v>
      </c>
      <c r="AA79" s="9">
        <v>5.0233649860094101</v>
      </c>
      <c r="AB79" s="9">
        <v>40.4394001958347</v>
      </c>
      <c r="AC79" s="10"/>
    </row>
    <row r="80" spans="1:29" x14ac:dyDescent="0.25">
      <c r="A80" s="8" t="s">
        <v>240</v>
      </c>
      <c r="B80" s="10">
        <v>1055000</v>
      </c>
      <c r="C80" s="10">
        <v>734000</v>
      </c>
      <c r="D80" s="10">
        <v>687000</v>
      </c>
      <c r="E80" s="10">
        <v>47000</v>
      </c>
      <c r="F80" s="10">
        <v>322000</v>
      </c>
      <c r="G80" s="9">
        <v>69.528619177189597</v>
      </c>
      <c r="H80" s="9">
        <v>65.046817889207503</v>
      </c>
      <c r="I80" s="9">
        <v>6.44598057752376</v>
      </c>
      <c r="J80" s="9">
        <v>30.471380822810399</v>
      </c>
      <c r="K80" s="10">
        <v>520000</v>
      </c>
      <c r="L80" s="10">
        <v>416000</v>
      </c>
      <c r="M80" s="10">
        <v>384000</v>
      </c>
      <c r="N80" s="10">
        <v>32000</v>
      </c>
      <c r="O80" s="10">
        <v>104000</v>
      </c>
      <c r="P80" s="9">
        <v>79.9258443670834</v>
      </c>
      <c r="Q80" s="9">
        <v>73.841688439371495</v>
      </c>
      <c r="R80" s="9">
        <v>7.6122510508223202</v>
      </c>
      <c r="S80" s="9">
        <v>20.0741556329166</v>
      </c>
      <c r="T80" s="10">
        <v>536000</v>
      </c>
      <c r="U80" s="10">
        <v>318000</v>
      </c>
      <c r="V80" s="10">
        <v>303000</v>
      </c>
      <c r="W80" s="10">
        <v>16000</v>
      </c>
      <c r="X80" s="10">
        <v>217000</v>
      </c>
      <c r="Y80" s="9">
        <v>59.435498943791004</v>
      </c>
      <c r="Z80" s="9">
        <v>56.509185561472201</v>
      </c>
      <c r="AA80" s="9">
        <v>4.9235110907141504</v>
      </c>
      <c r="AB80" s="9">
        <v>40.564501056208996</v>
      </c>
      <c r="AC80" s="10"/>
    </row>
    <row r="81" spans="1:29" x14ac:dyDescent="0.25">
      <c r="A81" s="8" t="s">
        <v>241</v>
      </c>
      <c r="B81" s="10">
        <v>1056000</v>
      </c>
      <c r="C81" s="10">
        <v>741000</v>
      </c>
      <c r="D81" s="10">
        <v>695000</v>
      </c>
      <c r="E81" s="10">
        <v>47000</v>
      </c>
      <c r="F81" s="10">
        <v>315000</v>
      </c>
      <c r="G81" s="9">
        <v>70.194617710392905</v>
      </c>
      <c r="H81" s="9">
        <v>65.7542225936362</v>
      </c>
      <c r="I81" s="9">
        <v>6.3258341758862802</v>
      </c>
      <c r="J81" s="9">
        <v>29.805382289607099</v>
      </c>
      <c r="K81" s="10">
        <v>520000</v>
      </c>
      <c r="L81" s="10">
        <v>417000</v>
      </c>
      <c r="M81" s="10">
        <v>386000</v>
      </c>
      <c r="N81" s="10">
        <v>31000</v>
      </c>
      <c r="O81" s="10">
        <v>103000</v>
      </c>
      <c r="P81" s="9">
        <v>80.162185126853899</v>
      </c>
      <c r="Q81" s="9">
        <v>74.185065647903699</v>
      </c>
      <c r="R81" s="9">
        <v>7.4562831208900198</v>
      </c>
      <c r="S81" s="9">
        <v>19.837814873146101</v>
      </c>
      <c r="T81" s="10">
        <v>536000</v>
      </c>
      <c r="U81" s="10">
        <v>324000</v>
      </c>
      <c r="V81" s="10">
        <v>309000</v>
      </c>
      <c r="W81" s="10">
        <v>16000</v>
      </c>
      <c r="X81" s="10">
        <v>212000</v>
      </c>
      <c r="Y81" s="9">
        <v>60.516734552724898</v>
      </c>
      <c r="Z81" s="9">
        <v>57.568402464133797</v>
      </c>
      <c r="AA81" s="9">
        <v>4.8719285836918003</v>
      </c>
      <c r="AB81" s="9">
        <v>39.483265447275102</v>
      </c>
      <c r="AC81" s="10"/>
    </row>
    <row r="82" spans="1:29" x14ac:dyDescent="0.25">
      <c r="A82" s="8" t="s">
        <v>242</v>
      </c>
      <c r="B82" s="10">
        <v>1057000</v>
      </c>
      <c r="C82" s="10">
        <v>742000</v>
      </c>
      <c r="D82" s="10">
        <v>696000</v>
      </c>
      <c r="E82" s="10">
        <v>45000</v>
      </c>
      <c r="F82" s="10">
        <v>315000</v>
      </c>
      <c r="G82" s="9">
        <v>70.166620637190704</v>
      </c>
      <c r="H82" s="9">
        <v>65.876651571452896</v>
      </c>
      <c r="I82" s="9">
        <v>6.1139741757264199</v>
      </c>
      <c r="J82" s="9">
        <v>29.8333793628093</v>
      </c>
      <c r="K82" s="10">
        <v>521000</v>
      </c>
      <c r="L82" s="10">
        <v>417000</v>
      </c>
      <c r="M82" s="10">
        <v>387000</v>
      </c>
      <c r="N82" s="10">
        <v>30000</v>
      </c>
      <c r="O82" s="10">
        <v>103000</v>
      </c>
      <c r="P82" s="9">
        <v>80.147545392797298</v>
      </c>
      <c r="Q82" s="9">
        <v>74.325599340551605</v>
      </c>
      <c r="R82" s="9">
        <v>7.2640353783920304</v>
      </c>
      <c r="S82" s="9">
        <v>19.852454607202699</v>
      </c>
      <c r="T82" s="10">
        <v>536000</v>
      </c>
      <c r="U82" s="10">
        <v>324000</v>
      </c>
      <c r="V82" s="10">
        <v>309000</v>
      </c>
      <c r="W82" s="10">
        <v>15000</v>
      </c>
      <c r="X82" s="10">
        <v>212000</v>
      </c>
      <c r="Y82" s="9">
        <v>60.472824620672696</v>
      </c>
      <c r="Z82" s="9">
        <v>57.670761011878099</v>
      </c>
      <c r="AA82" s="9">
        <v>4.6335914129544804</v>
      </c>
      <c r="AB82" s="9">
        <v>39.527175379327304</v>
      </c>
      <c r="AC82" s="10"/>
    </row>
    <row r="83" spans="1:29" x14ac:dyDescent="0.25">
      <c r="A83" s="8" t="s">
        <v>243</v>
      </c>
      <c r="B83" s="10">
        <v>1058000</v>
      </c>
      <c r="C83" s="10">
        <v>750000</v>
      </c>
      <c r="D83" s="10">
        <v>705000</v>
      </c>
      <c r="E83" s="10">
        <v>45000</v>
      </c>
      <c r="F83" s="10">
        <v>308000</v>
      </c>
      <c r="G83" s="9">
        <v>70.916294754197807</v>
      </c>
      <c r="H83" s="9">
        <v>66.629993066455995</v>
      </c>
      <c r="I83" s="9">
        <v>6.0441703879178501</v>
      </c>
      <c r="J83" s="9">
        <v>29.0837052458022</v>
      </c>
      <c r="K83" s="10">
        <v>521000</v>
      </c>
      <c r="L83" s="10">
        <v>420000</v>
      </c>
      <c r="M83" s="10">
        <v>390000</v>
      </c>
      <c r="N83" s="10">
        <v>31000</v>
      </c>
      <c r="O83" s="10">
        <v>101000</v>
      </c>
      <c r="P83" s="9">
        <v>80.6335798894183</v>
      </c>
      <c r="Q83" s="9">
        <v>74.777587034727901</v>
      </c>
      <c r="R83" s="9">
        <v>7.2624740991549803</v>
      </c>
      <c r="S83" s="9">
        <v>19.3664201105817</v>
      </c>
      <c r="T83" s="10">
        <v>537000</v>
      </c>
      <c r="U83" s="10">
        <v>330000</v>
      </c>
      <c r="V83" s="10">
        <v>315000</v>
      </c>
      <c r="W83" s="10">
        <v>15000</v>
      </c>
      <c r="X83" s="10">
        <v>207000</v>
      </c>
      <c r="Y83" s="9">
        <v>61.475914311941096</v>
      </c>
      <c r="Z83" s="9">
        <v>58.714573720497199</v>
      </c>
      <c r="AA83" s="9">
        <v>4.4917438355324801</v>
      </c>
      <c r="AB83" s="9">
        <v>38.524085688058904</v>
      </c>
      <c r="AC83" s="10"/>
    </row>
    <row r="84" spans="1:29" x14ac:dyDescent="0.25">
      <c r="A84" s="8" t="s">
        <v>244</v>
      </c>
      <c r="B84" s="10">
        <v>1059000</v>
      </c>
      <c r="C84" s="10">
        <v>751000</v>
      </c>
      <c r="D84" s="10">
        <v>707000</v>
      </c>
      <c r="E84" s="10">
        <v>45000</v>
      </c>
      <c r="F84" s="10">
        <v>307000</v>
      </c>
      <c r="G84" s="9">
        <v>70.978753333556696</v>
      </c>
      <c r="H84" s="9">
        <v>66.748787332928103</v>
      </c>
      <c r="I84" s="9">
        <v>5.9594819603977696</v>
      </c>
      <c r="J84" s="9">
        <v>29.0212466664433</v>
      </c>
      <c r="K84" s="10">
        <v>522000</v>
      </c>
      <c r="L84" s="10">
        <v>419000</v>
      </c>
      <c r="M84" s="10">
        <v>389000</v>
      </c>
      <c r="N84" s="10">
        <v>30000</v>
      </c>
      <c r="O84" s="10">
        <v>103000</v>
      </c>
      <c r="P84" s="9">
        <v>80.244699344293096</v>
      </c>
      <c r="Q84" s="9">
        <v>74.556531374617094</v>
      </c>
      <c r="R84" s="9">
        <v>7.0885279852200904</v>
      </c>
      <c r="S84" s="9">
        <v>19.755300655707</v>
      </c>
      <c r="T84" s="10">
        <v>537000</v>
      </c>
      <c r="U84" s="10">
        <v>333000</v>
      </c>
      <c r="V84" s="10">
        <v>318000</v>
      </c>
      <c r="W84" s="10">
        <v>15000</v>
      </c>
      <c r="X84" s="10">
        <v>204000</v>
      </c>
      <c r="Y84" s="9">
        <v>61.972971328780098</v>
      </c>
      <c r="Z84" s="9">
        <v>59.160264724759301</v>
      </c>
      <c r="AA84" s="9">
        <v>4.5386021417283704</v>
      </c>
      <c r="AB84" s="9">
        <v>38.027028671219902</v>
      </c>
      <c r="AC84" s="10"/>
    </row>
    <row r="85" spans="1:29" x14ac:dyDescent="0.25">
      <c r="A85" s="8" t="s">
        <v>245</v>
      </c>
      <c r="B85" s="10">
        <v>1060000</v>
      </c>
      <c r="C85" s="10">
        <v>751000</v>
      </c>
      <c r="D85" s="10">
        <v>706000</v>
      </c>
      <c r="E85" s="10">
        <v>45000</v>
      </c>
      <c r="F85" s="10">
        <v>308000</v>
      </c>
      <c r="G85" s="9">
        <v>70.909612615299494</v>
      </c>
      <c r="H85" s="9">
        <v>66.648760223329901</v>
      </c>
      <c r="I85" s="9">
        <v>6.0088501894457096</v>
      </c>
      <c r="J85" s="9">
        <v>29.090387384700499</v>
      </c>
      <c r="K85" s="10">
        <v>522000</v>
      </c>
      <c r="L85" s="10">
        <v>418000</v>
      </c>
      <c r="M85" s="10">
        <v>388000</v>
      </c>
      <c r="N85" s="10">
        <v>30000</v>
      </c>
      <c r="O85" s="10">
        <v>104000</v>
      </c>
      <c r="P85" s="9">
        <v>80.0606040435691</v>
      </c>
      <c r="Q85" s="9">
        <v>74.267094260759507</v>
      </c>
      <c r="R85" s="9">
        <v>7.23640528574672</v>
      </c>
      <c r="S85" s="9">
        <v>19.9393959564309</v>
      </c>
      <c r="T85" s="10">
        <v>537000</v>
      </c>
      <c r="U85" s="10">
        <v>333000</v>
      </c>
      <c r="V85" s="10">
        <v>318000</v>
      </c>
      <c r="W85" s="10">
        <v>15000</v>
      </c>
      <c r="X85" s="10">
        <v>204000</v>
      </c>
      <c r="Y85" s="9">
        <v>62.013131864213896</v>
      </c>
      <c r="Z85" s="9">
        <v>59.242310042428599</v>
      </c>
      <c r="AA85" s="9">
        <v>4.4681210874051303</v>
      </c>
      <c r="AB85" s="9">
        <v>37.986868135786096</v>
      </c>
      <c r="AC85" s="10"/>
    </row>
    <row r="86" spans="1:29" x14ac:dyDescent="0.25">
      <c r="A86" s="8" t="s">
        <v>246</v>
      </c>
      <c r="B86" s="10">
        <v>1061000</v>
      </c>
      <c r="C86" s="10">
        <v>747000</v>
      </c>
      <c r="D86" s="10">
        <v>704000</v>
      </c>
      <c r="E86" s="10">
        <v>43000</v>
      </c>
      <c r="F86" s="10">
        <v>313000</v>
      </c>
      <c r="G86" s="9">
        <v>70.459019257715696</v>
      </c>
      <c r="H86" s="9">
        <v>66.381706902031198</v>
      </c>
      <c r="I86" s="9">
        <v>5.7867855650544699</v>
      </c>
      <c r="J86" s="9">
        <v>29.540980742284301</v>
      </c>
      <c r="K86" s="10">
        <v>523000</v>
      </c>
      <c r="L86" s="10">
        <v>416000</v>
      </c>
      <c r="M86" s="10">
        <v>388000</v>
      </c>
      <c r="N86" s="10">
        <v>29000</v>
      </c>
      <c r="O86" s="10">
        <v>107000</v>
      </c>
      <c r="P86" s="9">
        <v>79.570610809766407</v>
      </c>
      <c r="Q86" s="9">
        <v>74.105465879514099</v>
      </c>
      <c r="R86" s="9">
        <v>6.8682958125307403</v>
      </c>
      <c r="S86" s="9">
        <v>20.4293891902336</v>
      </c>
      <c r="T86" s="10">
        <v>538000</v>
      </c>
      <c r="U86" s="10">
        <v>331000</v>
      </c>
      <c r="V86" s="10">
        <v>317000</v>
      </c>
      <c r="W86" s="10">
        <v>15000</v>
      </c>
      <c r="X86" s="10">
        <v>207000</v>
      </c>
      <c r="Y86" s="9">
        <v>61.599479537243496</v>
      </c>
      <c r="Z86" s="9">
        <v>58.871608467366201</v>
      </c>
      <c r="AA86" s="9">
        <v>4.4283995422850202</v>
      </c>
      <c r="AB86" s="9">
        <v>38.400520462756504</v>
      </c>
      <c r="AC86" s="10"/>
    </row>
    <row r="87" spans="1:29" x14ac:dyDescent="0.25">
      <c r="A87" s="8" t="s">
        <v>247</v>
      </c>
      <c r="B87" s="10">
        <v>1062000</v>
      </c>
      <c r="C87" s="10">
        <v>742000</v>
      </c>
      <c r="D87" s="10">
        <v>697000</v>
      </c>
      <c r="E87" s="10">
        <v>45000</v>
      </c>
      <c r="F87" s="10">
        <v>320000</v>
      </c>
      <c r="G87" s="9">
        <v>69.889627859436303</v>
      </c>
      <c r="H87" s="9">
        <v>65.670850304226406</v>
      </c>
      <c r="I87" s="9">
        <v>6.0363428514669497</v>
      </c>
      <c r="J87" s="9">
        <v>30.110372140563701</v>
      </c>
      <c r="K87" s="10">
        <v>524000</v>
      </c>
      <c r="L87" s="10">
        <v>412000</v>
      </c>
      <c r="M87" s="10">
        <v>383000</v>
      </c>
      <c r="N87" s="10">
        <v>29000</v>
      </c>
      <c r="O87" s="10">
        <v>111000</v>
      </c>
      <c r="P87" s="9">
        <v>78.780461860506094</v>
      </c>
      <c r="Q87" s="9">
        <v>73.157281698939101</v>
      </c>
      <c r="R87" s="9">
        <v>7.1377852182736898</v>
      </c>
      <c r="S87" s="9">
        <v>21.219538139493899</v>
      </c>
      <c r="T87" s="10">
        <v>538000</v>
      </c>
      <c r="U87" s="10">
        <v>330000</v>
      </c>
      <c r="V87" s="10">
        <v>314000</v>
      </c>
      <c r="W87" s="10">
        <v>15000</v>
      </c>
      <c r="X87" s="10">
        <v>209000</v>
      </c>
      <c r="Y87" s="9">
        <v>61.242458217836997</v>
      </c>
      <c r="Z87" s="9">
        <v>58.389593869510897</v>
      </c>
      <c r="AA87" s="9">
        <v>4.6583112947206304</v>
      </c>
      <c r="AB87" s="9">
        <v>38.757541782163003</v>
      </c>
      <c r="AC87" s="10"/>
    </row>
    <row r="88" spans="1:29" x14ac:dyDescent="0.25">
      <c r="A88" s="8" t="s">
        <v>248</v>
      </c>
      <c r="B88" s="10">
        <v>1063000</v>
      </c>
      <c r="C88" s="10">
        <v>739000</v>
      </c>
      <c r="D88" s="10">
        <v>695000</v>
      </c>
      <c r="E88" s="10">
        <v>43000</v>
      </c>
      <c r="F88" s="10">
        <v>324000</v>
      </c>
      <c r="G88" s="9">
        <v>69.502743360860293</v>
      </c>
      <c r="H88" s="9">
        <v>65.433810908648596</v>
      </c>
      <c r="I88" s="9">
        <v>5.8543479803173799</v>
      </c>
      <c r="J88" s="9">
        <v>30.4972566391397</v>
      </c>
      <c r="K88" s="10">
        <v>524000</v>
      </c>
      <c r="L88" s="10">
        <v>409000</v>
      </c>
      <c r="M88" s="10">
        <v>381000</v>
      </c>
      <c r="N88" s="10">
        <v>29000</v>
      </c>
      <c r="O88" s="10">
        <v>115000</v>
      </c>
      <c r="P88" s="9">
        <v>78.093247305662402</v>
      </c>
      <c r="Q88" s="9">
        <v>72.620564746789796</v>
      </c>
      <c r="R88" s="9">
        <v>7.0078819202537597</v>
      </c>
      <c r="S88" s="9">
        <v>21.906752694337602</v>
      </c>
      <c r="T88" s="10">
        <v>539000</v>
      </c>
      <c r="U88" s="10">
        <v>329000</v>
      </c>
      <c r="V88" s="10">
        <v>315000</v>
      </c>
      <c r="W88" s="10">
        <v>15000</v>
      </c>
      <c r="X88" s="10">
        <v>209000</v>
      </c>
      <c r="Y88" s="9">
        <v>61.147062075615601</v>
      </c>
      <c r="Z88" s="9">
        <v>58.443508019217802</v>
      </c>
      <c r="AA88" s="9">
        <v>4.4213964900792204</v>
      </c>
      <c r="AB88" s="9">
        <v>38.852937924384399</v>
      </c>
      <c r="AC88" s="10"/>
    </row>
    <row r="89" spans="1:29" x14ac:dyDescent="0.25">
      <c r="A89" s="8" t="s">
        <v>249</v>
      </c>
      <c r="B89" s="10">
        <v>1064000</v>
      </c>
      <c r="C89" s="10">
        <v>734000</v>
      </c>
      <c r="D89" s="10">
        <v>689000</v>
      </c>
      <c r="E89" s="10">
        <v>45000</v>
      </c>
      <c r="F89" s="10">
        <v>330000</v>
      </c>
      <c r="G89" s="9">
        <v>68.972722988437695</v>
      </c>
      <c r="H89" s="9">
        <v>64.765335410459002</v>
      </c>
      <c r="I89" s="9">
        <v>6.1000746319439996</v>
      </c>
      <c r="J89" s="9">
        <v>31.027277011562301</v>
      </c>
      <c r="K89" s="10">
        <v>525000</v>
      </c>
      <c r="L89" s="10">
        <v>408000</v>
      </c>
      <c r="M89" s="10">
        <v>379000</v>
      </c>
      <c r="N89" s="10">
        <v>29000</v>
      </c>
      <c r="O89" s="10">
        <v>116000</v>
      </c>
      <c r="P89" s="9">
        <v>77.816244542827704</v>
      </c>
      <c r="Q89" s="9">
        <v>72.221589730530098</v>
      </c>
      <c r="R89" s="9">
        <v>7.1895718498962502</v>
      </c>
      <c r="S89" s="9">
        <v>22.1837554571723</v>
      </c>
      <c r="T89" s="10">
        <v>539000</v>
      </c>
      <c r="U89" s="10">
        <v>326000</v>
      </c>
      <c r="V89" s="10">
        <v>310000</v>
      </c>
      <c r="W89" s="10">
        <v>15000</v>
      </c>
      <c r="X89" s="10">
        <v>214000</v>
      </c>
      <c r="Y89" s="9">
        <v>60.369089685414501</v>
      </c>
      <c r="Z89" s="9">
        <v>57.511338505557497</v>
      </c>
      <c r="AA89" s="9">
        <v>4.7337986952409397</v>
      </c>
      <c r="AB89" s="9">
        <v>39.630910314585499</v>
      </c>
      <c r="AC89" s="10"/>
    </row>
    <row r="90" spans="1:29" x14ac:dyDescent="0.25">
      <c r="A90" s="8" t="s">
        <v>250</v>
      </c>
      <c r="B90" s="10">
        <v>1065000</v>
      </c>
      <c r="C90" s="10">
        <v>737000</v>
      </c>
      <c r="D90" s="10">
        <v>692000</v>
      </c>
      <c r="E90" s="10">
        <v>45000</v>
      </c>
      <c r="F90" s="10">
        <v>328000</v>
      </c>
      <c r="G90" s="9">
        <v>69.1931443385444</v>
      </c>
      <c r="H90" s="9">
        <v>64.959866367579707</v>
      </c>
      <c r="I90" s="9">
        <v>6.1180598329978499</v>
      </c>
      <c r="J90" s="9">
        <v>30.8068556614556</v>
      </c>
      <c r="K90" s="10">
        <v>525000</v>
      </c>
      <c r="L90" s="10">
        <v>409000</v>
      </c>
      <c r="M90" s="10">
        <v>379000</v>
      </c>
      <c r="N90" s="10">
        <v>30000</v>
      </c>
      <c r="O90" s="10">
        <v>117000</v>
      </c>
      <c r="P90" s="9">
        <v>77.799023979228807</v>
      </c>
      <c r="Q90" s="9">
        <v>72.103530250823596</v>
      </c>
      <c r="R90" s="9">
        <v>7.32077786724654</v>
      </c>
      <c r="S90" s="9">
        <v>22.200976020771201</v>
      </c>
      <c r="T90" s="10">
        <v>540000</v>
      </c>
      <c r="U90" s="10">
        <v>328000</v>
      </c>
      <c r="V90" s="10">
        <v>313000</v>
      </c>
      <c r="W90" s="10">
        <v>15000</v>
      </c>
      <c r="X90" s="10">
        <v>211000</v>
      </c>
      <c r="Y90" s="9">
        <v>60.819659504197602</v>
      </c>
      <c r="Z90" s="9">
        <v>58.009111338979601</v>
      </c>
      <c r="AA90" s="9">
        <v>4.6211178887378699</v>
      </c>
      <c r="AB90" s="9">
        <v>39.180340495802398</v>
      </c>
      <c r="AC90" s="10"/>
    </row>
    <row r="91" spans="1:29" x14ac:dyDescent="0.25">
      <c r="A91" s="8" t="s">
        <v>251</v>
      </c>
      <c r="B91" s="10">
        <v>1066000</v>
      </c>
      <c r="C91" s="10">
        <v>742000</v>
      </c>
      <c r="D91" s="10">
        <v>696000</v>
      </c>
      <c r="E91" s="10">
        <v>46000</v>
      </c>
      <c r="F91" s="10">
        <v>324000</v>
      </c>
      <c r="G91" s="9">
        <v>69.645583333468593</v>
      </c>
      <c r="H91" s="9">
        <v>65.318570878969098</v>
      </c>
      <c r="I91" s="9">
        <v>6.2129028825580104</v>
      </c>
      <c r="J91" s="9">
        <v>30.354416666531399</v>
      </c>
      <c r="K91" s="10">
        <v>526000</v>
      </c>
      <c r="L91" s="10">
        <v>412000</v>
      </c>
      <c r="M91" s="10">
        <v>381000</v>
      </c>
      <c r="N91" s="10">
        <v>31000</v>
      </c>
      <c r="O91" s="10">
        <v>114000</v>
      </c>
      <c r="P91" s="9">
        <v>78.365160137670401</v>
      </c>
      <c r="Q91" s="9">
        <v>72.556312620189303</v>
      </c>
      <c r="R91" s="9">
        <v>7.41253831074446</v>
      </c>
      <c r="S91" s="9">
        <v>21.634839862329599</v>
      </c>
      <c r="T91" s="10">
        <v>540000</v>
      </c>
      <c r="U91" s="10">
        <v>330000</v>
      </c>
      <c r="V91" s="10">
        <v>315000</v>
      </c>
      <c r="W91" s="10">
        <v>16000</v>
      </c>
      <c r="X91" s="10">
        <v>210000</v>
      </c>
      <c r="Y91" s="9">
        <v>61.160119681522097</v>
      </c>
      <c r="Z91" s="9">
        <v>58.275156290579403</v>
      </c>
      <c r="AA91" s="9">
        <v>4.7170662941234296</v>
      </c>
      <c r="AB91" s="9">
        <v>38.839880318477903</v>
      </c>
      <c r="AC91" s="10"/>
    </row>
    <row r="92" spans="1:29" x14ac:dyDescent="0.25">
      <c r="A92" s="8" t="s">
        <v>252</v>
      </c>
      <c r="B92" s="10">
        <v>1067000</v>
      </c>
      <c r="C92" s="10">
        <v>747000</v>
      </c>
      <c r="D92" s="10">
        <v>703000</v>
      </c>
      <c r="E92" s="10">
        <v>44000</v>
      </c>
      <c r="F92" s="10">
        <v>320000</v>
      </c>
      <c r="G92" s="9">
        <v>70.015740414313598</v>
      </c>
      <c r="H92" s="9">
        <v>65.873301798225299</v>
      </c>
      <c r="I92" s="9">
        <v>5.91643906295322</v>
      </c>
      <c r="J92" s="9">
        <v>29.984259585686399</v>
      </c>
      <c r="K92" s="10">
        <v>526000</v>
      </c>
      <c r="L92" s="10">
        <v>413000</v>
      </c>
      <c r="M92" s="10">
        <v>384000</v>
      </c>
      <c r="N92" s="10">
        <v>29000</v>
      </c>
      <c r="O92" s="10">
        <v>113000</v>
      </c>
      <c r="P92" s="9">
        <v>78.445793548335601</v>
      </c>
      <c r="Q92" s="9">
        <v>73.021527850778696</v>
      </c>
      <c r="R92" s="9">
        <v>6.9146673801121796</v>
      </c>
      <c r="S92" s="9">
        <v>21.554206451664399</v>
      </c>
      <c r="T92" s="10">
        <v>541000</v>
      </c>
      <c r="U92" s="10">
        <v>334000</v>
      </c>
      <c r="V92" s="10">
        <v>319000</v>
      </c>
      <c r="W92" s="10">
        <v>16000</v>
      </c>
      <c r="X92" s="10">
        <v>206000</v>
      </c>
      <c r="Y92" s="9">
        <v>61.811124457689999</v>
      </c>
      <c r="Z92" s="9">
        <v>58.916234197353397</v>
      </c>
      <c r="AA92" s="9">
        <v>4.68344539229048</v>
      </c>
      <c r="AB92" s="9">
        <v>38.188875542310001</v>
      </c>
      <c r="AC92" s="10"/>
    </row>
    <row r="93" spans="1:29" x14ac:dyDescent="0.25">
      <c r="A93" s="8" t="s">
        <v>253</v>
      </c>
      <c r="B93" s="10">
        <v>1068000</v>
      </c>
      <c r="C93" s="10">
        <v>748000</v>
      </c>
      <c r="D93" s="10">
        <v>706000</v>
      </c>
      <c r="E93" s="10">
        <v>42000</v>
      </c>
      <c r="F93" s="10">
        <v>320000</v>
      </c>
      <c r="G93" s="9">
        <v>70.021336076847902</v>
      </c>
      <c r="H93" s="9">
        <v>66.131405034300101</v>
      </c>
      <c r="I93" s="9">
        <v>5.5553510693921098</v>
      </c>
      <c r="J93" s="9">
        <v>29.978663923152101</v>
      </c>
      <c r="K93" s="10">
        <v>527000</v>
      </c>
      <c r="L93" s="10">
        <v>411000</v>
      </c>
      <c r="M93" s="10">
        <v>386000</v>
      </c>
      <c r="N93" s="10">
        <v>26000</v>
      </c>
      <c r="O93" s="10">
        <v>115000</v>
      </c>
      <c r="P93" s="9">
        <v>78.103669792634193</v>
      </c>
      <c r="Q93" s="9">
        <v>73.242464040094205</v>
      </c>
      <c r="R93" s="9">
        <v>6.2240426928037103</v>
      </c>
      <c r="S93" s="9">
        <v>21.8963302073658</v>
      </c>
      <c r="T93" s="10">
        <v>541000</v>
      </c>
      <c r="U93" s="10">
        <v>336000</v>
      </c>
      <c r="V93" s="10">
        <v>320000</v>
      </c>
      <c r="W93" s="10">
        <v>16000</v>
      </c>
      <c r="X93" s="10">
        <v>205000</v>
      </c>
      <c r="Y93" s="9">
        <v>62.1526891174856</v>
      </c>
      <c r="Z93" s="9">
        <v>59.208353500991301</v>
      </c>
      <c r="AA93" s="9">
        <v>4.7372618277685898</v>
      </c>
      <c r="AB93" s="9">
        <v>37.8473108825144</v>
      </c>
      <c r="AC93" s="10"/>
    </row>
    <row r="94" spans="1:29" x14ac:dyDescent="0.25">
      <c r="A94" s="8" t="s">
        <v>254</v>
      </c>
      <c r="B94" s="10">
        <v>1069000</v>
      </c>
      <c r="C94" s="10">
        <v>749000</v>
      </c>
      <c r="D94" s="10">
        <v>707000</v>
      </c>
      <c r="E94" s="10">
        <v>42000</v>
      </c>
      <c r="F94" s="10">
        <v>320000</v>
      </c>
      <c r="G94" s="9">
        <v>70.077853599780894</v>
      </c>
      <c r="H94" s="9">
        <v>66.133228172144896</v>
      </c>
      <c r="I94" s="9">
        <v>5.6289187311072304</v>
      </c>
      <c r="J94" s="9">
        <v>29.922146400219098</v>
      </c>
      <c r="K94" s="10">
        <v>527000</v>
      </c>
      <c r="L94" s="10">
        <v>414000</v>
      </c>
      <c r="M94" s="10">
        <v>388000</v>
      </c>
      <c r="N94" s="10">
        <v>26000</v>
      </c>
      <c r="O94" s="10">
        <v>113000</v>
      </c>
      <c r="P94" s="9">
        <v>78.498107480920197</v>
      </c>
      <c r="Q94" s="9">
        <v>73.497959461862393</v>
      </c>
      <c r="R94" s="9">
        <v>6.3697688766231302</v>
      </c>
      <c r="S94" s="9">
        <v>21.501892519079799</v>
      </c>
      <c r="T94" s="10">
        <v>542000</v>
      </c>
      <c r="U94" s="10">
        <v>335000</v>
      </c>
      <c r="V94" s="10">
        <v>319000</v>
      </c>
      <c r="W94" s="10">
        <v>16000</v>
      </c>
      <c r="X94" s="10">
        <v>206000</v>
      </c>
      <c r="Y94" s="9">
        <v>61.879535616701297</v>
      </c>
      <c r="Z94" s="9">
        <v>58.962611962070497</v>
      </c>
      <c r="AA94" s="9">
        <v>4.7138745072345198</v>
      </c>
      <c r="AB94" s="9">
        <v>38.120464383298703</v>
      </c>
      <c r="AC94" s="10"/>
    </row>
    <row r="95" spans="1:29" x14ac:dyDescent="0.25">
      <c r="A95" s="8" t="s">
        <v>255</v>
      </c>
      <c r="B95" s="10">
        <v>1070000</v>
      </c>
      <c r="C95" s="10">
        <v>748000</v>
      </c>
      <c r="D95" s="10">
        <v>705000</v>
      </c>
      <c r="E95" s="10">
        <v>43000</v>
      </c>
      <c r="F95" s="10">
        <v>322000</v>
      </c>
      <c r="G95" s="9">
        <v>69.931224567250595</v>
      </c>
      <c r="H95" s="9">
        <v>65.933308410669397</v>
      </c>
      <c r="I95" s="9">
        <v>5.7169257099689199</v>
      </c>
      <c r="J95" s="9">
        <v>30.068775432749401</v>
      </c>
      <c r="K95" s="10">
        <v>528000</v>
      </c>
      <c r="L95" s="10">
        <v>412000</v>
      </c>
      <c r="M95" s="10">
        <v>385000</v>
      </c>
      <c r="N95" s="10">
        <v>27000</v>
      </c>
      <c r="O95" s="10">
        <v>116000</v>
      </c>
      <c r="P95" s="9">
        <v>77.980948744930004</v>
      </c>
      <c r="Q95" s="9">
        <v>72.8832057359527</v>
      </c>
      <c r="R95" s="9">
        <v>6.53716464216369</v>
      </c>
      <c r="S95" s="9">
        <v>22.01905125507</v>
      </c>
      <c r="T95" s="10">
        <v>542000</v>
      </c>
      <c r="U95" s="10">
        <v>336000</v>
      </c>
      <c r="V95" s="10">
        <v>321000</v>
      </c>
      <c r="W95" s="10">
        <v>16000</v>
      </c>
      <c r="X95" s="10">
        <v>205000</v>
      </c>
      <c r="Y95" s="9">
        <v>62.090895122835498</v>
      </c>
      <c r="Z95" s="9">
        <v>59.164196397344597</v>
      </c>
      <c r="AA95" s="9">
        <v>4.7135714821004999</v>
      </c>
      <c r="AB95" s="9">
        <v>37.909104877164502</v>
      </c>
      <c r="AC95" s="10"/>
    </row>
    <row r="96" spans="1:29" x14ac:dyDescent="0.25">
      <c r="A96" s="8" t="s">
        <v>256</v>
      </c>
      <c r="B96" s="10">
        <v>1071000</v>
      </c>
      <c r="C96" s="10">
        <v>753000</v>
      </c>
      <c r="D96" s="10">
        <v>705000</v>
      </c>
      <c r="E96" s="10">
        <v>47000</v>
      </c>
      <c r="F96" s="10">
        <v>318000</v>
      </c>
      <c r="G96" s="9">
        <v>70.325396306712307</v>
      </c>
      <c r="H96" s="9">
        <v>65.892179486530594</v>
      </c>
      <c r="I96" s="9">
        <v>6.3038632599337197</v>
      </c>
      <c r="J96" s="9">
        <v>29.6746036932877</v>
      </c>
      <c r="K96" s="10">
        <v>528000</v>
      </c>
      <c r="L96" s="10">
        <v>417000</v>
      </c>
      <c r="M96" s="10">
        <v>388000</v>
      </c>
      <c r="N96" s="10">
        <v>28000</v>
      </c>
      <c r="O96" s="10">
        <v>112000</v>
      </c>
      <c r="P96" s="9">
        <v>78.856363311571599</v>
      </c>
      <c r="Q96" s="9">
        <v>73.510486129128196</v>
      </c>
      <c r="R96" s="9">
        <v>6.7792590958337096</v>
      </c>
      <c r="S96" s="9">
        <v>21.143636688428401</v>
      </c>
      <c r="T96" s="10">
        <v>542000</v>
      </c>
      <c r="U96" s="10">
        <v>336000</v>
      </c>
      <c r="V96" s="10">
        <v>317000</v>
      </c>
      <c r="W96" s="10">
        <v>19000</v>
      </c>
      <c r="X96" s="10">
        <v>206000</v>
      </c>
      <c r="Y96" s="9">
        <v>62.016789447857597</v>
      </c>
      <c r="Z96" s="9">
        <v>58.472444445064802</v>
      </c>
      <c r="AA96" s="9">
        <v>5.7151378430720801</v>
      </c>
      <c r="AB96" s="9">
        <v>37.983210552142403</v>
      </c>
      <c r="AC96" s="10"/>
    </row>
    <row r="97" spans="1:29" x14ac:dyDescent="0.25">
      <c r="A97" s="8" t="s">
        <v>257</v>
      </c>
      <c r="B97" s="10">
        <v>1072000</v>
      </c>
      <c r="C97" s="10">
        <v>754000</v>
      </c>
      <c r="D97" s="10">
        <v>707000</v>
      </c>
      <c r="E97" s="10">
        <v>47000</v>
      </c>
      <c r="F97" s="10">
        <v>317000</v>
      </c>
      <c r="G97" s="9">
        <v>70.379773419855198</v>
      </c>
      <c r="H97" s="9">
        <v>65.952884896675997</v>
      </c>
      <c r="I97" s="9">
        <v>6.2900011012685502</v>
      </c>
      <c r="J97" s="9">
        <v>29.620226580144902</v>
      </c>
      <c r="K97" s="10">
        <v>529000</v>
      </c>
      <c r="L97" s="10">
        <v>417000</v>
      </c>
      <c r="M97" s="10">
        <v>390000</v>
      </c>
      <c r="N97" s="10">
        <v>27000</v>
      </c>
      <c r="O97" s="10">
        <v>111000</v>
      </c>
      <c r="P97" s="9">
        <v>78.944250025735798</v>
      </c>
      <c r="Q97" s="9">
        <v>73.7657637498382</v>
      </c>
      <c r="R97" s="9">
        <v>6.5596750544966103</v>
      </c>
      <c r="S97" s="9">
        <v>21.055749974264199</v>
      </c>
      <c r="T97" s="10">
        <v>543000</v>
      </c>
      <c r="U97" s="10">
        <v>337000</v>
      </c>
      <c r="V97" s="10">
        <v>317000</v>
      </c>
      <c r="W97" s="10">
        <v>20000</v>
      </c>
      <c r="X97" s="10">
        <v>206000</v>
      </c>
      <c r="Y97" s="9">
        <v>62.038094378823999</v>
      </c>
      <c r="Z97" s="9">
        <v>58.3432514329347</v>
      </c>
      <c r="AA97" s="9">
        <v>5.9557647327583503</v>
      </c>
      <c r="AB97" s="9">
        <v>37.961905621176001</v>
      </c>
      <c r="AC97" s="10"/>
    </row>
    <row r="98" spans="1:29" x14ac:dyDescent="0.25">
      <c r="A98" s="8" t="s">
        <v>258</v>
      </c>
      <c r="B98" s="10">
        <v>1072000</v>
      </c>
      <c r="C98" s="10">
        <v>756000</v>
      </c>
      <c r="D98" s="10">
        <v>711000</v>
      </c>
      <c r="E98" s="10">
        <v>45000</v>
      </c>
      <c r="F98" s="10">
        <v>316000</v>
      </c>
      <c r="G98" s="9">
        <v>70.510405992567598</v>
      </c>
      <c r="H98" s="9">
        <v>66.341029884406694</v>
      </c>
      <c r="I98" s="9">
        <v>5.9131358690523204</v>
      </c>
      <c r="J98" s="9">
        <v>29.489594007432402</v>
      </c>
      <c r="K98" s="10">
        <v>529000</v>
      </c>
      <c r="L98" s="10">
        <v>419000</v>
      </c>
      <c r="M98" s="10">
        <v>393000</v>
      </c>
      <c r="N98" s="10">
        <v>27000</v>
      </c>
      <c r="O98" s="10">
        <v>110000</v>
      </c>
      <c r="P98" s="9">
        <v>79.221071211083498</v>
      </c>
      <c r="Q98" s="9">
        <v>74.176429590139705</v>
      </c>
      <c r="R98" s="9">
        <v>6.3678028380889096</v>
      </c>
      <c r="S98" s="9">
        <v>20.778928788916499</v>
      </c>
      <c r="T98" s="10">
        <v>543000</v>
      </c>
      <c r="U98" s="10">
        <v>337000</v>
      </c>
      <c r="V98" s="10">
        <v>319000</v>
      </c>
      <c r="W98" s="10">
        <v>18000</v>
      </c>
      <c r="X98" s="10">
        <v>206000</v>
      </c>
      <c r="Y98" s="9">
        <v>62.024570515591201</v>
      </c>
      <c r="Z98" s="9">
        <v>58.707868566501297</v>
      </c>
      <c r="AA98" s="9">
        <v>5.3474001053441</v>
      </c>
      <c r="AB98" s="9">
        <v>37.975429484408799</v>
      </c>
      <c r="AC98" s="10"/>
    </row>
    <row r="99" spans="1:29" x14ac:dyDescent="0.25">
      <c r="A99" s="8" t="s">
        <v>259</v>
      </c>
      <c r="B99" s="10">
        <v>1073000</v>
      </c>
      <c r="C99" s="10">
        <v>759000</v>
      </c>
      <c r="D99" s="10">
        <v>716000</v>
      </c>
      <c r="E99" s="10">
        <v>43000</v>
      </c>
      <c r="F99" s="10">
        <v>315000</v>
      </c>
      <c r="G99" s="9">
        <v>70.696369677214904</v>
      </c>
      <c r="H99" s="9">
        <v>66.688986438218905</v>
      </c>
      <c r="I99" s="9">
        <v>5.6684427464846303</v>
      </c>
      <c r="J99" s="9">
        <v>29.3036303227851</v>
      </c>
      <c r="K99" s="10">
        <v>530000</v>
      </c>
      <c r="L99" s="10">
        <v>422000</v>
      </c>
      <c r="M99" s="10">
        <v>397000</v>
      </c>
      <c r="N99" s="10">
        <v>25000</v>
      </c>
      <c r="O99" s="10">
        <v>107000</v>
      </c>
      <c r="P99" s="9">
        <v>79.707898421771105</v>
      </c>
      <c r="Q99" s="9">
        <v>74.904241927600694</v>
      </c>
      <c r="R99" s="9">
        <v>6.02657526955739</v>
      </c>
      <c r="S99" s="9">
        <v>20.292101578228898</v>
      </c>
      <c r="T99" s="10">
        <v>544000</v>
      </c>
      <c r="U99" s="10">
        <v>337000</v>
      </c>
      <c r="V99" s="10">
        <v>319000</v>
      </c>
      <c r="W99" s="10">
        <v>18000</v>
      </c>
      <c r="X99" s="10">
        <v>207000</v>
      </c>
      <c r="Y99" s="9">
        <v>61.914886893637799</v>
      </c>
      <c r="Z99" s="9">
        <v>58.683449676626097</v>
      </c>
      <c r="AA99" s="9">
        <v>5.2191603330599303</v>
      </c>
      <c r="AB99" s="9">
        <v>38.0851131063623</v>
      </c>
      <c r="AC99" s="10"/>
    </row>
    <row r="100" spans="1:29" x14ac:dyDescent="0.25">
      <c r="A100" s="8" t="s">
        <v>260</v>
      </c>
      <c r="B100" s="10">
        <v>1074000</v>
      </c>
      <c r="C100" s="10">
        <v>764000</v>
      </c>
      <c r="D100" s="10">
        <v>720000</v>
      </c>
      <c r="E100" s="10">
        <v>43000</v>
      </c>
      <c r="F100" s="10">
        <v>310000</v>
      </c>
      <c r="G100" s="9">
        <v>71.099302355667405</v>
      </c>
      <c r="H100" s="9">
        <v>67.056969424565295</v>
      </c>
      <c r="I100" s="9">
        <v>5.6854748178549901</v>
      </c>
      <c r="J100" s="9">
        <v>28.900697644332599</v>
      </c>
      <c r="K100" s="10">
        <v>530000</v>
      </c>
      <c r="L100" s="10">
        <v>427000</v>
      </c>
      <c r="M100" s="10">
        <v>400000</v>
      </c>
      <c r="N100" s="10">
        <v>27000</v>
      </c>
      <c r="O100" s="10">
        <v>103000</v>
      </c>
      <c r="P100" s="9">
        <v>80.586251815738805</v>
      </c>
      <c r="Q100" s="9">
        <v>75.491001685063694</v>
      </c>
      <c r="R100" s="9">
        <v>6.3227287730486204</v>
      </c>
      <c r="S100" s="9">
        <v>19.413748184261099</v>
      </c>
      <c r="T100" s="10">
        <v>544000</v>
      </c>
      <c r="U100" s="10">
        <v>337000</v>
      </c>
      <c r="V100" s="10">
        <v>320000</v>
      </c>
      <c r="W100" s="10">
        <v>16000</v>
      </c>
      <c r="X100" s="10">
        <v>208000</v>
      </c>
      <c r="Y100" s="9">
        <v>61.854797411443698</v>
      </c>
      <c r="Z100" s="9">
        <v>58.838473767971898</v>
      </c>
      <c r="AA100" s="9">
        <v>4.8764586898700397</v>
      </c>
      <c r="AB100" s="9">
        <v>38.145202588556202</v>
      </c>
      <c r="AC100" s="10"/>
    </row>
    <row r="101" spans="1:29" x14ac:dyDescent="0.25">
      <c r="A101" s="8" t="s">
        <v>261</v>
      </c>
      <c r="B101" s="10">
        <v>1075000</v>
      </c>
      <c r="C101" s="10">
        <v>770000</v>
      </c>
      <c r="D101" s="10">
        <v>726000</v>
      </c>
      <c r="E101" s="10">
        <v>44000</v>
      </c>
      <c r="F101" s="10">
        <v>305000</v>
      </c>
      <c r="G101" s="9">
        <v>71.635340278585403</v>
      </c>
      <c r="H101" s="9">
        <v>67.543612009235602</v>
      </c>
      <c r="I101" s="9">
        <v>5.7118850185360097</v>
      </c>
      <c r="J101" s="9">
        <v>28.364659721414501</v>
      </c>
      <c r="K101" s="10">
        <v>531000</v>
      </c>
      <c r="L101" s="10">
        <v>431000</v>
      </c>
      <c r="M101" s="10">
        <v>405000</v>
      </c>
      <c r="N101" s="10">
        <v>26000</v>
      </c>
      <c r="O101" s="10">
        <v>100000</v>
      </c>
      <c r="P101" s="9">
        <v>81.213396630729903</v>
      </c>
      <c r="Q101" s="9">
        <v>76.3831866277269</v>
      </c>
      <c r="R101" s="9">
        <v>5.9475532404653899</v>
      </c>
      <c r="S101" s="9">
        <v>18.7866033692701</v>
      </c>
      <c r="T101" s="10">
        <v>544000</v>
      </c>
      <c r="U101" s="10">
        <v>339000</v>
      </c>
      <c r="V101" s="10">
        <v>321000</v>
      </c>
      <c r="W101" s="10">
        <v>18000</v>
      </c>
      <c r="X101" s="10">
        <v>205000</v>
      </c>
      <c r="Y101" s="9">
        <v>62.3006838105252</v>
      </c>
      <c r="Z101" s="9">
        <v>58.928670798441203</v>
      </c>
      <c r="AA101" s="9">
        <v>5.4124815424808403</v>
      </c>
      <c r="AB101" s="9">
        <v>37.6993161894748</v>
      </c>
      <c r="AC101" s="10"/>
    </row>
    <row r="102" spans="1:29" x14ac:dyDescent="0.25">
      <c r="A102" s="8" t="s">
        <v>262</v>
      </c>
      <c r="B102" s="10">
        <v>1076000</v>
      </c>
      <c r="C102" s="10">
        <v>774000</v>
      </c>
      <c r="D102" s="10">
        <v>730000</v>
      </c>
      <c r="E102" s="10">
        <v>44000</v>
      </c>
      <c r="F102" s="10">
        <v>302000</v>
      </c>
      <c r="G102" s="9">
        <v>71.932456151277407</v>
      </c>
      <c r="H102" s="9">
        <v>67.805560510394301</v>
      </c>
      <c r="I102" s="9">
        <v>5.7371816029804297</v>
      </c>
      <c r="J102" s="9">
        <v>28.0675438487226</v>
      </c>
      <c r="K102" s="10">
        <v>531000</v>
      </c>
      <c r="L102" s="10">
        <v>435000</v>
      </c>
      <c r="M102" s="10">
        <v>409000</v>
      </c>
      <c r="N102" s="10">
        <v>26000</v>
      </c>
      <c r="O102" s="10">
        <v>96000</v>
      </c>
      <c r="P102" s="9">
        <v>81.894597290070706</v>
      </c>
      <c r="Q102" s="9">
        <v>76.936277989207696</v>
      </c>
      <c r="R102" s="9">
        <v>6.0545133194813801</v>
      </c>
      <c r="S102" s="9">
        <v>18.105402709929301</v>
      </c>
      <c r="T102" s="10">
        <v>545000</v>
      </c>
      <c r="U102" s="10">
        <v>339000</v>
      </c>
      <c r="V102" s="10">
        <v>321000</v>
      </c>
      <c r="W102" s="10">
        <v>18000</v>
      </c>
      <c r="X102" s="10">
        <v>206000</v>
      </c>
      <c r="Y102" s="9">
        <v>62.2204720404523</v>
      </c>
      <c r="Z102" s="9">
        <v>58.904122371824698</v>
      </c>
      <c r="AA102" s="9">
        <v>5.3299976034760999</v>
      </c>
      <c r="AB102" s="9">
        <v>37.7795279595477</v>
      </c>
      <c r="AC102" s="10"/>
    </row>
    <row r="103" spans="1:29" x14ac:dyDescent="0.25">
      <c r="A103" s="8" t="s">
        <v>263</v>
      </c>
      <c r="B103" s="10">
        <v>1077000</v>
      </c>
      <c r="C103" s="10">
        <v>781000</v>
      </c>
      <c r="D103" s="10">
        <v>739000</v>
      </c>
      <c r="E103" s="10">
        <v>42000</v>
      </c>
      <c r="F103" s="10">
        <v>296000</v>
      </c>
      <c r="G103" s="9">
        <v>72.549295972044604</v>
      </c>
      <c r="H103" s="9">
        <v>68.667750530612594</v>
      </c>
      <c r="I103" s="9">
        <v>5.3502179303403103</v>
      </c>
      <c r="J103" s="9">
        <v>27.4507040279554</v>
      </c>
      <c r="K103" s="10">
        <v>532000</v>
      </c>
      <c r="L103" s="10">
        <v>435000</v>
      </c>
      <c r="M103" s="10">
        <v>410000</v>
      </c>
      <c r="N103" s="10">
        <v>24000</v>
      </c>
      <c r="O103" s="10">
        <v>97000</v>
      </c>
      <c r="P103" s="9">
        <v>81.735826770642007</v>
      </c>
      <c r="Q103" s="9">
        <v>77.131700287115294</v>
      </c>
      <c r="R103" s="9">
        <v>5.6329355992767196</v>
      </c>
      <c r="S103" s="9">
        <v>18.264173229358001</v>
      </c>
      <c r="T103" s="10">
        <v>545000</v>
      </c>
      <c r="U103" s="10">
        <v>347000</v>
      </c>
      <c r="V103" s="10">
        <v>329000</v>
      </c>
      <c r="W103" s="10">
        <v>17000</v>
      </c>
      <c r="X103" s="10">
        <v>199000</v>
      </c>
      <c r="Y103" s="9">
        <v>63.593519713422097</v>
      </c>
      <c r="Z103" s="9">
        <v>60.416404952471801</v>
      </c>
      <c r="AA103" s="9">
        <v>4.9959725067391396</v>
      </c>
      <c r="AB103" s="9">
        <v>36.406480286577903</v>
      </c>
      <c r="AC103" s="10"/>
    </row>
    <row r="104" spans="1:29" x14ac:dyDescent="0.25">
      <c r="A104" s="8" t="s">
        <v>264</v>
      </c>
      <c r="B104" s="10">
        <v>1078000</v>
      </c>
      <c r="C104" s="10">
        <v>781000</v>
      </c>
      <c r="D104" s="10">
        <v>740000</v>
      </c>
      <c r="E104" s="10">
        <v>42000</v>
      </c>
      <c r="F104" s="10">
        <v>296000</v>
      </c>
      <c r="G104" s="9">
        <v>72.504550065602203</v>
      </c>
      <c r="H104" s="9">
        <v>68.639447069682504</v>
      </c>
      <c r="I104" s="9">
        <v>5.3308419849824897</v>
      </c>
      <c r="J104" s="9">
        <v>27.495449934397801</v>
      </c>
      <c r="K104" s="10">
        <v>532000</v>
      </c>
      <c r="L104" s="10">
        <v>436000</v>
      </c>
      <c r="M104" s="10">
        <v>411000</v>
      </c>
      <c r="N104" s="10">
        <v>24000</v>
      </c>
      <c r="O104" s="10">
        <v>96000</v>
      </c>
      <c r="P104" s="9">
        <v>81.872412564320001</v>
      </c>
      <c r="Q104" s="9">
        <v>77.311359449575704</v>
      </c>
      <c r="R104" s="9">
        <v>5.5709279498281701</v>
      </c>
      <c r="S104" s="9">
        <v>18.127587435679999</v>
      </c>
      <c r="T104" s="10">
        <v>546000</v>
      </c>
      <c r="U104" s="10">
        <v>346000</v>
      </c>
      <c r="V104" s="10">
        <v>328000</v>
      </c>
      <c r="W104" s="10">
        <v>17000</v>
      </c>
      <c r="X104" s="10">
        <v>200000</v>
      </c>
      <c r="Y104" s="9">
        <v>63.372209271513903</v>
      </c>
      <c r="Z104" s="9">
        <v>60.185559194993999</v>
      </c>
      <c r="AA104" s="9">
        <v>5.0284661260062196</v>
      </c>
      <c r="AB104" s="9">
        <v>36.627790728486097</v>
      </c>
      <c r="AC104" s="10"/>
    </row>
    <row r="105" spans="1:29" x14ac:dyDescent="0.25">
      <c r="A105" s="8" t="s">
        <v>265</v>
      </c>
      <c r="B105" s="10">
        <v>1079000</v>
      </c>
      <c r="C105" s="10">
        <v>777000</v>
      </c>
      <c r="D105" s="10">
        <v>736000</v>
      </c>
      <c r="E105" s="10">
        <v>41000</v>
      </c>
      <c r="F105" s="10">
        <v>301000</v>
      </c>
      <c r="G105" s="9">
        <v>72.055279138153196</v>
      </c>
      <c r="H105" s="9">
        <v>68.213092498457002</v>
      </c>
      <c r="I105" s="9">
        <v>5.3322763934193498</v>
      </c>
      <c r="J105" s="9">
        <v>27.9447208618468</v>
      </c>
      <c r="K105" s="10">
        <v>533000</v>
      </c>
      <c r="L105" s="10">
        <v>435000</v>
      </c>
      <c r="M105" s="10">
        <v>410000</v>
      </c>
      <c r="N105" s="10">
        <v>25000</v>
      </c>
      <c r="O105" s="10">
        <v>97000</v>
      </c>
      <c r="P105" s="9">
        <v>81.732370668351805</v>
      </c>
      <c r="Q105" s="9">
        <v>77.028156617807198</v>
      </c>
      <c r="R105" s="9">
        <v>5.75563147389059</v>
      </c>
      <c r="S105" s="9">
        <v>18.267629331648202</v>
      </c>
      <c r="T105" s="10">
        <v>546000</v>
      </c>
      <c r="U105" s="10">
        <v>342000</v>
      </c>
      <c r="V105" s="10">
        <v>326000</v>
      </c>
      <c r="W105" s="10">
        <v>16000</v>
      </c>
      <c r="X105" s="10">
        <v>204000</v>
      </c>
      <c r="Y105" s="9">
        <v>62.6180367061108</v>
      </c>
      <c r="Z105" s="9">
        <v>59.616511915468699</v>
      </c>
      <c r="AA105" s="9">
        <v>4.7933869353479199</v>
      </c>
      <c r="AB105" s="9">
        <v>37.3819632938892</v>
      </c>
      <c r="AC105" s="10"/>
    </row>
    <row r="106" spans="1:29" x14ac:dyDescent="0.25">
      <c r="A106" s="8" t="s">
        <v>266</v>
      </c>
      <c r="B106" s="10">
        <v>1080000</v>
      </c>
      <c r="C106" s="10">
        <v>770000</v>
      </c>
      <c r="D106" s="10">
        <v>730000</v>
      </c>
      <c r="E106" s="10">
        <v>40000</v>
      </c>
      <c r="F106" s="10">
        <v>310000</v>
      </c>
      <c r="G106" s="9">
        <v>71.317808612546997</v>
      </c>
      <c r="H106" s="9">
        <v>67.638580920015798</v>
      </c>
      <c r="I106" s="9">
        <v>5.1589185984661601</v>
      </c>
      <c r="J106" s="9">
        <v>28.682191387452999</v>
      </c>
      <c r="K106" s="10">
        <v>533000</v>
      </c>
      <c r="L106" s="10">
        <v>429000</v>
      </c>
      <c r="M106" s="10">
        <v>404000</v>
      </c>
      <c r="N106" s="10">
        <v>25000</v>
      </c>
      <c r="O106" s="10">
        <v>104000</v>
      </c>
      <c r="P106" s="9">
        <v>80.534201523815895</v>
      </c>
      <c r="Q106" s="9">
        <v>75.777172100804094</v>
      </c>
      <c r="R106" s="9">
        <v>5.9068437173305099</v>
      </c>
      <c r="S106" s="9">
        <v>19.465798476183998</v>
      </c>
      <c r="T106" s="10">
        <v>547000</v>
      </c>
      <c r="U106" s="10">
        <v>341000</v>
      </c>
      <c r="V106" s="10">
        <v>326000</v>
      </c>
      <c r="W106" s="10">
        <v>14000</v>
      </c>
      <c r="X106" s="10">
        <v>206000</v>
      </c>
      <c r="Y106" s="9">
        <v>62.329749342128601</v>
      </c>
      <c r="Z106" s="9">
        <v>59.701621133808302</v>
      </c>
      <c r="AA106" s="9">
        <v>4.2164908989037002</v>
      </c>
      <c r="AB106" s="9">
        <v>37.6702506578713</v>
      </c>
      <c r="AC106" s="10"/>
    </row>
    <row r="107" spans="1:29" x14ac:dyDescent="0.25">
      <c r="A107" s="8" t="s">
        <v>267</v>
      </c>
      <c r="B107" s="10">
        <v>1081000</v>
      </c>
      <c r="C107" s="10">
        <v>766000</v>
      </c>
      <c r="D107" s="10">
        <v>726000</v>
      </c>
      <c r="E107" s="10">
        <v>41000</v>
      </c>
      <c r="F107" s="10">
        <v>314000</v>
      </c>
      <c r="G107" s="9">
        <v>70.910401630752304</v>
      </c>
      <c r="H107" s="9">
        <v>67.148083584345898</v>
      </c>
      <c r="I107" s="9">
        <v>5.3057350683158004</v>
      </c>
      <c r="J107" s="9">
        <v>29.0895983692477</v>
      </c>
      <c r="K107" s="10">
        <v>534000</v>
      </c>
      <c r="L107" s="10">
        <v>430000</v>
      </c>
      <c r="M107" s="10">
        <v>403000</v>
      </c>
      <c r="N107" s="10">
        <v>28000</v>
      </c>
      <c r="O107" s="10">
        <v>103000</v>
      </c>
      <c r="P107" s="9">
        <v>80.663029066235296</v>
      </c>
      <c r="Q107" s="9">
        <v>75.494970405308493</v>
      </c>
      <c r="R107" s="9">
        <v>6.4069732078659101</v>
      </c>
      <c r="S107" s="9">
        <v>19.3369709337647</v>
      </c>
      <c r="T107" s="10">
        <v>547000</v>
      </c>
      <c r="U107" s="10">
        <v>336000</v>
      </c>
      <c r="V107" s="10">
        <v>323000</v>
      </c>
      <c r="W107" s="10">
        <v>13000</v>
      </c>
      <c r="X107" s="10">
        <v>211000</v>
      </c>
      <c r="Y107" s="9">
        <v>61.399356082143399</v>
      </c>
      <c r="Z107" s="9">
        <v>59.007957113973099</v>
      </c>
      <c r="AA107" s="9">
        <v>3.8948274391850699</v>
      </c>
      <c r="AB107" s="9">
        <v>38.600643917856601</v>
      </c>
      <c r="AC107" s="10"/>
    </row>
    <row r="108" spans="1:29" x14ac:dyDescent="0.25">
      <c r="A108" s="8" t="s">
        <v>268</v>
      </c>
      <c r="B108" s="10">
        <v>1081000</v>
      </c>
      <c r="C108" s="10">
        <v>763000</v>
      </c>
      <c r="D108" s="10">
        <v>719000</v>
      </c>
      <c r="E108" s="10">
        <v>44000</v>
      </c>
      <c r="F108" s="10">
        <v>318000</v>
      </c>
      <c r="G108" s="9">
        <v>70.556297586836607</v>
      </c>
      <c r="H108" s="9">
        <v>66.511584514427895</v>
      </c>
      <c r="I108" s="9">
        <v>5.7326039074411002</v>
      </c>
      <c r="J108" s="9">
        <v>29.4437024131634</v>
      </c>
      <c r="K108" s="10">
        <v>534000</v>
      </c>
      <c r="L108" s="10">
        <v>429000</v>
      </c>
      <c r="M108" s="10">
        <v>398000</v>
      </c>
      <c r="N108" s="10">
        <v>31000</v>
      </c>
      <c r="O108" s="10">
        <v>105000</v>
      </c>
      <c r="P108" s="9">
        <v>80.287553048747995</v>
      </c>
      <c r="Q108" s="9">
        <v>74.561812428615895</v>
      </c>
      <c r="R108" s="9">
        <v>7.13154206687003</v>
      </c>
      <c r="S108" s="9">
        <v>19.712446951252002</v>
      </c>
      <c r="T108" s="10">
        <v>547000</v>
      </c>
      <c r="U108" s="10">
        <v>334000</v>
      </c>
      <c r="V108" s="10">
        <v>321000</v>
      </c>
      <c r="W108" s="10">
        <v>13000</v>
      </c>
      <c r="X108" s="10">
        <v>213000</v>
      </c>
      <c r="Y108" s="9">
        <v>61.0634503729312</v>
      </c>
      <c r="Z108" s="9">
        <v>58.658580970782999</v>
      </c>
      <c r="AA108" s="9">
        <v>3.9383123414433299</v>
      </c>
      <c r="AB108" s="9">
        <v>38.9365496270688</v>
      </c>
      <c r="AC108" s="10"/>
    </row>
    <row r="109" spans="1:29" x14ac:dyDescent="0.25">
      <c r="A109" s="8" t="s">
        <v>269</v>
      </c>
      <c r="B109" s="10">
        <v>1082000</v>
      </c>
      <c r="C109" s="10">
        <v>765000</v>
      </c>
      <c r="D109" s="10">
        <v>721000</v>
      </c>
      <c r="E109" s="10">
        <v>44000</v>
      </c>
      <c r="F109" s="10">
        <v>317000</v>
      </c>
      <c r="G109" s="9">
        <v>70.6703486308202</v>
      </c>
      <c r="H109" s="9">
        <v>66.636771815710404</v>
      </c>
      <c r="I109" s="9">
        <v>5.70759433518728</v>
      </c>
      <c r="J109" s="9">
        <v>29.3296513691798</v>
      </c>
      <c r="K109" s="10">
        <v>535000</v>
      </c>
      <c r="L109" s="10">
        <v>432000</v>
      </c>
      <c r="M109" s="10">
        <v>401000</v>
      </c>
      <c r="N109" s="10">
        <v>31000</v>
      </c>
      <c r="O109" s="10">
        <v>103000</v>
      </c>
      <c r="P109" s="9">
        <v>80.743473798646406</v>
      </c>
      <c r="Q109" s="9">
        <v>75.026946220283904</v>
      </c>
      <c r="R109" s="9">
        <v>7.0798633120715904</v>
      </c>
      <c r="S109" s="9">
        <v>19.256526201353601</v>
      </c>
      <c r="T109" s="10">
        <v>548000</v>
      </c>
      <c r="U109" s="10">
        <v>333000</v>
      </c>
      <c r="V109" s="10">
        <v>320000</v>
      </c>
      <c r="W109" s="10">
        <v>13000</v>
      </c>
      <c r="X109" s="10">
        <v>215000</v>
      </c>
      <c r="Y109" s="9">
        <v>60.842515258094799</v>
      </c>
      <c r="Z109" s="9">
        <v>58.450907484388097</v>
      </c>
      <c r="AA109" s="9">
        <v>3.9308167381994501</v>
      </c>
      <c r="AB109" s="9">
        <v>39.157484741905101</v>
      </c>
      <c r="AC109" s="10"/>
    </row>
    <row r="110" spans="1:29" x14ac:dyDescent="0.25">
      <c r="A110" s="8" t="s">
        <v>270</v>
      </c>
      <c r="B110" s="10">
        <v>1083000</v>
      </c>
      <c r="C110" s="10">
        <v>763000</v>
      </c>
      <c r="D110" s="10">
        <v>718000</v>
      </c>
      <c r="E110" s="10">
        <v>45000</v>
      </c>
      <c r="F110" s="10">
        <v>320000</v>
      </c>
      <c r="G110" s="9">
        <v>70.460753139721305</v>
      </c>
      <c r="H110" s="9">
        <v>66.300943937894402</v>
      </c>
      <c r="I110" s="9">
        <v>5.9037251469312002</v>
      </c>
      <c r="J110" s="9">
        <v>29.539246860278801</v>
      </c>
      <c r="K110" s="10">
        <v>535000</v>
      </c>
      <c r="L110" s="10">
        <v>433000</v>
      </c>
      <c r="M110" s="10">
        <v>400000</v>
      </c>
      <c r="N110" s="10">
        <v>33000</v>
      </c>
      <c r="O110" s="10">
        <v>102000</v>
      </c>
      <c r="P110" s="9">
        <v>80.933208114779106</v>
      </c>
      <c r="Q110" s="9">
        <v>74.815594357904601</v>
      </c>
      <c r="R110" s="9">
        <v>7.5588425312370902</v>
      </c>
      <c r="S110" s="9">
        <v>19.066791885220901</v>
      </c>
      <c r="T110" s="10">
        <v>548000</v>
      </c>
      <c r="U110" s="10">
        <v>330000</v>
      </c>
      <c r="V110" s="10">
        <v>318000</v>
      </c>
      <c r="W110" s="10">
        <v>12000</v>
      </c>
      <c r="X110" s="10">
        <v>218000</v>
      </c>
      <c r="Y110" s="9">
        <v>60.242393376285897</v>
      </c>
      <c r="Z110" s="9">
        <v>57.992886136856299</v>
      </c>
      <c r="AA110" s="9">
        <v>3.7340934072434999</v>
      </c>
      <c r="AB110" s="9">
        <v>39.757606623714103</v>
      </c>
      <c r="AC110" s="10"/>
    </row>
    <row r="111" spans="1:29" x14ac:dyDescent="0.25">
      <c r="A111" s="8" t="s">
        <v>271</v>
      </c>
      <c r="B111" s="10">
        <v>1084000</v>
      </c>
      <c r="C111" s="10">
        <v>761000</v>
      </c>
      <c r="D111" s="10">
        <v>714000</v>
      </c>
      <c r="E111" s="10">
        <v>46000</v>
      </c>
      <c r="F111" s="10">
        <v>324000</v>
      </c>
      <c r="G111" s="9">
        <v>70.155573934382303</v>
      </c>
      <c r="H111" s="9">
        <v>65.881094475381701</v>
      </c>
      <c r="I111" s="9">
        <v>6.0928579431174601</v>
      </c>
      <c r="J111" s="9">
        <v>29.8444260656177</v>
      </c>
      <c r="K111" s="10">
        <v>535000</v>
      </c>
      <c r="L111" s="10">
        <v>429000</v>
      </c>
      <c r="M111" s="10">
        <v>394000</v>
      </c>
      <c r="N111" s="10">
        <v>35000</v>
      </c>
      <c r="O111" s="10">
        <v>106000</v>
      </c>
      <c r="P111" s="9">
        <v>80.148701138104101</v>
      </c>
      <c r="Q111" s="9">
        <v>73.602513377513006</v>
      </c>
      <c r="R111" s="9">
        <v>8.1675531451361802</v>
      </c>
      <c r="S111" s="9">
        <v>19.851298861895899</v>
      </c>
      <c r="T111" s="10">
        <v>549000</v>
      </c>
      <c r="U111" s="10">
        <v>331000</v>
      </c>
      <c r="V111" s="10">
        <v>320000</v>
      </c>
      <c r="W111" s="10">
        <v>11000</v>
      </c>
      <c r="X111" s="10">
        <v>217000</v>
      </c>
      <c r="Y111" s="9">
        <v>60.404094772157002</v>
      </c>
      <c r="Z111" s="9">
        <v>58.346390474125201</v>
      </c>
      <c r="AA111" s="9">
        <v>3.40656424997906</v>
      </c>
      <c r="AB111" s="9">
        <v>39.595905227843097</v>
      </c>
      <c r="AC111" s="10"/>
    </row>
    <row r="112" spans="1:29" x14ac:dyDescent="0.25">
      <c r="A112" s="8" t="s">
        <v>272</v>
      </c>
      <c r="B112" s="10">
        <v>1085000</v>
      </c>
      <c r="C112" s="10">
        <v>756000</v>
      </c>
      <c r="D112" s="10">
        <v>708000</v>
      </c>
      <c r="E112" s="10">
        <v>49000</v>
      </c>
      <c r="F112" s="10">
        <v>329000</v>
      </c>
      <c r="G112" s="9">
        <v>69.705146333102206</v>
      </c>
      <c r="H112" s="9">
        <v>65.219953289170704</v>
      </c>
      <c r="I112" s="9">
        <v>6.4345220975478501</v>
      </c>
      <c r="J112" s="9">
        <v>30.294853666897801</v>
      </c>
      <c r="K112" s="10">
        <v>536000</v>
      </c>
      <c r="L112" s="10">
        <v>428000</v>
      </c>
      <c r="M112" s="10">
        <v>391000</v>
      </c>
      <c r="N112" s="10">
        <v>37000</v>
      </c>
      <c r="O112" s="10">
        <v>108000</v>
      </c>
      <c r="P112" s="9">
        <v>79.888568951066006</v>
      </c>
      <c r="Q112" s="9">
        <v>72.950154117142901</v>
      </c>
      <c r="R112" s="9">
        <v>8.6851159371413402</v>
      </c>
      <c r="S112" s="9">
        <v>20.111431048934001</v>
      </c>
      <c r="T112" s="10">
        <v>549000</v>
      </c>
      <c r="U112" s="10">
        <v>328000</v>
      </c>
      <c r="V112" s="10">
        <v>317000</v>
      </c>
      <c r="W112" s="10">
        <v>11000</v>
      </c>
      <c r="X112" s="10">
        <v>221000</v>
      </c>
      <c r="Y112" s="9">
        <v>59.767437816622298</v>
      </c>
      <c r="Z112" s="9">
        <v>57.676273184337802</v>
      </c>
      <c r="AA112" s="9">
        <v>3.4988360028090999</v>
      </c>
      <c r="AB112" s="9">
        <v>40.232562183377702</v>
      </c>
      <c r="AC112" s="10"/>
    </row>
    <row r="113" spans="1:29" x14ac:dyDescent="0.25">
      <c r="A113" s="8" t="s">
        <v>273</v>
      </c>
      <c r="B113" s="10">
        <v>1086000</v>
      </c>
      <c r="C113" s="10">
        <v>760000</v>
      </c>
      <c r="D113" s="10">
        <v>717000</v>
      </c>
      <c r="E113" s="10">
        <v>43000</v>
      </c>
      <c r="F113" s="10">
        <v>326000</v>
      </c>
      <c r="G113" s="9">
        <v>70.008572966225302</v>
      </c>
      <c r="H113" s="9">
        <v>66.033431442859793</v>
      </c>
      <c r="I113" s="9">
        <v>5.6780782051981502</v>
      </c>
      <c r="J113" s="9">
        <v>29.991427033774698</v>
      </c>
      <c r="K113" s="10">
        <v>536000</v>
      </c>
      <c r="L113" s="10">
        <v>427000</v>
      </c>
      <c r="M113" s="10">
        <v>395000</v>
      </c>
      <c r="N113" s="10">
        <v>32000</v>
      </c>
      <c r="O113" s="10">
        <v>109000</v>
      </c>
      <c r="P113" s="9">
        <v>79.692731373054102</v>
      </c>
      <c r="Q113" s="9">
        <v>73.641784193974303</v>
      </c>
      <c r="R113" s="9">
        <v>7.5928470198296898</v>
      </c>
      <c r="S113" s="9">
        <v>20.307268626945898</v>
      </c>
      <c r="T113" s="10">
        <v>550000</v>
      </c>
      <c r="U113" s="10">
        <v>333000</v>
      </c>
      <c r="V113" s="10">
        <v>322000</v>
      </c>
      <c r="W113" s="10">
        <v>11000</v>
      </c>
      <c r="X113" s="10">
        <v>217000</v>
      </c>
      <c r="Y113" s="9">
        <v>60.556377624405201</v>
      </c>
      <c r="Z113" s="9">
        <v>58.607320322837502</v>
      </c>
      <c r="AA113" s="9">
        <v>3.21858304282412</v>
      </c>
      <c r="AB113" s="9">
        <v>39.443622375594899</v>
      </c>
      <c r="AC113" s="10"/>
    </row>
    <row r="114" spans="1:29" x14ac:dyDescent="0.25">
      <c r="A114" s="8" t="s">
        <v>274</v>
      </c>
      <c r="B114" s="10">
        <v>1087000</v>
      </c>
      <c r="C114" s="10">
        <v>763000</v>
      </c>
      <c r="D114" s="10">
        <v>722000</v>
      </c>
      <c r="E114" s="10">
        <v>41000</v>
      </c>
      <c r="F114" s="10">
        <v>324000</v>
      </c>
      <c r="G114" s="9">
        <v>70.189563765282699</v>
      </c>
      <c r="H114" s="9">
        <v>66.417202887237195</v>
      </c>
      <c r="I114" s="9">
        <v>5.3745324456787804</v>
      </c>
      <c r="J114" s="9">
        <v>29.810436234717301</v>
      </c>
      <c r="K114" s="10">
        <v>537000</v>
      </c>
      <c r="L114" s="10">
        <v>427000</v>
      </c>
      <c r="M114" s="10">
        <v>396000</v>
      </c>
      <c r="N114" s="10">
        <v>31000</v>
      </c>
      <c r="O114" s="10">
        <v>110000</v>
      </c>
      <c r="P114" s="9">
        <v>79.512094328022002</v>
      </c>
      <c r="Q114" s="9">
        <v>73.7909958785974</v>
      </c>
      <c r="R114" s="9">
        <v>7.1952556372399998</v>
      </c>
      <c r="S114" s="9">
        <v>20.487905671978002</v>
      </c>
      <c r="T114" s="10">
        <v>550000</v>
      </c>
      <c r="U114" s="10">
        <v>336000</v>
      </c>
      <c r="V114" s="10">
        <v>326000</v>
      </c>
      <c r="W114" s="10">
        <v>10000</v>
      </c>
      <c r="X114" s="10">
        <v>214000</v>
      </c>
      <c r="Y114" s="9">
        <v>61.089438083049501</v>
      </c>
      <c r="Z114" s="9">
        <v>59.219324315045</v>
      </c>
      <c r="AA114" s="9">
        <v>3.0612718445080001</v>
      </c>
      <c r="AB114" s="9">
        <v>38.910561916950499</v>
      </c>
      <c r="AC114" s="10"/>
    </row>
    <row r="115" spans="1:29" x14ac:dyDescent="0.25">
      <c r="A115" s="8" t="s">
        <v>275</v>
      </c>
      <c r="B115" s="10">
        <v>1088000</v>
      </c>
      <c r="C115" s="10">
        <v>753000</v>
      </c>
      <c r="D115" s="10">
        <v>713000</v>
      </c>
      <c r="E115" s="10">
        <v>40000</v>
      </c>
      <c r="F115" s="10">
        <v>335000</v>
      </c>
      <c r="G115" s="9">
        <v>69.191106489592897</v>
      </c>
      <c r="H115" s="9">
        <v>65.508722503640698</v>
      </c>
      <c r="I115" s="9">
        <v>5.3220481255146499</v>
      </c>
      <c r="J115" s="9">
        <v>30.808893510407099</v>
      </c>
      <c r="K115" s="10">
        <v>537000</v>
      </c>
      <c r="L115" s="10">
        <v>418000</v>
      </c>
      <c r="M115" s="10">
        <v>388000</v>
      </c>
      <c r="N115" s="10">
        <v>30000</v>
      </c>
      <c r="O115" s="10">
        <v>120000</v>
      </c>
      <c r="P115" s="9">
        <v>77.717416135426902</v>
      </c>
      <c r="Q115" s="9">
        <v>72.218404731032194</v>
      </c>
      <c r="R115" s="9">
        <v>7.0756487771188903</v>
      </c>
      <c r="S115" s="9">
        <v>22.282583864573098</v>
      </c>
      <c r="T115" s="10">
        <v>551000</v>
      </c>
      <c r="U115" s="10">
        <v>335000</v>
      </c>
      <c r="V115" s="10">
        <v>325000</v>
      </c>
      <c r="W115" s="10">
        <v>11000</v>
      </c>
      <c r="X115" s="10">
        <v>215000</v>
      </c>
      <c r="Y115" s="9">
        <v>60.868543221438699</v>
      </c>
      <c r="Z115" s="9">
        <v>58.959376166687001</v>
      </c>
      <c r="AA115" s="9">
        <v>3.1365413951277499</v>
      </c>
      <c r="AB115" s="9">
        <v>39.131456778561301</v>
      </c>
      <c r="AC115" s="10"/>
    </row>
    <row r="116" spans="1:29" x14ac:dyDescent="0.25">
      <c r="A116" s="8" t="s">
        <v>276</v>
      </c>
      <c r="B116" s="10">
        <v>1089000</v>
      </c>
      <c r="C116" s="10">
        <v>753000</v>
      </c>
      <c r="D116" s="10">
        <v>715000</v>
      </c>
      <c r="E116" s="10">
        <v>39000</v>
      </c>
      <c r="F116" s="10">
        <v>336000</v>
      </c>
      <c r="G116" s="9">
        <v>69.177830008042505</v>
      </c>
      <c r="H116" s="9">
        <v>65.631119786536104</v>
      </c>
      <c r="I116" s="9">
        <v>5.1269463368453101</v>
      </c>
      <c r="J116" s="9">
        <v>30.822169991957502</v>
      </c>
      <c r="K116" s="10">
        <v>538000</v>
      </c>
      <c r="L116" s="10">
        <v>417000</v>
      </c>
      <c r="M116" s="10">
        <v>388000</v>
      </c>
      <c r="N116" s="10">
        <v>29000</v>
      </c>
      <c r="O116" s="10">
        <v>120000</v>
      </c>
      <c r="P116" s="9">
        <v>77.603527424334004</v>
      </c>
      <c r="Q116" s="9">
        <v>72.179009939858901</v>
      </c>
      <c r="R116" s="9">
        <v>6.9900398403464097</v>
      </c>
      <c r="S116" s="9">
        <v>22.396472575665999</v>
      </c>
      <c r="T116" s="10">
        <v>551000</v>
      </c>
      <c r="U116" s="10">
        <v>336000</v>
      </c>
      <c r="V116" s="10">
        <v>326000</v>
      </c>
      <c r="W116" s="10">
        <v>9000</v>
      </c>
      <c r="X116" s="10">
        <v>215000</v>
      </c>
      <c r="Y116" s="9">
        <v>60.952660321015699</v>
      </c>
      <c r="Z116" s="9">
        <v>59.239066411944698</v>
      </c>
      <c r="AA116" s="9">
        <v>2.8113521215417201</v>
      </c>
      <c r="AB116" s="9">
        <v>39.047339678984301</v>
      </c>
      <c r="AC116" s="10"/>
    </row>
    <row r="117" spans="1:29" x14ac:dyDescent="0.25">
      <c r="A117" s="8" t="s">
        <v>277</v>
      </c>
      <c r="B117" s="10">
        <v>1090000</v>
      </c>
      <c r="C117" s="10">
        <v>750000</v>
      </c>
      <c r="D117" s="10">
        <v>714000</v>
      </c>
      <c r="E117" s="10">
        <v>36000</v>
      </c>
      <c r="F117" s="10">
        <v>340000</v>
      </c>
      <c r="G117" s="9">
        <v>68.815754857763395</v>
      </c>
      <c r="H117" s="9">
        <v>65.530402706917798</v>
      </c>
      <c r="I117" s="9">
        <v>4.7741278979445099</v>
      </c>
      <c r="J117" s="9">
        <v>31.184245142236598</v>
      </c>
      <c r="K117" s="10">
        <v>538000</v>
      </c>
      <c r="L117" s="10">
        <v>415000</v>
      </c>
      <c r="M117" s="10">
        <v>389000</v>
      </c>
      <c r="N117" s="10">
        <v>26000</v>
      </c>
      <c r="O117" s="10">
        <v>124000</v>
      </c>
      <c r="P117" s="9">
        <v>77.055808312668802</v>
      </c>
      <c r="Q117" s="9">
        <v>72.288464843072106</v>
      </c>
      <c r="R117" s="9">
        <v>6.1868710146448196</v>
      </c>
      <c r="S117" s="9">
        <v>22.944191687331202</v>
      </c>
      <c r="T117" s="10">
        <v>551000</v>
      </c>
      <c r="U117" s="10">
        <v>335000</v>
      </c>
      <c r="V117" s="10">
        <v>325000</v>
      </c>
      <c r="W117" s="10">
        <v>10000</v>
      </c>
      <c r="X117" s="10">
        <v>216000</v>
      </c>
      <c r="Y117" s="9">
        <v>60.7705872232115</v>
      </c>
      <c r="Z117" s="9">
        <v>58.932175757587601</v>
      </c>
      <c r="AA117" s="9">
        <v>3.0251665314199001</v>
      </c>
      <c r="AB117" s="9">
        <v>39.2294127767885</v>
      </c>
      <c r="AC117" s="10"/>
    </row>
    <row r="118" spans="1:29" x14ac:dyDescent="0.25">
      <c r="A118" s="8" t="s">
        <v>278</v>
      </c>
      <c r="B118" s="10">
        <v>1091000</v>
      </c>
      <c r="C118" s="10">
        <v>751000</v>
      </c>
      <c r="D118" s="10">
        <v>713000</v>
      </c>
      <c r="E118" s="10">
        <v>38000</v>
      </c>
      <c r="F118" s="10">
        <v>340000</v>
      </c>
      <c r="G118" s="9">
        <v>68.835170067150102</v>
      </c>
      <c r="H118" s="9">
        <v>65.358596513016707</v>
      </c>
      <c r="I118" s="9">
        <v>5.0505774166635602</v>
      </c>
      <c r="J118" s="9">
        <v>31.164829932849901</v>
      </c>
      <c r="K118" s="10">
        <v>539000</v>
      </c>
      <c r="L118" s="10">
        <v>417000</v>
      </c>
      <c r="M118" s="10">
        <v>391000</v>
      </c>
      <c r="N118" s="10">
        <v>26000</v>
      </c>
      <c r="O118" s="10">
        <v>122000</v>
      </c>
      <c r="P118" s="9">
        <v>77.398036244918302</v>
      </c>
      <c r="Q118" s="9">
        <v>72.584562147080206</v>
      </c>
      <c r="R118" s="9">
        <v>6.2191165711315897</v>
      </c>
      <c r="S118" s="9">
        <v>22.601963755081702</v>
      </c>
      <c r="T118" s="10">
        <v>552000</v>
      </c>
      <c r="U118" s="10">
        <v>334000</v>
      </c>
      <c r="V118" s="10">
        <v>322000</v>
      </c>
      <c r="W118" s="10">
        <v>12000</v>
      </c>
      <c r="X118" s="10">
        <v>218000</v>
      </c>
      <c r="Y118" s="9">
        <v>60.473901580029299</v>
      </c>
      <c r="Z118" s="9">
        <v>58.302753587200897</v>
      </c>
      <c r="AA118" s="9">
        <v>3.5902231146029</v>
      </c>
      <c r="AB118" s="9">
        <v>39.526098419970701</v>
      </c>
      <c r="AC118" s="10"/>
    </row>
    <row r="119" spans="1:29" x14ac:dyDescent="0.25">
      <c r="A119" s="8" t="s">
        <v>279</v>
      </c>
      <c r="B119" s="10">
        <v>1092000</v>
      </c>
      <c r="C119" s="10">
        <v>753000</v>
      </c>
      <c r="D119" s="10">
        <v>715000</v>
      </c>
      <c r="E119" s="10">
        <v>37000</v>
      </c>
      <c r="F119" s="10">
        <v>339000</v>
      </c>
      <c r="G119" s="9">
        <v>68.9609858706865</v>
      </c>
      <c r="H119" s="9">
        <v>65.528029807428993</v>
      </c>
      <c r="I119" s="9">
        <v>4.9781133780407396</v>
      </c>
      <c r="J119" s="9">
        <v>31.0390141293135</v>
      </c>
      <c r="K119" s="10">
        <v>539000</v>
      </c>
      <c r="L119" s="10">
        <v>419000</v>
      </c>
      <c r="M119" s="10">
        <v>393000</v>
      </c>
      <c r="N119" s="10">
        <v>27000</v>
      </c>
      <c r="O119" s="10">
        <v>120000</v>
      </c>
      <c r="P119" s="9">
        <v>77.7474753361751</v>
      </c>
      <c r="Q119" s="9">
        <v>72.802712940459301</v>
      </c>
      <c r="R119" s="9">
        <v>6.3600295370813997</v>
      </c>
      <c r="S119" s="9">
        <v>22.2525246638249</v>
      </c>
      <c r="T119" s="10">
        <v>552000</v>
      </c>
      <c r="U119" s="10">
        <v>333000</v>
      </c>
      <c r="V119" s="10">
        <v>323000</v>
      </c>
      <c r="W119" s="10">
        <v>11000</v>
      </c>
      <c r="X119" s="10">
        <v>219000</v>
      </c>
      <c r="Y119" s="9">
        <v>60.380316388765799</v>
      </c>
      <c r="Z119" s="9">
        <v>58.423753202373703</v>
      </c>
      <c r="AA119" s="9">
        <v>3.24039902970115</v>
      </c>
      <c r="AB119" s="9">
        <v>39.619683611234201</v>
      </c>
      <c r="AC119" s="10"/>
    </row>
    <row r="120" spans="1:29" x14ac:dyDescent="0.25">
      <c r="A120" s="8" t="s">
        <v>280</v>
      </c>
      <c r="B120" s="10">
        <v>1093000</v>
      </c>
      <c r="C120" s="10">
        <v>753000</v>
      </c>
      <c r="D120" s="10">
        <v>717000</v>
      </c>
      <c r="E120" s="10">
        <v>36000</v>
      </c>
      <c r="F120" s="10">
        <v>340000</v>
      </c>
      <c r="G120" s="9">
        <v>68.884953011014304</v>
      </c>
      <c r="H120" s="9">
        <v>65.583321170968503</v>
      </c>
      <c r="I120" s="9">
        <v>4.79296522060186</v>
      </c>
      <c r="J120" s="9">
        <v>31.115046988985601</v>
      </c>
      <c r="K120" s="10">
        <v>540000</v>
      </c>
      <c r="L120" s="10">
        <v>421000</v>
      </c>
      <c r="M120" s="10">
        <v>396000</v>
      </c>
      <c r="N120" s="10">
        <v>25000</v>
      </c>
      <c r="O120" s="10">
        <v>119000</v>
      </c>
      <c r="P120" s="9">
        <v>77.983862308516507</v>
      </c>
      <c r="Q120" s="9">
        <v>73.374924594143295</v>
      </c>
      <c r="R120" s="9">
        <v>5.91011727033922</v>
      </c>
      <c r="S120" s="9">
        <v>22.0161376914835</v>
      </c>
      <c r="T120" s="10">
        <v>553000</v>
      </c>
      <c r="U120" s="10">
        <v>332000</v>
      </c>
      <c r="V120" s="10">
        <v>320000</v>
      </c>
      <c r="W120" s="10">
        <v>11000</v>
      </c>
      <c r="X120" s="10">
        <v>221000</v>
      </c>
      <c r="Y120" s="9">
        <v>59.998670586809702</v>
      </c>
      <c r="Z120" s="9">
        <v>57.973794985809299</v>
      </c>
      <c r="AA120" s="9">
        <v>3.3748674448889502</v>
      </c>
      <c r="AB120" s="9">
        <v>40.001329413190298</v>
      </c>
      <c r="AC120" s="10"/>
    </row>
    <row r="121" spans="1:29" x14ac:dyDescent="0.25">
      <c r="A121" s="8" t="s">
        <v>281</v>
      </c>
      <c r="B121" s="10">
        <v>1094000</v>
      </c>
      <c r="C121" s="10">
        <v>756000</v>
      </c>
      <c r="D121" s="10">
        <v>717000</v>
      </c>
      <c r="E121" s="10">
        <v>39000</v>
      </c>
      <c r="F121" s="10">
        <v>338000</v>
      </c>
      <c r="G121" s="9">
        <v>69.086910535927302</v>
      </c>
      <c r="H121" s="9">
        <v>65.523260859692499</v>
      </c>
      <c r="I121" s="9">
        <v>5.1582125305509896</v>
      </c>
      <c r="J121" s="9">
        <v>30.913089464072701</v>
      </c>
      <c r="K121" s="10">
        <v>540000</v>
      </c>
      <c r="L121" s="10">
        <v>422000</v>
      </c>
      <c r="M121" s="10">
        <v>394000</v>
      </c>
      <c r="N121" s="10">
        <v>28000</v>
      </c>
      <c r="O121" s="10">
        <v>118000</v>
      </c>
      <c r="P121" s="9">
        <v>78.093251169940302</v>
      </c>
      <c r="Q121" s="9">
        <v>72.8814864367626</v>
      </c>
      <c r="R121" s="9">
        <v>6.6737709790520601</v>
      </c>
      <c r="S121" s="9">
        <v>21.906748830059701</v>
      </c>
      <c r="T121" s="10">
        <v>553000</v>
      </c>
      <c r="U121" s="10">
        <v>334000</v>
      </c>
      <c r="V121" s="10">
        <v>323000</v>
      </c>
      <c r="W121" s="10">
        <v>11000</v>
      </c>
      <c r="X121" s="10">
        <v>220000</v>
      </c>
      <c r="Y121" s="9">
        <v>60.290156327041601</v>
      </c>
      <c r="Z121" s="9">
        <v>58.3362684456403</v>
      </c>
      <c r="AA121" s="9">
        <v>3.2408074558679898</v>
      </c>
      <c r="AB121" s="9">
        <v>39.709843672958399</v>
      </c>
      <c r="AC121" s="10"/>
    </row>
    <row r="122" spans="1:29" x14ac:dyDescent="0.25">
      <c r="A122" s="8" t="s">
        <v>282</v>
      </c>
      <c r="B122" s="10">
        <v>1095000</v>
      </c>
      <c r="C122" s="10">
        <v>765000</v>
      </c>
      <c r="D122" s="10">
        <v>725000</v>
      </c>
      <c r="E122" s="10">
        <v>40000</v>
      </c>
      <c r="F122" s="10">
        <v>329000</v>
      </c>
      <c r="G122" s="9">
        <v>69.911713966260393</v>
      </c>
      <c r="H122" s="9">
        <v>66.250770730016598</v>
      </c>
      <c r="I122" s="9">
        <v>5.2365233643256497</v>
      </c>
      <c r="J122" s="9">
        <v>30.0882860337396</v>
      </c>
      <c r="K122" s="10">
        <v>541000</v>
      </c>
      <c r="L122" s="10">
        <v>424000</v>
      </c>
      <c r="M122" s="10">
        <v>395000</v>
      </c>
      <c r="N122" s="10">
        <v>29000</v>
      </c>
      <c r="O122" s="10">
        <v>117000</v>
      </c>
      <c r="P122" s="9">
        <v>78.378566954491603</v>
      </c>
      <c r="Q122" s="9">
        <v>73.080561979353703</v>
      </c>
      <c r="R122" s="9">
        <v>6.7595073257897198</v>
      </c>
      <c r="S122" s="9">
        <v>21.6214330455084</v>
      </c>
      <c r="T122" s="10">
        <v>554000</v>
      </c>
      <c r="U122" s="10">
        <v>341000</v>
      </c>
      <c r="V122" s="10">
        <v>330000</v>
      </c>
      <c r="W122" s="10">
        <v>11000</v>
      </c>
      <c r="X122" s="10">
        <v>212000</v>
      </c>
      <c r="Y122" s="9">
        <v>61.640524478460399</v>
      </c>
      <c r="Z122" s="9">
        <v>59.578811542357897</v>
      </c>
      <c r="AA122" s="9">
        <v>3.3447362000026102</v>
      </c>
      <c r="AB122" s="9">
        <v>38.359475521539601</v>
      </c>
      <c r="AC122" s="10"/>
    </row>
    <row r="123" spans="1:29" x14ac:dyDescent="0.25">
      <c r="A123" s="8" t="s">
        <v>283</v>
      </c>
      <c r="B123" s="10">
        <v>1096000</v>
      </c>
      <c r="C123" s="10">
        <v>771000</v>
      </c>
      <c r="D123" s="10">
        <v>730000</v>
      </c>
      <c r="E123" s="10">
        <v>41000</v>
      </c>
      <c r="F123" s="10">
        <v>325000</v>
      </c>
      <c r="G123" s="9">
        <v>70.323870537580802</v>
      </c>
      <c r="H123" s="9">
        <v>66.572340439188196</v>
      </c>
      <c r="I123" s="9">
        <v>5.3346467845335797</v>
      </c>
      <c r="J123" s="9">
        <v>29.676129462419201</v>
      </c>
      <c r="K123" s="10">
        <v>542000</v>
      </c>
      <c r="L123" s="10">
        <v>427000</v>
      </c>
      <c r="M123" s="10">
        <v>397000</v>
      </c>
      <c r="N123" s="10">
        <v>30000</v>
      </c>
      <c r="O123" s="10">
        <v>114000</v>
      </c>
      <c r="P123" s="9">
        <v>78.904229700022995</v>
      </c>
      <c r="Q123" s="9">
        <v>73.302998316253195</v>
      </c>
      <c r="R123" s="9">
        <v>7.0987720240910104</v>
      </c>
      <c r="S123" s="9">
        <v>21.095770299977001</v>
      </c>
      <c r="T123" s="10">
        <v>554000</v>
      </c>
      <c r="U123" s="10">
        <v>343000</v>
      </c>
      <c r="V123" s="10">
        <v>333000</v>
      </c>
      <c r="W123" s="10">
        <v>11000</v>
      </c>
      <c r="X123" s="10">
        <v>211000</v>
      </c>
      <c r="Y123" s="9">
        <v>61.940913106904503</v>
      </c>
      <c r="Z123" s="9">
        <v>59.996529637368198</v>
      </c>
      <c r="AA123" s="9">
        <v>3.1390939719930602</v>
      </c>
      <c r="AB123" s="9">
        <v>38.059086893095497</v>
      </c>
      <c r="AC123" s="10"/>
    </row>
    <row r="124" spans="1:29" x14ac:dyDescent="0.25">
      <c r="A124" s="8" t="s">
        <v>284</v>
      </c>
      <c r="B124" s="10">
        <v>1097000</v>
      </c>
      <c r="C124" s="10">
        <v>778000</v>
      </c>
      <c r="D124" s="10">
        <v>741000</v>
      </c>
      <c r="E124" s="10">
        <v>37000</v>
      </c>
      <c r="F124" s="10">
        <v>320000</v>
      </c>
      <c r="G124" s="9">
        <v>70.875021821220898</v>
      </c>
      <c r="H124" s="9">
        <v>67.516259655079295</v>
      </c>
      <c r="I124" s="9">
        <v>4.7389927788861197</v>
      </c>
      <c r="J124" s="9">
        <v>29.124978178779099</v>
      </c>
      <c r="K124" s="10">
        <v>542000</v>
      </c>
      <c r="L124" s="10">
        <v>429000</v>
      </c>
      <c r="M124" s="10">
        <v>402000</v>
      </c>
      <c r="N124" s="10">
        <v>27000</v>
      </c>
      <c r="O124" s="10">
        <v>113000</v>
      </c>
      <c r="P124" s="9">
        <v>79.108294956747201</v>
      </c>
      <c r="Q124" s="9">
        <v>74.215439450118097</v>
      </c>
      <c r="R124" s="9">
        <v>6.1850094346039297</v>
      </c>
      <c r="S124" s="9">
        <v>20.891705043252799</v>
      </c>
      <c r="T124" s="10">
        <v>555000</v>
      </c>
      <c r="U124" s="10">
        <v>349000</v>
      </c>
      <c r="V124" s="10">
        <v>338000</v>
      </c>
      <c r="W124" s="10">
        <v>10000</v>
      </c>
      <c r="X124" s="10">
        <v>206000</v>
      </c>
      <c r="Y124" s="9">
        <v>62.832352805578999</v>
      </c>
      <c r="Z124" s="9">
        <v>60.972169002324797</v>
      </c>
      <c r="AA124" s="9">
        <v>2.9605509267020702</v>
      </c>
      <c r="AB124" s="9">
        <v>37.167647194421001</v>
      </c>
      <c r="AC124" s="10"/>
    </row>
    <row r="125" spans="1:29" x14ac:dyDescent="0.25">
      <c r="A125" s="8" t="s">
        <v>285</v>
      </c>
      <c r="B125" s="10">
        <v>1098000</v>
      </c>
      <c r="C125" s="10">
        <v>773000</v>
      </c>
      <c r="D125" s="10">
        <v>736000</v>
      </c>
      <c r="E125" s="10">
        <v>36000</v>
      </c>
      <c r="F125" s="10">
        <v>325000</v>
      </c>
      <c r="G125" s="9">
        <v>70.366838532023806</v>
      </c>
      <c r="H125" s="9">
        <v>67.046392302162005</v>
      </c>
      <c r="I125" s="9">
        <v>4.71876568442205</v>
      </c>
      <c r="J125" s="9">
        <v>29.633161467976201</v>
      </c>
      <c r="K125" s="10">
        <v>543000</v>
      </c>
      <c r="L125" s="10">
        <v>427000</v>
      </c>
      <c r="M125" s="10">
        <v>401000</v>
      </c>
      <c r="N125" s="10">
        <v>26000</v>
      </c>
      <c r="O125" s="10">
        <v>116000</v>
      </c>
      <c r="P125" s="9">
        <v>78.713899232132505</v>
      </c>
      <c r="Q125" s="9">
        <v>73.963225770698998</v>
      </c>
      <c r="R125" s="9">
        <v>6.03536796903356</v>
      </c>
      <c r="S125" s="9">
        <v>21.286100767867499</v>
      </c>
      <c r="T125" s="10">
        <v>555000</v>
      </c>
      <c r="U125" s="10">
        <v>346000</v>
      </c>
      <c r="V125" s="10">
        <v>335000</v>
      </c>
      <c r="W125" s="10">
        <v>11000</v>
      </c>
      <c r="X125" s="10">
        <v>210000</v>
      </c>
      <c r="Y125" s="9">
        <v>62.211333705154303</v>
      </c>
      <c r="Z125" s="9">
        <v>60.288292563103902</v>
      </c>
      <c r="AA125" s="9">
        <v>3.09114276695056</v>
      </c>
      <c r="AB125" s="9">
        <v>37.788666294845697</v>
      </c>
      <c r="AC125" s="10"/>
    </row>
    <row r="126" spans="1:29" x14ac:dyDescent="0.25">
      <c r="A126" s="8" t="s">
        <v>286</v>
      </c>
      <c r="B126" s="10">
        <v>1099000</v>
      </c>
      <c r="C126" s="10">
        <v>775000</v>
      </c>
      <c r="D126" s="10">
        <v>737000</v>
      </c>
      <c r="E126" s="10">
        <v>38000</v>
      </c>
      <c r="F126" s="10">
        <v>324000</v>
      </c>
      <c r="G126" s="9">
        <v>70.527812083164505</v>
      </c>
      <c r="H126" s="9">
        <v>67.071003327585501</v>
      </c>
      <c r="I126" s="9">
        <v>4.9013412630791198</v>
      </c>
      <c r="J126" s="9">
        <v>29.472187916835502</v>
      </c>
      <c r="K126" s="10">
        <v>543000</v>
      </c>
      <c r="L126" s="10">
        <v>427000</v>
      </c>
      <c r="M126" s="10">
        <v>401000</v>
      </c>
      <c r="N126" s="10">
        <v>26000</v>
      </c>
      <c r="O126" s="10">
        <v>116000</v>
      </c>
      <c r="P126" s="9">
        <v>78.580674136861902</v>
      </c>
      <c r="Q126" s="9">
        <v>73.7842127605564</v>
      </c>
      <c r="R126" s="9">
        <v>6.1038689588634103</v>
      </c>
      <c r="S126" s="9">
        <v>21.419325863138098</v>
      </c>
      <c r="T126" s="10">
        <v>556000</v>
      </c>
      <c r="U126" s="10">
        <v>348000</v>
      </c>
      <c r="V126" s="10">
        <v>336000</v>
      </c>
      <c r="W126" s="10">
        <v>12000</v>
      </c>
      <c r="X126" s="10">
        <v>208000</v>
      </c>
      <c r="Y126" s="9">
        <v>62.6576654820512</v>
      </c>
      <c r="Z126" s="9">
        <v>60.510113292569898</v>
      </c>
      <c r="AA126" s="9">
        <v>3.4274372863388001</v>
      </c>
      <c r="AB126" s="9">
        <v>37.3423345179488</v>
      </c>
      <c r="AC126" s="10"/>
    </row>
    <row r="127" spans="1:29" x14ac:dyDescent="0.25">
      <c r="A127" s="8" t="s">
        <v>287</v>
      </c>
      <c r="B127" s="10">
        <v>1101000</v>
      </c>
      <c r="C127" s="10">
        <v>777000</v>
      </c>
      <c r="D127" s="10">
        <v>740000</v>
      </c>
      <c r="E127" s="10">
        <v>37000</v>
      </c>
      <c r="F127" s="10">
        <v>323000</v>
      </c>
      <c r="G127" s="9">
        <v>70.606491895760399</v>
      </c>
      <c r="H127" s="9">
        <v>67.227839413720204</v>
      </c>
      <c r="I127" s="9">
        <v>4.7851867318776096</v>
      </c>
      <c r="J127" s="9">
        <v>29.393508104239601</v>
      </c>
      <c r="K127" s="10">
        <v>544000</v>
      </c>
      <c r="L127" s="10">
        <v>429000</v>
      </c>
      <c r="M127" s="10">
        <v>404000</v>
      </c>
      <c r="N127" s="10">
        <v>25000</v>
      </c>
      <c r="O127" s="10">
        <v>115000</v>
      </c>
      <c r="P127" s="9">
        <v>78.943746785301798</v>
      </c>
      <c r="Q127" s="9">
        <v>74.293279725662302</v>
      </c>
      <c r="R127" s="9">
        <v>5.8908618465844196</v>
      </c>
      <c r="S127" s="9">
        <v>21.056253214698099</v>
      </c>
      <c r="T127" s="10">
        <v>557000</v>
      </c>
      <c r="U127" s="10">
        <v>348000</v>
      </c>
      <c r="V127" s="10">
        <v>336000</v>
      </c>
      <c r="W127" s="10">
        <v>12000</v>
      </c>
      <c r="X127" s="10">
        <v>209000</v>
      </c>
      <c r="Y127" s="9">
        <v>62.460662016401599</v>
      </c>
      <c r="Z127" s="9">
        <v>60.3246229994012</v>
      </c>
      <c r="AA127" s="9">
        <v>3.4198148851503398</v>
      </c>
      <c r="AB127" s="9">
        <v>37.539337983598401</v>
      </c>
      <c r="AC127" s="10"/>
    </row>
    <row r="128" spans="1:29" x14ac:dyDescent="0.25">
      <c r="A128" s="8" t="s">
        <v>288</v>
      </c>
      <c r="B128" s="10">
        <v>1102000</v>
      </c>
      <c r="C128" s="10">
        <v>772000</v>
      </c>
      <c r="D128" s="10">
        <v>735000</v>
      </c>
      <c r="E128" s="10">
        <v>37000</v>
      </c>
      <c r="F128" s="10">
        <v>330000</v>
      </c>
      <c r="G128" s="9">
        <v>70.048504591307506</v>
      </c>
      <c r="H128" s="9">
        <v>66.673176371888701</v>
      </c>
      <c r="I128" s="9">
        <v>4.8185585675410998</v>
      </c>
      <c r="J128" s="9">
        <v>29.951495408692502</v>
      </c>
      <c r="K128" s="10">
        <v>545000</v>
      </c>
      <c r="L128" s="10">
        <v>428000</v>
      </c>
      <c r="M128" s="10">
        <v>403000</v>
      </c>
      <c r="N128" s="10">
        <v>24000</v>
      </c>
      <c r="O128" s="10">
        <v>117000</v>
      </c>
      <c r="P128" s="9">
        <v>78.514398777629395</v>
      </c>
      <c r="Q128" s="9">
        <v>74.059774042996295</v>
      </c>
      <c r="R128" s="9">
        <v>5.6736405092391804</v>
      </c>
      <c r="S128" s="9">
        <v>21.485601222370502</v>
      </c>
      <c r="T128" s="10">
        <v>557000</v>
      </c>
      <c r="U128" s="10">
        <v>344000</v>
      </c>
      <c r="V128" s="10">
        <v>331000</v>
      </c>
      <c r="W128" s="10">
        <v>13000</v>
      </c>
      <c r="X128" s="10">
        <v>213000</v>
      </c>
      <c r="Y128" s="9">
        <v>61.775506735228902</v>
      </c>
      <c r="Z128" s="9">
        <v>59.454883141207702</v>
      </c>
      <c r="AA128" s="9">
        <v>3.75654319432364</v>
      </c>
      <c r="AB128" s="9">
        <v>38.224493264771098</v>
      </c>
      <c r="AC128" s="10"/>
    </row>
    <row r="129" spans="1:29" x14ac:dyDescent="0.25">
      <c r="A129" s="8" t="s">
        <v>289</v>
      </c>
      <c r="B129" s="10">
        <v>1103000</v>
      </c>
      <c r="C129" s="10">
        <v>775000</v>
      </c>
      <c r="D129" s="10">
        <v>738000</v>
      </c>
      <c r="E129" s="10">
        <v>36000</v>
      </c>
      <c r="F129" s="10">
        <v>328000</v>
      </c>
      <c r="G129" s="9">
        <v>70.239144645800593</v>
      </c>
      <c r="H129" s="9">
        <v>66.954189338868304</v>
      </c>
      <c r="I129" s="9">
        <v>4.6768156467417601</v>
      </c>
      <c r="J129" s="9">
        <v>29.7608553541994</v>
      </c>
      <c r="K129" s="10">
        <v>545000</v>
      </c>
      <c r="L129" s="10">
        <v>429000</v>
      </c>
      <c r="M129" s="10">
        <v>405000</v>
      </c>
      <c r="N129" s="10">
        <v>24000</v>
      </c>
      <c r="O129" s="10">
        <v>116000</v>
      </c>
      <c r="P129" s="9">
        <v>78.653429472472894</v>
      </c>
      <c r="Q129" s="9">
        <v>74.315065889247506</v>
      </c>
      <c r="R129" s="9">
        <v>5.5157971016937699</v>
      </c>
      <c r="S129" s="9">
        <v>21.346570527527099</v>
      </c>
      <c r="T129" s="10">
        <v>558000</v>
      </c>
      <c r="U129" s="10">
        <v>346000</v>
      </c>
      <c r="V129" s="10">
        <v>333000</v>
      </c>
      <c r="W129" s="10">
        <v>13000</v>
      </c>
      <c r="X129" s="10">
        <v>212000</v>
      </c>
      <c r="Y129" s="9">
        <v>62.016877645866998</v>
      </c>
      <c r="Z129" s="9">
        <v>59.761291356746497</v>
      </c>
      <c r="AA129" s="9">
        <v>3.6370523230796699</v>
      </c>
      <c r="AB129" s="9">
        <v>37.983122354133002</v>
      </c>
      <c r="AC129" s="10"/>
    </row>
    <row r="130" spans="1:29" x14ac:dyDescent="0.25">
      <c r="A130" s="8" t="s">
        <v>290</v>
      </c>
      <c r="B130" s="10">
        <v>1104000</v>
      </c>
      <c r="C130" s="10">
        <v>777000</v>
      </c>
      <c r="D130" s="10">
        <v>739000</v>
      </c>
      <c r="E130" s="10">
        <v>38000</v>
      </c>
      <c r="F130" s="10">
        <v>327000</v>
      </c>
      <c r="G130" s="9">
        <v>70.381670807577706</v>
      </c>
      <c r="H130" s="9">
        <v>66.903725777541695</v>
      </c>
      <c r="I130" s="9">
        <v>4.94154939791723</v>
      </c>
      <c r="J130" s="9">
        <v>29.618329192422301</v>
      </c>
      <c r="K130" s="10">
        <v>546000</v>
      </c>
      <c r="L130" s="10">
        <v>424000</v>
      </c>
      <c r="M130" s="10">
        <v>399000</v>
      </c>
      <c r="N130" s="10">
        <v>24000</v>
      </c>
      <c r="O130" s="10">
        <v>122000</v>
      </c>
      <c r="P130" s="9">
        <v>77.634782271957505</v>
      </c>
      <c r="Q130" s="9">
        <v>73.149269304358597</v>
      </c>
      <c r="R130" s="9">
        <v>5.7777105007984799</v>
      </c>
      <c r="S130" s="9">
        <v>22.365217728042499</v>
      </c>
      <c r="T130" s="10">
        <v>558000</v>
      </c>
      <c r="U130" s="10">
        <v>353000</v>
      </c>
      <c r="V130" s="10">
        <v>339000</v>
      </c>
      <c r="W130" s="10">
        <v>14000</v>
      </c>
      <c r="X130" s="10">
        <v>205000</v>
      </c>
      <c r="Y130" s="9">
        <v>63.294235334172598</v>
      </c>
      <c r="Z130" s="9">
        <v>60.800843316677501</v>
      </c>
      <c r="AA130" s="9">
        <v>3.9393666806002701</v>
      </c>
      <c r="AB130" s="9">
        <v>36.705764665827402</v>
      </c>
      <c r="AC130" s="10"/>
    </row>
    <row r="131" spans="1:29" x14ac:dyDescent="0.25">
      <c r="A131" s="8" t="s">
        <v>291</v>
      </c>
      <c r="B131" s="10">
        <v>1105000</v>
      </c>
      <c r="C131" s="10">
        <v>787000</v>
      </c>
      <c r="D131" s="10">
        <v>748000</v>
      </c>
      <c r="E131" s="10">
        <v>40000</v>
      </c>
      <c r="F131" s="10">
        <v>318000</v>
      </c>
      <c r="G131" s="9">
        <v>71.238363551322493</v>
      </c>
      <c r="H131" s="9">
        <v>67.645204068939293</v>
      </c>
      <c r="I131" s="9">
        <v>5.0438546076293997</v>
      </c>
      <c r="J131" s="9">
        <v>28.7616364486775</v>
      </c>
      <c r="K131" s="10">
        <v>546000</v>
      </c>
      <c r="L131" s="10">
        <v>430000</v>
      </c>
      <c r="M131" s="10">
        <v>404000</v>
      </c>
      <c r="N131" s="10">
        <v>26000</v>
      </c>
      <c r="O131" s="10">
        <v>116000</v>
      </c>
      <c r="P131" s="9">
        <v>78.771921691262193</v>
      </c>
      <c r="Q131" s="9">
        <v>74.007268940025995</v>
      </c>
      <c r="R131" s="9">
        <v>6.0486689278835701</v>
      </c>
      <c r="S131" s="9">
        <v>21.2280783087378</v>
      </c>
      <c r="T131" s="10">
        <v>559000</v>
      </c>
      <c r="U131" s="10">
        <v>357000</v>
      </c>
      <c r="V131" s="10">
        <v>343000</v>
      </c>
      <c r="W131" s="10">
        <v>14000</v>
      </c>
      <c r="X131" s="10">
        <v>202000</v>
      </c>
      <c r="Y131" s="9">
        <v>63.8753090847961</v>
      </c>
      <c r="Z131" s="9">
        <v>61.427128984732001</v>
      </c>
      <c r="AA131" s="9">
        <v>3.8327487336522701</v>
      </c>
      <c r="AB131" s="9">
        <v>36.124690915203999</v>
      </c>
      <c r="AC131" s="10"/>
    </row>
    <row r="132" spans="1:29" x14ac:dyDescent="0.25">
      <c r="A132" s="8" t="s">
        <v>292</v>
      </c>
      <c r="B132" s="10">
        <v>1106000</v>
      </c>
      <c r="C132" s="10">
        <v>789000</v>
      </c>
      <c r="D132" s="10">
        <v>752000</v>
      </c>
      <c r="E132" s="10">
        <v>37000</v>
      </c>
      <c r="F132" s="10">
        <v>317000</v>
      </c>
      <c r="G132" s="9">
        <v>71.339206504842394</v>
      </c>
      <c r="H132" s="9">
        <v>67.966015678869098</v>
      </c>
      <c r="I132" s="9">
        <v>4.7283828784166504</v>
      </c>
      <c r="J132" s="9">
        <v>28.660793495157598</v>
      </c>
      <c r="K132" s="10">
        <v>547000</v>
      </c>
      <c r="L132" s="10">
        <v>430000</v>
      </c>
      <c r="M132" s="10">
        <v>405000</v>
      </c>
      <c r="N132" s="10">
        <v>25000</v>
      </c>
      <c r="O132" s="10">
        <v>116000</v>
      </c>
      <c r="P132" s="9">
        <v>78.734600018821098</v>
      </c>
      <c r="Q132" s="9">
        <v>74.146639442739101</v>
      </c>
      <c r="R132" s="9">
        <v>5.8271212084462602</v>
      </c>
      <c r="S132" s="9">
        <v>21.265399981178899</v>
      </c>
      <c r="T132" s="10">
        <v>559000</v>
      </c>
      <c r="U132" s="10">
        <v>359000</v>
      </c>
      <c r="V132" s="10">
        <v>346000</v>
      </c>
      <c r="W132" s="10">
        <v>12000</v>
      </c>
      <c r="X132" s="10">
        <v>201000</v>
      </c>
      <c r="Y132" s="9">
        <v>64.111379674481498</v>
      </c>
      <c r="Z132" s="9">
        <v>61.925434040525502</v>
      </c>
      <c r="AA132" s="9">
        <v>3.4096062899517499</v>
      </c>
      <c r="AB132" s="9">
        <v>35.888620325518602</v>
      </c>
      <c r="AC132" s="10"/>
    </row>
    <row r="133" spans="1:29" x14ac:dyDescent="0.25">
      <c r="A133" s="8" t="s">
        <v>293</v>
      </c>
      <c r="B133" s="10">
        <v>1107000</v>
      </c>
      <c r="C133" s="10">
        <v>792000</v>
      </c>
      <c r="D133" s="10">
        <v>757000</v>
      </c>
      <c r="E133" s="10">
        <v>35000</v>
      </c>
      <c r="F133" s="10">
        <v>316000</v>
      </c>
      <c r="G133" s="9">
        <v>71.476890588726206</v>
      </c>
      <c r="H133" s="9">
        <v>68.318093980847806</v>
      </c>
      <c r="I133" s="9">
        <v>4.4193257175301</v>
      </c>
      <c r="J133" s="9">
        <v>28.523109411273701</v>
      </c>
      <c r="K133" s="10">
        <v>547000</v>
      </c>
      <c r="L133" s="10">
        <v>433000</v>
      </c>
      <c r="M133" s="10">
        <v>410000</v>
      </c>
      <c r="N133" s="10">
        <v>23000</v>
      </c>
      <c r="O133" s="10">
        <v>114000</v>
      </c>
      <c r="P133" s="9">
        <v>79.134197428644299</v>
      </c>
      <c r="Q133" s="9">
        <v>74.910994452434494</v>
      </c>
      <c r="R133" s="9">
        <v>5.3367609875842597</v>
      </c>
      <c r="S133" s="9">
        <v>20.865802571355701</v>
      </c>
      <c r="T133" s="10">
        <v>560000</v>
      </c>
      <c r="U133" s="10">
        <v>358000</v>
      </c>
      <c r="V133" s="10">
        <v>347000</v>
      </c>
      <c r="W133" s="10">
        <v>12000</v>
      </c>
      <c r="X133" s="10">
        <v>202000</v>
      </c>
      <c r="Y133" s="9">
        <v>63.992287787332998</v>
      </c>
      <c r="Z133" s="9">
        <v>61.8738907680805</v>
      </c>
      <c r="AA133" s="9">
        <v>3.31039425608996</v>
      </c>
      <c r="AB133" s="9">
        <v>36.007712212667101</v>
      </c>
      <c r="AC133" s="10"/>
    </row>
    <row r="134" spans="1:29" x14ac:dyDescent="0.25">
      <c r="A134" s="8" t="s">
        <v>294</v>
      </c>
      <c r="B134" s="10">
        <v>1109000</v>
      </c>
      <c r="C134" s="10">
        <v>787000</v>
      </c>
      <c r="D134" s="10">
        <v>754000</v>
      </c>
      <c r="E134" s="10">
        <v>34000</v>
      </c>
      <c r="F134" s="10">
        <v>321000</v>
      </c>
      <c r="G134" s="9">
        <v>71.004743843296097</v>
      </c>
      <c r="H134" s="9">
        <v>67.973614247996593</v>
      </c>
      <c r="I134" s="9">
        <v>4.2689113870884299</v>
      </c>
      <c r="J134" s="9">
        <v>28.995256156703899</v>
      </c>
      <c r="K134" s="10">
        <v>548000</v>
      </c>
      <c r="L134" s="10">
        <v>432000</v>
      </c>
      <c r="M134" s="10">
        <v>409000</v>
      </c>
      <c r="N134" s="10">
        <v>23000</v>
      </c>
      <c r="O134" s="10">
        <v>116000</v>
      </c>
      <c r="P134" s="9">
        <v>78.804534027169396</v>
      </c>
      <c r="Q134" s="9">
        <v>74.676946124932499</v>
      </c>
      <c r="R134" s="9">
        <v>5.2377543414111196</v>
      </c>
      <c r="S134" s="9">
        <v>21.195465972830601</v>
      </c>
      <c r="T134" s="10">
        <v>561000</v>
      </c>
      <c r="U134" s="10">
        <v>355000</v>
      </c>
      <c r="V134" s="10">
        <v>344000</v>
      </c>
      <c r="W134" s="10">
        <v>11000</v>
      </c>
      <c r="X134" s="10">
        <v>205000</v>
      </c>
      <c r="Y134" s="9">
        <v>63.381371969453703</v>
      </c>
      <c r="Z134" s="9">
        <v>61.4219006137862</v>
      </c>
      <c r="AA134" s="9">
        <v>3.0915571796267201</v>
      </c>
      <c r="AB134" s="9">
        <v>36.618628030546297</v>
      </c>
      <c r="AC134" s="10"/>
    </row>
    <row r="135" spans="1:29" x14ac:dyDescent="0.25">
      <c r="A135" s="8" t="s">
        <v>295</v>
      </c>
      <c r="B135" s="10">
        <v>1110000</v>
      </c>
      <c r="C135" s="10">
        <v>787000</v>
      </c>
      <c r="D135" s="10">
        <v>749000</v>
      </c>
      <c r="E135" s="10">
        <v>38000</v>
      </c>
      <c r="F135" s="10">
        <v>323000</v>
      </c>
      <c r="G135" s="9">
        <v>70.886299235547398</v>
      </c>
      <c r="H135" s="9">
        <v>67.452630866316696</v>
      </c>
      <c r="I135" s="9">
        <v>4.8439097629020704</v>
      </c>
      <c r="J135" s="9">
        <v>29.113700764452599</v>
      </c>
      <c r="K135" s="10">
        <v>549000</v>
      </c>
      <c r="L135" s="10">
        <v>432000</v>
      </c>
      <c r="M135" s="10">
        <v>407000</v>
      </c>
      <c r="N135" s="10">
        <v>25000</v>
      </c>
      <c r="O135" s="10">
        <v>116000</v>
      </c>
      <c r="P135" s="9">
        <v>78.799604221350194</v>
      </c>
      <c r="Q135" s="9">
        <v>74.2479077091985</v>
      </c>
      <c r="R135" s="9">
        <v>5.7762936211783904</v>
      </c>
      <c r="S135" s="9">
        <v>21.200395778649799</v>
      </c>
      <c r="T135" s="10">
        <v>561000</v>
      </c>
      <c r="U135" s="10">
        <v>354000</v>
      </c>
      <c r="V135" s="10">
        <v>341000</v>
      </c>
      <c r="W135" s="10">
        <v>13000</v>
      </c>
      <c r="X135" s="10">
        <v>207000</v>
      </c>
      <c r="Y135" s="9">
        <v>63.1517938157033</v>
      </c>
      <c r="Z135" s="9">
        <v>60.810891963936001</v>
      </c>
      <c r="AA135" s="9">
        <v>3.70678599977514</v>
      </c>
      <c r="AB135" s="9">
        <v>36.8482061842967</v>
      </c>
      <c r="AC135" s="10"/>
    </row>
    <row r="136" spans="1:29" x14ac:dyDescent="0.25">
      <c r="A136" s="8" t="s">
        <v>296</v>
      </c>
      <c r="B136" s="10">
        <v>1111000</v>
      </c>
      <c r="C136" s="10">
        <v>781000</v>
      </c>
      <c r="D136" s="10">
        <v>745000</v>
      </c>
      <c r="E136" s="10">
        <v>37000</v>
      </c>
      <c r="F136" s="10">
        <v>329000</v>
      </c>
      <c r="G136" s="9">
        <v>70.347554558942207</v>
      </c>
      <c r="H136" s="9">
        <v>67.059082426177895</v>
      </c>
      <c r="I136" s="9">
        <v>4.67460760133324</v>
      </c>
      <c r="J136" s="9">
        <v>29.6524454410578</v>
      </c>
      <c r="K136" s="10">
        <v>549000</v>
      </c>
      <c r="L136" s="10">
        <v>432000</v>
      </c>
      <c r="M136" s="10">
        <v>407000</v>
      </c>
      <c r="N136" s="10">
        <v>24000</v>
      </c>
      <c r="O136" s="10">
        <v>117000</v>
      </c>
      <c r="P136" s="9">
        <v>78.633326987229594</v>
      </c>
      <c r="Q136" s="9">
        <v>74.186794436543906</v>
      </c>
      <c r="R136" s="9">
        <v>5.6547684309578301</v>
      </c>
      <c r="S136" s="9">
        <v>21.366673012770399</v>
      </c>
      <c r="T136" s="10">
        <v>562000</v>
      </c>
      <c r="U136" s="10">
        <v>350000</v>
      </c>
      <c r="V136" s="10">
        <v>338000</v>
      </c>
      <c r="W136" s="10">
        <v>12000</v>
      </c>
      <c r="X136" s="10">
        <v>212000</v>
      </c>
      <c r="Y136" s="9">
        <v>62.248684908833397</v>
      </c>
      <c r="Z136" s="9">
        <v>60.092150739954697</v>
      </c>
      <c r="AA136" s="9">
        <v>3.4643851063473501</v>
      </c>
      <c r="AB136" s="9">
        <v>37.751315091166603</v>
      </c>
      <c r="AC136" s="10"/>
    </row>
    <row r="137" spans="1:29" x14ac:dyDescent="0.25">
      <c r="A137" s="8" t="s">
        <v>297</v>
      </c>
      <c r="B137" s="10">
        <v>1112000</v>
      </c>
      <c r="C137" s="10">
        <v>786000</v>
      </c>
      <c r="D137" s="10">
        <v>754000</v>
      </c>
      <c r="E137" s="10">
        <v>32000</v>
      </c>
      <c r="F137" s="10">
        <v>326000</v>
      </c>
      <c r="G137" s="9">
        <v>70.668181225526098</v>
      </c>
      <c r="H137" s="9">
        <v>67.812558535823101</v>
      </c>
      <c r="I137" s="9">
        <v>4.0408888982012803</v>
      </c>
      <c r="J137" s="9">
        <v>29.331818774473899</v>
      </c>
      <c r="K137" s="10">
        <v>550000</v>
      </c>
      <c r="L137" s="10">
        <v>432000</v>
      </c>
      <c r="M137" s="10">
        <v>410000</v>
      </c>
      <c r="N137" s="10">
        <v>22000</v>
      </c>
      <c r="O137" s="10">
        <v>118000</v>
      </c>
      <c r="P137" s="9">
        <v>78.558568376894499</v>
      </c>
      <c r="Q137" s="9">
        <v>74.597379021420906</v>
      </c>
      <c r="R137" s="9">
        <v>5.0423390310135803</v>
      </c>
      <c r="S137" s="9">
        <v>21.441431623105501</v>
      </c>
      <c r="T137" s="10">
        <v>562000</v>
      </c>
      <c r="U137" s="10">
        <v>354000</v>
      </c>
      <c r="V137" s="10">
        <v>344000</v>
      </c>
      <c r="W137" s="10">
        <v>10000</v>
      </c>
      <c r="X137" s="10">
        <v>208000</v>
      </c>
      <c r="Y137" s="9">
        <v>62.956605455164699</v>
      </c>
      <c r="Z137" s="9">
        <v>61.181495159685198</v>
      </c>
      <c r="AA137" s="9">
        <v>2.81957752112868</v>
      </c>
      <c r="AB137" s="9">
        <v>37.043394544835301</v>
      </c>
      <c r="AC137" s="10"/>
    </row>
    <row r="138" spans="1:29" x14ac:dyDescent="0.25">
      <c r="A138" s="8" t="s">
        <v>298</v>
      </c>
      <c r="B138" s="10">
        <v>1113000</v>
      </c>
      <c r="C138" s="10">
        <v>791000</v>
      </c>
      <c r="D138" s="10">
        <v>759000</v>
      </c>
      <c r="E138" s="10">
        <v>32000</v>
      </c>
      <c r="F138" s="10">
        <v>322000</v>
      </c>
      <c r="G138" s="9">
        <v>71.064325360028604</v>
      </c>
      <c r="H138" s="9">
        <v>68.222855715589603</v>
      </c>
      <c r="I138" s="9">
        <v>3.9984473644736598</v>
      </c>
      <c r="J138" s="9">
        <v>28.935674639971399</v>
      </c>
      <c r="K138" s="10">
        <v>550000</v>
      </c>
      <c r="L138" s="10">
        <v>436000</v>
      </c>
      <c r="M138" s="10">
        <v>414000</v>
      </c>
      <c r="N138" s="10">
        <v>22000</v>
      </c>
      <c r="O138" s="10">
        <v>114000</v>
      </c>
      <c r="P138" s="9">
        <v>79.203988896393696</v>
      </c>
      <c r="Q138" s="9">
        <v>75.168595520844406</v>
      </c>
      <c r="R138" s="9">
        <v>5.0949370502386699</v>
      </c>
      <c r="S138" s="9">
        <v>20.7960111036063</v>
      </c>
      <c r="T138" s="10">
        <v>563000</v>
      </c>
      <c r="U138" s="10">
        <v>355000</v>
      </c>
      <c r="V138" s="10">
        <v>346000</v>
      </c>
      <c r="W138" s="10">
        <v>9000</v>
      </c>
      <c r="X138" s="10">
        <v>208000</v>
      </c>
      <c r="Y138" s="9">
        <v>63.1079258966762</v>
      </c>
      <c r="Z138" s="9">
        <v>61.433498856768601</v>
      </c>
      <c r="AA138" s="9">
        <v>2.6532753471395298</v>
      </c>
      <c r="AB138" s="9">
        <v>36.8920741033238</v>
      </c>
      <c r="AC138" s="10"/>
    </row>
    <row r="139" spans="1:29" x14ac:dyDescent="0.25">
      <c r="A139" s="8" t="s">
        <v>299</v>
      </c>
      <c r="B139" s="10">
        <v>1114000</v>
      </c>
      <c r="C139" s="10">
        <v>786000</v>
      </c>
      <c r="D139" s="10">
        <v>752000</v>
      </c>
      <c r="E139" s="10">
        <v>34000</v>
      </c>
      <c r="F139" s="10">
        <v>328000</v>
      </c>
      <c r="G139" s="9">
        <v>70.5366229487326</v>
      </c>
      <c r="H139" s="9">
        <v>67.509494291581305</v>
      </c>
      <c r="I139" s="9">
        <v>4.2915701526446499</v>
      </c>
      <c r="J139" s="9">
        <v>29.4633770512674</v>
      </c>
      <c r="K139" s="10">
        <v>551000</v>
      </c>
      <c r="L139" s="10">
        <v>433000</v>
      </c>
      <c r="M139" s="10">
        <v>409000</v>
      </c>
      <c r="N139" s="10">
        <v>24000</v>
      </c>
      <c r="O139" s="10">
        <v>118000</v>
      </c>
      <c r="P139" s="9">
        <v>78.576813711348095</v>
      </c>
      <c r="Q139" s="9">
        <v>74.200732636280307</v>
      </c>
      <c r="R139" s="9">
        <v>5.56917603091342</v>
      </c>
      <c r="S139" s="9">
        <v>21.423186288651898</v>
      </c>
      <c r="T139" s="10">
        <v>564000</v>
      </c>
      <c r="U139" s="10">
        <v>353000</v>
      </c>
      <c r="V139" s="10">
        <v>344000</v>
      </c>
      <c r="W139" s="10">
        <v>10000</v>
      </c>
      <c r="X139" s="10">
        <v>210000</v>
      </c>
      <c r="Y139" s="9">
        <v>62.679703254085197</v>
      </c>
      <c r="Z139" s="9">
        <v>60.970778496865201</v>
      </c>
      <c r="AA139" s="9">
        <v>2.7264404081374898</v>
      </c>
      <c r="AB139" s="9">
        <v>37.320296745914803</v>
      </c>
      <c r="AC139" s="10"/>
    </row>
    <row r="140" spans="1:29" x14ac:dyDescent="0.25">
      <c r="A140" s="8" t="s">
        <v>300</v>
      </c>
      <c r="B140" s="10">
        <v>1115000</v>
      </c>
      <c r="C140" s="10">
        <v>785000</v>
      </c>
      <c r="D140" s="10">
        <v>747000</v>
      </c>
      <c r="E140" s="10">
        <v>38000</v>
      </c>
      <c r="F140" s="10">
        <v>330000</v>
      </c>
      <c r="G140" s="9">
        <v>70.387570579937403</v>
      </c>
      <c r="H140" s="9">
        <v>66.964503403116098</v>
      </c>
      <c r="I140" s="9">
        <v>4.8631699440938503</v>
      </c>
      <c r="J140" s="9">
        <v>29.6124294200626</v>
      </c>
      <c r="K140" s="10">
        <v>551000</v>
      </c>
      <c r="L140" s="10">
        <v>432000</v>
      </c>
      <c r="M140" s="10">
        <v>404000</v>
      </c>
      <c r="N140" s="10">
        <v>27000</v>
      </c>
      <c r="O140" s="10">
        <v>120000</v>
      </c>
      <c r="P140" s="9">
        <v>78.295995230803101</v>
      </c>
      <c r="Q140" s="9">
        <v>73.344509552673301</v>
      </c>
      <c r="R140" s="9">
        <v>6.3240599516406899</v>
      </c>
      <c r="S140" s="9">
        <v>21.704004769196899</v>
      </c>
      <c r="T140" s="10">
        <v>564000</v>
      </c>
      <c r="U140" s="10">
        <v>353000</v>
      </c>
      <c r="V140" s="10">
        <v>343000</v>
      </c>
      <c r="W140" s="10">
        <v>11000</v>
      </c>
      <c r="X140" s="10">
        <v>211000</v>
      </c>
      <c r="Y140" s="9">
        <v>62.6582080389853</v>
      </c>
      <c r="Z140" s="9">
        <v>60.7289529970014</v>
      </c>
      <c r="AA140" s="9">
        <v>3.0790140707239901</v>
      </c>
      <c r="AB140" s="9">
        <v>37.3417919610147</v>
      </c>
      <c r="AC140" s="10"/>
    </row>
    <row r="141" spans="1:29" x14ac:dyDescent="0.25">
      <c r="A141" s="8" t="s">
        <v>301</v>
      </c>
      <c r="B141" s="10">
        <v>1117000</v>
      </c>
      <c r="C141" s="10">
        <v>788000</v>
      </c>
      <c r="D141" s="10">
        <v>754000</v>
      </c>
      <c r="E141" s="10">
        <v>34000</v>
      </c>
      <c r="F141" s="10">
        <v>329000</v>
      </c>
      <c r="G141" s="9">
        <v>70.5669210610058</v>
      </c>
      <c r="H141" s="9">
        <v>67.495755192953396</v>
      </c>
      <c r="I141" s="9">
        <v>4.3521324465854603</v>
      </c>
      <c r="J141" s="9">
        <v>29.433078938994299</v>
      </c>
      <c r="K141" s="10">
        <v>552000</v>
      </c>
      <c r="L141" s="10">
        <v>432000</v>
      </c>
      <c r="M141" s="10">
        <v>409000</v>
      </c>
      <c r="N141" s="10">
        <v>23000</v>
      </c>
      <c r="O141" s="10">
        <v>120000</v>
      </c>
      <c r="P141" s="9">
        <v>78.328935278409801</v>
      </c>
      <c r="Q141" s="9">
        <v>74.098571792079099</v>
      </c>
      <c r="R141" s="9">
        <v>5.4007672532435</v>
      </c>
      <c r="S141" s="9">
        <v>21.671064721590199</v>
      </c>
      <c r="T141" s="10">
        <v>565000</v>
      </c>
      <c r="U141" s="10">
        <v>356000</v>
      </c>
      <c r="V141" s="10">
        <v>345000</v>
      </c>
      <c r="W141" s="10">
        <v>11000</v>
      </c>
      <c r="X141" s="10">
        <v>209000</v>
      </c>
      <c r="Y141" s="9">
        <v>62.981664848393102</v>
      </c>
      <c r="Z141" s="9">
        <v>61.043299138832602</v>
      </c>
      <c r="AA141" s="9">
        <v>3.0776666736684701</v>
      </c>
      <c r="AB141" s="9">
        <v>37.018335151606898</v>
      </c>
      <c r="AC141" s="10"/>
    </row>
    <row r="142" spans="1:29" x14ac:dyDescent="0.25">
      <c r="A142" s="8" t="s">
        <v>302</v>
      </c>
      <c r="B142" s="10">
        <v>1118000</v>
      </c>
      <c r="C142" s="10">
        <v>796000</v>
      </c>
      <c r="D142" s="10">
        <v>763000</v>
      </c>
      <c r="E142" s="10">
        <v>33000</v>
      </c>
      <c r="F142" s="10">
        <v>321000</v>
      </c>
      <c r="G142" s="9">
        <v>71.249906282231805</v>
      </c>
      <c r="H142" s="9">
        <v>68.255840937462906</v>
      </c>
      <c r="I142" s="9">
        <v>4.2022025024270997</v>
      </c>
      <c r="J142" s="9">
        <v>28.750093717768198</v>
      </c>
      <c r="K142" s="10">
        <v>553000</v>
      </c>
      <c r="L142" s="10">
        <v>436000</v>
      </c>
      <c r="M142" s="10">
        <v>413000</v>
      </c>
      <c r="N142" s="10">
        <v>23000</v>
      </c>
      <c r="O142" s="10">
        <v>116000</v>
      </c>
      <c r="P142" s="9">
        <v>78.9205398018007</v>
      </c>
      <c r="Q142" s="9">
        <v>74.819047930493596</v>
      </c>
      <c r="R142" s="9">
        <v>5.1969891255273302</v>
      </c>
      <c r="S142" s="9">
        <v>21.0794601981993</v>
      </c>
      <c r="T142" s="10">
        <v>565000</v>
      </c>
      <c r="U142" s="10">
        <v>360000</v>
      </c>
      <c r="V142" s="10">
        <v>350000</v>
      </c>
      <c r="W142" s="10">
        <v>11000</v>
      </c>
      <c r="X142" s="10">
        <v>205000</v>
      </c>
      <c r="Y142" s="9">
        <v>63.752682047379203</v>
      </c>
      <c r="Z142" s="9">
        <v>61.841007742659201</v>
      </c>
      <c r="AA142" s="9">
        <v>2.9985786375219101</v>
      </c>
      <c r="AB142" s="9">
        <v>36.247317952620797</v>
      </c>
      <c r="AC142" s="10"/>
    </row>
    <row r="143" spans="1:29" x14ac:dyDescent="0.25">
      <c r="A143" s="8" t="s">
        <v>303</v>
      </c>
      <c r="B143" s="10">
        <v>1119000</v>
      </c>
      <c r="C143" s="10">
        <v>801000</v>
      </c>
      <c r="D143" s="10">
        <v>766000</v>
      </c>
      <c r="E143" s="10">
        <v>35000</v>
      </c>
      <c r="F143" s="10">
        <v>318000</v>
      </c>
      <c r="G143" s="9">
        <v>71.599539134053302</v>
      </c>
      <c r="H143" s="9">
        <v>68.442419799447194</v>
      </c>
      <c r="I143" s="9">
        <v>4.4094129274981304</v>
      </c>
      <c r="J143" s="9">
        <v>28.400460865946702</v>
      </c>
      <c r="K143" s="10">
        <v>553000</v>
      </c>
      <c r="L143" s="10">
        <v>439000</v>
      </c>
      <c r="M143" s="10">
        <v>416000</v>
      </c>
      <c r="N143" s="10">
        <v>23000</v>
      </c>
      <c r="O143" s="10">
        <v>114000</v>
      </c>
      <c r="P143" s="9">
        <v>79.435813921898699</v>
      </c>
      <c r="Q143" s="9">
        <v>75.203858718660101</v>
      </c>
      <c r="R143" s="9">
        <v>5.3275153791455097</v>
      </c>
      <c r="S143" s="9">
        <v>20.564186078101301</v>
      </c>
      <c r="T143" s="10">
        <v>566000</v>
      </c>
      <c r="U143" s="10">
        <v>362000</v>
      </c>
      <c r="V143" s="10">
        <v>350000</v>
      </c>
      <c r="W143" s="10">
        <v>12000</v>
      </c>
      <c r="X143" s="10">
        <v>204000</v>
      </c>
      <c r="Y143" s="9">
        <v>63.941344821678598</v>
      </c>
      <c r="Z143" s="9">
        <v>61.834635555472097</v>
      </c>
      <c r="AA143" s="9">
        <v>3.2947528271133</v>
      </c>
      <c r="AB143" s="9">
        <v>36.058655178321402</v>
      </c>
      <c r="AC143" s="10"/>
    </row>
    <row r="144" spans="1:29" x14ac:dyDescent="0.25">
      <c r="A144" s="8" t="s">
        <v>304</v>
      </c>
      <c r="B144" s="10">
        <v>1120000</v>
      </c>
      <c r="C144" s="10">
        <v>801000</v>
      </c>
      <c r="D144" s="10">
        <v>764000</v>
      </c>
      <c r="E144" s="10">
        <v>36000</v>
      </c>
      <c r="F144" s="10">
        <v>320000</v>
      </c>
      <c r="G144" s="9">
        <v>71.468141222945505</v>
      </c>
      <c r="H144" s="9">
        <v>68.228303950343104</v>
      </c>
      <c r="I144" s="9">
        <v>4.5332608588430796</v>
      </c>
      <c r="J144" s="9">
        <v>28.531858777054399</v>
      </c>
      <c r="K144" s="10">
        <v>554000</v>
      </c>
      <c r="L144" s="10">
        <v>438000</v>
      </c>
      <c r="M144" s="10">
        <v>414000</v>
      </c>
      <c r="N144" s="10">
        <v>24000</v>
      </c>
      <c r="O144" s="10">
        <v>116000</v>
      </c>
      <c r="P144" s="9">
        <v>79.131058436953296</v>
      </c>
      <c r="Q144" s="9">
        <v>74.836527382219501</v>
      </c>
      <c r="R144" s="9">
        <v>5.4271118566616501</v>
      </c>
      <c r="S144" s="9">
        <v>20.8689415630467</v>
      </c>
      <c r="T144" s="10">
        <v>567000</v>
      </c>
      <c r="U144" s="10">
        <v>362000</v>
      </c>
      <c r="V144" s="10">
        <v>350000</v>
      </c>
      <c r="W144" s="10">
        <v>13000</v>
      </c>
      <c r="X144" s="10">
        <v>204000</v>
      </c>
      <c r="Y144" s="9">
        <v>63.979651424927503</v>
      </c>
      <c r="Z144" s="9">
        <v>61.770500431055197</v>
      </c>
      <c r="AA144" s="9">
        <v>3.4528962641574998</v>
      </c>
      <c r="AB144" s="9">
        <v>36.020348575072497</v>
      </c>
      <c r="AC144" s="10"/>
    </row>
    <row r="145" spans="1:29" x14ac:dyDescent="0.25">
      <c r="A145" s="8" t="s">
        <v>305</v>
      </c>
      <c r="B145" s="10">
        <v>1122000</v>
      </c>
      <c r="C145" s="10">
        <v>795000</v>
      </c>
      <c r="D145" s="10">
        <v>757000</v>
      </c>
      <c r="E145" s="10">
        <v>39000</v>
      </c>
      <c r="F145" s="10">
        <v>326000</v>
      </c>
      <c r="G145" s="9">
        <v>70.918258980603497</v>
      </c>
      <c r="H145" s="9">
        <v>67.483249994668796</v>
      </c>
      <c r="I145" s="9">
        <v>4.8436171943732704</v>
      </c>
      <c r="J145" s="9">
        <v>29.0817410193965</v>
      </c>
      <c r="K145" s="10">
        <v>554000</v>
      </c>
      <c r="L145" s="10">
        <v>436000</v>
      </c>
      <c r="M145" s="10">
        <v>412000</v>
      </c>
      <c r="N145" s="10">
        <v>24000</v>
      </c>
      <c r="O145" s="10">
        <v>118000</v>
      </c>
      <c r="P145" s="9">
        <v>78.671565190836105</v>
      </c>
      <c r="Q145" s="9">
        <v>74.252072167090404</v>
      </c>
      <c r="R145" s="9">
        <v>5.6176497989142504</v>
      </c>
      <c r="S145" s="9">
        <v>21.328434809163902</v>
      </c>
      <c r="T145" s="10">
        <v>567000</v>
      </c>
      <c r="U145" s="10">
        <v>359000</v>
      </c>
      <c r="V145" s="10">
        <v>345000</v>
      </c>
      <c r="W145" s="10">
        <v>14000</v>
      </c>
      <c r="X145" s="10">
        <v>208000</v>
      </c>
      <c r="Y145" s="9">
        <v>63.341935627048002</v>
      </c>
      <c r="Z145" s="9">
        <v>60.868938098499903</v>
      </c>
      <c r="AA145" s="9">
        <v>3.9042026487932202</v>
      </c>
      <c r="AB145" s="9">
        <v>36.658064372951998</v>
      </c>
      <c r="AC145" s="10"/>
    </row>
    <row r="146" spans="1:29" x14ac:dyDescent="0.25">
      <c r="A146" s="8" t="s">
        <v>306</v>
      </c>
      <c r="B146" s="10">
        <v>1123000</v>
      </c>
      <c r="C146" s="10">
        <v>794000</v>
      </c>
      <c r="D146" s="10">
        <v>757000</v>
      </c>
      <c r="E146" s="10">
        <v>37000</v>
      </c>
      <c r="F146" s="10">
        <v>329000</v>
      </c>
      <c r="G146" s="9">
        <v>70.729995991879605</v>
      </c>
      <c r="H146" s="9">
        <v>67.397228405701497</v>
      </c>
      <c r="I146" s="9">
        <v>4.7119578326580704</v>
      </c>
      <c r="J146" s="9">
        <v>29.270004008120399</v>
      </c>
      <c r="K146" s="10">
        <v>555000</v>
      </c>
      <c r="L146" s="10">
        <v>434000</v>
      </c>
      <c r="M146" s="10">
        <v>410000</v>
      </c>
      <c r="N146" s="10">
        <v>24000</v>
      </c>
      <c r="O146" s="10">
        <v>121000</v>
      </c>
      <c r="P146" s="9">
        <v>78.195552380007697</v>
      </c>
      <c r="Q146" s="9">
        <v>73.909528763742301</v>
      </c>
      <c r="R146" s="9">
        <v>5.4811603547942802</v>
      </c>
      <c r="S146" s="9">
        <v>21.804447619992299</v>
      </c>
      <c r="T146" s="10">
        <v>568000</v>
      </c>
      <c r="U146" s="10">
        <v>360000</v>
      </c>
      <c r="V146" s="10">
        <v>347000</v>
      </c>
      <c r="W146" s="10">
        <v>14000</v>
      </c>
      <c r="X146" s="10">
        <v>208000</v>
      </c>
      <c r="Y146" s="9">
        <v>63.4357707167444</v>
      </c>
      <c r="Z146" s="9">
        <v>61.034382369680301</v>
      </c>
      <c r="AA146" s="9">
        <v>3.7855429514474599</v>
      </c>
      <c r="AB146" s="9">
        <v>36.5642292832556</v>
      </c>
      <c r="AC146" s="10"/>
    </row>
    <row r="147" spans="1:29" x14ac:dyDescent="0.25">
      <c r="A147" s="8" t="s">
        <v>307</v>
      </c>
      <c r="B147" s="10">
        <v>1124000</v>
      </c>
      <c r="C147" s="10">
        <v>796000</v>
      </c>
      <c r="D147" s="10">
        <v>761000</v>
      </c>
      <c r="E147" s="10">
        <v>35000</v>
      </c>
      <c r="F147" s="10">
        <v>328000</v>
      </c>
      <c r="G147" s="9">
        <v>70.851598489083898</v>
      </c>
      <c r="H147" s="9">
        <v>67.736801593451503</v>
      </c>
      <c r="I147" s="9">
        <v>4.3962267077324002</v>
      </c>
      <c r="J147" s="9">
        <v>29.148401510916099</v>
      </c>
      <c r="K147" s="10">
        <v>555000</v>
      </c>
      <c r="L147" s="10">
        <v>433000</v>
      </c>
      <c r="M147" s="10">
        <v>412000</v>
      </c>
      <c r="N147" s="10">
        <v>21000</v>
      </c>
      <c r="O147" s="10">
        <v>122000</v>
      </c>
      <c r="P147" s="9">
        <v>77.992135946405895</v>
      </c>
      <c r="Q147" s="9">
        <v>74.121310888933905</v>
      </c>
      <c r="R147" s="9">
        <v>4.9630966128839704</v>
      </c>
      <c r="S147" s="9">
        <v>22.007864053594201</v>
      </c>
      <c r="T147" s="10">
        <v>569000</v>
      </c>
      <c r="U147" s="10">
        <v>363000</v>
      </c>
      <c r="V147" s="10">
        <v>350000</v>
      </c>
      <c r="W147" s="10">
        <v>14000</v>
      </c>
      <c r="X147" s="10">
        <v>205000</v>
      </c>
      <c r="Y147" s="9">
        <v>63.875504520986297</v>
      </c>
      <c r="Z147" s="9">
        <v>61.499324785622697</v>
      </c>
      <c r="AA147" s="9">
        <v>3.7200171696223499</v>
      </c>
      <c r="AB147" s="9">
        <v>36.124495479013703</v>
      </c>
      <c r="AC147" s="10"/>
    </row>
    <row r="148" spans="1:29" x14ac:dyDescent="0.25">
      <c r="A148" s="8" t="s">
        <v>308</v>
      </c>
      <c r="B148" s="10">
        <v>1125000</v>
      </c>
      <c r="C148" s="10">
        <v>800000</v>
      </c>
      <c r="D148" s="10">
        <v>765000</v>
      </c>
      <c r="E148" s="10">
        <v>35000</v>
      </c>
      <c r="F148" s="10">
        <v>325000</v>
      </c>
      <c r="G148" s="9">
        <v>71.080420163630507</v>
      </c>
      <c r="H148" s="9">
        <v>68.009583774856694</v>
      </c>
      <c r="I148" s="9">
        <v>4.3202282452813403</v>
      </c>
      <c r="J148" s="9">
        <v>28.9195798363695</v>
      </c>
      <c r="K148" s="10">
        <v>556000</v>
      </c>
      <c r="L148" s="10">
        <v>434000</v>
      </c>
      <c r="M148" s="10">
        <v>413000</v>
      </c>
      <c r="N148" s="10">
        <v>21000</v>
      </c>
      <c r="O148" s="10">
        <v>122000</v>
      </c>
      <c r="P148" s="9">
        <v>78.070968381451706</v>
      </c>
      <c r="Q148" s="9">
        <v>74.347877343628994</v>
      </c>
      <c r="R148" s="9">
        <v>4.7688546908139902</v>
      </c>
      <c r="S148" s="9">
        <v>21.929031618548301</v>
      </c>
      <c r="T148" s="10">
        <v>569000</v>
      </c>
      <c r="U148" s="10">
        <v>366000</v>
      </c>
      <c r="V148" s="10">
        <v>352000</v>
      </c>
      <c r="W148" s="10">
        <v>14000</v>
      </c>
      <c r="X148" s="10">
        <v>203000</v>
      </c>
      <c r="Y148" s="9">
        <v>64.251561403622503</v>
      </c>
      <c r="Z148" s="9">
        <v>61.817893193241197</v>
      </c>
      <c r="AA148" s="9">
        <v>3.7877183950336502</v>
      </c>
      <c r="AB148" s="9">
        <v>35.748438596377497</v>
      </c>
      <c r="AC148" s="10"/>
    </row>
    <row r="149" spans="1:29" x14ac:dyDescent="0.25">
      <c r="A149" s="8" t="s">
        <v>309</v>
      </c>
      <c r="B149" s="10">
        <v>1126000</v>
      </c>
      <c r="C149" s="10">
        <v>804000</v>
      </c>
      <c r="D149" s="10">
        <v>771000</v>
      </c>
      <c r="E149" s="10">
        <v>33000</v>
      </c>
      <c r="F149" s="10">
        <v>322000</v>
      </c>
      <c r="G149" s="9">
        <v>71.411799835817902</v>
      </c>
      <c r="H149" s="9">
        <v>68.468060792290899</v>
      </c>
      <c r="I149" s="9">
        <v>4.1222025635749198</v>
      </c>
      <c r="J149" s="9">
        <v>28.588200164182101</v>
      </c>
      <c r="K149" s="10">
        <v>557000</v>
      </c>
      <c r="L149" s="10">
        <v>436000</v>
      </c>
      <c r="M149" s="10">
        <v>418000</v>
      </c>
      <c r="N149" s="10">
        <v>18000</v>
      </c>
      <c r="O149" s="10">
        <v>121000</v>
      </c>
      <c r="P149" s="9">
        <v>78.26467930263</v>
      </c>
      <c r="Q149" s="9">
        <v>75.055890393201196</v>
      </c>
      <c r="R149" s="9">
        <v>4.0999195780528002</v>
      </c>
      <c r="S149" s="9">
        <v>21.73532069737</v>
      </c>
      <c r="T149" s="10">
        <v>570000</v>
      </c>
      <c r="U149" s="10">
        <v>369000</v>
      </c>
      <c r="V149" s="10">
        <v>353000</v>
      </c>
      <c r="W149" s="10">
        <v>15000</v>
      </c>
      <c r="X149" s="10">
        <v>201000</v>
      </c>
      <c r="Y149" s="9">
        <v>64.7181408756297</v>
      </c>
      <c r="Z149" s="9">
        <v>62.033293502149</v>
      </c>
      <c r="AA149" s="9">
        <v>4.1485236398249299</v>
      </c>
      <c r="AB149" s="9">
        <v>35.2818591243703</v>
      </c>
      <c r="AC149" s="10"/>
    </row>
    <row r="150" spans="1:29" x14ac:dyDescent="0.25">
      <c r="A150" s="8" t="s">
        <v>310</v>
      </c>
      <c r="B150" s="10">
        <v>1128000</v>
      </c>
      <c r="C150" s="10">
        <v>805000</v>
      </c>
      <c r="D150" s="10">
        <v>769000</v>
      </c>
      <c r="E150" s="10">
        <v>36000</v>
      </c>
      <c r="F150" s="10">
        <v>323000</v>
      </c>
      <c r="G150" s="9">
        <v>71.380113698994094</v>
      </c>
      <c r="H150" s="9">
        <v>68.153744438227093</v>
      </c>
      <c r="I150" s="9">
        <v>4.5199833589119498</v>
      </c>
      <c r="J150" s="9">
        <v>28.619886301005899</v>
      </c>
      <c r="K150" s="10">
        <v>557000</v>
      </c>
      <c r="L150" s="10">
        <v>438000</v>
      </c>
      <c r="M150" s="10">
        <v>416000</v>
      </c>
      <c r="N150" s="10">
        <v>21000</v>
      </c>
      <c r="O150" s="10">
        <v>119000</v>
      </c>
      <c r="P150" s="9">
        <v>78.569767478129705</v>
      </c>
      <c r="Q150" s="9">
        <v>74.718943689581096</v>
      </c>
      <c r="R150" s="9">
        <v>4.9011520743274399</v>
      </c>
      <c r="S150" s="9">
        <v>21.430232521870298</v>
      </c>
      <c r="T150" s="10">
        <v>570000</v>
      </c>
      <c r="U150" s="10">
        <v>367000</v>
      </c>
      <c r="V150" s="10">
        <v>352000</v>
      </c>
      <c r="W150" s="10">
        <v>15000</v>
      </c>
      <c r="X150" s="10">
        <v>203000</v>
      </c>
      <c r="Y150" s="9">
        <v>64.358616035160907</v>
      </c>
      <c r="Z150" s="9">
        <v>61.742096169466798</v>
      </c>
      <c r="AA150" s="9">
        <v>4.0655315898413296</v>
      </c>
      <c r="AB150" s="9">
        <v>35.6413839648391</v>
      </c>
      <c r="AC150" s="10"/>
    </row>
    <row r="151" spans="1:29" x14ac:dyDescent="0.25">
      <c r="A151" s="8" t="s">
        <v>311</v>
      </c>
      <c r="B151" s="10">
        <v>1129000</v>
      </c>
      <c r="C151" s="10">
        <v>809000</v>
      </c>
      <c r="D151" s="10">
        <v>776000</v>
      </c>
      <c r="E151" s="10">
        <v>33000</v>
      </c>
      <c r="F151" s="10">
        <v>320000</v>
      </c>
      <c r="G151" s="9">
        <v>71.679826549232899</v>
      </c>
      <c r="H151" s="9">
        <v>68.750647977909495</v>
      </c>
      <c r="I151" s="9">
        <v>4.0864755292222901</v>
      </c>
      <c r="J151" s="9">
        <v>28.320173450767101</v>
      </c>
      <c r="K151" s="10">
        <v>558000</v>
      </c>
      <c r="L151" s="10">
        <v>439000</v>
      </c>
      <c r="M151" s="10">
        <v>419000</v>
      </c>
      <c r="N151" s="10">
        <v>20000</v>
      </c>
      <c r="O151" s="10">
        <v>119000</v>
      </c>
      <c r="P151" s="9">
        <v>78.724018029667604</v>
      </c>
      <c r="Q151" s="9">
        <v>75.088465419137293</v>
      </c>
      <c r="R151" s="9">
        <v>4.6180983917261802</v>
      </c>
      <c r="S151" s="9">
        <v>21.275981970332399</v>
      </c>
      <c r="T151" s="10">
        <v>571000</v>
      </c>
      <c r="U151" s="10">
        <v>370000</v>
      </c>
      <c r="V151" s="10">
        <v>357000</v>
      </c>
      <c r="W151" s="10">
        <v>13000</v>
      </c>
      <c r="X151" s="10">
        <v>201000</v>
      </c>
      <c r="Y151" s="9">
        <v>64.800415516857996</v>
      </c>
      <c r="Z151" s="9">
        <v>62.561087210366402</v>
      </c>
      <c r="AA151" s="9">
        <v>3.4557314002239301</v>
      </c>
      <c r="AB151" s="9">
        <v>35.199584483141997</v>
      </c>
      <c r="AC151" s="10"/>
    </row>
    <row r="152" spans="1:29" x14ac:dyDescent="0.25">
      <c r="A152" s="8" t="s">
        <v>312</v>
      </c>
      <c r="B152" s="10">
        <v>1130000</v>
      </c>
      <c r="C152" s="10">
        <v>818000</v>
      </c>
      <c r="D152" s="10">
        <v>783000</v>
      </c>
      <c r="E152" s="10">
        <v>35000</v>
      </c>
      <c r="F152" s="10">
        <v>312000</v>
      </c>
      <c r="G152" s="9">
        <v>72.382665190416304</v>
      </c>
      <c r="H152" s="9">
        <v>69.312694609759404</v>
      </c>
      <c r="I152" s="9">
        <v>4.2413063577872201</v>
      </c>
      <c r="J152" s="9">
        <v>27.617334809583699</v>
      </c>
      <c r="K152" s="10">
        <v>558000</v>
      </c>
      <c r="L152" s="10">
        <v>446000</v>
      </c>
      <c r="M152" s="10">
        <v>424000</v>
      </c>
      <c r="N152" s="10">
        <v>22000</v>
      </c>
      <c r="O152" s="10">
        <v>113000</v>
      </c>
      <c r="P152" s="9">
        <v>79.8012148486808</v>
      </c>
      <c r="Q152" s="9">
        <v>75.884446313920407</v>
      </c>
      <c r="R152" s="9">
        <v>4.9081565264230997</v>
      </c>
      <c r="S152" s="9">
        <v>20.1987851513192</v>
      </c>
      <c r="T152" s="10">
        <v>572000</v>
      </c>
      <c r="U152" s="10">
        <v>372000</v>
      </c>
      <c r="V152" s="10">
        <v>360000</v>
      </c>
      <c r="W152" s="10">
        <v>13000</v>
      </c>
      <c r="X152" s="10">
        <v>199000</v>
      </c>
      <c r="Y152" s="9">
        <v>65.138579432994803</v>
      </c>
      <c r="Z152" s="9">
        <v>62.895492445669397</v>
      </c>
      <c r="AA152" s="9">
        <v>3.44356141452658</v>
      </c>
      <c r="AB152" s="9">
        <v>34.861420567005197</v>
      </c>
      <c r="AC152" s="10"/>
    </row>
    <row r="153" spans="1:29" x14ac:dyDescent="0.25">
      <c r="A153" s="8" t="s">
        <v>313</v>
      </c>
      <c r="B153" s="10">
        <v>1131000</v>
      </c>
      <c r="C153" s="10">
        <v>815000</v>
      </c>
      <c r="D153" s="10">
        <v>782000</v>
      </c>
      <c r="E153" s="10">
        <v>33000</v>
      </c>
      <c r="F153" s="10">
        <v>316000</v>
      </c>
      <c r="G153" s="9">
        <v>72.0773022745432</v>
      </c>
      <c r="H153" s="9">
        <v>69.128992438608705</v>
      </c>
      <c r="I153" s="9">
        <v>4.0904830548517097</v>
      </c>
      <c r="J153" s="9">
        <v>27.9226977254568</v>
      </c>
      <c r="K153" s="10">
        <v>559000</v>
      </c>
      <c r="L153" s="10">
        <v>442000</v>
      </c>
      <c r="M153" s="10">
        <v>422000</v>
      </c>
      <c r="N153" s="10">
        <v>20000</v>
      </c>
      <c r="O153" s="10">
        <v>117000</v>
      </c>
      <c r="P153" s="9">
        <v>79.068061063353497</v>
      </c>
      <c r="Q153" s="9">
        <v>75.482889745813495</v>
      </c>
      <c r="R153" s="9">
        <v>4.5342851074435702</v>
      </c>
      <c r="S153" s="9">
        <v>20.9319389366465</v>
      </c>
      <c r="T153" s="10">
        <v>572000</v>
      </c>
      <c r="U153" s="10">
        <v>374000</v>
      </c>
      <c r="V153" s="10">
        <v>360000</v>
      </c>
      <c r="W153" s="10">
        <v>13000</v>
      </c>
      <c r="X153" s="10">
        <v>199000</v>
      </c>
      <c r="Y153" s="9">
        <v>65.251814530157503</v>
      </c>
      <c r="Z153" s="9">
        <v>62.925309904342498</v>
      </c>
      <c r="AA153" s="9">
        <v>3.5654251802297301</v>
      </c>
      <c r="AB153" s="9">
        <v>34.748185469842497</v>
      </c>
      <c r="AC153" s="10"/>
    </row>
    <row r="154" spans="1:29" x14ac:dyDescent="0.25">
      <c r="A154" s="8" t="s">
        <v>314</v>
      </c>
      <c r="B154" s="10">
        <v>1133000</v>
      </c>
      <c r="C154" s="10">
        <v>809000</v>
      </c>
      <c r="D154" s="10">
        <v>780000</v>
      </c>
      <c r="E154" s="10">
        <v>29000</v>
      </c>
      <c r="F154" s="10">
        <v>323000</v>
      </c>
      <c r="G154" s="9">
        <v>71.458941822540297</v>
      </c>
      <c r="H154" s="9">
        <v>68.882722950655804</v>
      </c>
      <c r="I154" s="9">
        <v>3.6051735530624098</v>
      </c>
      <c r="J154" s="9">
        <v>28.5410581774597</v>
      </c>
      <c r="K154" s="10">
        <v>560000</v>
      </c>
      <c r="L154" s="10">
        <v>442000</v>
      </c>
      <c r="M154" s="10">
        <v>425000</v>
      </c>
      <c r="N154" s="10">
        <v>17000</v>
      </c>
      <c r="O154" s="10">
        <v>118000</v>
      </c>
      <c r="P154" s="9">
        <v>78.954272502769697</v>
      </c>
      <c r="Q154" s="9">
        <v>75.891745847969503</v>
      </c>
      <c r="R154" s="9">
        <v>3.8788612163992902</v>
      </c>
      <c r="S154" s="9">
        <v>21.045727497230299</v>
      </c>
      <c r="T154" s="10">
        <v>573000</v>
      </c>
      <c r="U154" s="10">
        <v>368000</v>
      </c>
      <c r="V154" s="10">
        <v>356000</v>
      </c>
      <c r="W154" s="10">
        <v>12000</v>
      </c>
      <c r="X154" s="10">
        <v>206000</v>
      </c>
      <c r="Y154" s="9">
        <v>64.140148812697305</v>
      </c>
      <c r="Z154" s="9">
        <v>62.038783706987999</v>
      </c>
      <c r="AA154" s="9">
        <v>3.27620865340631</v>
      </c>
      <c r="AB154" s="9">
        <v>35.859851187302702</v>
      </c>
      <c r="AC154" s="10"/>
    </row>
    <row r="155" spans="1:29" x14ac:dyDescent="0.25">
      <c r="A155" s="8" t="s">
        <v>315</v>
      </c>
      <c r="B155" s="10">
        <v>1134000</v>
      </c>
      <c r="C155" s="10">
        <v>805000</v>
      </c>
      <c r="D155" s="10">
        <v>779000</v>
      </c>
      <c r="E155" s="10">
        <v>26000</v>
      </c>
      <c r="F155" s="10">
        <v>329000</v>
      </c>
      <c r="G155" s="9">
        <v>71.012477938738598</v>
      </c>
      <c r="H155" s="9">
        <v>68.705997654366698</v>
      </c>
      <c r="I155" s="9">
        <v>3.2479929602818598</v>
      </c>
      <c r="J155" s="9">
        <v>28.987522061261402</v>
      </c>
      <c r="K155" s="10">
        <v>560000</v>
      </c>
      <c r="L155" s="10">
        <v>440000</v>
      </c>
      <c r="M155" s="10">
        <v>424000</v>
      </c>
      <c r="N155" s="10">
        <v>16000</v>
      </c>
      <c r="O155" s="10">
        <v>120000</v>
      </c>
      <c r="P155" s="9">
        <v>78.631243510401106</v>
      </c>
      <c r="Q155" s="9">
        <v>75.780311381585705</v>
      </c>
      <c r="R155" s="9">
        <v>3.6256988972052802</v>
      </c>
      <c r="S155" s="9">
        <v>21.368756489598901</v>
      </c>
      <c r="T155" s="10">
        <v>574000</v>
      </c>
      <c r="U155" s="10">
        <v>365000</v>
      </c>
      <c r="V155" s="10">
        <v>355000</v>
      </c>
      <c r="W155" s="10">
        <v>10000</v>
      </c>
      <c r="X155" s="10">
        <v>209000</v>
      </c>
      <c r="Y155" s="9">
        <v>63.5756338141166</v>
      </c>
      <c r="Z155" s="9">
        <v>61.8006049128334</v>
      </c>
      <c r="AA155" s="9">
        <v>2.7919956039652298</v>
      </c>
      <c r="AB155" s="9">
        <v>36.4243661858834</v>
      </c>
      <c r="AC155" s="10"/>
    </row>
    <row r="156" spans="1:29" x14ac:dyDescent="0.25">
      <c r="A156" s="8" t="s">
        <v>316</v>
      </c>
      <c r="B156" s="10">
        <v>1135000</v>
      </c>
      <c r="C156" s="10">
        <v>798000</v>
      </c>
      <c r="D156" s="10">
        <v>769000</v>
      </c>
      <c r="E156" s="10">
        <v>29000</v>
      </c>
      <c r="F156" s="10">
        <v>336000</v>
      </c>
      <c r="G156" s="9">
        <v>70.360795675428506</v>
      </c>
      <c r="H156" s="9">
        <v>67.801787421014396</v>
      </c>
      <c r="I156" s="9">
        <v>3.63698026699227</v>
      </c>
      <c r="J156" s="9">
        <v>29.639204324571502</v>
      </c>
      <c r="K156" s="10">
        <v>561000</v>
      </c>
      <c r="L156" s="10">
        <v>437000</v>
      </c>
      <c r="M156" s="10">
        <v>420000</v>
      </c>
      <c r="N156" s="10">
        <v>17000</v>
      </c>
      <c r="O156" s="10">
        <v>123000</v>
      </c>
      <c r="P156" s="9">
        <v>77.977514546780796</v>
      </c>
      <c r="Q156" s="9">
        <v>74.944523530781893</v>
      </c>
      <c r="R156" s="9">
        <v>3.88957128683461</v>
      </c>
      <c r="S156" s="9">
        <v>22.0224854532193</v>
      </c>
      <c r="T156" s="10">
        <v>574000</v>
      </c>
      <c r="U156" s="10">
        <v>361000</v>
      </c>
      <c r="V156" s="10">
        <v>349000</v>
      </c>
      <c r="W156" s="10">
        <v>12000</v>
      </c>
      <c r="X156" s="10">
        <v>213000</v>
      </c>
      <c r="Y156" s="9">
        <v>62.925731384831202</v>
      </c>
      <c r="Z156" s="9">
        <v>60.8294016622811</v>
      </c>
      <c r="AA156" s="9">
        <v>3.3314348143682899</v>
      </c>
      <c r="AB156" s="9">
        <v>37.074268615168798</v>
      </c>
      <c r="AC156" s="10"/>
    </row>
    <row r="157" spans="1:29" x14ac:dyDescent="0.25">
      <c r="A157" s="8" t="s">
        <v>317</v>
      </c>
      <c r="B157" s="10">
        <v>1136000</v>
      </c>
      <c r="C157" s="10">
        <v>805000</v>
      </c>
      <c r="D157" s="10">
        <v>773000</v>
      </c>
      <c r="E157" s="10">
        <v>32000</v>
      </c>
      <c r="F157" s="10">
        <v>331000</v>
      </c>
      <c r="G157" s="9">
        <v>70.8869626728697</v>
      </c>
      <c r="H157" s="9">
        <v>68.090996910837902</v>
      </c>
      <c r="I157" s="9">
        <v>3.9442595035911601</v>
      </c>
      <c r="J157" s="9">
        <v>29.1130373271303</v>
      </c>
      <c r="K157" s="10">
        <v>561000</v>
      </c>
      <c r="L157" s="10">
        <v>437000</v>
      </c>
      <c r="M157" s="10">
        <v>418000</v>
      </c>
      <c r="N157" s="10">
        <v>19000</v>
      </c>
      <c r="O157" s="10">
        <v>124000</v>
      </c>
      <c r="P157" s="9">
        <v>77.942527059366</v>
      </c>
      <c r="Q157" s="9">
        <v>74.591776708835894</v>
      </c>
      <c r="R157" s="9">
        <v>4.2990014270103796</v>
      </c>
      <c r="S157" s="9">
        <v>22.057472940634</v>
      </c>
      <c r="T157" s="10">
        <v>575000</v>
      </c>
      <c r="U157" s="10">
        <v>368000</v>
      </c>
      <c r="V157" s="10">
        <v>355000</v>
      </c>
      <c r="W157" s="10">
        <v>13000</v>
      </c>
      <c r="X157" s="10">
        <v>207000</v>
      </c>
      <c r="Y157" s="9">
        <v>63.998931032644201</v>
      </c>
      <c r="Z157" s="9">
        <v>61.744576627231801</v>
      </c>
      <c r="AA157" s="9">
        <v>3.5224875932107</v>
      </c>
      <c r="AB157" s="9">
        <v>36.001068967355799</v>
      </c>
      <c r="AC157" s="10"/>
    </row>
    <row r="158" spans="1:29" x14ac:dyDescent="0.25">
      <c r="A158" s="8" t="s">
        <v>318</v>
      </c>
      <c r="B158" s="10">
        <v>1137000</v>
      </c>
      <c r="C158" s="10">
        <v>807000</v>
      </c>
      <c r="D158" s="10">
        <v>773000</v>
      </c>
      <c r="E158" s="10">
        <v>34000</v>
      </c>
      <c r="F158" s="10">
        <v>329000</v>
      </c>
      <c r="G158" s="9">
        <v>71.043740537401007</v>
      </c>
      <c r="H158" s="9">
        <v>68.049732240932599</v>
      </c>
      <c r="I158" s="9">
        <v>4.2143168051409496</v>
      </c>
      <c r="J158" s="9">
        <v>28.956259462598901</v>
      </c>
      <c r="K158" s="10">
        <v>561000</v>
      </c>
      <c r="L158" s="10">
        <v>438000</v>
      </c>
      <c r="M158" s="10">
        <v>418000</v>
      </c>
      <c r="N158" s="10">
        <v>20000</v>
      </c>
      <c r="O158" s="10">
        <v>123000</v>
      </c>
      <c r="P158" s="9">
        <v>78.102391800623593</v>
      </c>
      <c r="Q158" s="9">
        <v>74.459462108058901</v>
      </c>
      <c r="R158" s="9">
        <v>4.6642997846522203</v>
      </c>
      <c r="S158" s="9">
        <v>21.8976081993764</v>
      </c>
      <c r="T158" s="10">
        <v>575000</v>
      </c>
      <c r="U158" s="10">
        <v>369000</v>
      </c>
      <c r="V158" s="10">
        <v>355000</v>
      </c>
      <c r="W158" s="10">
        <v>14000</v>
      </c>
      <c r="X158" s="10">
        <v>206000</v>
      </c>
      <c r="Y158" s="9">
        <v>64.153185128436903</v>
      </c>
      <c r="Z158" s="9">
        <v>61.792644709771302</v>
      </c>
      <c r="AA158" s="9">
        <v>3.67953736660106</v>
      </c>
      <c r="AB158" s="9">
        <v>35.846814871563097</v>
      </c>
      <c r="AC158" s="10"/>
    </row>
    <row r="159" spans="1:29" x14ac:dyDescent="0.25">
      <c r="A159" s="8" t="s">
        <v>319</v>
      </c>
      <c r="B159" s="10">
        <v>1137000</v>
      </c>
      <c r="C159" s="10">
        <v>809000</v>
      </c>
      <c r="D159" s="10">
        <v>773000</v>
      </c>
      <c r="E159" s="10">
        <v>36000</v>
      </c>
      <c r="F159" s="10">
        <v>328000</v>
      </c>
      <c r="G159" s="9">
        <v>71.1365053739583</v>
      </c>
      <c r="H159" s="9">
        <v>67.944091678347405</v>
      </c>
      <c r="I159" s="9">
        <v>4.4877291607574898</v>
      </c>
      <c r="J159" s="9">
        <v>28.8634946260417</v>
      </c>
      <c r="K159" s="10">
        <v>562000</v>
      </c>
      <c r="L159" s="10">
        <v>440000</v>
      </c>
      <c r="M159" s="10">
        <v>417000</v>
      </c>
      <c r="N159" s="10">
        <v>23000</v>
      </c>
      <c r="O159" s="10">
        <v>122000</v>
      </c>
      <c r="P159" s="9">
        <v>78.250609196937901</v>
      </c>
      <c r="Q159" s="9">
        <v>74.235819211823596</v>
      </c>
      <c r="R159" s="9">
        <v>5.13068208198868</v>
      </c>
      <c r="S159" s="9">
        <v>21.749390803062099</v>
      </c>
      <c r="T159" s="10">
        <v>576000</v>
      </c>
      <c r="U159" s="10">
        <v>369000</v>
      </c>
      <c r="V159" s="10">
        <v>356000</v>
      </c>
      <c r="W159" s="10">
        <v>14000</v>
      </c>
      <c r="X159" s="10">
        <v>206000</v>
      </c>
      <c r="Y159" s="9">
        <v>64.191397671957006</v>
      </c>
      <c r="Z159" s="9">
        <v>61.801824649506301</v>
      </c>
      <c r="AA159" s="9">
        <v>3.7225751566624701</v>
      </c>
      <c r="AB159" s="9">
        <v>35.808602328043001</v>
      </c>
      <c r="AC159" s="10"/>
    </row>
    <row r="160" spans="1:29" x14ac:dyDescent="0.25">
      <c r="A160" s="8" t="s">
        <v>320</v>
      </c>
      <c r="B160" s="10">
        <v>1138000</v>
      </c>
      <c r="C160" s="10">
        <v>809000</v>
      </c>
      <c r="D160" s="10">
        <v>775000</v>
      </c>
      <c r="E160" s="10">
        <v>35000</v>
      </c>
      <c r="F160" s="10">
        <v>329000</v>
      </c>
      <c r="G160" s="9">
        <v>71.095728994514999</v>
      </c>
      <c r="H160" s="9">
        <v>68.059162363292401</v>
      </c>
      <c r="I160" s="9">
        <v>4.2710957102035101</v>
      </c>
      <c r="J160" s="9">
        <v>28.904271005485001</v>
      </c>
      <c r="K160" s="10">
        <v>562000</v>
      </c>
      <c r="L160" s="10">
        <v>441000</v>
      </c>
      <c r="M160" s="10">
        <v>420000</v>
      </c>
      <c r="N160" s="10">
        <v>21000</v>
      </c>
      <c r="O160" s="10">
        <v>121000</v>
      </c>
      <c r="P160" s="9">
        <v>78.394691175484795</v>
      </c>
      <c r="Q160" s="9">
        <v>74.631114112845196</v>
      </c>
      <c r="R160" s="9">
        <v>4.8008060318968697</v>
      </c>
      <c r="S160" s="9">
        <v>21.605308824515198</v>
      </c>
      <c r="T160" s="10">
        <v>576000</v>
      </c>
      <c r="U160" s="10">
        <v>369000</v>
      </c>
      <c r="V160" s="10">
        <v>355000</v>
      </c>
      <c r="W160" s="10">
        <v>13000</v>
      </c>
      <c r="X160" s="10">
        <v>208000</v>
      </c>
      <c r="Y160" s="9">
        <v>63.971474430926499</v>
      </c>
      <c r="Z160" s="9">
        <v>61.644516543437703</v>
      </c>
      <c r="AA160" s="9">
        <v>3.6374929735305099</v>
      </c>
      <c r="AB160" s="9">
        <v>36.028525569073501</v>
      </c>
      <c r="AC160" s="10"/>
    </row>
    <row r="161" spans="1:29" x14ac:dyDescent="0.25">
      <c r="A161" s="8" t="s">
        <v>321</v>
      </c>
      <c r="B161" s="10">
        <v>1139000</v>
      </c>
      <c r="C161" s="10">
        <v>811000</v>
      </c>
      <c r="D161" s="10">
        <v>776000</v>
      </c>
      <c r="E161" s="10">
        <v>35000</v>
      </c>
      <c r="F161" s="10">
        <v>328000</v>
      </c>
      <c r="G161" s="9">
        <v>71.178537865577695</v>
      </c>
      <c r="H161" s="9">
        <v>68.125044865944801</v>
      </c>
      <c r="I161" s="9">
        <v>4.2899068893484502</v>
      </c>
      <c r="J161" s="9">
        <v>28.821462134422301</v>
      </c>
      <c r="K161" s="10">
        <v>563000</v>
      </c>
      <c r="L161" s="10">
        <v>443000</v>
      </c>
      <c r="M161" s="10">
        <v>421000</v>
      </c>
      <c r="N161" s="10">
        <v>22000</v>
      </c>
      <c r="O161" s="10">
        <v>119000</v>
      </c>
      <c r="P161" s="9">
        <v>78.779058557441104</v>
      </c>
      <c r="Q161" s="9">
        <v>74.792514413156695</v>
      </c>
      <c r="R161" s="9">
        <v>5.0604109991714203</v>
      </c>
      <c r="S161" s="9">
        <v>21.2209414425589</v>
      </c>
      <c r="T161" s="10">
        <v>577000</v>
      </c>
      <c r="U161" s="10">
        <v>368000</v>
      </c>
      <c r="V161" s="10">
        <v>355000</v>
      </c>
      <c r="W161" s="10">
        <v>12000</v>
      </c>
      <c r="X161" s="10">
        <v>209000</v>
      </c>
      <c r="Y161" s="9">
        <v>63.760125808752299</v>
      </c>
      <c r="Z161" s="9">
        <v>61.617328028793999</v>
      </c>
      <c r="AA161" s="9">
        <v>3.36071761587429</v>
      </c>
      <c r="AB161" s="9">
        <v>36.239874191247701</v>
      </c>
      <c r="AC161" s="10"/>
    </row>
    <row r="162" spans="1:29" x14ac:dyDescent="0.25">
      <c r="A162" s="8" t="s">
        <v>322</v>
      </c>
      <c r="B162" s="10">
        <v>1140000</v>
      </c>
      <c r="C162" s="10">
        <v>816000</v>
      </c>
      <c r="D162" s="10">
        <v>781000</v>
      </c>
      <c r="E162" s="10">
        <v>34000</v>
      </c>
      <c r="F162" s="10">
        <v>325000</v>
      </c>
      <c r="G162" s="9">
        <v>71.536236595139101</v>
      </c>
      <c r="H162" s="9">
        <v>68.531545584853205</v>
      </c>
      <c r="I162" s="9">
        <v>4.2002363463582304</v>
      </c>
      <c r="J162" s="9">
        <v>28.463763404861002</v>
      </c>
      <c r="K162" s="10">
        <v>563000</v>
      </c>
      <c r="L162" s="10">
        <v>446000</v>
      </c>
      <c r="M162" s="10">
        <v>423000</v>
      </c>
      <c r="N162" s="10">
        <v>23000</v>
      </c>
      <c r="O162" s="10">
        <v>117000</v>
      </c>
      <c r="P162" s="9">
        <v>79.181045870850198</v>
      </c>
      <c r="Q162" s="9">
        <v>75.104438319449201</v>
      </c>
      <c r="R162" s="9">
        <v>5.1484638862313004</v>
      </c>
      <c r="S162" s="9">
        <v>20.818954129149802</v>
      </c>
      <c r="T162" s="10">
        <v>577000</v>
      </c>
      <c r="U162" s="10">
        <v>370000</v>
      </c>
      <c r="V162" s="10">
        <v>358000</v>
      </c>
      <c r="W162" s="10">
        <v>11000</v>
      </c>
      <c r="X162" s="10">
        <v>207000</v>
      </c>
      <c r="Y162" s="9">
        <v>64.074923941741403</v>
      </c>
      <c r="Z162" s="9">
        <v>62.116420503069499</v>
      </c>
      <c r="AA162" s="9">
        <v>3.0565833218195699</v>
      </c>
      <c r="AB162" s="9">
        <v>35.925076058258597</v>
      </c>
      <c r="AC162" s="10"/>
    </row>
    <row r="163" spans="1:29" x14ac:dyDescent="0.25">
      <c r="A163" s="8" t="s">
        <v>323</v>
      </c>
      <c r="B163" s="10">
        <v>1141000</v>
      </c>
      <c r="C163" s="10">
        <v>816000</v>
      </c>
      <c r="D163" s="10">
        <v>778000</v>
      </c>
      <c r="E163" s="10">
        <v>38000</v>
      </c>
      <c r="F163" s="10">
        <v>325000</v>
      </c>
      <c r="G163" s="9">
        <v>71.4879030663283</v>
      </c>
      <c r="H163" s="9">
        <v>68.192615487270601</v>
      </c>
      <c r="I163" s="9">
        <v>4.6095737008823399</v>
      </c>
      <c r="J163" s="9">
        <v>28.5120969336717</v>
      </c>
      <c r="K163" s="10">
        <v>564000</v>
      </c>
      <c r="L163" s="10">
        <v>445000</v>
      </c>
      <c r="M163" s="10">
        <v>420000</v>
      </c>
      <c r="N163" s="10">
        <v>25000</v>
      </c>
      <c r="O163" s="10">
        <v>118000</v>
      </c>
      <c r="P163" s="9">
        <v>79.007568065278704</v>
      </c>
      <c r="Q163" s="9">
        <v>74.500356125085901</v>
      </c>
      <c r="R163" s="9">
        <v>5.7047850611840296</v>
      </c>
      <c r="S163" s="9">
        <v>20.992431934721299</v>
      </c>
      <c r="T163" s="10">
        <v>577000</v>
      </c>
      <c r="U163" s="10">
        <v>370000</v>
      </c>
      <c r="V163" s="10">
        <v>358000</v>
      </c>
      <c r="W163" s="10">
        <v>12000</v>
      </c>
      <c r="X163" s="10">
        <v>207000</v>
      </c>
      <c r="Y163" s="9">
        <v>64.147352446638706</v>
      </c>
      <c r="Z163" s="9">
        <v>62.035121841713298</v>
      </c>
      <c r="AA163" s="9">
        <v>3.2927790849707499</v>
      </c>
      <c r="AB163" s="9">
        <v>35.852647553361301</v>
      </c>
      <c r="AC163" s="10"/>
    </row>
    <row r="164" spans="1:29" x14ac:dyDescent="0.25">
      <c r="A164" s="8" t="s">
        <v>324</v>
      </c>
      <c r="B164" s="10">
        <v>1142000</v>
      </c>
      <c r="C164" s="10">
        <v>821000</v>
      </c>
      <c r="D164" s="10">
        <v>787000</v>
      </c>
      <c r="E164" s="10">
        <v>34000</v>
      </c>
      <c r="F164" s="10">
        <v>321000</v>
      </c>
      <c r="G164" s="9">
        <v>71.889718247994594</v>
      </c>
      <c r="H164" s="9">
        <v>68.922393814858907</v>
      </c>
      <c r="I164" s="9">
        <v>4.1276061521057601</v>
      </c>
      <c r="J164" s="9">
        <v>28.110281752005399</v>
      </c>
      <c r="K164" s="10">
        <v>564000</v>
      </c>
      <c r="L164" s="10">
        <v>448000</v>
      </c>
      <c r="M164" s="10">
        <v>424000</v>
      </c>
      <c r="N164" s="10">
        <v>23000</v>
      </c>
      <c r="O164" s="10">
        <v>116000</v>
      </c>
      <c r="P164" s="9">
        <v>79.374461948489497</v>
      </c>
      <c r="Q164" s="9">
        <v>75.234241725514707</v>
      </c>
      <c r="R164" s="9">
        <v>5.2160608353624003</v>
      </c>
      <c r="S164" s="9">
        <v>20.6255380515105</v>
      </c>
      <c r="T164" s="10">
        <v>578000</v>
      </c>
      <c r="U164" s="10">
        <v>373000</v>
      </c>
      <c r="V164" s="10">
        <v>363000</v>
      </c>
      <c r="W164" s="10">
        <v>11000</v>
      </c>
      <c r="X164" s="10">
        <v>205000</v>
      </c>
      <c r="Y164" s="9">
        <v>64.585020996821498</v>
      </c>
      <c r="Z164" s="9">
        <v>62.762378198059302</v>
      </c>
      <c r="AA164" s="9">
        <v>2.8220828461940801</v>
      </c>
      <c r="AB164" s="9">
        <v>35.414979003178502</v>
      </c>
      <c r="AC164" s="10"/>
    </row>
    <row r="165" spans="1:29" x14ac:dyDescent="0.25">
      <c r="A165" s="8" t="s">
        <v>325</v>
      </c>
      <c r="B165" s="10">
        <v>1143000</v>
      </c>
      <c r="C165" s="10">
        <v>824000</v>
      </c>
      <c r="D165" s="10">
        <v>791000</v>
      </c>
      <c r="E165" s="10">
        <v>33000</v>
      </c>
      <c r="F165" s="10">
        <v>319000</v>
      </c>
      <c r="G165" s="9">
        <v>72.123936830116904</v>
      </c>
      <c r="H165" s="9">
        <v>69.193193875132394</v>
      </c>
      <c r="I165" s="9">
        <v>4.0634816730646097</v>
      </c>
      <c r="J165" s="9">
        <v>27.8760631698831</v>
      </c>
      <c r="K165" s="10">
        <v>564000</v>
      </c>
      <c r="L165" s="10">
        <v>450000</v>
      </c>
      <c r="M165" s="10">
        <v>426000</v>
      </c>
      <c r="N165" s="10">
        <v>24000</v>
      </c>
      <c r="O165" s="10">
        <v>115000</v>
      </c>
      <c r="P165" s="9">
        <v>79.647640175773304</v>
      </c>
      <c r="Q165" s="9">
        <v>75.446498315159005</v>
      </c>
      <c r="R165" s="9">
        <v>5.2746595521760797</v>
      </c>
      <c r="S165" s="9">
        <v>20.352359824226699</v>
      </c>
      <c r="T165" s="10">
        <v>578000</v>
      </c>
      <c r="U165" s="10">
        <v>375000</v>
      </c>
      <c r="V165" s="10">
        <v>365000</v>
      </c>
      <c r="W165" s="10">
        <v>10000</v>
      </c>
      <c r="X165" s="10">
        <v>204000</v>
      </c>
      <c r="Y165" s="9">
        <v>64.781040075076007</v>
      </c>
      <c r="Z165" s="9">
        <v>63.090166313916399</v>
      </c>
      <c r="AA165" s="9">
        <v>2.6101367918762501</v>
      </c>
      <c r="AB165" s="9">
        <v>35.218959924924</v>
      </c>
      <c r="AC165" s="10"/>
    </row>
    <row r="166" spans="1:29" x14ac:dyDescent="0.25">
      <c r="A166" s="8" t="s">
        <v>326</v>
      </c>
      <c r="B166" s="10">
        <v>1144000</v>
      </c>
      <c r="C166" s="10">
        <v>818000</v>
      </c>
      <c r="D166" s="10">
        <v>785000</v>
      </c>
      <c r="E166" s="10">
        <v>32000</v>
      </c>
      <c r="F166" s="10">
        <v>326000</v>
      </c>
      <c r="G166" s="9">
        <v>71.500429587687094</v>
      </c>
      <c r="H166" s="9">
        <v>68.674164628382897</v>
      </c>
      <c r="I166" s="9">
        <v>3.9527943756452002</v>
      </c>
      <c r="J166" s="9">
        <v>28.499570412312899</v>
      </c>
      <c r="K166" s="10">
        <v>565000</v>
      </c>
      <c r="L166" s="10">
        <v>447000</v>
      </c>
      <c r="M166" s="10">
        <v>425000</v>
      </c>
      <c r="N166" s="10">
        <v>22000</v>
      </c>
      <c r="O166" s="10">
        <v>118000</v>
      </c>
      <c r="P166" s="9">
        <v>79.139526830836701</v>
      </c>
      <c r="Q166" s="9">
        <v>75.174013052606199</v>
      </c>
      <c r="R166" s="9">
        <v>5.0107878288265697</v>
      </c>
      <c r="S166" s="9">
        <v>20.860473169163299</v>
      </c>
      <c r="T166" s="10">
        <v>579000</v>
      </c>
      <c r="U166" s="10">
        <v>371000</v>
      </c>
      <c r="V166" s="10">
        <v>361000</v>
      </c>
      <c r="W166" s="10">
        <v>10000</v>
      </c>
      <c r="X166" s="10">
        <v>208000</v>
      </c>
      <c r="Y166" s="9">
        <v>64.045128386741993</v>
      </c>
      <c r="Z166" s="9">
        <v>62.330702014848399</v>
      </c>
      <c r="AA166" s="9">
        <v>2.6769036382297</v>
      </c>
      <c r="AB166" s="9">
        <v>35.954871613258</v>
      </c>
      <c r="AC166" s="10"/>
    </row>
    <row r="167" spans="1:29" x14ac:dyDescent="0.25">
      <c r="A167" s="8" t="s">
        <v>327</v>
      </c>
      <c r="B167" s="10">
        <v>1145000</v>
      </c>
      <c r="C167" s="10">
        <v>817000</v>
      </c>
      <c r="D167" s="10">
        <v>782000</v>
      </c>
      <c r="E167" s="10">
        <v>34000</v>
      </c>
      <c r="F167" s="10">
        <v>328000</v>
      </c>
      <c r="G167" s="9">
        <v>71.353759815465295</v>
      </c>
      <c r="H167" s="9">
        <v>68.347086069059799</v>
      </c>
      <c r="I167" s="9">
        <v>4.2137565759412698</v>
      </c>
      <c r="J167" s="9">
        <v>28.646240184534701</v>
      </c>
      <c r="K167" s="10">
        <v>565000</v>
      </c>
      <c r="L167" s="10">
        <v>446000</v>
      </c>
      <c r="M167" s="10">
        <v>422000</v>
      </c>
      <c r="N167" s="10">
        <v>24000</v>
      </c>
      <c r="O167" s="10">
        <v>119000</v>
      </c>
      <c r="P167" s="9">
        <v>78.924517375343399</v>
      </c>
      <c r="Q167" s="9">
        <v>74.706288006273795</v>
      </c>
      <c r="R167" s="9">
        <v>5.34463752120124</v>
      </c>
      <c r="S167" s="9">
        <v>21.075482624656601</v>
      </c>
      <c r="T167" s="10">
        <v>579000</v>
      </c>
      <c r="U167" s="10">
        <v>371000</v>
      </c>
      <c r="V167" s="10">
        <v>360000</v>
      </c>
      <c r="W167" s="10">
        <v>11000</v>
      </c>
      <c r="X167" s="10">
        <v>209000</v>
      </c>
      <c r="Y167" s="9">
        <v>63.965195695801299</v>
      </c>
      <c r="Z167" s="9">
        <v>62.140920980376997</v>
      </c>
      <c r="AA167" s="9">
        <v>2.8519801988882199</v>
      </c>
      <c r="AB167" s="9">
        <v>36.034804304198701</v>
      </c>
      <c r="AC167" s="10"/>
    </row>
    <row r="168" spans="1:29" x14ac:dyDescent="0.25">
      <c r="A168" s="8" t="s">
        <v>328</v>
      </c>
      <c r="B168" s="10">
        <v>1145000</v>
      </c>
      <c r="C168" s="10">
        <v>817000</v>
      </c>
      <c r="D168" s="10">
        <v>783000</v>
      </c>
      <c r="E168" s="10">
        <v>34000</v>
      </c>
      <c r="F168" s="10">
        <v>328000</v>
      </c>
      <c r="G168" s="9">
        <v>71.357460396904401</v>
      </c>
      <c r="H168" s="9">
        <v>68.372000576265194</v>
      </c>
      <c r="I168" s="9">
        <v>4.1838089584935503</v>
      </c>
      <c r="J168" s="9">
        <v>28.642539603095599</v>
      </c>
      <c r="K168" s="10">
        <v>566000</v>
      </c>
      <c r="L168" s="10">
        <v>445000</v>
      </c>
      <c r="M168" s="10">
        <v>422000</v>
      </c>
      <c r="N168" s="10">
        <v>23000</v>
      </c>
      <c r="O168" s="10">
        <v>121000</v>
      </c>
      <c r="P168" s="9">
        <v>78.690409076847104</v>
      </c>
      <c r="Q168" s="9">
        <v>74.631985470201201</v>
      </c>
      <c r="R168" s="9">
        <v>5.15745648581201</v>
      </c>
      <c r="S168" s="9">
        <v>21.3095909231529</v>
      </c>
      <c r="T168" s="10">
        <v>580000</v>
      </c>
      <c r="U168" s="10">
        <v>372000</v>
      </c>
      <c r="V168" s="10">
        <v>361000</v>
      </c>
      <c r="W168" s="10">
        <v>11000</v>
      </c>
      <c r="X168" s="10">
        <v>207000</v>
      </c>
      <c r="Y168" s="9">
        <v>64.199656143681196</v>
      </c>
      <c r="Z168" s="9">
        <v>62.261532815664602</v>
      </c>
      <c r="AA168" s="9">
        <v>3.0188998577795099</v>
      </c>
      <c r="AB168" s="9">
        <v>35.800343856318797</v>
      </c>
      <c r="AC168" s="10"/>
    </row>
    <row r="169" spans="1:29" x14ac:dyDescent="0.25">
      <c r="A169" s="8" t="s">
        <v>329</v>
      </c>
      <c r="B169" s="10">
        <v>1146000</v>
      </c>
      <c r="C169" s="10">
        <v>814000</v>
      </c>
      <c r="D169" s="10">
        <v>780000</v>
      </c>
      <c r="E169" s="10">
        <v>34000</v>
      </c>
      <c r="F169" s="10">
        <v>332000</v>
      </c>
      <c r="G169" s="9">
        <v>71.063253924369903</v>
      </c>
      <c r="H169" s="9">
        <v>68.113865661859904</v>
      </c>
      <c r="I169" s="9">
        <v>4.1503704089442897</v>
      </c>
      <c r="J169" s="9">
        <v>28.936746075630101</v>
      </c>
      <c r="K169" s="10">
        <v>566000</v>
      </c>
      <c r="L169" s="10">
        <v>442000</v>
      </c>
      <c r="M169" s="10">
        <v>417000</v>
      </c>
      <c r="N169" s="10">
        <v>25000</v>
      </c>
      <c r="O169" s="10">
        <v>124000</v>
      </c>
      <c r="P169" s="9">
        <v>78.109824078794901</v>
      </c>
      <c r="Q169" s="9">
        <v>73.630000514086603</v>
      </c>
      <c r="R169" s="9">
        <v>5.7352882528440903</v>
      </c>
      <c r="S169" s="9">
        <v>21.890175921205099</v>
      </c>
      <c r="T169" s="10">
        <v>580000</v>
      </c>
      <c r="U169" s="10">
        <v>372000</v>
      </c>
      <c r="V169" s="10">
        <v>364000</v>
      </c>
      <c r="W169" s="10">
        <v>8000</v>
      </c>
      <c r="X169" s="10">
        <v>208000</v>
      </c>
      <c r="Y169" s="9">
        <v>64.1868400595487</v>
      </c>
      <c r="Z169" s="9">
        <v>62.730931078535598</v>
      </c>
      <c r="AA169" s="9">
        <v>2.2682359493976798</v>
      </c>
      <c r="AB169" s="9">
        <v>35.8131599404513</v>
      </c>
      <c r="AC169" s="10"/>
    </row>
    <row r="170" spans="1:29" x14ac:dyDescent="0.25">
      <c r="A170" s="8" t="s">
        <v>330</v>
      </c>
      <c r="B170" s="10">
        <v>1146000</v>
      </c>
      <c r="C170" s="10">
        <v>813000</v>
      </c>
      <c r="D170" s="10">
        <v>777000</v>
      </c>
      <c r="E170" s="10">
        <v>36000</v>
      </c>
      <c r="F170" s="10">
        <v>333000</v>
      </c>
      <c r="G170" s="9">
        <v>70.950063862558594</v>
      </c>
      <c r="H170" s="9">
        <v>67.773863919144702</v>
      </c>
      <c r="I170" s="9">
        <v>4.4766696046485404</v>
      </c>
      <c r="J170" s="9">
        <v>29.049936137441399</v>
      </c>
      <c r="K170" s="10">
        <v>566000</v>
      </c>
      <c r="L170" s="10">
        <v>444000</v>
      </c>
      <c r="M170" s="10">
        <v>417000</v>
      </c>
      <c r="N170" s="10">
        <v>27000</v>
      </c>
      <c r="O170" s="10">
        <v>122000</v>
      </c>
      <c r="P170" s="9">
        <v>78.408673187328503</v>
      </c>
      <c r="Q170" s="9">
        <v>73.5902440596102</v>
      </c>
      <c r="R170" s="9">
        <v>6.1452756842427698</v>
      </c>
      <c r="S170" s="9">
        <v>21.5913268126715</v>
      </c>
      <c r="T170" s="10">
        <v>580000</v>
      </c>
      <c r="U170" s="10">
        <v>369000</v>
      </c>
      <c r="V170" s="10">
        <v>360000</v>
      </c>
      <c r="W170" s="10">
        <v>9000</v>
      </c>
      <c r="X170" s="10">
        <v>211000</v>
      </c>
      <c r="Y170" s="9">
        <v>63.670049975542298</v>
      </c>
      <c r="Z170" s="9">
        <v>62.096756250543102</v>
      </c>
      <c r="AA170" s="9">
        <v>2.4710106645173702</v>
      </c>
      <c r="AB170" s="9">
        <v>36.329950024457702</v>
      </c>
      <c r="AC170" s="10"/>
    </row>
    <row r="171" spans="1:29" x14ac:dyDescent="0.25">
      <c r="A171" s="8" t="s">
        <v>331</v>
      </c>
      <c r="B171" s="10">
        <v>1147000</v>
      </c>
      <c r="C171" s="10">
        <v>808000</v>
      </c>
      <c r="D171" s="10">
        <v>773000</v>
      </c>
      <c r="E171" s="10">
        <v>35000</v>
      </c>
      <c r="F171" s="10">
        <v>339000</v>
      </c>
      <c r="G171" s="9">
        <v>70.430069623890603</v>
      </c>
      <c r="H171" s="9">
        <v>67.357213738616394</v>
      </c>
      <c r="I171" s="9">
        <v>4.3629885667921702</v>
      </c>
      <c r="J171" s="9">
        <v>29.569930376109401</v>
      </c>
      <c r="K171" s="10">
        <v>567000</v>
      </c>
      <c r="L171" s="10">
        <v>442000</v>
      </c>
      <c r="M171" s="10">
        <v>414000</v>
      </c>
      <c r="N171" s="10">
        <v>27000</v>
      </c>
      <c r="O171" s="10">
        <v>125000</v>
      </c>
      <c r="P171" s="9">
        <v>77.966444004023202</v>
      </c>
      <c r="Q171" s="9">
        <v>73.114451154927906</v>
      </c>
      <c r="R171" s="9">
        <v>6.2231808967007902</v>
      </c>
      <c r="S171" s="9">
        <v>22.033555995976801</v>
      </c>
      <c r="T171" s="10">
        <v>580000</v>
      </c>
      <c r="U171" s="10">
        <v>366000</v>
      </c>
      <c r="V171" s="10">
        <v>358000</v>
      </c>
      <c r="W171" s="10">
        <v>8000</v>
      </c>
      <c r="X171" s="10">
        <v>214000</v>
      </c>
      <c r="Y171" s="9">
        <v>63.074582146254201</v>
      </c>
      <c r="Z171" s="9">
        <v>61.738160652148999</v>
      </c>
      <c r="AA171" s="9">
        <v>2.1187956362617899</v>
      </c>
      <c r="AB171" s="9">
        <v>36.925417853745799</v>
      </c>
      <c r="AC171" s="10"/>
    </row>
    <row r="172" spans="1:29" x14ac:dyDescent="0.25">
      <c r="A172" s="8" t="s">
        <v>332</v>
      </c>
      <c r="B172" s="10">
        <v>1148000</v>
      </c>
      <c r="C172" s="10">
        <v>809000</v>
      </c>
      <c r="D172" s="10">
        <v>767000</v>
      </c>
      <c r="E172" s="10">
        <v>43000</v>
      </c>
      <c r="F172" s="10">
        <v>338000</v>
      </c>
      <c r="G172" s="9">
        <v>70.511460725010096</v>
      </c>
      <c r="H172" s="9">
        <v>66.798191846728898</v>
      </c>
      <c r="I172" s="9">
        <v>5.2661919638322301</v>
      </c>
      <c r="J172" s="9">
        <v>29.4885392749899</v>
      </c>
      <c r="K172" s="10">
        <v>567000</v>
      </c>
      <c r="L172" s="10">
        <v>441000</v>
      </c>
      <c r="M172" s="10">
        <v>408000</v>
      </c>
      <c r="N172" s="10">
        <v>33000</v>
      </c>
      <c r="O172" s="10">
        <v>126000</v>
      </c>
      <c r="P172" s="9">
        <v>77.755349713805202</v>
      </c>
      <c r="Q172" s="9">
        <v>71.997468722920701</v>
      </c>
      <c r="R172" s="9">
        <v>7.4051251934144204</v>
      </c>
      <c r="S172" s="9">
        <v>22.244650286194801</v>
      </c>
      <c r="T172" s="10">
        <v>581000</v>
      </c>
      <c r="U172" s="10">
        <v>368000</v>
      </c>
      <c r="V172" s="10">
        <v>358000</v>
      </c>
      <c r="W172" s="10">
        <v>10000</v>
      </c>
      <c r="X172" s="10">
        <v>212000</v>
      </c>
      <c r="Y172" s="9">
        <v>63.440431372274602</v>
      </c>
      <c r="Z172" s="9">
        <v>61.722984390979803</v>
      </c>
      <c r="AA172" s="9">
        <v>2.7071804906505301</v>
      </c>
      <c r="AB172" s="9">
        <v>36.559568627725398</v>
      </c>
      <c r="AC172" s="10"/>
    </row>
    <row r="173" spans="1:29" x14ac:dyDescent="0.25">
      <c r="A173" s="8" t="s">
        <v>333</v>
      </c>
      <c r="B173" s="10">
        <v>1148000</v>
      </c>
      <c r="C173" s="10">
        <v>804000</v>
      </c>
      <c r="D173" s="10">
        <v>758000</v>
      </c>
      <c r="E173" s="10">
        <v>46000</v>
      </c>
      <c r="F173" s="10">
        <v>344000</v>
      </c>
      <c r="G173" s="9">
        <v>70.026694341800393</v>
      </c>
      <c r="H173" s="9">
        <v>65.977248171679605</v>
      </c>
      <c r="I173" s="9">
        <v>5.7827178737802196</v>
      </c>
      <c r="J173" s="9">
        <v>29.9733056581996</v>
      </c>
      <c r="K173" s="10">
        <v>567000</v>
      </c>
      <c r="L173" s="10">
        <v>438000</v>
      </c>
      <c r="M173" s="10">
        <v>404000</v>
      </c>
      <c r="N173" s="10">
        <v>34000</v>
      </c>
      <c r="O173" s="10">
        <v>129000</v>
      </c>
      <c r="P173" s="9">
        <v>77.279546261470998</v>
      </c>
      <c r="Q173" s="9">
        <v>71.212595135248407</v>
      </c>
      <c r="R173" s="9">
        <v>7.8506557293897599</v>
      </c>
      <c r="S173" s="9">
        <v>22.720453738528999</v>
      </c>
      <c r="T173" s="10">
        <v>581000</v>
      </c>
      <c r="U173" s="10">
        <v>366000</v>
      </c>
      <c r="V173" s="10">
        <v>354000</v>
      </c>
      <c r="W173" s="10">
        <v>12000</v>
      </c>
      <c r="X173" s="10">
        <v>215000</v>
      </c>
      <c r="Y173" s="9">
        <v>62.947454227588501</v>
      </c>
      <c r="Z173" s="9">
        <v>60.867219917029097</v>
      </c>
      <c r="AA173" s="9">
        <v>3.3047155537669002</v>
      </c>
      <c r="AB173" s="9">
        <v>37.052545772411499</v>
      </c>
      <c r="AC173" s="10"/>
    </row>
    <row r="174" spans="1:29" x14ac:dyDescent="0.25">
      <c r="A174" s="8" t="s">
        <v>334</v>
      </c>
      <c r="B174" s="10">
        <v>1149000</v>
      </c>
      <c r="C174" s="10">
        <v>799000</v>
      </c>
      <c r="D174" s="10">
        <v>751000</v>
      </c>
      <c r="E174" s="10">
        <v>48000</v>
      </c>
      <c r="F174" s="10">
        <v>350000</v>
      </c>
      <c r="G174" s="9">
        <v>69.515140487670905</v>
      </c>
      <c r="H174" s="9">
        <v>65.352216319366903</v>
      </c>
      <c r="I174" s="9">
        <v>5.9885143568720904</v>
      </c>
      <c r="J174" s="9">
        <v>30.484859512329098</v>
      </c>
      <c r="K174" s="10">
        <v>568000</v>
      </c>
      <c r="L174" s="10">
        <v>433000</v>
      </c>
      <c r="M174" s="10">
        <v>400000</v>
      </c>
      <c r="N174" s="10">
        <v>33000</v>
      </c>
      <c r="O174" s="10">
        <v>134000</v>
      </c>
      <c r="P174" s="9">
        <v>76.348719838698202</v>
      </c>
      <c r="Q174" s="9">
        <v>70.456856843358395</v>
      </c>
      <c r="R174" s="9">
        <v>7.7170422867436503</v>
      </c>
      <c r="S174" s="9">
        <v>23.651280161301798</v>
      </c>
      <c r="T174" s="10">
        <v>581000</v>
      </c>
      <c r="U174" s="10">
        <v>365000</v>
      </c>
      <c r="V174" s="10">
        <v>351000</v>
      </c>
      <c r="W174" s="10">
        <v>14000</v>
      </c>
      <c r="X174" s="10">
        <v>216000</v>
      </c>
      <c r="Y174" s="9">
        <v>62.844032834298098</v>
      </c>
      <c r="Z174" s="9">
        <v>60.368941125204202</v>
      </c>
      <c r="AA174" s="9">
        <v>3.93846734123502</v>
      </c>
      <c r="AB174" s="9">
        <v>37.155967165701902</v>
      </c>
      <c r="AC174" s="10"/>
    </row>
    <row r="175" spans="1:29" x14ac:dyDescent="0.25">
      <c r="A175" s="8" t="s">
        <v>335</v>
      </c>
      <c r="B175" s="10">
        <v>1150000</v>
      </c>
      <c r="C175" s="10">
        <v>796000</v>
      </c>
      <c r="D175" s="10">
        <v>745000</v>
      </c>
      <c r="E175" s="10">
        <v>50000</v>
      </c>
      <c r="F175" s="10">
        <v>354000</v>
      </c>
      <c r="G175" s="9">
        <v>69.208372784509905</v>
      </c>
      <c r="H175" s="9">
        <v>64.822486767441305</v>
      </c>
      <c r="I175" s="9">
        <v>6.33721880837264</v>
      </c>
      <c r="J175" s="9">
        <v>30.791627215490099</v>
      </c>
      <c r="K175" s="10">
        <v>568000</v>
      </c>
      <c r="L175" s="10">
        <v>431000</v>
      </c>
      <c r="M175" s="10">
        <v>397000</v>
      </c>
      <c r="N175" s="10">
        <v>34000</v>
      </c>
      <c r="O175" s="10">
        <v>136000</v>
      </c>
      <c r="P175" s="9">
        <v>75.970143331724401</v>
      </c>
      <c r="Q175" s="9">
        <v>69.924823214880604</v>
      </c>
      <c r="R175" s="9">
        <v>7.9574946837296299</v>
      </c>
      <c r="S175" s="9">
        <v>24.029856668275599</v>
      </c>
      <c r="T175" s="10">
        <v>582000</v>
      </c>
      <c r="U175" s="10">
        <v>364000</v>
      </c>
      <c r="V175" s="10">
        <v>348000</v>
      </c>
      <c r="W175" s="10">
        <v>16000</v>
      </c>
      <c r="X175" s="10">
        <v>218000</v>
      </c>
      <c r="Y175" s="9">
        <v>62.6075109729695</v>
      </c>
      <c r="Z175" s="9">
        <v>59.841569776786002</v>
      </c>
      <c r="AA175" s="9">
        <v>4.4179063393491198</v>
      </c>
      <c r="AB175" s="9">
        <v>37.3924890270305</v>
      </c>
      <c r="AC175" s="10"/>
    </row>
    <row r="176" spans="1:29" x14ac:dyDescent="0.25">
      <c r="A176" s="8" t="s">
        <v>336</v>
      </c>
      <c r="B176" s="10">
        <v>1150000</v>
      </c>
      <c r="C176" s="10">
        <v>794000</v>
      </c>
      <c r="D176" s="10">
        <v>743000</v>
      </c>
      <c r="E176" s="10">
        <v>51000</v>
      </c>
      <c r="F176" s="10">
        <v>356000</v>
      </c>
      <c r="G176" s="9">
        <v>69.015519207696002</v>
      </c>
      <c r="H176" s="9">
        <v>64.562439478298899</v>
      </c>
      <c r="I176" s="9">
        <v>6.4522875152122801</v>
      </c>
      <c r="J176" s="9">
        <v>30.984480792304002</v>
      </c>
      <c r="K176" s="10">
        <v>568000</v>
      </c>
      <c r="L176" s="10">
        <v>430000</v>
      </c>
      <c r="M176" s="10">
        <v>395000</v>
      </c>
      <c r="N176" s="10">
        <v>35000</v>
      </c>
      <c r="O176" s="10">
        <v>138000</v>
      </c>
      <c r="P176" s="9">
        <v>75.725549220819602</v>
      </c>
      <c r="Q176" s="9">
        <v>69.546839100456694</v>
      </c>
      <c r="R176" s="9">
        <v>8.1593467250338598</v>
      </c>
      <c r="S176" s="9">
        <v>24.274450779180398</v>
      </c>
      <c r="T176" s="10">
        <v>582000</v>
      </c>
      <c r="U176" s="10">
        <v>364000</v>
      </c>
      <c r="V176" s="10">
        <v>347000</v>
      </c>
      <c r="W176" s="10">
        <v>16000</v>
      </c>
      <c r="X176" s="10">
        <v>218000</v>
      </c>
      <c r="Y176" s="9">
        <v>62.464546557773303</v>
      </c>
      <c r="Z176" s="9">
        <v>59.696192153446603</v>
      </c>
      <c r="AA176" s="9">
        <v>4.4318810539451103</v>
      </c>
      <c r="AB176" s="9">
        <v>37.535453442226697</v>
      </c>
      <c r="AC176" s="10"/>
    </row>
    <row r="177" spans="1:29" x14ac:dyDescent="0.25">
      <c r="A177" s="8" t="s">
        <v>337</v>
      </c>
      <c r="B177" s="10">
        <v>1151000</v>
      </c>
      <c r="C177" s="10">
        <v>785000</v>
      </c>
      <c r="D177" s="10">
        <v>735000</v>
      </c>
      <c r="E177" s="10">
        <v>50000</v>
      </c>
      <c r="F177" s="10">
        <v>366000</v>
      </c>
      <c r="G177" s="9">
        <v>68.218967150857594</v>
      </c>
      <c r="H177" s="9">
        <v>63.847021134530301</v>
      </c>
      <c r="I177" s="9">
        <v>6.4086957028523601</v>
      </c>
      <c r="J177" s="9">
        <v>31.781032849142399</v>
      </c>
      <c r="K177" s="10">
        <v>568000</v>
      </c>
      <c r="L177" s="10">
        <v>426000</v>
      </c>
      <c r="M177" s="10">
        <v>391000</v>
      </c>
      <c r="N177" s="10">
        <v>35000</v>
      </c>
      <c r="O177" s="10">
        <v>142000</v>
      </c>
      <c r="P177" s="9">
        <v>75.014757791750796</v>
      </c>
      <c r="Q177" s="9">
        <v>68.833177097638199</v>
      </c>
      <c r="R177" s="9">
        <v>8.2404861071114208</v>
      </c>
      <c r="S177" s="9">
        <v>24.985242208249201</v>
      </c>
      <c r="T177" s="10">
        <v>582000</v>
      </c>
      <c r="U177" s="10">
        <v>359000</v>
      </c>
      <c r="V177" s="10">
        <v>343000</v>
      </c>
      <c r="W177" s="10">
        <v>15000</v>
      </c>
      <c r="X177" s="10">
        <v>224000</v>
      </c>
      <c r="Y177" s="9">
        <v>61.584183503216799</v>
      </c>
      <c r="Z177" s="9">
        <v>58.978998001276899</v>
      </c>
      <c r="AA177" s="9">
        <v>4.2302834165266603</v>
      </c>
      <c r="AB177" s="9">
        <v>38.415816496783201</v>
      </c>
      <c r="AC177" s="10"/>
    </row>
    <row r="178" spans="1:29" x14ac:dyDescent="0.25">
      <c r="A178" s="8" t="s">
        <v>338</v>
      </c>
      <c r="B178" s="10">
        <v>1151000</v>
      </c>
      <c r="C178" s="10">
        <v>789000</v>
      </c>
      <c r="D178" s="10">
        <v>736000</v>
      </c>
      <c r="E178" s="10">
        <v>52000</v>
      </c>
      <c r="F178" s="10">
        <v>362000</v>
      </c>
      <c r="G178" s="9">
        <v>68.533216685091006</v>
      </c>
      <c r="H178" s="9">
        <v>63.973420481936898</v>
      </c>
      <c r="I178" s="9">
        <v>6.6534104536583198</v>
      </c>
      <c r="J178" s="9">
        <v>31.466783314909001</v>
      </c>
      <c r="K178" s="10">
        <v>569000</v>
      </c>
      <c r="L178" s="10">
        <v>428000</v>
      </c>
      <c r="M178" s="10">
        <v>392000</v>
      </c>
      <c r="N178" s="10">
        <v>36000</v>
      </c>
      <c r="O178" s="10">
        <v>141000</v>
      </c>
      <c r="P178" s="9">
        <v>75.1756596935803</v>
      </c>
      <c r="Q178" s="9">
        <v>68.904177121352703</v>
      </c>
      <c r="R178" s="9">
        <v>8.3424376956457493</v>
      </c>
      <c r="S178" s="9">
        <v>24.8243403064197</v>
      </c>
      <c r="T178" s="10">
        <v>583000</v>
      </c>
      <c r="U178" s="10">
        <v>361000</v>
      </c>
      <c r="V178" s="10">
        <v>345000</v>
      </c>
      <c r="W178" s="10">
        <v>17000</v>
      </c>
      <c r="X178" s="10">
        <v>221000</v>
      </c>
      <c r="Y178" s="9">
        <v>62.048605100725901</v>
      </c>
      <c r="Z178" s="9">
        <v>59.159823800297701</v>
      </c>
      <c r="AA178" s="9">
        <v>4.6556748467410101</v>
      </c>
      <c r="AB178" s="9">
        <v>37.951394899274099</v>
      </c>
      <c r="AC178" s="10"/>
    </row>
    <row r="179" spans="1:29" x14ac:dyDescent="0.25">
      <c r="A179" s="8" t="s">
        <v>339</v>
      </c>
      <c r="B179" s="10">
        <v>1152000</v>
      </c>
      <c r="C179" s="10">
        <v>792000</v>
      </c>
      <c r="D179" s="10">
        <v>740000</v>
      </c>
      <c r="E179" s="10">
        <v>52000</v>
      </c>
      <c r="F179" s="10">
        <v>360000</v>
      </c>
      <c r="G179" s="9">
        <v>68.713720621511797</v>
      </c>
      <c r="H179" s="9">
        <v>64.206441686596307</v>
      </c>
      <c r="I179" s="9">
        <v>6.5595035374993902</v>
      </c>
      <c r="J179" s="9">
        <v>31.286279378488199</v>
      </c>
      <c r="K179" s="10">
        <v>569000</v>
      </c>
      <c r="L179" s="10">
        <v>429000</v>
      </c>
      <c r="M179" s="10">
        <v>392000</v>
      </c>
      <c r="N179" s="10">
        <v>37000</v>
      </c>
      <c r="O179" s="10">
        <v>140000</v>
      </c>
      <c r="P179" s="9">
        <v>75.378785488761494</v>
      </c>
      <c r="Q179" s="9">
        <v>68.808018593033495</v>
      </c>
      <c r="R179" s="9">
        <v>8.7169975651937595</v>
      </c>
      <c r="S179" s="9">
        <v>24.621214511238499</v>
      </c>
      <c r="T179" s="10">
        <v>583000</v>
      </c>
      <c r="U179" s="10">
        <v>363000</v>
      </c>
      <c r="V179" s="10">
        <v>348000</v>
      </c>
      <c r="W179" s="10">
        <v>15000</v>
      </c>
      <c r="X179" s="10">
        <v>220000</v>
      </c>
      <c r="Y179" s="9">
        <v>62.207068719713597</v>
      </c>
      <c r="Z179" s="9">
        <v>59.714233474691</v>
      </c>
      <c r="AA179" s="9">
        <v>4.0073182940905996</v>
      </c>
      <c r="AB179" s="9">
        <v>37.792931280286403</v>
      </c>
      <c r="AC179" s="10"/>
    </row>
    <row r="180" spans="1:29" x14ac:dyDescent="0.25">
      <c r="A180" s="8" t="s">
        <v>340</v>
      </c>
      <c r="B180" s="10">
        <v>1152000</v>
      </c>
      <c r="C180" s="10">
        <v>794000</v>
      </c>
      <c r="D180" s="10">
        <v>739000</v>
      </c>
      <c r="E180" s="10">
        <v>55000</v>
      </c>
      <c r="F180" s="10">
        <v>358000</v>
      </c>
      <c r="G180" s="9">
        <v>68.897840993730398</v>
      </c>
      <c r="H180" s="9">
        <v>64.122076210575301</v>
      </c>
      <c r="I180" s="9">
        <v>6.9316610132815004</v>
      </c>
      <c r="J180" s="9">
        <v>31.102159006269599</v>
      </c>
      <c r="K180" s="10">
        <v>569000</v>
      </c>
      <c r="L180" s="10">
        <v>433000</v>
      </c>
      <c r="M180" s="10">
        <v>392000</v>
      </c>
      <c r="N180" s="10">
        <v>41000</v>
      </c>
      <c r="O180" s="10">
        <v>136000</v>
      </c>
      <c r="P180" s="9">
        <v>76.068431178715002</v>
      </c>
      <c r="Q180" s="9">
        <v>68.799663903928305</v>
      </c>
      <c r="R180" s="9">
        <v>9.5555635395049805</v>
      </c>
      <c r="S180" s="9">
        <v>23.931568821285001</v>
      </c>
      <c r="T180" s="10">
        <v>583000</v>
      </c>
      <c r="U180" s="10">
        <v>361000</v>
      </c>
      <c r="V180" s="10">
        <v>347000</v>
      </c>
      <c r="W180" s="10">
        <v>14000</v>
      </c>
      <c r="X180" s="10">
        <v>222000</v>
      </c>
      <c r="Y180" s="9">
        <v>61.897354636659003</v>
      </c>
      <c r="Z180" s="9">
        <v>59.555452266580801</v>
      </c>
      <c r="AA180" s="9">
        <v>3.7835257804235001</v>
      </c>
      <c r="AB180" s="9">
        <v>38.102645363340997</v>
      </c>
      <c r="AC180" s="10"/>
    </row>
    <row r="181" spans="1:29" x14ac:dyDescent="0.25">
      <c r="A181" s="8" t="s">
        <v>341</v>
      </c>
      <c r="B181" s="10">
        <v>1153000</v>
      </c>
      <c r="C181" s="10">
        <v>801000</v>
      </c>
      <c r="D181" s="10">
        <v>743000</v>
      </c>
      <c r="E181" s="10">
        <v>58000</v>
      </c>
      <c r="F181" s="10">
        <v>352000</v>
      </c>
      <c r="G181" s="9">
        <v>69.444428533866599</v>
      </c>
      <c r="H181" s="9">
        <v>64.452568055445994</v>
      </c>
      <c r="I181" s="9">
        <v>7.1882807358493599</v>
      </c>
      <c r="J181" s="9">
        <v>30.5555714661335</v>
      </c>
      <c r="K181" s="10">
        <v>570000</v>
      </c>
      <c r="L181" s="10">
        <v>435000</v>
      </c>
      <c r="M181" s="10">
        <v>393000</v>
      </c>
      <c r="N181" s="10">
        <v>42000</v>
      </c>
      <c r="O181" s="10">
        <v>135000</v>
      </c>
      <c r="P181" s="9">
        <v>76.329526433936806</v>
      </c>
      <c r="Q181" s="9">
        <v>68.923666748690593</v>
      </c>
      <c r="R181" s="9">
        <v>9.7024834703461202</v>
      </c>
      <c r="S181" s="9">
        <v>23.670473566063201</v>
      </c>
      <c r="T181" s="10">
        <v>583000</v>
      </c>
      <c r="U181" s="10">
        <v>366000</v>
      </c>
      <c r="V181" s="10">
        <v>351000</v>
      </c>
      <c r="W181" s="10">
        <v>15000</v>
      </c>
      <c r="X181" s="10">
        <v>217000</v>
      </c>
      <c r="Y181" s="9">
        <v>62.722540438271501</v>
      </c>
      <c r="Z181" s="9">
        <v>60.087455820796997</v>
      </c>
      <c r="AA181" s="9">
        <v>4.2011764814719896</v>
      </c>
      <c r="AB181" s="9">
        <v>37.277459561728499</v>
      </c>
      <c r="AC181" s="10"/>
    </row>
    <row r="182" spans="1:29" x14ac:dyDescent="0.25">
      <c r="A182" s="8" t="s">
        <v>342</v>
      </c>
      <c r="B182" s="10">
        <v>1153000</v>
      </c>
      <c r="C182" s="10">
        <v>805000</v>
      </c>
      <c r="D182" s="10">
        <v>752000</v>
      </c>
      <c r="E182" s="10">
        <v>54000</v>
      </c>
      <c r="F182" s="10">
        <v>348000</v>
      </c>
      <c r="G182" s="9">
        <v>69.846751012629795</v>
      </c>
      <c r="H182" s="9">
        <v>65.1866827292545</v>
      </c>
      <c r="I182" s="9">
        <v>6.6718468873845103</v>
      </c>
      <c r="J182" s="9">
        <v>30.153248987370102</v>
      </c>
      <c r="K182" s="10">
        <v>570000</v>
      </c>
      <c r="L182" s="10">
        <v>436000</v>
      </c>
      <c r="M182" s="10">
        <v>396000</v>
      </c>
      <c r="N182" s="10">
        <v>40000</v>
      </c>
      <c r="O182" s="10">
        <v>134000</v>
      </c>
      <c r="P182" s="9">
        <v>76.529103890131907</v>
      </c>
      <c r="Q182" s="9">
        <v>69.5813534082221</v>
      </c>
      <c r="R182" s="9">
        <v>9.0785728941556396</v>
      </c>
      <c r="S182" s="9">
        <v>23.4708961098681</v>
      </c>
      <c r="T182" s="10">
        <v>584000</v>
      </c>
      <c r="U182" s="10">
        <v>370000</v>
      </c>
      <c r="V182" s="10">
        <v>355000</v>
      </c>
      <c r="W182" s="10">
        <v>14000</v>
      </c>
      <c r="X182" s="10">
        <v>214000</v>
      </c>
      <c r="Y182" s="9">
        <v>63.323444518828303</v>
      </c>
      <c r="Z182" s="9">
        <v>60.896609411703899</v>
      </c>
      <c r="AA182" s="9">
        <v>3.83244330052643</v>
      </c>
      <c r="AB182" s="9">
        <v>36.676555481171697</v>
      </c>
      <c r="AC182" s="10"/>
    </row>
    <row r="183" spans="1:29" x14ac:dyDescent="0.25">
      <c r="A183" s="8" t="s">
        <v>343</v>
      </c>
      <c r="B183" s="10">
        <v>1154000</v>
      </c>
      <c r="C183" s="10">
        <v>810000</v>
      </c>
      <c r="D183" s="10">
        <v>755000</v>
      </c>
      <c r="E183" s="10">
        <v>55000</v>
      </c>
      <c r="F183" s="10">
        <v>343000</v>
      </c>
      <c r="G183" s="9">
        <v>70.250307406377104</v>
      </c>
      <c r="H183" s="9">
        <v>65.451387586380903</v>
      </c>
      <c r="I183" s="9">
        <v>6.8311726982714598</v>
      </c>
      <c r="J183" s="9">
        <v>29.7496925936229</v>
      </c>
      <c r="K183" s="10">
        <v>570000</v>
      </c>
      <c r="L183" s="10">
        <v>437000</v>
      </c>
      <c r="M183" s="10">
        <v>397000</v>
      </c>
      <c r="N183" s="10">
        <v>40000</v>
      </c>
      <c r="O183" s="10">
        <v>132000</v>
      </c>
      <c r="P183" s="9">
        <v>76.771431850430403</v>
      </c>
      <c r="Q183" s="9">
        <v>69.694472847679805</v>
      </c>
      <c r="R183" s="9">
        <v>9.2182193716775291</v>
      </c>
      <c r="S183" s="9">
        <v>23.2285681495696</v>
      </c>
      <c r="T183" s="10">
        <v>584000</v>
      </c>
      <c r="U183" s="10">
        <v>373000</v>
      </c>
      <c r="V183" s="10">
        <v>358000</v>
      </c>
      <c r="W183" s="10">
        <v>15000</v>
      </c>
      <c r="X183" s="10">
        <v>211000</v>
      </c>
      <c r="Y183" s="9">
        <v>63.884877628981101</v>
      </c>
      <c r="Z183" s="9">
        <v>61.309607820940002</v>
      </c>
      <c r="AA183" s="9">
        <v>4.0311101838487096</v>
      </c>
      <c r="AB183" s="9">
        <v>36.115122371018899</v>
      </c>
      <c r="AC183" s="10"/>
    </row>
    <row r="184" spans="1:29" x14ac:dyDescent="0.25">
      <c r="A184" s="8" t="s">
        <v>344</v>
      </c>
      <c r="B184" s="10">
        <v>1154000</v>
      </c>
      <c r="C184" s="10">
        <v>806000</v>
      </c>
      <c r="D184" s="10">
        <v>757000</v>
      </c>
      <c r="E184" s="10">
        <v>49000</v>
      </c>
      <c r="F184" s="10">
        <v>348000</v>
      </c>
      <c r="G184" s="9">
        <v>69.858669060376002</v>
      </c>
      <c r="H184" s="9">
        <v>65.628726925867198</v>
      </c>
      <c r="I184" s="9">
        <v>6.0549996033462703</v>
      </c>
      <c r="J184" s="9">
        <v>30.141330939624002</v>
      </c>
      <c r="K184" s="10">
        <v>570000</v>
      </c>
      <c r="L184" s="10">
        <v>436000</v>
      </c>
      <c r="M184" s="10">
        <v>402000</v>
      </c>
      <c r="N184" s="10">
        <v>34000</v>
      </c>
      <c r="O184" s="10">
        <v>134000</v>
      </c>
      <c r="P184" s="9">
        <v>76.565842048508699</v>
      </c>
      <c r="Q184" s="9">
        <v>70.539567175887598</v>
      </c>
      <c r="R184" s="9">
        <v>7.8707093285843603</v>
      </c>
      <c r="S184" s="9">
        <v>23.434157951491301</v>
      </c>
      <c r="T184" s="10">
        <v>584000</v>
      </c>
      <c r="U184" s="10">
        <v>370000</v>
      </c>
      <c r="V184" s="10">
        <v>355000</v>
      </c>
      <c r="W184" s="10">
        <v>14000</v>
      </c>
      <c r="X184" s="10">
        <v>214000</v>
      </c>
      <c r="Y184" s="9">
        <v>63.310891224963697</v>
      </c>
      <c r="Z184" s="9">
        <v>60.834592198877601</v>
      </c>
      <c r="AA184" s="9">
        <v>3.9113318074878798</v>
      </c>
      <c r="AB184" s="9">
        <v>36.689108775036303</v>
      </c>
      <c r="AC184" s="10"/>
    </row>
    <row r="185" spans="1:29" x14ac:dyDescent="0.25">
      <c r="A185" s="8" t="s">
        <v>345</v>
      </c>
      <c r="B185" s="10">
        <v>1154000</v>
      </c>
      <c r="C185" s="10">
        <v>809000</v>
      </c>
      <c r="D185" s="10">
        <v>757000</v>
      </c>
      <c r="E185" s="10">
        <v>52000</v>
      </c>
      <c r="F185" s="10">
        <v>346000</v>
      </c>
      <c r="G185" s="9">
        <v>70.041350093546896</v>
      </c>
      <c r="H185" s="9">
        <v>65.557853924520401</v>
      </c>
      <c r="I185" s="9">
        <v>6.4012132305249896</v>
      </c>
      <c r="J185" s="9">
        <v>29.9586499064531</v>
      </c>
      <c r="K185" s="10">
        <v>570000</v>
      </c>
      <c r="L185" s="10">
        <v>436000</v>
      </c>
      <c r="M185" s="10">
        <v>398000</v>
      </c>
      <c r="N185" s="10">
        <v>37000</v>
      </c>
      <c r="O185" s="10">
        <v>135000</v>
      </c>
      <c r="P185" s="9">
        <v>76.401996695775793</v>
      </c>
      <c r="Q185" s="9">
        <v>69.837058132241907</v>
      </c>
      <c r="R185" s="9">
        <v>8.5926269566943603</v>
      </c>
      <c r="S185" s="9">
        <v>23.5980033042241</v>
      </c>
      <c r="T185" s="10">
        <v>584000</v>
      </c>
      <c r="U185" s="10">
        <v>373000</v>
      </c>
      <c r="V185" s="10">
        <v>359000</v>
      </c>
      <c r="W185" s="10">
        <v>14000</v>
      </c>
      <c r="X185" s="10">
        <v>211000</v>
      </c>
      <c r="Y185" s="9">
        <v>63.832493541903901</v>
      </c>
      <c r="Z185" s="9">
        <v>61.3807683634992</v>
      </c>
      <c r="AA185" s="9">
        <v>3.8408732643277399</v>
      </c>
      <c r="AB185" s="9">
        <v>36.167506458096099</v>
      </c>
      <c r="AC185" s="10"/>
    </row>
    <row r="186" spans="1:29" x14ac:dyDescent="0.25">
      <c r="A186" s="8" t="s">
        <v>346</v>
      </c>
      <c r="B186" s="10">
        <v>1155000</v>
      </c>
      <c r="C186" s="10">
        <v>819000</v>
      </c>
      <c r="D186" s="10">
        <v>765000</v>
      </c>
      <c r="E186" s="10">
        <v>54000</v>
      </c>
      <c r="F186" s="10">
        <v>336000</v>
      </c>
      <c r="G186" s="9">
        <v>70.912917020216298</v>
      </c>
      <c r="H186" s="9">
        <v>66.217366999866996</v>
      </c>
      <c r="I186" s="9">
        <v>6.62157222923258</v>
      </c>
      <c r="J186" s="9">
        <v>29.087082979783698</v>
      </c>
      <c r="K186" s="10">
        <v>571000</v>
      </c>
      <c r="L186" s="10">
        <v>441000</v>
      </c>
      <c r="M186" s="10">
        <v>401000</v>
      </c>
      <c r="N186" s="10">
        <v>40000</v>
      </c>
      <c r="O186" s="10">
        <v>130000</v>
      </c>
      <c r="P186" s="9">
        <v>77.274826253740301</v>
      </c>
      <c r="Q186" s="9">
        <v>70.284129037396696</v>
      </c>
      <c r="R186" s="9">
        <v>9.0465388992125693</v>
      </c>
      <c r="S186" s="9">
        <v>22.725173746259699</v>
      </c>
      <c r="T186" s="10">
        <v>584000</v>
      </c>
      <c r="U186" s="10">
        <v>378000</v>
      </c>
      <c r="V186" s="10">
        <v>364000</v>
      </c>
      <c r="W186" s="10">
        <v>14000</v>
      </c>
      <c r="X186" s="10">
        <v>206000</v>
      </c>
      <c r="Y186" s="9">
        <v>64.702272643972293</v>
      </c>
      <c r="Z186" s="9">
        <v>62.2472989195469</v>
      </c>
      <c r="AA186" s="9">
        <v>3.7942619696437601</v>
      </c>
      <c r="AB186" s="9">
        <v>35.2977273560277</v>
      </c>
      <c r="AC186" s="10"/>
    </row>
    <row r="187" spans="1:29" x14ac:dyDescent="0.25">
      <c r="A187" s="8" t="s">
        <v>347</v>
      </c>
      <c r="B187" s="10">
        <v>1155000</v>
      </c>
      <c r="C187" s="10">
        <v>818000</v>
      </c>
      <c r="D187" s="10">
        <v>761000</v>
      </c>
      <c r="E187" s="10">
        <v>58000</v>
      </c>
      <c r="F187" s="10">
        <v>337000</v>
      </c>
      <c r="G187" s="9">
        <v>70.8441894180459</v>
      </c>
      <c r="H187" s="9">
        <v>65.858372572918995</v>
      </c>
      <c r="I187" s="9">
        <v>7.03772163402971</v>
      </c>
      <c r="J187" s="9">
        <v>29.155810581954199</v>
      </c>
      <c r="K187" s="10">
        <v>571000</v>
      </c>
      <c r="L187" s="10">
        <v>445000</v>
      </c>
      <c r="M187" s="10">
        <v>403000</v>
      </c>
      <c r="N187" s="10">
        <v>42000</v>
      </c>
      <c r="O187" s="10">
        <v>126000</v>
      </c>
      <c r="P187" s="9">
        <v>77.932862269139903</v>
      </c>
      <c r="Q187" s="9">
        <v>70.560114202632903</v>
      </c>
      <c r="R187" s="9">
        <v>9.4603840431849306</v>
      </c>
      <c r="S187" s="9">
        <v>22.0671377308601</v>
      </c>
      <c r="T187" s="10">
        <v>585000</v>
      </c>
      <c r="U187" s="10">
        <v>374000</v>
      </c>
      <c r="V187" s="10">
        <v>358000</v>
      </c>
      <c r="W187" s="10">
        <v>16000</v>
      </c>
      <c r="X187" s="10">
        <v>211000</v>
      </c>
      <c r="Y187" s="9">
        <v>63.924999762584903</v>
      </c>
      <c r="Z187" s="9">
        <v>61.2690449610594</v>
      </c>
      <c r="AA187" s="9">
        <v>4.15479829705074</v>
      </c>
      <c r="AB187" s="9">
        <v>36.075000237415097</v>
      </c>
      <c r="AC187" s="10"/>
    </row>
    <row r="188" spans="1:29" x14ac:dyDescent="0.25">
      <c r="A188" s="8" t="s">
        <v>348</v>
      </c>
      <c r="B188" s="10">
        <v>1156000</v>
      </c>
      <c r="C188" s="10">
        <v>824000</v>
      </c>
      <c r="D188" s="10">
        <v>764000</v>
      </c>
      <c r="E188" s="10">
        <v>60000</v>
      </c>
      <c r="F188" s="10">
        <v>332000</v>
      </c>
      <c r="G188" s="9">
        <v>71.295106189078993</v>
      </c>
      <c r="H188" s="9">
        <v>66.133161271809996</v>
      </c>
      <c r="I188" s="9">
        <v>7.2402513905781802</v>
      </c>
      <c r="J188" s="9">
        <v>28.704893810921</v>
      </c>
      <c r="K188" s="10">
        <v>571000</v>
      </c>
      <c r="L188" s="10">
        <v>451000</v>
      </c>
      <c r="M188" s="10">
        <v>407000</v>
      </c>
      <c r="N188" s="10">
        <v>44000</v>
      </c>
      <c r="O188" s="10">
        <v>120000</v>
      </c>
      <c r="P188" s="9">
        <v>78.976529922407707</v>
      </c>
      <c r="Q188" s="9">
        <v>71.253885416617905</v>
      </c>
      <c r="R188" s="9">
        <v>9.7784044365802192</v>
      </c>
      <c r="S188" s="9">
        <v>21.0234700775923</v>
      </c>
      <c r="T188" s="10">
        <v>585000</v>
      </c>
      <c r="U188" s="10">
        <v>373000</v>
      </c>
      <c r="V188" s="10">
        <v>358000</v>
      </c>
      <c r="W188" s="10">
        <v>16000</v>
      </c>
      <c r="X188" s="10">
        <v>212000</v>
      </c>
      <c r="Y188" s="9">
        <v>63.796645110953698</v>
      </c>
      <c r="Z188" s="9">
        <v>61.134406870974601</v>
      </c>
      <c r="AA188" s="9">
        <v>4.1730066453321601</v>
      </c>
      <c r="AB188" s="9">
        <v>36.203354889046302</v>
      </c>
      <c r="AC188" s="10"/>
    </row>
    <row r="189" spans="1:29" x14ac:dyDescent="0.25">
      <c r="A189" s="8" t="s">
        <v>349</v>
      </c>
      <c r="B189" s="10">
        <v>1156000</v>
      </c>
      <c r="C189" s="10">
        <v>823000</v>
      </c>
      <c r="D189" s="10">
        <v>763000</v>
      </c>
      <c r="E189" s="10">
        <v>59000</v>
      </c>
      <c r="F189" s="10">
        <v>334000</v>
      </c>
      <c r="G189" s="9">
        <v>71.148768959541798</v>
      </c>
      <c r="H189" s="9">
        <v>66.009379215583095</v>
      </c>
      <c r="I189" s="9">
        <v>7.2234415564956604</v>
      </c>
      <c r="J189" s="9">
        <v>28.851231040458298</v>
      </c>
      <c r="K189" s="10">
        <v>571000</v>
      </c>
      <c r="L189" s="10">
        <v>447000</v>
      </c>
      <c r="M189" s="10">
        <v>403000</v>
      </c>
      <c r="N189" s="10">
        <v>44000</v>
      </c>
      <c r="O189" s="10">
        <v>124000</v>
      </c>
      <c r="P189" s="9">
        <v>78.298926913555903</v>
      </c>
      <c r="Q189" s="9">
        <v>70.660236516906195</v>
      </c>
      <c r="R189" s="9">
        <v>9.7558047060888207</v>
      </c>
      <c r="S189" s="9">
        <v>21.701073086444101</v>
      </c>
      <c r="T189" s="10">
        <v>585000</v>
      </c>
      <c r="U189" s="10">
        <v>375000</v>
      </c>
      <c r="V189" s="10">
        <v>360000</v>
      </c>
      <c r="W189" s="10">
        <v>16000</v>
      </c>
      <c r="X189" s="10">
        <v>210000</v>
      </c>
      <c r="Y189" s="9">
        <v>64.170034011517004</v>
      </c>
      <c r="Z189" s="9">
        <v>61.470024897012102</v>
      </c>
      <c r="AA189" s="9">
        <v>4.2075856061106798</v>
      </c>
      <c r="AB189" s="9">
        <v>35.829965988483004</v>
      </c>
      <c r="AC189" s="10"/>
    </row>
    <row r="190" spans="1:29" x14ac:dyDescent="0.25">
      <c r="A190" s="8" t="s">
        <v>350</v>
      </c>
      <c r="B190" s="10">
        <v>1157000</v>
      </c>
      <c r="C190" s="10">
        <v>822000</v>
      </c>
      <c r="D190" s="10">
        <v>766000</v>
      </c>
      <c r="E190" s="10">
        <v>56000</v>
      </c>
      <c r="F190" s="10">
        <v>334000</v>
      </c>
      <c r="G190" s="9">
        <v>71.078647841702505</v>
      </c>
      <c r="H190" s="9">
        <v>66.263527298994802</v>
      </c>
      <c r="I190" s="9">
        <v>6.7743558563908</v>
      </c>
      <c r="J190" s="9">
        <v>28.921352158297498</v>
      </c>
      <c r="K190" s="10">
        <v>571000</v>
      </c>
      <c r="L190" s="10">
        <v>446000</v>
      </c>
      <c r="M190" s="10">
        <v>406000</v>
      </c>
      <c r="N190" s="10">
        <v>41000</v>
      </c>
      <c r="O190" s="10">
        <v>125000</v>
      </c>
      <c r="P190" s="9">
        <v>78.159796517607205</v>
      </c>
      <c r="Q190" s="9">
        <v>71.023175430380505</v>
      </c>
      <c r="R190" s="9">
        <v>9.1308081714606804</v>
      </c>
      <c r="S190" s="9">
        <v>21.840203482392798</v>
      </c>
      <c r="T190" s="10">
        <v>585000</v>
      </c>
      <c r="U190" s="10">
        <v>376000</v>
      </c>
      <c r="V190" s="10">
        <v>361000</v>
      </c>
      <c r="W190" s="10">
        <v>15000</v>
      </c>
      <c r="X190" s="10">
        <v>210000</v>
      </c>
      <c r="Y190" s="9">
        <v>64.167291967771703</v>
      </c>
      <c r="Z190" s="9">
        <v>61.618006695447498</v>
      </c>
      <c r="AA190" s="9">
        <v>3.9728733972513299</v>
      </c>
      <c r="AB190" s="9">
        <v>35.832708032228297</v>
      </c>
      <c r="AC190" s="10"/>
    </row>
    <row r="191" spans="1:29" x14ac:dyDescent="0.25">
      <c r="A191" s="8" t="s">
        <v>351</v>
      </c>
      <c r="B191" s="10">
        <v>1157000</v>
      </c>
      <c r="C191" s="10">
        <v>824000</v>
      </c>
      <c r="D191" s="10">
        <v>768000</v>
      </c>
      <c r="E191" s="10">
        <v>56000</v>
      </c>
      <c r="F191" s="10">
        <v>333000</v>
      </c>
      <c r="G191" s="9">
        <v>71.257084983496696</v>
      </c>
      <c r="H191" s="9">
        <v>66.410098034986405</v>
      </c>
      <c r="I191" s="9">
        <v>6.8021123087379003</v>
      </c>
      <c r="J191" s="9">
        <v>28.7429150165033</v>
      </c>
      <c r="K191" s="10">
        <v>571000</v>
      </c>
      <c r="L191" s="10">
        <v>447000</v>
      </c>
      <c r="M191" s="10">
        <v>407000</v>
      </c>
      <c r="N191" s="10">
        <v>40000</v>
      </c>
      <c r="O191" s="10">
        <v>124000</v>
      </c>
      <c r="P191" s="9">
        <v>78.307899503747507</v>
      </c>
      <c r="Q191" s="9">
        <v>71.3081711321488</v>
      </c>
      <c r="R191" s="9">
        <v>8.9387257428143592</v>
      </c>
      <c r="S191" s="9">
        <v>21.6921004962525</v>
      </c>
      <c r="T191" s="10">
        <v>585000</v>
      </c>
      <c r="U191" s="10">
        <v>377000</v>
      </c>
      <c r="V191" s="10">
        <v>361000</v>
      </c>
      <c r="W191" s="10">
        <v>16000</v>
      </c>
      <c r="X191" s="10">
        <v>209000</v>
      </c>
      <c r="Y191" s="9">
        <v>64.375660340924995</v>
      </c>
      <c r="Z191" s="9">
        <v>61.629697016760304</v>
      </c>
      <c r="AA191" s="9">
        <v>4.26553034116069</v>
      </c>
      <c r="AB191" s="9">
        <v>35.624339659074998</v>
      </c>
      <c r="AC191" s="10"/>
    </row>
    <row r="192" spans="1:29" x14ac:dyDescent="0.25">
      <c r="A192" s="8" t="s">
        <v>352</v>
      </c>
      <c r="B192" s="10">
        <v>1157000</v>
      </c>
      <c r="C192" s="10">
        <v>827000</v>
      </c>
      <c r="D192" s="10">
        <v>769000</v>
      </c>
      <c r="E192" s="10">
        <v>58000</v>
      </c>
      <c r="F192" s="10">
        <v>331000</v>
      </c>
      <c r="G192" s="9">
        <v>71.434151332298796</v>
      </c>
      <c r="H192" s="9">
        <v>66.442439401098298</v>
      </c>
      <c r="I192" s="9">
        <v>6.9878508221928204</v>
      </c>
      <c r="J192" s="9">
        <v>28.5658486677012</v>
      </c>
      <c r="K192" s="10">
        <v>572000</v>
      </c>
      <c r="L192" s="10">
        <v>450000</v>
      </c>
      <c r="M192" s="10">
        <v>409000</v>
      </c>
      <c r="N192" s="10">
        <v>41000</v>
      </c>
      <c r="O192" s="10">
        <v>121000</v>
      </c>
      <c r="P192" s="9">
        <v>78.793424759833897</v>
      </c>
      <c r="Q192" s="9">
        <v>71.634126354466503</v>
      </c>
      <c r="R192" s="9">
        <v>9.0861622364928696</v>
      </c>
      <c r="S192" s="9">
        <v>21.206575240166099</v>
      </c>
      <c r="T192" s="10">
        <v>586000</v>
      </c>
      <c r="U192" s="10">
        <v>376000</v>
      </c>
      <c r="V192" s="10">
        <v>359000</v>
      </c>
      <c r="W192" s="10">
        <v>17000</v>
      </c>
      <c r="X192" s="10">
        <v>209000</v>
      </c>
      <c r="Y192" s="9">
        <v>64.251574357582896</v>
      </c>
      <c r="Z192" s="9">
        <v>61.375405061584097</v>
      </c>
      <c r="AA192" s="9">
        <v>4.4764183987025197</v>
      </c>
      <c r="AB192" s="9">
        <v>35.748425642417097</v>
      </c>
      <c r="AC192" s="10"/>
    </row>
    <row r="193" spans="1:29" x14ac:dyDescent="0.25">
      <c r="A193" s="8" t="s">
        <v>353</v>
      </c>
      <c r="B193" s="10">
        <v>1157000</v>
      </c>
      <c r="C193" s="10">
        <v>824000</v>
      </c>
      <c r="D193" s="10">
        <v>766000</v>
      </c>
      <c r="E193" s="10">
        <v>58000</v>
      </c>
      <c r="F193" s="10">
        <v>333000</v>
      </c>
      <c r="G193" s="9">
        <v>71.225939079115307</v>
      </c>
      <c r="H193" s="9">
        <v>66.204864499302502</v>
      </c>
      <c r="I193" s="9">
        <v>7.0495028141862299</v>
      </c>
      <c r="J193" s="9">
        <v>28.7740609208847</v>
      </c>
      <c r="K193" s="10">
        <v>572000</v>
      </c>
      <c r="L193" s="10">
        <v>449000</v>
      </c>
      <c r="M193" s="10">
        <v>407000</v>
      </c>
      <c r="N193" s="10">
        <v>41000</v>
      </c>
      <c r="O193" s="10">
        <v>123000</v>
      </c>
      <c r="P193" s="9">
        <v>78.459553959934794</v>
      </c>
      <c r="Q193" s="9">
        <v>71.235174459385306</v>
      </c>
      <c r="R193" s="9">
        <v>9.2077753899017694</v>
      </c>
      <c r="S193" s="9">
        <v>21.540446040065198</v>
      </c>
      <c r="T193" s="10">
        <v>586000</v>
      </c>
      <c r="U193" s="10">
        <v>376000</v>
      </c>
      <c r="V193" s="10">
        <v>359000</v>
      </c>
      <c r="W193" s="10">
        <v>17000</v>
      </c>
      <c r="X193" s="10">
        <v>210000</v>
      </c>
      <c r="Y193" s="9">
        <v>64.165230044536401</v>
      </c>
      <c r="Z193" s="9">
        <v>61.294794559573504</v>
      </c>
      <c r="AA193" s="9">
        <v>4.4735061075454796</v>
      </c>
      <c r="AB193" s="9">
        <v>35.834769955463599</v>
      </c>
      <c r="AC193" s="10"/>
    </row>
    <row r="194" spans="1:29" x14ac:dyDescent="0.25">
      <c r="A194" s="8" t="s">
        <v>354</v>
      </c>
      <c r="B194" s="10">
        <v>1158000</v>
      </c>
      <c r="C194" s="10">
        <v>824000</v>
      </c>
      <c r="D194" s="10">
        <v>761000</v>
      </c>
      <c r="E194" s="10">
        <v>63000</v>
      </c>
      <c r="F194" s="10">
        <v>334000</v>
      </c>
      <c r="G194" s="9">
        <v>71.152954728882605</v>
      </c>
      <c r="H194" s="9">
        <v>65.703162020607294</v>
      </c>
      <c r="I194" s="9">
        <v>7.6592640868406203</v>
      </c>
      <c r="J194" s="9">
        <v>28.847045271117398</v>
      </c>
      <c r="K194" s="10">
        <v>572000</v>
      </c>
      <c r="L194" s="10">
        <v>447000</v>
      </c>
      <c r="M194" s="10">
        <v>403000</v>
      </c>
      <c r="N194" s="10">
        <v>44000</v>
      </c>
      <c r="O194" s="10">
        <v>125000</v>
      </c>
      <c r="P194" s="9">
        <v>78.225019379450103</v>
      </c>
      <c r="Q194" s="9">
        <v>70.562975593694503</v>
      </c>
      <c r="R194" s="9">
        <v>9.7948761745765403</v>
      </c>
      <c r="S194" s="9">
        <v>21.774980620549901</v>
      </c>
      <c r="T194" s="10">
        <v>586000</v>
      </c>
      <c r="U194" s="10">
        <v>376000</v>
      </c>
      <c r="V194" s="10">
        <v>357000</v>
      </c>
      <c r="W194" s="10">
        <v>19000</v>
      </c>
      <c r="X194" s="10">
        <v>209000</v>
      </c>
      <c r="Y194" s="9">
        <v>64.250628321453803</v>
      </c>
      <c r="Z194" s="9">
        <v>60.959989945956004</v>
      </c>
      <c r="AA194" s="9">
        <v>5.1215660631897597</v>
      </c>
      <c r="AB194" s="9">
        <v>35.749371678546197</v>
      </c>
      <c r="AC194" s="10"/>
    </row>
    <row r="195" spans="1:29" x14ac:dyDescent="0.25">
      <c r="A195" s="8" t="s">
        <v>355</v>
      </c>
      <c r="B195" s="10">
        <v>1158000</v>
      </c>
      <c r="C195" s="10">
        <v>820000</v>
      </c>
      <c r="D195" s="10">
        <v>755000</v>
      </c>
      <c r="E195" s="10">
        <v>65000</v>
      </c>
      <c r="F195" s="10">
        <v>337000</v>
      </c>
      <c r="G195" s="9">
        <v>70.861787884281</v>
      </c>
      <c r="H195" s="9">
        <v>65.232376268236195</v>
      </c>
      <c r="I195" s="9">
        <v>7.9442133540826996</v>
      </c>
      <c r="J195" s="9">
        <v>29.1382121157189</v>
      </c>
      <c r="K195" s="10">
        <v>572000</v>
      </c>
      <c r="L195" s="10">
        <v>449000</v>
      </c>
      <c r="M195" s="10">
        <v>403000</v>
      </c>
      <c r="N195" s="10">
        <v>45000</v>
      </c>
      <c r="O195" s="10">
        <v>123000</v>
      </c>
      <c r="P195" s="9">
        <v>78.441313912787194</v>
      </c>
      <c r="Q195" s="9">
        <v>70.539607442624401</v>
      </c>
      <c r="R195" s="9">
        <v>10.073398922088501</v>
      </c>
      <c r="S195" s="9">
        <v>21.558686087212799</v>
      </c>
      <c r="T195" s="10">
        <v>586000</v>
      </c>
      <c r="U195" s="10">
        <v>372000</v>
      </c>
      <c r="V195" s="10">
        <v>352000</v>
      </c>
      <c r="W195" s="10">
        <v>20000</v>
      </c>
      <c r="X195" s="10">
        <v>214000</v>
      </c>
      <c r="Y195" s="9">
        <v>63.464083760620497</v>
      </c>
      <c r="Z195" s="9">
        <v>60.052457920264096</v>
      </c>
      <c r="AA195" s="9">
        <v>5.37567965721317</v>
      </c>
      <c r="AB195" s="9">
        <v>36.535916239379503</v>
      </c>
      <c r="AC195" s="10"/>
    </row>
    <row r="196" spans="1:29" x14ac:dyDescent="0.25">
      <c r="A196" s="8" t="s">
        <v>356</v>
      </c>
      <c r="B196" s="10">
        <v>1158000</v>
      </c>
      <c r="C196" s="10">
        <v>831000</v>
      </c>
      <c r="D196" s="10">
        <v>764000</v>
      </c>
      <c r="E196" s="10">
        <v>67000</v>
      </c>
      <c r="F196" s="10">
        <v>327000</v>
      </c>
      <c r="G196" s="9">
        <v>71.728849842485602</v>
      </c>
      <c r="H196" s="9">
        <v>65.931258064001597</v>
      </c>
      <c r="I196" s="9">
        <v>8.0826498559720292</v>
      </c>
      <c r="J196" s="9">
        <v>28.271150157514398</v>
      </c>
      <c r="K196" s="10">
        <v>572000</v>
      </c>
      <c r="L196" s="10">
        <v>450000</v>
      </c>
      <c r="M196" s="10">
        <v>403000</v>
      </c>
      <c r="N196" s="10">
        <v>47000</v>
      </c>
      <c r="O196" s="10">
        <v>122000</v>
      </c>
      <c r="P196" s="9">
        <v>78.672345634153402</v>
      </c>
      <c r="Q196" s="9">
        <v>70.514191480391702</v>
      </c>
      <c r="R196" s="9">
        <v>10.3697863436019</v>
      </c>
      <c r="S196" s="9">
        <v>21.327654365846598</v>
      </c>
      <c r="T196" s="10">
        <v>586000</v>
      </c>
      <c r="U196" s="10">
        <v>381000</v>
      </c>
      <c r="V196" s="10">
        <v>360000</v>
      </c>
      <c r="W196" s="10">
        <v>20000</v>
      </c>
      <c r="X196" s="10">
        <v>205000</v>
      </c>
      <c r="Y196" s="9">
        <v>64.952467944315501</v>
      </c>
      <c r="Z196" s="9">
        <v>61.458625261283998</v>
      </c>
      <c r="AA196" s="9">
        <v>5.3790761053557299</v>
      </c>
      <c r="AB196" s="9">
        <v>35.047532055684499</v>
      </c>
      <c r="AC196" s="10"/>
    </row>
    <row r="197" spans="1:29" x14ac:dyDescent="0.25">
      <c r="A197" s="8" t="s">
        <v>357</v>
      </c>
      <c r="B197" s="10">
        <v>1158000</v>
      </c>
      <c r="C197" s="10">
        <v>832000</v>
      </c>
      <c r="D197" s="10">
        <v>765000</v>
      </c>
      <c r="E197" s="10">
        <v>67000</v>
      </c>
      <c r="F197" s="10">
        <v>326000</v>
      </c>
      <c r="G197" s="9">
        <v>71.820340311811606</v>
      </c>
      <c r="H197" s="9">
        <v>66.046315178300901</v>
      </c>
      <c r="I197" s="9">
        <v>8.0395402032940009</v>
      </c>
      <c r="J197" s="9">
        <v>28.179659688188401</v>
      </c>
      <c r="K197" s="10">
        <v>572000</v>
      </c>
      <c r="L197" s="10">
        <v>450000</v>
      </c>
      <c r="M197" s="10">
        <v>404000</v>
      </c>
      <c r="N197" s="10">
        <v>46000</v>
      </c>
      <c r="O197" s="10">
        <v>122000</v>
      </c>
      <c r="P197" s="9">
        <v>78.657565840725397</v>
      </c>
      <c r="Q197" s="9">
        <v>70.620848976794306</v>
      </c>
      <c r="R197" s="9">
        <v>10.217347534253401</v>
      </c>
      <c r="S197" s="9">
        <v>21.3424341592746</v>
      </c>
      <c r="T197" s="10">
        <v>586000</v>
      </c>
      <c r="U197" s="10">
        <v>382000</v>
      </c>
      <c r="V197" s="10">
        <v>361000</v>
      </c>
      <c r="W197" s="10">
        <v>21000</v>
      </c>
      <c r="X197" s="10">
        <v>204000</v>
      </c>
      <c r="Y197" s="9">
        <v>65.148171571136402</v>
      </c>
      <c r="Z197" s="9">
        <v>61.582214749787198</v>
      </c>
      <c r="AA197" s="9">
        <v>5.4736099806815703</v>
      </c>
      <c r="AB197" s="9">
        <v>34.851828428863598</v>
      </c>
      <c r="AC197" s="10"/>
    </row>
    <row r="198" spans="1:29" x14ac:dyDescent="0.25">
      <c r="A198" s="8" t="s">
        <v>358</v>
      </c>
      <c r="B198" s="10">
        <v>1159000</v>
      </c>
      <c r="C198" s="10">
        <v>833000</v>
      </c>
      <c r="D198" s="10">
        <v>771000</v>
      </c>
      <c r="E198" s="10">
        <v>62000</v>
      </c>
      <c r="F198" s="10">
        <v>325000</v>
      </c>
      <c r="G198" s="9">
        <v>71.906480151836107</v>
      </c>
      <c r="H198" s="9">
        <v>66.574320238518894</v>
      </c>
      <c r="I198" s="9">
        <v>7.4154094346684296</v>
      </c>
      <c r="J198" s="9">
        <v>28.093519848163801</v>
      </c>
      <c r="K198" s="10">
        <v>572000</v>
      </c>
      <c r="L198" s="10">
        <v>450000</v>
      </c>
      <c r="M198" s="10">
        <v>409000</v>
      </c>
      <c r="N198" s="10">
        <v>41000</v>
      </c>
      <c r="O198" s="10">
        <v>122000</v>
      </c>
      <c r="P198" s="9">
        <v>78.607473156431695</v>
      </c>
      <c r="Q198" s="9">
        <v>71.473630842888696</v>
      </c>
      <c r="R198" s="9">
        <v>9.0752723972521601</v>
      </c>
      <c r="S198" s="9">
        <v>21.392526843568302</v>
      </c>
      <c r="T198" s="10">
        <v>586000</v>
      </c>
      <c r="U198" s="10">
        <v>383000</v>
      </c>
      <c r="V198" s="10">
        <v>362000</v>
      </c>
      <c r="W198" s="10">
        <v>21000</v>
      </c>
      <c r="X198" s="10">
        <v>203000</v>
      </c>
      <c r="Y198" s="9">
        <v>65.366919267007006</v>
      </c>
      <c r="Z198" s="9">
        <v>61.793037827241598</v>
      </c>
      <c r="AA198" s="9">
        <v>5.46741605668615</v>
      </c>
      <c r="AB198" s="9">
        <v>34.633080732993001</v>
      </c>
      <c r="AC198" s="10"/>
    </row>
    <row r="199" spans="1:29" x14ac:dyDescent="0.25">
      <c r="A199" s="8" t="s">
        <v>359</v>
      </c>
      <c r="B199" s="10">
        <v>1159000</v>
      </c>
      <c r="C199" s="10">
        <v>837000</v>
      </c>
      <c r="D199" s="10">
        <v>775000</v>
      </c>
      <c r="E199" s="10">
        <v>62000</v>
      </c>
      <c r="F199" s="10">
        <v>322000</v>
      </c>
      <c r="G199" s="9">
        <v>72.224850861493707</v>
      </c>
      <c r="H199" s="9">
        <v>66.912806338252807</v>
      </c>
      <c r="I199" s="9">
        <v>7.3548708787613997</v>
      </c>
      <c r="J199" s="9">
        <v>27.775149138506301</v>
      </c>
      <c r="K199" s="10">
        <v>572000</v>
      </c>
      <c r="L199" s="10">
        <v>455000</v>
      </c>
      <c r="M199" s="10">
        <v>413000</v>
      </c>
      <c r="N199" s="10">
        <v>42000</v>
      </c>
      <c r="O199" s="10">
        <v>118000</v>
      </c>
      <c r="P199" s="9">
        <v>79.462908061701199</v>
      </c>
      <c r="Q199" s="9">
        <v>72.135382321358506</v>
      </c>
      <c r="R199" s="9">
        <v>9.2213158555095696</v>
      </c>
      <c r="S199" s="9">
        <v>20.537091938298801</v>
      </c>
      <c r="T199" s="10">
        <v>586000</v>
      </c>
      <c r="U199" s="10">
        <v>382000</v>
      </c>
      <c r="V199" s="10">
        <v>363000</v>
      </c>
      <c r="W199" s="10">
        <v>20000</v>
      </c>
      <c r="X199" s="10">
        <v>204000</v>
      </c>
      <c r="Y199" s="9">
        <v>65.161025496294499</v>
      </c>
      <c r="Z199" s="9">
        <v>61.8159462719792</v>
      </c>
      <c r="AA199" s="9">
        <v>5.1335582870861503</v>
      </c>
      <c r="AB199" s="9">
        <v>34.838974503705501</v>
      </c>
      <c r="AC199" s="10"/>
    </row>
    <row r="200" spans="1:29" x14ac:dyDescent="0.25">
      <c r="A200" s="8" t="s">
        <v>360</v>
      </c>
      <c r="B200" s="10">
        <v>1159000</v>
      </c>
      <c r="C200" s="10">
        <v>840000</v>
      </c>
      <c r="D200" s="10">
        <v>779000</v>
      </c>
      <c r="E200" s="10">
        <v>61000</v>
      </c>
      <c r="F200" s="10">
        <v>319000</v>
      </c>
      <c r="G200" s="9">
        <v>72.511464239023596</v>
      </c>
      <c r="H200" s="9">
        <v>67.208038558756499</v>
      </c>
      <c r="I200" s="9">
        <v>7.3139133734565602</v>
      </c>
      <c r="J200" s="9">
        <v>27.488535760976401</v>
      </c>
      <c r="K200" s="10">
        <v>572000</v>
      </c>
      <c r="L200" s="10">
        <v>451000</v>
      </c>
      <c r="M200" s="10">
        <v>409000</v>
      </c>
      <c r="N200" s="10">
        <v>41000</v>
      </c>
      <c r="O200" s="10">
        <v>122000</v>
      </c>
      <c r="P200" s="9">
        <v>78.752912589996697</v>
      </c>
      <c r="Q200" s="9">
        <v>71.522721136077195</v>
      </c>
      <c r="R200" s="9">
        <v>9.1808559406066994</v>
      </c>
      <c r="S200" s="9">
        <v>21.247087410003299</v>
      </c>
      <c r="T200" s="10">
        <v>587000</v>
      </c>
      <c r="U200" s="10">
        <v>390000</v>
      </c>
      <c r="V200" s="10">
        <v>370000</v>
      </c>
      <c r="W200" s="10">
        <v>20000</v>
      </c>
      <c r="X200" s="10">
        <v>197000</v>
      </c>
      <c r="Y200" s="9">
        <v>66.420948736416094</v>
      </c>
      <c r="Z200" s="9">
        <v>62.997695117893898</v>
      </c>
      <c r="AA200" s="9">
        <v>5.15387642550394</v>
      </c>
      <c r="AB200" s="9">
        <v>33.579051263583899</v>
      </c>
      <c r="AC200" s="10"/>
    </row>
    <row r="201" spans="1:29" x14ac:dyDescent="0.25">
      <c r="A201" s="8" t="s">
        <v>361</v>
      </c>
      <c r="B201" s="10">
        <v>1159000</v>
      </c>
      <c r="C201" s="10">
        <v>849000</v>
      </c>
      <c r="D201" s="10">
        <v>788000</v>
      </c>
      <c r="E201" s="10">
        <v>61000</v>
      </c>
      <c r="F201" s="10">
        <v>310000</v>
      </c>
      <c r="G201" s="9">
        <v>73.228125538328698</v>
      </c>
      <c r="H201" s="9">
        <v>67.937224078486906</v>
      </c>
      <c r="I201" s="9">
        <v>7.2252313178115903</v>
      </c>
      <c r="J201" s="9">
        <v>26.771874461671299</v>
      </c>
      <c r="K201" s="10">
        <v>573000</v>
      </c>
      <c r="L201" s="10">
        <v>455000</v>
      </c>
      <c r="M201" s="10">
        <v>416000</v>
      </c>
      <c r="N201" s="10">
        <v>40000</v>
      </c>
      <c r="O201" s="10">
        <v>117000</v>
      </c>
      <c r="P201" s="9">
        <v>79.553117859234902</v>
      </c>
      <c r="Q201" s="9">
        <v>72.633190873137707</v>
      </c>
      <c r="R201" s="9">
        <v>8.6984987795722208</v>
      </c>
      <c r="S201" s="9">
        <v>20.446882140765101</v>
      </c>
      <c r="T201" s="10">
        <v>587000</v>
      </c>
      <c r="U201" s="10">
        <v>393000</v>
      </c>
      <c r="V201" s="10">
        <v>372000</v>
      </c>
      <c r="W201" s="10">
        <v>22000</v>
      </c>
      <c r="X201" s="10">
        <v>193000</v>
      </c>
      <c r="Y201" s="9">
        <v>67.055732175161594</v>
      </c>
      <c r="Z201" s="9">
        <v>63.3545538069123</v>
      </c>
      <c r="AA201" s="9">
        <v>5.5195555222351196</v>
      </c>
      <c r="AB201" s="9">
        <v>32.944267824838398</v>
      </c>
      <c r="AC201" s="10"/>
    </row>
    <row r="202" spans="1:29" x14ac:dyDescent="0.25">
      <c r="A202" s="8" t="s">
        <v>362</v>
      </c>
      <c r="B202" s="10">
        <v>1159000</v>
      </c>
      <c r="C202" s="10">
        <v>849000</v>
      </c>
      <c r="D202" s="10">
        <v>785000</v>
      </c>
      <c r="E202" s="10">
        <v>64000</v>
      </c>
      <c r="F202" s="10">
        <v>311000</v>
      </c>
      <c r="G202" s="9">
        <v>73.2044342502478</v>
      </c>
      <c r="H202" s="9">
        <v>67.698743940434895</v>
      </c>
      <c r="I202" s="9">
        <v>7.5209792496883496</v>
      </c>
      <c r="J202" s="9">
        <v>26.795565749752299</v>
      </c>
      <c r="K202" s="10">
        <v>573000</v>
      </c>
      <c r="L202" s="10">
        <v>453000</v>
      </c>
      <c r="M202" s="10">
        <v>412000</v>
      </c>
      <c r="N202" s="10">
        <v>40000</v>
      </c>
      <c r="O202" s="10">
        <v>120000</v>
      </c>
      <c r="P202" s="9">
        <v>79.092023233183497</v>
      </c>
      <c r="Q202" s="9">
        <v>72.020474032643804</v>
      </c>
      <c r="R202" s="9">
        <v>8.9409132697123201</v>
      </c>
      <c r="S202" s="9">
        <v>20.9079767668165</v>
      </c>
      <c r="T202" s="10">
        <v>587000</v>
      </c>
      <c r="U202" s="10">
        <v>396000</v>
      </c>
      <c r="V202" s="10">
        <v>373000</v>
      </c>
      <c r="W202" s="10">
        <v>23000</v>
      </c>
      <c r="X202" s="10">
        <v>191000</v>
      </c>
      <c r="Y202" s="9">
        <v>67.459021065204396</v>
      </c>
      <c r="Z202" s="9">
        <v>63.481376674149402</v>
      </c>
      <c r="AA202" s="9">
        <v>5.8963861737784198</v>
      </c>
      <c r="AB202" s="9">
        <v>32.540978934795604</v>
      </c>
      <c r="AC202" s="10"/>
    </row>
    <row r="203" spans="1:29" x14ac:dyDescent="0.25">
      <c r="A203" s="8" t="s">
        <v>363</v>
      </c>
      <c r="B203" s="10">
        <v>1160000</v>
      </c>
      <c r="C203" s="10">
        <v>842000</v>
      </c>
      <c r="D203" s="10">
        <v>779000</v>
      </c>
      <c r="E203" s="10">
        <v>64000</v>
      </c>
      <c r="F203" s="10">
        <v>317000</v>
      </c>
      <c r="G203" s="9">
        <v>72.623185533051199</v>
      </c>
      <c r="H203" s="9">
        <v>67.131024582491406</v>
      </c>
      <c r="I203" s="9">
        <v>7.5625448129925896</v>
      </c>
      <c r="J203" s="9">
        <v>27.376814466948801</v>
      </c>
      <c r="K203" s="10">
        <v>573000</v>
      </c>
      <c r="L203" s="10">
        <v>447000</v>
      </c>
      <c r="M203" s="10">
        <v>405000</v>
      </c>
      <c r="N203" s="10">
        <v>41000</v>
      </c>
      <c r="O203" s="10">
        <v>126000</v>
      </c>
      <c r="P203" s="9">
        <v>77.957691791123594</v>
      </c>
      <c r="Q203" s="9">
        <v>70.725330656796501</v>
      </c>
      <c r="R203" s="9">
        <v>9.2772899866060694</v>
      </c>
      <c r="S203" s="9">
        <v>22.042308208876399</v>
      </c>
      <c r="T203" s="10">
        <v>587000</v>
      </c>
      <c r="U203" s="10">
        <v>396000</v>
      </c>
      <c r="V203" s="10">
        <v>373000</v>
      </c>
      <c r="W203" s="10">
        <v>22000</v>
      </c>
      <c r="X203" s="10">
        <v>191000</v>
      </c>
      <c r="Y203" s="9">
        <v>67.417869271756302</v>
      </c>
      <c r="Z203" s="9">
        <v>63.623764687849999</v>
      </c>
      <c r="AA203" s="9">
        <v>5.6277432450624003</v>
      </c>
      <c r="AB203" s="9">
        <v>32.582130728243698</v>
      </c>
      <c r="AC203" s="10"/>
    </row>
    <row r="204" spans="1:29" x14ac:dyDescent="0.25">
      <c r="A204" s="8" t="s">
        <v>364</v>
      </c>
      <c r="B204" s="10">
        <v>1160000</v>
      </c>
      <c r="C204" s="10">
        <v>846000</v>
      </c>
      <c r="D204" s="10">
        <v>781000</v>
      </c>
      <c r="E204" s="10">
        <v>65000</v>
      </c>
      <c r="F204" s="10">
        <v>314000</v>
      </c>
      <c r="G204" s="9">
        <v>72.963184363877204</v>
      </c>
      <c r="H204" s="9">
        <v>67.319808354960998</v>
      </c>
      <c r="I204" s="9">
        <v>7.7345527859253602</v>
      </c>
      <c r="J204" s="9">
        <v>27.036815636122899</v>
      </c>
      <c r="K204" s="10">
        <v>573000</v>
      </c>
      <c r="L204" s="10">
        <v>449000</v>
      </c>
      <c r="M204" s="10">
        <v>407000</v>
      </c>
      <c r="N204" s="10">
        <v>42000</v>
      </c>
      <c r="O204" s="10">
        <v>124000</v>
      </c>
      <c r="P204" s="9">
        <v>78.400254790748306</v>
      </c>
      <c r="Q204" s="9">
        <v>70.988426869656095</v>
      </c>
      <c r="R204" s="9">
        <v>9.4538314204137102</v>
      </c>
      <c r="S204" s="9">
        <v>21.599745209251701</v>
      </c>
      <c r="T204" s="10">
        <v>587000</v>
      </c>
      <c r="U204" s="10">
        <v>397000</v>
      </c>
      <c r="V204" s="10">
        <v>374000</v>
      </c>
      <c r="W204" s="10">
        <v>23000</v>
      </c>
      <c r="X204" s="10">
        <v>190000</v>
      </c>
      <c r="Y204" s="9">
        <v>67.657327148181494</v>
      </c>
      <c r="Z204" s="9">
        <v>63.739724874410797</v>
      </c>
      <c r="AA204" s="9">
        <v>5.7903592100090897</v>
      </c>
      <c r="AB204" s="9">
        <v>32.342672851818499</v>
      </c>
      <c r="AC204" s="10"/>
    </row>
    <row r="205" spans="1:29" x14ac:dyDescent="0.25">
      <c r="A205" s="8" t="s">
        <v>365</v>
      </c>
      <c r="B205" s="10">
        <v>1160000</v>
      </c>
      <c r="C205" s="10">
        <v>843000</v>
      </c>
      <c r="D205" s="10">
        <v>781000</v>
      </c>
      <c r="E205" s="10">
        <v>63000</v>
      </c>
      <c r="F205" s="10">
        <v>316000</v>
      </c>
      <c r="G205" s="9">
        <v>72.732114344362202</v>
      </c>
      <c r="H205" s="9">
        <v>67.317423675896407</v>
      </c>
      <c r="I205" s="9">
        <v>7.4447040585525297</v>
      </c>
      <c r="J205" s="9">
        <v>27.267885655637802</v>
      </c>
      <c r="K205" s="10">
        <v>573000</v>
      </c>
      <c r="L205" s="10">
        <v>449000</v>
      </c>
      <c r="M205" s="10">
        <v>408000</v>
      </c>
      <c r="N205" s="10">
        <v>41000</v>
      </c>
      <c r="O205" s="10">
        <v>124000</v>
      </c>
      <c r="P205" s="9">
        <v>78.417364230468394</v>
      </c>
      <c r="Q205" s="9">
        <v>71.293193957818104</v>
      </c>
      <c r="R205" s="9">
        <v>9.0849397229322104</v>
      </c>
      <c r="S205" s="9">
        <v>21.582635769531599</v>
      </c>
      <c r="T205" s="10">
        <v>587000</v>
      </c>
      <c r="U205" s="10">
        <v>394000</v>
      </c>
      <c r="V205" s="10">
        <v>372000</v>
      </c>
      <c r="W205" s="10">
        <v>22000</v>
      </c>
      <c r="X205" s="10">
        <v>193000</v>
      </c>
      <c r="Y205" s="9">
        <v>67.181734532761098</v>
      </c>
      <c r="Z205" s="9">
        <v>63.435969817154003</v>
      </c>
      <c r="AA205" s="9">
        <v>5.5755701183638404</v>
      </c>
      <c r="AB205" s="9">
        <v>32.818265467238902</v>
      </c>
      <c r="AC205" s="10"/>
    </row>
    <row r="206" spans="1:29" x14ac:dyDescent="0.25">
      <c r="A206" s="8" t="s">
        <v>366</v>
      </c>
      <c r="B206" s="10">
        <v>1159000</v>
      </c>
      <c r="C206" s="10">
        <v>844000</v>
      </c>
      <c r="D206" s="10">
        <v>785000</v>
      </c>
      <c r="E206" s="10">
        <v>60000</v>
      </c>
      <c r="F206" s="10">
        <v>315000</v>
      </c>
      <c r="G206" s="9">
        <v>72.833530332884706</v>
      </c>
      <c r="H206" s="9">
        <v>67.6724532551696</v>
      </c>
      <c r="I206" s="9">
        <v>7.0861278509038996</v>
      </c>
      <c r="J206" s="9">
        <v>27.166469667115301</v>
      </c>
      <c r="K206" s="10">
        <v>573000</v>
      </c>
      <c r="L206" s="10">
        <v>452000</v>
      </c>
      <c r="M206" s="10">
        <v>412000</v>
      </c>
      <c r="N206" s="10">
        <v>40000</v>
      </c>
      <c r="O206" s="10">
        <v>121000</v>
      </c>
      <c r="P206" s="9">
        <v>78.941429913087703</v>
      </c>
      <c r="Q206" s="9">
        <v>71.944267817506699</v>
      </c>
      <c r="R206" s="9">
        <v>8.8637387279209801</v>
      </c>
      <c r="S206" s="9">
        <v>21.058570086912301</v>
      </c>
      <c r="T206" s="10">
        <v>587000</v>
      </c>
      <c r="U206" s="10">
        <v>392000</v>
      </c>
      <c r="V206" s="10">
        <v>373000</v>
      </c>
      <c r="W206" s="10">
        <v>20000</v>
      </c>
      <c r="X206" s="10">
        <v>194000</v>
      </c>
      <c r="Y206" s="9">
        <v>66.869296059137199</v>
      </c>
      <c r="Z206" s="9">
        <v>63.501117022602102</v>
      </c>
      <c r="AA206" s="9">
        <v>5.0369590156241504</v>
      </c>
      <c r="AB206" s="9">
        <v>33.130703940862801</v>
      </c>
      <c r="AC206" s="10"/>
    </row>
    <row r="207" spans="1:29" x14ac:dyDescent="0.25">
      <c r="A207" s="8" t="s">
        <v>367</v>
      </c>
      <c r="B207" s="10">
        <v>1159000</v>
      </c>
      <c r="C207" s="10">
        <v>844000</v>
      </c>
      <c r="D207" s="10">
        <v>786000</v>
      </c>
      <c r="E207" s="10">
        <v>58000</v>
      </c>
      <c r="F207" s="10">
        <v>316000</v>
      </c>
      <c r="G207" s="9">
        <v>72.7716238661977</v>
      </c>
      <c r="H207" s="9">
        <v>67.762441191392995</v>
      </c>
      <c r="I207" s="9">
        <v>6.8834284693371099</v>
      </c>
      <c r="J207" s="9">
        <v>27.2283761338023</v>
      </c>
      <c r="K207" s="10">
        <v>573000</v>
      </c>
      <c r="L207" s="10">
        <v>450000</v>
      </c>
      <c r="M207" s="10">
        <v>410000</v>
      </c>
      <c r="N207" s="10">
        <v>40000</v>
      </c>
      <c r="O207" s="10">
        <v>123000</v>
      </c>
      <c r="P207" s="9">
        <v>78.543016832075295</v>
      </c>
      <c r="Q207" s="9">
        <v>71.632410074996002</v>
      </c>
      <c r="R207" s="9">
        <v>8.7984992629633894</v>
      </c>
      <c r="S207" s="9">
        <v>21.456983167924701</v>
      </c>
      <c r="T207" s="10">
        <v>587000</v>
      </c>
      <c r="U207" s="10">
        <v>394000</v>
      </c>
      <c r="V207" s="10">
        <v>375000</v>
      </c>
      <c r="W207" s="10">
        <v>18000</v>
      </c>
      <c r="X207" s="10">
        <v>193000</v>
      </c>
      <c r="Y207" s="9">
        <v>67.134803124723206</v>
      </c>
      <c r="Z207" s="9">
        <v>63.9827088111984</v>
      </c>
      <c r="AA207" s="9">
        <v>4.69517175416276</v>
      </c>
      <c r="AB207" s="9">
        <v>32.865196875276801</v>
      </c>
      <c r="AC207" s="10"/>
    </row>
    <row r="208" spans="1:29" x14ac:dyDescent="0.25">
      <c r="A208" s="8" t="s">
        <v>368</v>
      </c>
      <c r="B208" s="10">
        <v>1159000</v>
      </c>
      <c r="C208" s="10">
        <v>844000</v>
      </c>
      <c r="D208" s="10">
        <v>784000</v>
      </c>
      <c r="E208" s="10">
        <v>61000</v>
      </c>
      <c r="F208" s="10">
        <v>315000</v>
      </c>
      <c r="G208" s="9">
        <v>72.837901482995704</v>
      </c>
      <c r="H208" s="9">
        <v>67.598787238807304</v>
      </c>
      <c r="I208" s="9">
        <v>7.1928407292340699</v>
      </c>
      <c r="J208" s="9">
        <v>27.162098517004299</v>
      </c>
      <c r="K208" s="10">
        <v>573000</v>
      </c>
      <c r="L208" s="10">
        <v>452000</v>
      </c>
      <c r="M208" s="10">
        <v>410000</v>
      </c>
      <c r="N208" s="10">
        <v>42000</v>
      </c>
      <c r="O208" s="10">
        <v>121000</v>
      </c>
      <c r="P208" s="9">
        <v>78.907151132310204</v>
      </c>
      <c r="Q208" s="9">
        <v>71.582535775565304</v>
      </c>
      <c r="R208" s="9">
        <v>9.2825748384492499</v>
      </c>
      <c r="S208" s="9">
        <v>21.092848867689799</v>
      </c>
      <c r="T208" s="10">
        <v>586000</v>
      </c>
      <c r="U208" s="10">
        <v>392000</v>
      </c>
      <c r="V208" s="10">
        <v>374000</v>
      </c>
      <c r="W208" s="10">
        <v>19000</v>
      </c>
      <c r="X208" s="10">
        <v>194000</v>
      </c>
      <c r="Y208" s="9">
        <v>66.910062883268097</v>
      </c>
      <c r="Z208" s="9">
        <v>63.707858423501698</v>
      </c>
      <c r="AA208" s="9">
        <v>4.7858338817480996</v>
      </c>
      <c r="AB208" s="9">
        <v>33.089937116731903</v>
      </c>
      <c r="AC208" s="10"/>
    </row>
    <row r="209" spans="1:29" x14ac:dyDescent="0.25">
      <c r="A209" s="8" t="s">
        <v>369</v>
      </c>
      <c r="B209" s="10">
        <v>1159000</v>
      </c>
      <c r="C209" s="10">
        <v>844000</v>
      </c>
      <c r="D209" s="10">
        <v>789000</v>
      </c>
      <c r="E209" s="10">
        <v>55000</v>
      </c>
      <c r="F209" s="10">
        <v>315000</v>
      </c>
      <c r="G209" s="9">
        <v>72.813589831017794</v>
      </c>
      <c r="H209" s="9">
        <v>68.080932720680195</v>
      </c>
      <c r="I209" s="9">
        <v>6.4996893043193698</v>
      </c>
      <c r="J209" s="9">
        <v>27.186410168982199</v>
      </c>
      <c r="K209" s="10">
        <v>573000</v>
      </c>
      <c r="L209" s="10">
        <v>452000</v>
      </c>
      <c r="M209" s="10">
        <v>416000</v>
      </c>
      <c r="N209" s="10">
        <v>37000</v>
      </c>
      <c r="O209" s="10">
        <v>121000</v>
      </c>
      <c r="P209" s="9">
        <v>78.954905949416897</v>
      </c>
      <c r="Q209" s="9">
        <v>72.577354566237105</v>
      </c>
      <c r="R209" s="9">
        <v>8.0774605535793693</v>
      </c>
      <c r="S209" s="9">
        <v>21.045094050583099</v>
      </c>
      <c r="T209" s="10">
        <v>586000</v>
      </c>
      <c r="U209" s="10">
        <v>392000</v>
      </c>
      <c r="V209" s="10">
        <v>373000</v>
      </c>
      <c r="W209" s="10">
        <v>18000</v>
      </c>
      <c r="X209" s="10">
        <v>195000</v>
      </c>
      <c r="Y209" s="9">
        <v>66.813326141259395</v>
      </c>
      <c r="Z209" s="9">
        <v>63.687783725646099</v>
      </c>
      <c r="AA209" s="9">
        <v>4.6780224786372102</v>
      </c>
      <c r="AB209" s="9">
        <v>33.186673858740598</v>
      </c>
      <c r="AC209" s="10"/>
    </row>
    <row r="210" spans="1:29" x14ac:dyDescent="0.25">
      <c r="A210" s="8" t="s">
        <v>370</v>
      </c>
      <c r="B210" s="10">
        <v>1159000</v>
      </c>
      <c r="C210" s="10">
        <v>842000</v>
      </c>
      <c r="D210" s="10">
        <v>785000</v>
      </c>
      <c r="E210" s="10">
        <v>57000</v>
      </c>
      <c r="F210" s="10">
        <v>317000</v>
      </c>
      <c r="G210" s="9">
        <v>72.628795898936204</v>
      </c>
      <c r="H210" s="9">
        <v>67.689620151172093</v>
      </c>
      <c r="I210" s="9">
        <v>6.8005750152281301</v>
      </c>
      <c r="J210" s="9">
        <v>27.3712041010638</v>
      </c>
      <c r="K210" s="10">
        <v>573000</v>
      </c>
      <c r="L210" s="10">
        <v>453000</v>
      </c>
      <c r="M210" s="10">
        <v>413000</v>
      </c>
      <c r="N210" s="10">
        <v>40000</v>
      </c>
      <c r="O210" s="10">
        <v>120000</v>
      </c>
      <c r="P210" s="9">
        <v>79.023722176966601</v>
      </c>
      <c r="Q210" s="9">
        <v>72.074543752884097</v>
      </c>
      <c r="R210" s="9">
        <v>8.7937877799787998</v>
      </c>
      <c r="S210" s="9">
        <v>20.976277823033399</v>
      </c>
      <c r="T210" s="10">
        <v>586000</v>
      </c>
      <c r="U210" s="10">
        <v>389000</v>
      </c>
      <c r="V210" s="10">
        <v>372000</v>
      </c>
      <c r="W210" s="10">
        <v>17000</v>
      </c>
      <c r="X210" s="10">
        <v>197000</v>
      </c>
      <c r="Y210" s="9">
        <v>66.379282240119807</v>
      </c>
      <c r="Z210" s="9">
        <v>63.404404223678199</v>
      </c>
      <c r="AA210" s="9">
        <v>4.48163631188475</v>
      </c>
      <c r="AB210" s="9">
        <v>33.620717759880201</v>
      </c>
      <c r="AC210" s="10"/>
    </row>
    <row r="211" spans="1:29" x14ac:dyDescent="0.25">
      <c r="A211" s="8" t="s">
        <v>371</v>
      </c>
      <c r="B211" s="10">
        <v>1159000</v>
      </c>
      <c r="C211" s="10">
        <v>839000</v>
      </c>
      <c r="D211" s="10">
        <v>781000</v>
      </c>
      <c r="E211" s="10">
        <v>58000</v>
      </c>
      <c r="F211" s="10">
        <v>320000</v>
      </c>
      <c r="G211" s="9">
        <v>72.375694249801995</v>
      </c>
      <c r="H211" s="9">
        <v>67.412293950421997</v>
      </c>
      <c r="I211" s="9">
        <v>6.8578275494657399</v>
      </c>
      <c r="J211" s="9">
        <v>27.624305750198001</v>
      </c>
      <c r="K211" s="10">
        <v>573000</v>
      </c>
      <c r="L211" s="10">
        <v>448000</v>
      </c>
      <c r="M211" s="10">
        <v>409000</v>
      </c>
      <c r="N211" s="10">
        <v>39000</v>
      </c>
      <c r="O211" s="10">
        <v>125000</v>
      </c>
      <c r="P211" s="9">
        <v>78.212268210815395</v>
      </c>
      <c r="Q211" s="9">
        <v>71.384996760685894</v>
      </c>
      <c r="R211" s="9">
        <v>8.7291566992112894</v>
      </c>
      <c r="S211" s="9">
        <v>21.787731789184601</v>
      </c>
      <c r="T211" s="10">
        <v>586000</v>
      </c>
      <c r="U211" s="10">
        <v>391000</v>
      </c>
      <c r="V211" s="10">
        <v>372000</v>
      </c>
      <c r="W211" s="10">
        <v>18000</v>
      </c>
      <c r="X211" s="10">
        <v>195000</v>
      </c>
      <c r="Y211" s="9">
        <v>66.670227114644604</v>
      </c>
      <c r="Z211" s="9">
        <v>63.5288298714758</v>
      </c>
      <c r="AA211" s="9">
        <v>4.7118442206097804</v>
      </c>
      <c r="AB211" s="9">
        <v>33.329772885355403</v>
      </c>
      <c r="AC211" s="10"/>
    </row>
    <row r="212" spans="1:29" x14ac:dyDescent="0.25">
      <c r="A212" s="8" t="s">
        <v>372</v>
      </c>
      <c r="B212" s="10">
        <v>1159000</v>
      </c>
      <c r="C212" s="10">
        <v>838000</v>
      </c>
      <c r="D212" s="10">
        <v>778000</v>
      </c>
      <c r="E212" s="10">
        <v>60000</v>
      </c>
      <c r="F212" s="10">
        <v>321000</v>
      </c>
      <c r="G212" s="9">
        <v>72.311272042258807</v>
      </c>
      <c r="H212" s="9">
        <v>67.112515013130903</v>
      </c>
      <c r="I212" s="9">
        <v>7.1894144333262204</v>
      </c>
      <c r="J212" s="9">
        <v>27.6887279577412</v>
      </c>
      <c r="K212" s="10">
        <v>573000</v>
      </c>
      <c r="L212" s="10">
        <v>450000</v>
      </c>
      <c r="M212" s="10">
        <v>410000</v>
      </c>
      <c r="N212" s="10">
        <v>40000</v>
      </c>
      <c r="O212" s="10">
        <v>123000</v>
      </c>
      <c r="P212" s="9">
        <v>78.529962899074505</v>
      </c>
      <c r="Q212" s="9">
        <v>71.476359638744697</v>
      </c>
      <c r="R212" s="9">
        <v>8.9820534735194695</v>
      </c>
      <c r="S212" s="9">
        <v>21.470037100925499</v>
      </c>
      <c r="T212" s="10">
        <v>586000</v>
      </c>
      <c r="U212" s="10">
        <v>388000</v>
      </c>
      <c r="V212" s="10">
        <v>368000</v>
      </c>
      <c r="W212" s="10">
        <v>20000</v>
      </c>
      <c r="X212" s="10">
        <v>198000</v>
      </c>
      <c r="Y212" s="9">
        <v>66.230272483725102</v>
      </c>
      <c r="Z212" s="9">
        <v>62.845292561835898</v>
      </c>
      <c r="AA212" s="9">
        <v>5.1109255555623303</v>
      </c>
      <c r="AB212" s="9">
        <v>33.769727516274898</v>
      </c>
      <c r="AC212" s="10"/>
    </row>
    <row r="213" spans="1:29" x14ac:dyDescent="0.25">
      <c r="A213" s="8" t="s">
        <v>373</v>
      </c>
      <c r="B213" s="10">
        <v>1159000</v>
      </c>
      <c r="C213" s="10">
        <v>841000</v>
      </c>
      <c r="D213" s="10">
        <v>782000</v>
      </c>
      <c r="E213" s="10">
        <v>60000</v>
      </c>
      <c r="F213" s="10">
        <v>318000</v>
      </c>
      <c r="G213" s="9">
        <v>72.601849941005398</v>
      </c>
      <c r="H213" s="9">
        <v>67.458203763914099</v>
      </c>
      <c r="I213" s="9">
        <v>7.0847315616212603</v>
      </c>
      <c r="J213" s="9">
        <v>27.398150058994599</v>
      </c>
      <c r="K213" s="10">
        <v>573000</v>
      </c>
      <c r="L213" s="10">
        <v>451000</v>
      </c>
      <c r="M213" s="10">
        <v>412000</v>
      </c>
      <c r="N213" s="10">
        <v>39000</v>
      </c>
      <c r="O213" s="10">
        <v>122000</v>
      </c>
      <c r="P213" s="9">
        <v>78.7090628338198</v>
      </c>
      <c r="Q213" s="9">
        <v>71.929709987725801</v>
      </c>
      <c r="R213" s="9">
        <v>8.6131794764313501</v>
      </c>
      <c r="S213" s="9">
        <v>21.2909371661802</v>
      </c>
      <c r="T213" s="10">
        <v>586000</v>
      </c>
      <c r="U213" s="10">
        <v>390000</v>
      </c>
      <c r="V213" s="10">
        <v>370000</v>
      </c>
      <c r="W213" s="10">
        <v>21000</v>
      </c>
      <c r="X213" s="10">
        <v>196000</v>
      </c>
      <c r="Y213" s="9">
        <v>66.629714973052998</v>
      </c>
      <c r="Z213" s="9">
        <v>63.085597282476002</v>
      </c>
      <c r="AA213" s="9">
        <v>5.3191247959118098</v>
      </c>
      <c r="AB213" s="9">
        <v>33.370285026947002</v>
      </c>
      <c r="AC213" s="10"/>
    </row>
    <row r="214" spans="1:29" x14ac:dyDescent="0.25">
      <c r="A214" s="8" t="s">
        <v>374</v>
      </c>
      <c r="B214" s="10">
        <v>1159000</v>
      </c>
      <c r="C214" s="10">
        <v>842000</v>
      </c>
      <c r="D214" s="10">
        <v>776000</v>
      </c>
      <c r="E214" s="10">
        <v>66000</v>
      </c>
      <c r="F214" s="10">
        <v>317000</v>
      </c>
      <c r="G214" s="9">
        <v>72.680852291082005</v>
      </c>
      <c r="H214" s="9">
        <v>66.955122224176193</v>
      </c>
      <c r="I214" s="9">
        <v>7.8779071604369904</v>
      </c>
      <c r="J214" s="9">
        <v>27.319147708917999</v>
      </c>
      <c r="K214" s="10">
        <v>573000</v>
      </c>
      <c r="L214" s="10">
        <v>451000</v>
      </c>
      <c r="M214" s="10">
        <v>407000</v>
      </c>
      <c r="N214" s="10">
        <v>45000</v>
      </c>
      <c r="O214" s="10">
        <v>122000</v>
      </c>
      <c r="P214" s="9">
        <v>78.748503244806997</v>
      </c>
      <c r="Q214" s="9">
        <v>70.981481068003205</v>
      </c>
      <c r="R214" s="9">
        <v>9.8630727655334596</v>
      </c>
      <c r="S214" s="9">
        <v>21.251496755192999</v>
      </c>
      <c r="T214" s="10">
        <v>586000</v>
      </c>
      <c r="U214" s="10">
        <v>391000</v>
      </c>
      <c r="V214" s="10">
        <v>369000</v>
      </c>
      <c r="W214" s="10">
        <v>22000</v>
      </c>
      <c r="X214" s="10">
        <v>195000</v>
      </c>
      <c r="Y214" s="9">
        <v>66.745419128648095</v>
      </c>
      <c r="Z214" s="9">
        <v>63.016500179538298</v>
      </c>
      <c r="AA214" s="9">
        <v>5.5867788348478999</v>
      </c>
      <c r="AB214" s="9">
        <v>33.254580871351898</v>
      </c>
      <c r="AC214" s="10"/>
    </row>
    <row r="215" spans="1:29" x14ac:dyDescent="0.25">
      <c r="A215" s="8" t="s">
        <v>375</v>
      </c>
      <c r="B215" s="10">
        <v>1159000</v>
      </c>
      <c r="C215" s="10">
        <v>846000</v>
      </c>
      <c r="D215" s="10">
        <v>775000</v>
      </c>
      <c r="E215" s="10">
        <v>71000</v>
      </c>
      <c r="F215" s="10">
        <v>313000</v>
      </c>
      <c r="G215" s="9">
        <v>73.013066999413695</v>
      </c>
      <c r="H215" s="9">
        <v>66.843563460246301</v>
      </c>
      <c r="I215" s="9">
        <v>8.44986218592474</v>
      </c>
      <c r="J215" s="9">
        <v>26.986933000586301</v>
      </c>
      <c r="K215" s="10">
        <v>573000</v>
      </c>
      <c r="L215" s="10">
        <v>453000</v>
      </c>
      <c r="M215" s="10">
        <v>406000</v>
      </c>
      <c r="N215" s="10">
        <v>47000</v>
      </c>
      <c r="O215" s="10">
        <v>120000</v>
      </c>
      <c r="P215" s="9">
        <v>79.027932378992205</v>
      </c>
      <c r="Q215" s="9">
        <v>70.807883270665599</v>
      </c>
      <c r="R215" s="9">
        <v>10.4014477677411</v>
      </c>
      <c r="S215" s="9">
        <v>20.972067621007799</v>
      </c>
      <c r="T215" s="10">
        <v>586000</v>
      </c>
      <c r="U215" s="10">
        <v>393000</v>
      </c>
      <c r="V215" s="10">
        <v>369000</v>
      </c>
      <c r="W215" s="10">
        <v>24000</v>
      </c>
      <c r="X215" s="10">
        <v>193000</v>
      </c>
      <c r="Y215" s="9">
        <v>67.128422895642203</v>
      </c>
      <c r="Z215" s="9">
        <v>62.965070804857397</v>
      </c>
      <c r="AA215" s="9">
        <v>6.2020704661229802</v>
      </c>
      <c r="AB215" s="9">
        <v>32.871577104357797</v>
      </c>
      <c r="AC215" s="10"/>
    </row>
    <row r="216" spans="1:29" x14ac:dyDescent="0.25">
      <c r="A216" s="8" t="s">
        <v>376</v>
      </c>
      <c r="B216" s="10">
        <v>1159000</v>
      </c>
      <c r="C216" s="10">
        <v>843000</v>
      </c>
      <c r="D216" s="10">
        <v>773000</v>
      </c>
      <c r="E216" s="10">
        <v>71000</v>
      </c>
      <c r="F216" s="10">
        <v>315000</v>
      </c>
      <c r="G216" s="9">
        <v>72.789665678901301</v>
      </c>
      <c r="H216" s="9">
        <v>66.691226596354596</v>
      </c>
      <c r="I216" s="9">
        <v>8.3781660839725092</v>
      </c>
      <c r="J216" s="9">
        <v>27.210334321098699</v>
      </c>
      <c r="K216" s="10">
        <v>573000</v>
      </c>
      <c r="L216" s="10">
        <v>450000</v>
      </c>
      <c r="M216" s="10">
        <v>406000</v>
      </c>
      <c r="N216" s="10">
        <v>44000</v>
      </c>
      <c r="O216" s="10">
        <v>123000</v>
      </c>
      <c r="P216" s="9">
        <v>78.572132698529103</v>
      </c>
      <c r="Q216" s="9">
        <v>70.923864323184205</v>
      </c>
      <c r="R216" s="9">
        <v>9.7340725174029306</v>
      </c>
      <c r="S216" s="9">
        <v>21.427867301470901</v>
      </c>
      <c r="T216" s="10">
        <v>586000</v>
      </c>
      <c r="U216" s="10">
        <v>393000</v>
      </c>
      <c r="V216" s="10">
        <v>366000</v>
      </c>
      <c r="W216" s="10">
        <v>27000</v>
      </c>
      <c r="X216" s="10">
        <v>193000</v>
      </c>
      <c r="Y216" s="9">
        <v>67.133905179660104</v>
      </c>
      <c r="Z216" s="9">
        <v>62.5513352348053</v>
      </c>
      <c r="AA216" s="9">
        <v>6.8260142659527698</v>
      </c>
      <c r="AB216" s="9">
        <v>32.866094820339903</v>
      </c>
      <c r="AC216" s="10"/>
    </row>
    <row r="217" spans="1:29" x14ac:dyDescent="0.25">
      <c r="A217" s="8" t="s">
        <v>377</v>
      </c>
      <c r="B217" s="10">
        <v>1159000</v>
      </c>
      <c r="C217" s="10">
        <v>846000</v>
      </c>
      <c r="D217" s="10">
        <v>779000</v>
      </c>
      <c r="E217" s="10">
        <v>67000</v>
      </c>
      <c r="F217" s="10">
        <v>312000</v>
      </c>
      <c r="G217" s="9">
        <v>73.049674785461804</v>
      </c>
      <c r="H217" s="9">
        <v>67.271411537836102</v>
      </c>
      <c r="I217" s="9">
        <v>7.9100465054715299</v>
      </c>
      <c r="J217" s="9">
        <v>26.9503252145382</v>
      </c>
      <c r="K217" s="10">
        <v>573000</v>
      </c>
      <c r="L217" s="10">
        <v>451000</v>
      </c>
      <c r="M217" s="10">
        <v>410000</v>
      </c>
      <c r="N217" s="10">
        <v>41000</v>
      </c>
      <c r="O217" s="10">
        <v>122000</v>
      </c>
      <c r="P217" s="9">
        <v>78.7655929631687</v>
      </c>
      <c r="Q217" s="9">
        <v>71.522230647089899</v>
      </c>
      <c r="R217" s="9">
        <v>9.1960995195781301</v>
      </c>
      <c r="S217" s="9">
        <v>21.2344070368313</v>
      </c>
      <c r="T217" s="10">
        <v>586000</v>
      </c>
      <c r="U217" s="10">
        <v>395000</v>
      </c>
      <c r="V217" s="10">
        <v>370000</v>
      </c>
      <c r="W217" s="10">
        <v>25000</v>
      </c>
      <c r="X217" s="10">
        <v>191000</v>
      </c>
      <c r="Y217" s="9">
        <v>67.459935019979199</v>
      </c>
      <c r="Z217" s="9">
        <v>63.114428902300503</v>
      </c>
      <c r="AA217" s="9">
        <v>6.4416102926747101</v>
      </c>
      <c r="AB217" s="9">
        <v>32.540064980020801</v>
      </c>
      <c r="AC217" s="10"/>
    </row>
    <row r="218" spans="1:29" x14ac:dyDescent="0.25">
      <c r="A218" s="8" t="s">
        <v>378</v>
      </c>
      <c r="B218" s="10">
        <v>1159000</v>
      </c>
      <c r="C218" s="10">
        <v>847000</v>
      </c>
      <c r="D218" s="10">
        <v>780000</v>
      </c>
      <c r="E218" s="10">
        <v>67000</v>
      </c>
      <c r="F218" s="10">
        <v>312000</v>
      </c>
      <c r="G218" s="9">
        <v>73.111368715410606</v>
      </c>
      <c r="H218" s="9">
        <v>67.332233692400195</v>
      </c>
      <c r="I218" s="9">
        <v>7.9045641253222101</v>
      </c>
      <c r="J218" s="9">
        <v>26.888631284589401</v>
      </c>
      <c r="K218" s="10">
        <v>573000</v>
      </c>
      <c r="L218" s="10">
        <v>450000</v>
      </c>
      <c r="M218" s="10">
        <v>408000</v>
      </c>
      <c r="N218" s="10">
        <v>43000</v>
      </c>
      <c r="O218" s="10">
        <v>122000</v>
      </c>
      <c r="P218" s="9">
        <v>78.651488365708005</v>
      </c>
      <c r="Q218" s="9">
        <v>71.1746496301419</v>
      </c>
      <c r="R218" s="9">
        <v>9.5062902062333308</v>
      </c>
      <c r="S218" s="9">
        <v>21.348511634292102</v>
      </c>
      <c r="T218" s="10">
        <v>586000</v>
      </c>
      <c r="U218" s="10">
        <v>397000</v>
      </c>
      <c r="V218" s="10">
        <v>372000</v>
      </c>
      <c r="W218" s="10">
        <v>24000</v>
      </c>
      <c r="X218" s="10">
        <v>189000</v>
      </c>
      <c r="Y218" s="9">
        <v>67.694388476027996</v>
      </c>
      <c r="Z218" s="9">
        <v>63.575222559054303</v>
      </c>
      <c r="AA218" s="9">
        <v>6.0849444240602004</v>
      </c>
      <c r="AB218" s="9">
        <v>32.305611523971997</v>
      </c>
      <c r="AC218" s="10"/>
    </row>
    <row r="219" spans="1:29" x14ac:dyDescent="0.25">
      <c r="A219" s="8" t="s">
        <v>379</v>
      </c>
      <c r="B219" s="10">
        <v>1159000</v>
      </c>
      <c r="C219" s="10">
        <v>846000</v>
      </c>
      <c r="D219" s="10">
        <v>778000</v>
      </c>
      <c r="E219" s="10">
        <v>67000</v>
      </c>
      <c r="F219" s="10">
        <v>313000</v>
      </c>
      <c r="G219" s="9">
        <v>72.991469437159793</v>
      </c>
      <c r="H219" s="9">
        <v>67.166616146064499</v>
      </c>
      <c r="I219" s="9">
        <v>7.9801836242111399</v>
      </c>
      <c r="J219" s="9">
        <v>27.0085305628402</v>
      </c>
      <c r="K219" s="10">
        <v>573000</v>
      </c>
      <c r="L219" s="10">
        <v>453000</v>
      </c>
      <c r="M219" s="10">
        <v>406000</v>
      </c>
      <c r="N219" s="10">
        <v>47000</v>
      </c>
      <c r="O219" s="10">
        <v>120000</v>
      </c>
      <c r="P219" s="9">
        <v>79.023421006487496</v>
      </c>
      <c r="Q219" s="9">
        <v>70.902368956163201</v>
      </c>
      <c r="R219" s="9">
        <v>10.276765985185101</v>
      </c>
      <c r="S219" s="9">
        <v>20.9765789935126</v>
      </c>
      <c r="T219" s="10">
        <v>586000</v>
      </c>
      <c r="U219" s="10">
        <v>393000</v>
      </c>
      <c r="V219" s="10">
        <v>372000</v>
      </c>
      <c r="W219" s="10">
        <v>21000</v>
      </c>
      <c r="X219" s="10">
        <v>193000</v>
      </c>
      <c r="Y219" s="9">
        <v>67.095363032601099</v>
      </c>
      <c r="Z219" s="9">
        <v>63.5149959670375</v>
      </c>
      <c r="AA219" s="9">
        <v>5.3362362222021398</v>
      </c>
      <c r="AB219" s="9">
        <v>32.904636967398901</v>
      </c>
      <c r="AC219" s="10"/>
    </row>
    <row r="220" spans="1:29" x14ac:dyDescent="0.25">
      <c r="A220" s="8" t="s">
        <v>380</v>
      </c>
      <c r="B220" s="10">
        <v>1158000</v>
      </c>
      <c r="C220" s="10">
        <v>843000</v>
      </c>
      <c r="D220" s="10">
        <v>777000</v>
      </c>
      <c r="E220" s="10">
        <v>66000</v>
      </c>
      <c r="F220" s="10">
        <v>315000</v>
      </c>
      <c r="G220" s="9">
        <v>72.776970557988705</v>
      </c>
      <c r="H220" s="9">
        <v>67.111159451234798</v>
      </c>
      <c r="I220" s="9">
        <v>7.7851703132372103</v>
      </c>
      <c r="J220" s="9">
        <v>27.223029442011299</v>
      </c>
      <c r="K220" s="10">
        <v>573000</v>
      </c>
      <c r="L220" s="10">
        <v>450000</v>
      </c>
      <c r="M220" s="10">
        <v>404000</v>
      </c>
      <c r="N220" s="10">
        <v>46000</v>
      </c>
      <c r="O220" s="10">
        <v>123000</v>
      </c>
      <c r="P220" s="9">
        <v>78.588601422724096</v>
      </c>
      <c r="Q220" s="9">
        <v>70.579484756726998</v>
      </c>
      <c r="R220" s="9">
        <v>10.191193787654401</v>
      </c>
      <c r="S220" s="9">
        <v>21.4113985772759</v>
      </c>
      <c r="T220" s="10">
        <v>586000</v>
      </c>
      <c r="U220" s="10">
        <v>393000</v>
      </c>
      <c r="V220" s="10">
        <v>373000</v>
      </c>
      <c r="W220" s="10">
        <v>20000</v>
      </c>
      <c r="X220" s="10">
        <v>193000</v>
      </c>
      <c r="Y220" s="9">
        <v>67.097231935153303</v>
      </c>
      <c r="Z220" s="9">
        <v>63.721546164937699</v>
      </c>
      <c r="AA220" s="9">
        <v>5.0310358160200801</v>
      </c>
      <c r="AB220" s="9">
        <v>32.902768064846697</v>
      </c>
      <c r="AC220" s="10"/>
    </row>
    <row r="221" spans="1:29" x14ac:dyDescent="0.25">
      <c r="A221" s="8" t="s">
        <v>381</v>
      </c>
      <c r="B221" s="10">
        <v>1158000</v>
      </c>
      <c r="C221" s="10">
        <v>840000</v>
      </c>
      <c r="D221" s="10">
        <v>769000</v>
      </c>
      <c r="E221" s="10">
        <v>71000</v>
      </c>
      <c r="F221" s="10">
        <v>318000</v>
      </c>
      <c r="G221" s="9">
        <v>72.518006020445597</v>
      </c>
      <c r="H221" s="9">
        <v>66.359985934754903</v>
      </c>
      <c r="I221" s="9">
        <v>8.4917118156206008</v>
      </c>
      <c r="J221" s="9">
        <v>27.481993979554499</v>
      </c>
      <c r="K221" s="10">
        <v>573000</v>
      </c>
      <c r="L221" s="10">
        <v>449000</v>
      </c>
      <c r="M221" s="10">
        <v>401000</v>
      </c>
      <c r="N221" s="10">
        <v>48000</v>
      </c>
      <c r="O221" s="10">
        <v>123000</v>
      </c>
      <c r="P221" s="9">
        <v>78.462180746530194</v>
      </c>
      <c r="Q221" s="9">
        <v>70.043042554421206</v>
      </c>
      <c r="R221" s="9">
        <v>10.7301863292671</v>
      </c>
      <c r="S221" s="9">
        <v>21.537819253469799</v>
      </c>
      <c r="T221" s="10">
        <v>586000</v>
      </c>
      <c r="U221" s="10">
        <v>391000</v>
      </c>
      <c r="V221" s="10">
        <v>368000</v>
      </c>
      <c r="W221" s="10">
        <v>23000</v>
      </c>
      <c r="X221" s="10">
        <v>195000</v>
      </c>
      <c r="Y221" s="9">
        <v>66.709153083645703</v>
      </c>
      <c r="Z221" s="9">
        <v>62.760775742015497</v>
      </c>
      <c r="AA221" s="9">
        <v>5.9187939872051203</v>
      </c>
      <c r="AB221" s="9">
        <v>33.290846916354297</v>
      </c>
      <c r="AC221" s="10"/>
    </row>
    <row r="222" spans="1:29" x14ac:dyDescent="0.25">
      <c r="A222" s="8" t="s">
        <v>382</v>
      </c>
      <c r="B222" s="10">
        <v>1158000</v>
      </c>
      <c r="C222" s="10">
        <v>835000</v>
      </c>
      <c r="D222" s="10">
        <v>766000</v>
      </c>
      <c r="E222" s="10">
        <v>69000</v>
      </c>
      <c r="F222" s="10">
        <v>324000</v>
      </c>
      <c r="G222" s="9">
        <v>72.068696740852502</v>
      </c>
      <c r="H222" s="9">
        <v>66.112377911421504</v>
      </c>
      <c r="I222" s="9">
        <v>8.2647794379423303</v>
      </c>
      <c r="J222" s="9">
        <v>27.931303259147501</v>
      </c>
      <c r="K222" s="10">
        <v>572000</v>
      </c>
      <c r="L222" s="10">
        <v>449000</v>
      </c>
      <c r="M222" s="10">
        <v>400000</v>
      </c>
      <c r="N222" s="10">
        <v>48000</v>
      </c>
      <c r="O222" s="10">
        <v>123000</v>
      </c>
      <c r="P222" s="9">
        <v>78.427391049138606</v>
      </c>
      <c r="Q222" s="9">
        <v>69.955707781968002</v>
      </c>
      <c r="R222" s="9">
        <v>10.801944516887801</v>
      </c>
      <c r="S222" s="9">
        <v>21.572608950861401</v>
      </c>
      <c r="T222" s="10">
        <v>586000</v>
      </c>
      <c r="U222" s="10">
        <v>386000</v>
      </c>
      <c r="V222" s="10">
        <v>365000</v>
      </c>
      <c r="W222" s="10">
        <v>21000</v>
      </c>
      <c r="X222" s="10">
        <v>200000</v>
      </c>
      <c r="Y222" s="9">
        <v>65.856450863969897</v>
      </c>
      <c r="Z222" s="9">
        <v>62.3575645827339</v>
      </c>
      <c r="AA222" s="9">
        <v>5.31289833468725</v>
      </c>
      <c r="AB222" s="9">
        <v>34.143549136030103</v>
      </c>
      <c r="AC222" s="10"/>
    </row>
    <row r="223" spans="1:29" x14ac:dyDescent="0.25">
      <c r="A223" s="8" t="s">
        <v>383</v>
      </c>
      <c r="B223" s="10">
        <v>1158000</v>
      </c>
      <c r="C223" s="10">
        <v>838000</v>
      </c>
      <c r="D223" s="10">
        <v>769000</v>
      </c>
      <c r="E223" s="10">
        <v>68000</v>
      </c>
      <c r="F223" s="10">
        <v>321000</v>
      </c>
      <c r="G223" s="9">
        <v>72.313177598185604</v>
      </c>
      <c r="H223" s="9">
        <v>66.420793034005399</v>
      </c>
      <c r="I223" s="9">
        <v>8.1484243396434994</v>
      </c>
      <c r="J223" s="9">
        <v>27.6868224018144</v>
      </c>
      <c r="K223" s="10">
        <v>572000</v>
      </c>
      <c r="L223" s="10">
        <v>447000</v>
      </c>
      <c r="M223" s="10">
        <v>399000</v>
      </c>
      <c r="N223" s="10">
        <v>47000</v>
      </c>
      <c r="O223" s="10">
        <v>126000</v>
      </c>
      <c r="P223" s="9">
        <v>78.042438199244998</v>
      </c>
      <c r="Q223" s="9">
        <v>69.745827028472405</v>
      </c>
      <c r="R223" s="9">
        <v>10.6308969353201</v>
      </c>
      <c r="S223" s="9">
        <v>21.957561800754998</v>
      </c>
      <c r="T223" s="10">
        <v>586000</v>
      </c>
      <c r="U223" s="10">
        <v>391000</v>
      </c>
      <c r="V223" s="10">
        <v>370000</v>
      </c>
      <c r="W223" s="10">
        <v>21000</v>
      </c>
      <c r="X223" s="10">
        <v>195000</v>
      </c>
      <c r="Y223" s="9">
        <v>66.717044419469701</v>
      </c>
      <c r="Z223" s="9">
        <v>63.173020877620303</v>
      </c>
      <c r="AA223" s="9">
        <v>5.3120211974125402</v>
      </c>
      <c r="AB223" s="9">
        <v>33.282955580530299</v>
      </c>
      <c r="AC223" s="10"/>
    </row>
    <row r="224" spans="1:29" x14ac:dyDescent="0.25">
      <c r="A224" s="8" t="s">
        <v>384</v>
      </c>
      <c r="B224" s="10">
        <v>1158000</v>
      </c>
      <c r="C224" s="10">
        <v>843000</v>
      </c>
      <c r="D224" s="10">
        <v>778000</v>
      </c>
      <c r="E224" s="10">
        <v>65000</v>
      </c>
      <c r="F224" s="10">
        <v>315000</v>
      </c>
      <c r="G224" s="9">
        <v>72.789792181930395</v>
      </c>
      <c r="H224" s="9">
        <v>67.149106348740204</v>
      </c>
      <c r="I224" s="9">
        <v>7.7492814089808704</v>
      </c>
      <c r="J224" s="9">
        <v>27.210207818069598</v>
      </c>
      <c r="K224" s="10">
        <v>572000</v>
      </c>
      <c r="L224" s="10">
        <v>448000</v>
      </c>
      <c r="M224" s="10">
        <v>401000</v>
      </c>
      <c r="N224" s="10">
        <v>47000</v>
      </c>
      <c r="O224" s="10">
        <v>125000</v>
      </c>
      <c r="P224" s="9">
        <v>78.197660079533804</v>
      </c>
      <c r="Q224" s="9">
        <v>70.008168695319696</v>
      </c>
      <c r="R224" s="9">
        <v>10.472808746303601</v>
      </c>
      <c r="S224" s="9">
        <v>21.8023399204661</v>
      </c>
      <c r="T224" s="10">
        <v>586000</v>
      </c>
      <c r="U224" s="10">
        <v>396000</v>
      </c>
      <c r="V224" s="10">
        <v>377000</v>
      </c>
      <c r="W224" s="10">
        <v>18000</v>
      </c>
      <c r="X224" s="10">
        <v>190000</v>
      </c>
      <c r="Y224" s="9">
        <v>67.508108883765999</v>
      </c>
      <c r="Z224" s="9">
        <v>64.356755993615806</v>
      </c>
      <c r="AA224" s="9">
        <v>4.6681101607751696</v>
      </c>
      <c r="AB224" s="9">
        <v>32.491891116234001</v>
      </c>
      <c r="AC224" s="10"/>
    </row>
    <row r="225" spans="1:29" x14ac:dyDescent="0.25">
      <c r="A225" s="8" t="s">
        <v>385</v>
      </c>
      <c r="B225" s="10">
        <v>1158000</v>
      </c>
      <c r="C225" s="10">
        <v>837000</v>
      </c>
      <c r="D225" s="10">
        <v>771000</v>
      </c>
      <c r="E225" s="10">
        <v>66000</v>
      </c>
      <c r="F225" s="10">
        <v>321000</v>
      </c>
      <c r="G225" s="9">
        <v>72.286466175211302</v>
      </c>
      <c r="H225" s="9">
        <v>66.573702814900301</v>
      </c>
      <c r="I225" s="9">
        <v>7.9029501130462503</v>
      </c>
      <c r="J225" s="9">
        <v>27.713533824788701</v>
      </c>
      <c r="K225" s="10">
        <v>572000</v>
      </c>
      <c r="L225" s="10">
        <v>447000</v>
      </c>
      <c r="M225" s="10">
        <v>401000</v>
      </c>
      <c r="N225" s="10">
        <v>46000</v>
      </c>
      <c r="O225" s="10">
        <v>125000</v>
      </c>
      <c r="P225" s="9">
        <v>78.1259356324706</v>
      </c>
      <c r="Q225" s="9">
        <v>70.026766685387301</v>
      </c>
      <c r="R225" s="9">
        <v>10.3668120983336</v>
      </c>
      <c r="S225" s="9">
        <v>21.8740643675294</v>
      </c>
      <c r="T225" s="10">
        <v>586000</v>
      </c>
      <c r="U225" s="10">
        <v>390000</v>
      </c>
      <c r="V225" s="10">
        <v>370000</v>
      </c>
      <c r="W225" s="10">
        <v>20000</v>
      </c>
      <c r="X225" s="10">
        <v>196000</v>
      </c>
      <c r="Y225" s="9">
        <v>66.584871972919004</v>
      </c>
      <c r="Z225" s="9">
        <v>63.202168964399803</v>
      </c>
      <c r="AA225" s="9">
        <v>5.0802876213308599</v>
      </c>
      <c r="AB225" s="9">
        <v>33.415128027081003</v>
      </c>
      <c r="AC225" s="10"/>
    </row>
    <row r="226" spans="1:29" x14ac:dyDescent="0.25">
      <c r="A226" s="8" t="s">
        <v>386</v>
      </c>
      <c r="B226" s="10">
        <v>1158000</v>
      </c>
      <c r="C226" s="10">
        <v>830000</v>
      </c>
      <c r="D226" s="10">
        <v>767000</v>
      </c>
      <c r="E226" s="10">
        <v>63000</v>
      </c>
      <c r="F226" s="10">
        <v>328000</v>
      </c>
      <c r="G226" s="9">
        <v>71.657885962205199</v>
      </c>
      <c r="H226" s="9">
        <v>66.258507027655895</v>
      </c>
      <c r="I226" s="9">
        <v>7.5349403098455001</v>
      </c>
      <c r="J226" s="9">
        <v>28.342114037794801</v>
      </c>
      <c r="K226" s="10">
        <v>572000</v>
      </c>
      <c r="L226" s="10">
        <v>448000</v>
      </c>
      <c r="M226" s="10">
        <v>403000</v>
      </c>
      <c r="N226" s="10">
        <v>45000</v>
      </c>
      <c r="O226" s="10">
        <v>124000</v>
      </c>
      <c r="P226" s="9">
        <v>78.327751944734999</v>
      </c>
      <c r="Q226" s="9">
        <v>70.488577275840797</v>
      </c>
      <c r="R226" s="9">
        <v>10.0081701239494</v>
      </c>
      <c r="S226" s="9">
        <v>21.672248055265001</v>
      </c>
      <c r="T226" s="10">
        <v>586000</v>
      </c>
      <c r="U226" s="10">
        <v>382000</v>
      </c>
      <c r="V226" s="10">
        <v>364000</v>
      </c>
      <c r="W226" s="10">
        <v>18000</v>
      </c>
      <c r="X226" s="10">
        <v>204000</v>
      </c>
      <c r="Y226" s="9">
        <v>65.147077773656605</v>
      </c>
      <c r="Z226" s="9">
        <v>62.129312215922603</v>
      </c>
      <c r="AA226" s="9">
        <v>4.6322347231272101</v>
      </c>
      <c r="AB226" s="9">
        <v>34.852922226343402</v>
      </c>
      <c r="AC226" s="10"/>
    </row>
    <row r="227" spans="1:29" x14ac:dyDescent="0.25">
      <c r="A227" s="8" t="s">
        <v>387</v>
      </c>
      <c r="B227" s="10">
        <v>1158000</v>
      </c>
      <c r="C227" s="10">
        <v>841000</v>
      </c>
      <c r="D227" s="10">
        <v>782000</v>
      </c>
      <c r="E227" s="10">
        <v>60000</v>
      </c>
      <c r="F227" s="10">
        <v>317000</v>
      </c>
      <c r="G227" s="9">
        <v>72.645674276077301</v>
      </c>
      <c r="H227" s="9">
        <v>67.483217827961994</v>
      </c>
      <c r="I227" s="9">
        <v>7.1063507904079897</v>
      </c>
      <c r="J227" s="9">
        <v>27.354325723922699</v>
      </c>
      <c r="K227" s="10">
        <v>572000</v>
      </c>
      <c r="L227" s="10">
        <v>452000</v>
      </c>
      <c r="M227" s="10">
        <v>410000</v>
      </c>
      <c r="N227" s="10">
        <v>42000</v>
      </c>
      <c r="O227" s="10">
        <v>120000</v>
      </c>
      <c r="P227" s="9">
        <v>79.069237239222403</v>
      </c>
      <c r="Q227" s="9">
        <v>71.745836309214198</v>
      </c>
      <c r="R227" s="9">
        <v>9.2620103414572892</v>
      </c>
      <c r="S227" s="9">
        <v>20.930762760777601</v>
      </c>
      <c r="T227" s="10">
        <v>586000</v>
      </c>
      <c r="U227" s="10">
        <v>389000</v>
      </c>
      <c r="V227" s="10">
        <v>371000</v>
      </c>
      <c r="W227" s="10">
        <v>18000</v>
      </c>
      <c r="X227" s="10">
        <v>197000</v>
      </c>
      <c r="Y227" s="9">
        <v>66.376605980109304</v>
      </c>
      <c r="Z227" s="9">
        <v>63.323120615255498</v>
      </c>
      <c r="AA227" s="9">
        <v>4.6002432932000801</v>
      </c>
      <c r="AB227" s="9">
        <v>33.623394019890704</v>
      </c>
      <c r="AC227" s="10"/>
    </row>
    <row r="228" spans="1:29" x14ac:dyDescent="0.25">
      <c r="A228" s="8" t="s">
        <v>388</v>
      </c>
      <c r="B228" s="10">
        <v>1158000</v>
      </c>
      <c r="C228" s="10">
        <v>835000</v>
      </c>
      <c r="D228" s="10">
        <v>771000</v>
      </c>
      <c r="E228" s="10">
        <v>64000</v>
      </c>
      <c r="F228" s="10">
        <v>323000</v>
      </c>
      <c r="G228" s="9">
        <v>72.083312501406894</v>
      </c>
      <c r="H228" s="9">
        <v>66.587020080615702</v>
      </c>
      <c r="I228" s="9">
        <v>7.6249165445662497</v>
      </c>
      <c r="J228" s="9">
        <v>27.916687498593198</v>
      </c>
      <c r="K228" s="10">
        <v>572000</v>
      </c>
      <c r="L228" s="10">
        <v>453000</v>
      </c>
      <c r="M228" s="10">
        <v>410000</v>
      </c>
      <c r="N228" s="10">
        <v>43000</v>
      </c>
      <c r="O228" s="10">
        <v>119000</v>
      </c>
      <c r="P228" s="9">
        <v>79.211266682092699</v>
      </c>
      <c r="Q228" s="9">
        <v>71.681705161192497</v>
      </c>
      <c r="R228" s="9">
        <v>9.5056698829466306</v>
      </c>
      <c r="S228" s="9">
        <v>20.788733317907301</v>
      </c>
      <c r="T228" s="10">
        <v>586000</v>
      </c>
      <c r="U228" s="10">
        <v>382000</v>
      </c>
      <c r="V228" s="10">
        <v>361000</v>
      </c>
      <c r="W228" s="10">
        <v>21000</v>
      </c>
      <c r="X228" s="10">
        <v>204000</v>
      </c>
      <c r="Y228" s="9">
        <v>65.127114787859298</v>
      </c>
      <c r="Z228" s="9">
        <v>61.6150974489044</v>
      </c>
      <c r="AA228" s="9">
        <v>5.39255784690405</v>
      </c>
      <c r="AB228" s="9">
        <v>34.872885212140702</v>
      </c>
      <c r="AC228" s="10"/>
    </row>
    <row r="229" spans="1:29" x14ac:dyDescent="0.25">
      <c r="A229" s="8" t="s">
        <v>389</v>
      </c>
      <c r="B229" s="10">
        <v>1159000</v>
      </c>
      <c r="C229" s="10">
        <v>841000</v>
      </c>
      <c r="D229" s="10">
        <v>776000</v>
      </c>
      <c r="E229" s="10">
        <v>64000</v>
      </c>
      <c r="F229" s="10">
        <v>318000</v>
      </c>
      <c r="G229" s="9">
        <v>72.547207648582699</v>
      </c>
      <c r="H229" s="9">
        <v>66.989578199829296</v>
      </c>
      <c r="I229" s="9">
        <v>7.6607075983881501</v>
      </c>
      <c r="J229" s="9">
        <v>27.452792351417301</v>
      </c>
      <c r="K229" s="10">
        <v>572000</v>
      </c>
      <c r="L229" s="10">
        <v>454000</v>
      </c>
      <c r="M229" s="10">
        <v>411000</v>
      </c>
      <c r="N229" s="10">
        <v>42000</v>
      </c>
      <c r="O229" s="10">
        <v>119000</v>
      </c>
      <c r="P229" s="9">
        <v>79.276795945011898</v>
      </c>
      <c r="Q229" s="9">
        <v>71.907130340443004</v>
      </c>
      <c r="R229" s="9">
        <v>9.2961193962488</v>
      </c>
      <c r="S229" s="9">
        <v>20.723204054988098</v>
      </c>
      <c r="T229" s="10">
        <v>586000</v>
      </c>
      <c r="U229" s="10">
        <v>387000</v>
      </c>
      <c r="V229" s="10">
        <v>365000</v>
      </c>
      <c r="W229" s="10">
        <v>22000</v>
      </c>
      <c r="X229" s="10">
        <v>199000</v>
      </c>
      <c r="Y229" s="9">
        <v>65.979976524223005</v>
      </c>
      <c r="Z229" s="9">
        <v>62.1906662826417</v>
      </c>
      <c r="AA229" s="9">
        <v>5.7431215365621497</v>
      </c>
      <c r="AB229" s="9">
        <v>34.020023475777002</v>
      </c>
      <c r="AC229" s="10"/>
    </row>
    <row r="230" spans="1:29" x14ac:dyDescent="0.25">
      <c r="A230" s="8" t="s">
        <v>390</v>
      </c>
      <c r="B230" s="10">
        <v>1159000</v>
      </c>
      <c r="C230" s="10">
        <v>840000</v>
      </c>
      <c r="D230" s="10">
        <v>774000</v>
      </c>
      <c r="E230" s="10">
        <v>66000</v>
      </c>
      <c r="F230" s="10">
        <v>319000</v>
      </c>
      <c r="G230" s="9">
        <v>72.459579012615905</v>
      </c>
      <c r="H230" s="9">
        <v>66.795170529079599</v>
      </c>
      <c r="I230" s="9">
        <v>7.8173356245281402</v>
      </c>
      <c r="J230" s="9">
        <v>27.540420987384099</v>
      </c>
      <c r="K230" s="10">
        <v>572000</v>
      </c>
      <c r="L230" s="10">
        <v>451000</v>
      </c>
      <c r="M230" s="10">
        <v>407000</v>
      </c>
      <c r="N230" s="10">
        <v>44000</v>
      </c>
      <c r="O230" s="10">
        <v>122000</v>
      </c>
      <c r="P230" s="9">
        <v>78.722871415707502</v>
      </c>
      <c r="Q230" s="9">
        <v>71.0679658111723</v>
      </c>
      <c r="R230" s="9">
        <v>9.7238648271763797</v>
      </c>
      <c r="S230" s="9">
        <v>21.277128584292502</v>
      </c>
      <c r="T230" s="10">
        <v>587000</v>
      </c>
      <c r="U230" s="10">
        <v>389000</v>
      </c>
      <c r="V230" s="10">
        <v>367000</v>
      </c>
      <c r="W230" s="10">
        <v>22000</v>
      </c>
      <c r="X230" s="10">
        <v>197000</v>
      </c>
      <c r="Y230" s="9">
        <v>66.347604560608303</v>
      </c>
      <c r="Z230" s="9">
        <v>62.6256038024937</v>
      </c>
      <c r="AA230" s="9">
        <v>5.6098494930809304</v>
      </c>
      <c r="AB230" s="9">
        <v>33.652395439391697</v>
      </c>
      <c r="AC230" s="10"/>
    </row>
    <row r="231" spans="1:29" x14ac:dyDescent="0.25">
      <c r="A231" s="8" t="s">
        <v>391</v>
      </c>
      <c r="B231" s="10">
        <v>1159000</v>
      </c>
      <c r="C231" s="10">
        <v>844000</v>
      </c>
      <c r="D231" s="10">
        <v>781000</v>
      </c>
      <c r="E231" s="10">
        <v>63000</v>
      </c>
      <c r="F231" s="10">
        <v>315000</v>
      </c>
      <c r="G231" s="9">
        <v>72.856024235525794</v>
      </c>
      <c r="H231" s="9">
        <v>67.396722140967498</v>
      </c>
      <c r="I231" s="9">
        <v>7.4932747865979401</v>
      </c>
      <c r="J231" s="9">
        <v>27.143975764474199</v>
      </c>
      <c r="K231" s="10">
        <v>572000</v>
      </c>
      <c r="L231" s="10">
        <v>451000</v>
      </c>
      <c r="M231" s="10">
        <v>409000</v>
      </c>
      <c r="N231" s="10">
        <v>42000</v>
      </c>
      <c r="O231" s="10">
        <v>121000</v>
      </c>
      <c r="P231" s="9">
        <v>78.8167854399493</v>
      </c>
      <c r="Q231" s="9">
        <v>71.507289280239505</v>
      </c>
      <c r="R231" s="9">
        <v>9.2740348631433704</v>
      </c>
      <c r="S231" s="9">
        <v>21.1832145600507</v>
      </c>
      <c r="T231" s="10">
        <v>587000</v>
      </c>
      <c r="U231" s="10">
        <v>393000</v>
      </c>
      <c r="V231" s="10">
        <v>372000</v>
      </c>
      <c r="W231" s="10">
        <v>21000</v>
      </c>
      <c r="X231" s="10">
        <v>193000</v>
      </c>
      <c r="Y231" s="9">
        <v>67.038583878759397</v>
      </c>
      <c r="Z231" s="9">
        <v>63.384989688499303</v>
      </c>
      <c r="AA231" s="9">
        <v>5.4499871251273904</v>
      </c>
      <c r="AB231" s="9">
        <v>32.961416121240603</v>
      </c>
      <c r="AC231" s="10"/>
    </row>
    <row r="232" spans="1:29" x14ac:dyDescent="0.25">
      <c r="A232" s="8" t="s">
        <v>392</v>
      </c>
      <c r="B232" s="10">
        <v>1159000</v>
      </c>
      <c r="C232" s="10">
        <v>847000</v>
      </c>
      <c r="D232" s="10">
        <v>784000</v>
      </c>
      <c r="E232" s="10">
        <v>63000</v>
      </c>
      <c r="F232" s="10">
        <v>312000</v>
      </c>
      <c r="G232" s="9">
        <v>73.047671133991997</v>
      </c>
      <c r="H232" s="9">
        <v>67.583886513889695</v>
      </c>
      <c r="I232" s="9">
        <v>7.4797519692038401</v>
      </c>
      <c r="J232" s="9">
        <v>26.952328866007999</v>
      </c>
      <c r="K232" s="10">
        <v>573000</v>
      </c>
      <c r="L232" s="10">
        <v>452000</v>
      </c>
      <c r="M232" s="10">
        <v>410000</v>
      </c>
      <c r="N232" s="10">
        <v>42000</v>
      </c>
      <c r="O232" s="10">
        <v>121000</v>
      </c>
      <c r="P232" s="9">
        <v>78.923321734014607</v>
      </c>
      <c r="Q232" s="9">
        <v>71.581601822145103</v>
      </c>
      <c r="R232" s="9">
        <v>9.3023453024599707</v>
      </c>
      <c r="S232" s="9">
        <v>21.0766782659854</v>
      </c>
      <c r="T232" s="10">
        <v>587000</v>
      </c>
      <c r="U232" s="10">
        <v>395000</v>
      </c>
      <c r="V232" s="10">
        <v>374000</v>
      </c>
      <c r="W232" s="10">
        <v>21000</v>
      </c>
      <c r="X232" s="10">
        <v>192000</v>
      </c>
      <c r="Y232" s="9">
        <v>67.314170221702895</v>
      </c>
      <c r="Z232" s="9">
        <v>63.6828879815967</v>
      </c>
      <c r="AA232" s="9">
        <v>5.3945287123741901</v>
      </c>
      <c r="AB232" s="9">
        <v>32.685829778297098</v>
      </c>
      <c r="AC232" s="10"/>
    </row>
    <row r="233" spans="1:29" x14ac:dyDescent="0.25">
      <c r="A233" s="8" t="s">
        <v>393</v>
      </c>
      <c r="B233" s="10">
        <v>1160000</v>
      </c>
      <c r="C233" s="10">
        <v>848000</v>
      </c>
      <c r="D233" s="10">
        <v>784000</v>
      </c>
      <c r="E233" s="10">
        <v>64000</v>
      </c>
      <c r="F233" s="10">
        <v>312000</v>
      </c>
      <c r="G233" s="9">
        <v>73.129999206482907</v>
      </c>
      <c r="H233" s="9">
        <v>67.575598344270105</v>
      </c>
      <c r="I233" s="9">
        <v>7.5952426124468202</v>
      </c>
      <c r="J233" s="9">
        <v>26.8700007935171</v>
      </c>
      <c r="K233" s="10">
        <v>573000</v>
      </c>
      <c r="L233" s="10">
        <v>453000</v>
      </c>
      <c r="M233" s="10">
        <v>409000</v>
      </c>
      <c r="N233" s="10">
        <v>43000</v>
      </c>
      <c r="O233" s="10">
        <v>120000</v>
      </c>
      <c r="P233" s="9">
        <v>79.031231323960995</v>
      </c>
      <c r="Q233" s="9">
        <v>71.497445612438199</v>
      </c>
      <c r="R233" s="9">
        <v>9.5326690288306892</v>
      </c>
      <c r="S233" s="9">
        <v>20.968768676039002</v>
      </c>
      <c r="T233" s="10">
        <v>587000</v>
      </c>
      <c r="U233" s="10">
        <v>395000</v>
      </c>
      <c r="V233" s="10">
        <v>374000</v>
      </c>
      <c r="W233" s="10">
        <v>21000</v>
      </c>
      <c r="X233" s="10">
        <v>191000</v>
      </c>
      <c r="Y233" s="9">
        <v>67.371231010924404</v>
      </c>
      <c r="Z233" s="9">
        <v>63.748429904500902</v>
      </c>
      <c r="AA233" s="9">
        <v>5.3773711004865801</v>
      </c>
      <c r="AB233" s="9">
        <v>32.628768989075603</v>
      </c>
      <c r="AC233" s="10"/>
    </row>
    <row r="234" spans="1:29" x14ac:dyDescent="0.25">
      <c r="A234" s="8" t="s">
        <v>394</v>
      </c>
      <c r="B234" s="10">
        <v>1160000</v>
      </c>
      <c r="C234" s="10">
        <v>849000</v>
      </c>
      <c r="D234" s="10">
        <v>783000</v>
      </c>
      <c r="E234" s="10">
        <v>66000</v>
      </c>
      <c r="F234" s="10">
        <v>310000</v>
      </c>
      <c r="G234" s="9">
        <v>73.235599162131393</v>
      </c>
      <c r="H234" s="9">
        <v>67.540222060066796</v>
      </c>
      <c r="I234" s="9">
        <v>7.7767877469752102</v>
      </c>
      <c r="J234" s="9">
        <v>26.7644008378686</v>
      </c>
      <c r="K234" s="10">
        <v>573000</v>
      </c>
      <c r="L234" s="10">
        <v>451000</v>
      </c>
      <c r="M234" s="10">
        <v>406000</v>
      </c>
      <c r="N234" s="10">
        <v>45000</v>
      </c>
      <c r="O234" s="10">
        <v>122000</v>
      </c>
      <c r="P234" s="9">
        <v>78.666799023476202</v>
      </c>
      <c r="Q234" s="9">
        <v>70.891533703819405</v>
      </c>
      <c r="R234" s="9">
        <v>9.8837952175179193</v>
      </c>
      <c r="S234" s="9">
        <v>21.333200976523798</v>
      </c>
      <c r="T234" s="10">
        <v>587000</v>
      </c>
      <c r="U234" s="10">
        <v>399000</v>
      </c>
      <c r="V234" s="10">
        <v>377000</v>
      </c>
      <c r="W234" s="10">
        <v>22000</v>
      </c>
      <c r="X234" s="10">
        <v>188000</v>
      </c>
      <c r="Y234" s="9">
        <v>67.9356561811516</v>
      </c>
      <c r="Z234" s="9">
        <v>64.269902227096395</v>
      </c>
      <c r="AA234" s="9">
        <v>5.3959204343009297</v>
      </c>
      <c r="AB234" s="9">
        <v>32.0643438188484</v>
      </c>
      <c r="AC234" s="10"/>
    </row>
    <row r="235" spans="1:29" x14ac:dyDescent="0.25">
      <c r="A235" s="8" t="s">
        <v>395</v>
      </c>
      <c r="B235" s="10">
        <v>1160000</v>
      </c>
      <c r="C235" s="10">
        <v>846000</v>
      </c>
      <c r="D235" s="10">
        <v>785000</v>
      </c>
      <c r="E235" s="10">
        <v>61000</v>
      </c>
      <c r="F235" s="10">
        <v>314000</v>
      </c>
      <c r="G235" s="9">
        <v>72.953943603626797</v>
      </c>
      <c r="H235" s="9">
        <v>67.656673783734703</v>
      </c>
      <c r="I235" s="9">
        <v>7.2611151066393402</v>
      </c>
      <c r="J235" s="9">
        <v>27.046056396373199</v>
      </c>
      <c r="K235" s="10">
        <v>573000</v>
      </c>
      <c r="L235" s="10">
        <v>451000</v>
      </c>
      <c r="M235" s="10">
        <v>408000</v>
      </c>
      <c r="N235" s="10">
        <v>43000</v>
      </c>
      <c r="O235" s="10">
        <v>122000</v>
      </c>
      <c r="P235" s="9">
        <v>78.674956332489202</v>
      </c>
      <c r="Q235" s="9">
        <v>71.182998294938898</v>
      </c>
      <c r="R235" s="9">
        <v>9.52267199982726</v>
      </c>
      <c r="S235" s="9">
        <v>21.325043667510801</v>
      </c>
      <c r="T235" s="10">
        <v>587000</v>
      </c>
      <c r="U235" s="10">
        <v>396000</v>
      </c>
      <c r="V235" s="10">
        <v>377000</v>
      </c>
      <c r="W235" s="10">
        <v>19000</v>
      </c>
      <c r="X235" s="10">
        <v>192000</v>
      </c>
      <c r="Y235" s="9">
        <v>67.370902714894797</v>
      </c>
      <c r="Z235" s="9">
        <v>64.215392516579499</v>
      </c>
      <c r="AA235" s="9">
        <v>4.68378791311304</v>
      </c>
      <c r="AB235" s="9">
        <v>32.629097285105097</v>
      </c>
      <c r="AC235" s="10"/>
    </row>
    <row r="236" spans="1:29" x14ac:dyDescent="0.25">
      <c r="A236" s="8" t="s">
        <v>396</v>
      </c>
      <c r="B236" s="10">
        <v>1160000</v>
      </c>
      <c r="C236" s="10">
        <v>847000</v>
      </c>
      <c r="D236" s="10">
        <v>788000</v>
      </c>
      <c r="E236" s="10">
        <v>59000</v>
      </c>
      <c r="F236" s="10">
        <v>313000</v>
      </c>
      <c r="G236" s="9">
        <v>73.019319351834099</v>
      </c>
      <c r="H236" s="9">
        <v>67.943768458257296</v>
      </c>
      <c r="I236" s="9">
        <v>6.9509698784247798</v>
      </c>
      <c r="J236" s="9">
        <v>26.980680648165901</v>
      </c>
      <c r="K236" s="10">
        <v>573000</v>
      </c>
      <c r="L236" s="10">
        <v>452000</v>
      </c>
      <c r="M236" s="10">
        <v>411000</v>
      </c>
      <c r="N236" s="10">
        <v>41000</v>
      </c>
      <c r="O236" s="10">
        <v>121000</v>
      </c>
      <c r="P236" s="9">
        <v>78.927355618102794</v>
      </c>
      <c r="Q236" s="9">
        <v>71.784557408184298</v>
      </c>
      <c r="R236" s="9">
        <v>9.0498384926001307</v>
      </c>
      <c r="S236" s="9">
        <v>21.072644381897199</v>
      </c>
      <c r="T236" s="10">
        <v>587000</v>
      </c>
      <c r="U236" s="10">
        <v>395000</v>
      </c>
      <c r="V236" s="10">
        <v>377000</v>
      </c>
      <c r="W236" s="10">
        <v>18000</v>
      </c>
      <c r="X236" s="10">
        <v>192000</v>
      </c>
      <c r="Y236" s="9">
        <v>67.254967332402103</v>
      </c>
      <c r="Z236" s="9">
        <v>64.196388018816194</v>
      </c>
      <c r="AA236" s="9">
        <v>4.5477374161362798</v>
      </c>
      <c r="AB236" s="9">
        <v>32.745032667597897</v>
      </c>
      <c r="AC236" s="10"/>
    </row>
    <row r="237" spans="1:29" x14ac:dyDescent="0.25">
      <c r="A237" s="8" t="s">
        <v>397</v>
      </c>
      <c r="B237" s="10">
        <v>1161000</v>
      </c>
      <c r="C237" s="10">
        <v>848000</v>
      </c>
      <c r="D237" s="10">
        <v>791000</v>
      </c>
      <c r="E237" s="10">
        <v>57000</v>
      </c>
      <c r="F237" s="10">
        <v>312000</v>
      </c>
      <c r="G237" s="9">
        <v>73.083807163926394</v>
      </c>
      <c r="H237" s="9">
        <v>68.133005966876198</v>
      </c>
      <c r="I237" s="9">
        <v>6.7741424388928904</v>
      </c>
      <c r="J237" s="9">
        <v>26.916192836073598</v>
      </c>
      <c r="K237" s="10">
        <v>573000</v>
      </c>
      <c r="L237" s="10">
        <v>456000</v>
      </c>
      <c r="M237" s="10">
        <v>415000</v>
      </c>
      <c r="N237" s="10">
        <v>40000</v>
      </c>
      <c r="O237" s="10">
        <v>118000</v>
      </c>
      <c r="P237" s="9">
        <v>79.490679489137605</v>
      </c>
      <c r="Q237" s="9">
        <v>72.496745333859707</v>
      </c>
      <c r="R237" s="9">
        <v>8.7984329738099998</v>
      </c>
      <c r="S237" s="9">
        <v>20.509320510862398</v>
      </c>
      <c r="T237" s="10">
        <v>587000</v>
      </c>
      <c r="U237" s="10">
        <v>393000</v>
      </c>
      <c r="V237" s="10">
        <v>375000</v>
      </c>
      <c r="W237" s="10">
        <v>17000</v>
      </c>
      <c r="X237" s="10">
        <v>195000</v>
      </c>
      <c r="Y237" s="9">
        <v>66.832527224267594</v>
      </c>
      <c r="Z237" s="9">
        <v>63.8752410260361</v>
      </c>
      <c r="AA237" s="9">
        <v>4.4249205006236698</v>
      </c>
      <c r="AB237" s="9">
        <v>33.167472775732399</v>
      </c>
      <c r="AC237" s="10"/>
    </row>
    <row r="238" spans="1:29" x14ac:dyDescent="0.25">
      <c r="A238" s="8" t="s">
        <v>398</v>
      </c>
      <c r="B238" s="10">
        <v>1161000</v>
      </c>
      <c r="C238" s="10">
        <v>850000</v>
      </c>
      <c r="D238" s="10">
        <v>793000</v>
      </c>
      <c r="E238" s="10">
        <v>57000</v>
      </c>
      <c r="F238" s="10">
        <v>311000</v>
      </c>
      <c r="G238" s="9">
        <v>73.214964073443198</v>
      </c>
      <c r="H238" s="9">
        <v>68.296464577952094</v>
      </c>
      <c r="I238" s="9">
        <v>6.71788828654915</v>
      </c>
      <c r="J238" s="9">
        <v>26.785035926556901</v>
      </c>
      <c r="K238" s="10">
        <v>573000</v>
      </c>
      <c r="L238" s="10">
        <v>455000</v>
      </c>
      <c r="M238" s="10">
        <v>415000</v>
      </c>
      <c r="N238" s="10">
        <v>40000</v>
      </c>
      <c r="O238" s="10">
        <v>118000</v>
      </c>
      <c r="P238" s="9">
        <v>79.348981277585693</v>
      </c>
      <c r="Q238" s="9">
        <v>72.443168972588694</v>
      </c>
      <c r="R238" s="9">
        <v>8.70308880316745</v>
      </c>
      <c r="S238" s="9">
        <v>20.6510187224143</v>
      </c>
      <c r="T238" s="10">
        <v>588000</v>
      </c>
      <c r="U238" s="10">
        <v>395000</v>
      </c>
      <c r="V238" s="10">
        <v>377000</v>
      </c>
      <c r="W238" s="10">
        <v>18000</v>
      </c>
      <c r="X238" s="10">
        <v>193000</v>
      </c>
      <c r="Y238" s="9">
        <v>67.229592164728004</v>
      </c>
      <c r="Z238" s="9">
        <v>64.250247038711805</v>
      </c>
      <c r="AA238" s="9">
        <v>4.4315977980590402</v>
      </c>
      <c r="AB238" s="9">
        <v>32.770407835272003</v>
      </c>
      <c r="AC238" s="10"/>
    </row>
    <row r="239" spans="1:29" x14ac:dyDescent="0.25">
      <c r="A239" s="8" t="s">
        <v>399</v>
      </c>
      <c r="B239" s="10">
        <v>1161000</v>
      </c>
      <c r="C239" s="10">
        <v>846000</v>
      </c>
      <c r="D239" s="10">
        <v>789000</v>
      </c>
      <c r="E239" s="10">
        <v>57000</v>
      </c>
      <c r="F239" s="10">
        <v>315000</v>
      </c>
      <c r="G239" s="9">
        <v>72.876172008311102</v>
      </c>
      <c r="H239" s="9">
        <v>67.935316910670707</v>
      </c>
      <c r="I239" s="9">
        <v>6.7797950434017302</v>
      </c>
      <c r="J239" s="9">
        <v>27.123827991688799</v>
      </c>
      <c r="K239" s="10">
        <v>573000</v>
      </c>
      <c r="L239" s="10">
        <v>453000</v>
      </c>
      <c r="M239" s="10">
        <v>413000</v>
      </c>
      <c r="N239" s="10">
        <v>40000</v>
      </c>
      <c r="O239" s="10">
        <v>121000</v>
      </c>
      <c r="P239" s="9">
        <v>78.972358302601805</v>
      </c>
      <c r="Q239" s="9">
        <v>72.067811834431097</v>
      </c>
      <c r="R239" s="9">
        <v>8.7429913663136301</v>
      </c>
      <c r="S239" s="9">
        <v>21.027641697398199</v>
      </c>
      <c r="T239" s="10">
        <v>588000</v>
      </c>
      <c r="U239" s="10">
        <v>393000</v>
      </c>
      <c r="V239" s="10">
        <v>376000</v>
      </c>
      <c r="W239" s="10">
        <v>18000</v>
      </c>
      <c r="X239" s="10">
        <v>194000</v>
      </c>
      <c r="Y239" s="9">
        <v>66.928194981648602</v>
      </c>
      <c r="Z239" s="9">
        <v>63.903290380847302</v>
      </c>
      <c r="AA239" s="9">
        <v>4.5196267456947004</v>
      </c>
      <c r="AB239" s="9">
        <v>33.071805018351398</v>
      </c>
      <c r="AC239" s="10"/>
    </row>
    <row r="240" spans="1:29" x14ac:dyDescent="0.25">
      <c r="A240" s="8" t="s">
        <v>400</v>
      </c>
      <c r="B240" s="10">
        <v>1161000</v>
      </c>
      <c r="C240" s="10">
        <v>846000</v>
      </c>
      <c r="D240" s="10">
        <v>792000</v>
      </c>
      <c r="E240" s="10">
        <v>54000</v>
      </c>
      <c r="F240" s="10">
        <v>315000</v>
      </c>
      <c r="G240" s="9">
        <v>72.883345790492001</v>
      </c>
      <c r="H240" s="9">
        <v>68.202762520840693</v>
      </c>
      <c r="I240" s="9">
        <v>6.4220203105192102</v>
      </c>
      <c r="J240" s="9">
        <v>27.116654209507999</v>
      </c>
      <c r="K240" s="10">
        <v>574000</v>
      </c>
      <c r="L240" s="10">
        <v>450000</v>
      </c>
      <c r="M240" s="10">
        <v>414000</v>
      </c>
      <c r="N240" s="10">
        <v>36000</v>
      </c>
      <c r="O240" s="10">
        <v>123000</v>
      </c>
      <c r="P240" s="9">
        <v>78.476709811365694</v>
      </c>
      <c r="Q240" s="9">
        <v>72.1837204078535</v>
      </c>
      <c r="R240" s="9">
        <v>8.0189261484567993</v>
      </c>
      <c r="S240" s="9">
        <v>21.523290188634299</v>
      </c>
      <c r="T240" s="10">
        <v>588000</v>
      </c>
      <c r="U240" s="10">
        <v>396000</v>
      </c>
      <c r="V240" s="10">
        <v>378000</v>
      </c>
      <c r="W240" s="10">
        <v>18000</v>
      </c>
      <c r="X240" s="10">
        <v>191000</v>
      </c>
      <c r="Y240" s="9">
        <v>67.425129569502303</v>
      </c>
      <c r="Z240" s="9">
        <v>64.317993206188305</v>
      </c>
      <c r="AA240" s="9">
        <v>4.6082764440387498</v>
      </c>
      <c r="AB240" s="9">
        <v>32.574870430497697</v>
      </c>
      <c r="AC240" s="10"/>
    </row>
    <row r="241" spans="1:29" x14ac:dyDescent="0.25">
      <c r="A241" s="8" t="s">
        <v>401</v>
      </c>
      <c r="B241" s="10">
        <v>1162000</v>
      </c>
      <c r="C241" s="10">
        <v>848000</v>
      </c>
      <c r="D241" s="10">
        <v>794000</v>
      </c>
      <c r="E241" s="10">
        <v>54000</v>
      </c>
      <c r="F241" s="10">
        <v>313000</v>
      </c>
      <c r="G241" s="9">
        <v>73.035411737795698</v>
      </c>
      <c r="H241" s="9">
        <v>68.375384770137998</v>
      </c>
      <c r="I241" s="9">
        <v>6.3805034527466002</v>
      </c>
      <c r="J241" s="9">
        <v>26.964588262204298</v>
      </c>
      <c r="K241" s="10">
        <v>574000</v>
      </c>
      <c r="L241" s="10">
        <v>451000</v>
      </c>
      <c r="M241" s="10">
        <v>417000</v>
      </c>
      <c r="N241" s="10">
        <v>34000</v>
      </c>
      <c r="O241" s="10">
        <v>122000</v>
      </c>
      <c r="P241" s="9">
        <v>78.6807135832792</v>
      </c>
      <c r="Q241" s="9">
        <v>72.705738669580697</v>
      </c>
      <c r="R241" s="9">
        <v>7.5939510987966798</v>
      </c>
      <c r="S241" s="9">
        <v>21.3192864167208</v>
      </c>
      <c r="T241" s="10">
        <v>588000</v>
      </c>
      <c r="U241" s="10">
        <v>397000</v>
      </c>
      <c r="V241" s="10">
        <v>377000</v>
      </c>
      <c r="W241" s="10">
        <v>20000</v>
      </c>
      <c r="X241" s="10">
        <v>191000</v>
      </c>
      <c r="Y241" s="9">
        <v>67.525916143028695</v>
      </c>
      <c r="Z241" s="9">
        <v>64.149204065230293</v>
      </c>
      <c r="AA241" s="9">
        <v>5.0006164605691303</v>
      </c>
      <c r="AB241" s="9">
        <v>32.474083856971298</v>
      </c>
      <c r="AC241" s="10"/>
    </row>
    <row r="242" spans="1:29" x14ac:dyDescent="0.25">
      <c r="A242" s="8" t="s">
        <v>402</v>
      </c>
      <c r="B242" s="10">
        <v>1162000</v>
      </c>
      <c r="C242" s="10">
        <v>847000</v>
      </c>
      <c r="D242" s="10">
        <v>791000</v>
      </c>
      <c r="E242" s="10">
        <v>56000</v>
      </c>
      <c r="F242" s="10">
        <v>315000</v>
      </c>
      <c r="G242" s="9">
        <v>72.870728493101396</v>
      </c>
      <c r="H242" s="9">
        <v>68.054545133975495</v>
      </c>
      <c r="I242" s="9">
        <v>6.60921533065485</v>
      </c>
      <c r="J242" s="9">
        <v>27.129271506898601</v>
      </c>
      <c r="K242" s="10">
        <v>574000</v>
      </c>
      <c r="L242" s="10">
        <v>451000</v>
      </c>
      <c r="M242" s="10">
        <v>420000</v>
      </c>
      <c r="N242" s="10">
        <v>32000</v>
      </c>
      <c r="O242" s="10">
        <v>123000</v>
      </c>
      <c r="P242" s="9">
        <v>78.606258406796201</v>
      </c>
      <c r="Q242" s="9">
        <v>73.093971731979295</v>
      </c>
      <c r="R242" s="9">
        <v>7.0125290104640303</v>
      </c>
      <c r="S242" s="9">
        <v>21.393741593203799</v>
      </c>
      <c r="T242" s="10">
        <v>588000</v>
      </c>
      <c r="U242" s="10">
        <v>396000</v>
      </c>
      <c r="V242" s="10">
        <v>371000</v>
      </c>
      <c r="W242" s="10">
        <v>24000</v>
      </c>
      <c r="X242" s="10">
        <v>192000</v>
      </c>
      <c r="Y242" s="9">
        <v>67.271193528465602</v>
      </c>
      <c r="Z242" s="9">
        <v>63.134608203673601</v>
      </c>
      <c r="AA242" s="9">
        <v>6.1491183786438901</v>
      </c>
      <c r="AB242" s="9">
        <v>32.728806471534398</v>
      </c>
      <c r="AC242" s="10"/>
    </row>
    <row r="243" spans="1:29" x14ac:dyDescent="0.25">
      <c r="A243" s="8" t="s">
        <v>403</v>
      </c>
      <c r="B243" s="10">
        <v>1162000</v>
      </c>
      <c r="C243" s="10">
        <v>839000</v>
      </c>
      <c r="D243" s="10">
        <v>788000</v>
      </c>
      <c r="E243" s="10">
        <v>51000</v>
      </c>
      <c r="F243" s="10">
        <v>323000</v>
      </c>
      <c r="G243" s="9">
        <v>72.170254665445498</v>
      </c>
      <c r="H243" s="9">
        <v>67.761505366183499</v>
      </c>
      <c r="I243" s="9">
        <v>6.10881771125689</v>
      </c>
      <c r="J243" s="9">
        <v>27.829745334554499</v>
      </c>
      <c r="K243" s="10">
        <v>574000</v>
      </c>
      <c r="L243" s="10">
        <v>446000</v>
      </c>
      <c r="M243" s="10">
        <v>417000</v>
      </c>
      <c r="N243" s="10">
        <v>30000</v>
      </c>
      <c r="O243" s="10">
        <v>128000</v>
      </c>
      <c r="P243" s="9">
        <v>77.704908611175895</v>
      </c>
      <c r="Q243" s="9">
        <v>72.561710657405101</v>
      </c>
      <c r="R243" s="9">
        <v>6.6188842451467602</v>
      </c>
      <c r="S243" s="9">
        <v>22.295091388824101</v>
      </c>
      <c r="T243" s="10">
        <v>588000</v>
      </c>
      <c r="U243" s="10">
        <v>393000</v>
      </c>
      <c r="V243" s="10">
        <v>371000</v>
      </c>
      <c r="W243" s="10">
        <v>22000</v>
      </c>
      <c r="X243" s="10">
        <v>195000</v>
      </c>
      <c r="Y243" s="9">
        <v>66.767339879977996</v>
      </c>
      <c r="Z243" s="9">
        <v>63.075557446851199</v>
      </c>
      <c r="AA243" s="9">
        <v>5.5293238277325898</v>
      </c>
      <c r="AB243" s="9">
        <v>33.232660120021997</v>
      </c>
      <c r="AC243" s="10"/>
    </row>
    <row r="244" spans="1:29" x14ac:dyDescent="0.25">
      <c r="A244" s="8" t="s">
        <v>404</v>
      </c>
      <c r="B244" s="10">
        <v>1163000</v>
      </c>
      <c r="C244" s="10">
        <v>837000</v>
      </c>
      <c r="D244" s="10">
        <v>787000</v>
      </c>
      <c r="E244" s="10">
        <v>50000</v>
      </c>
      <c r="F244" s="10">
        <v>325000</v>
      </c>
      <c r="G244" s="9">
        <v>72.007352185687907</v>
      </c>
      <c r="H244" s="9">
        <v>67.708335719867193</v>
      </c>
      <c r="I244" s="9">
        <v>5.9702465586216897</v>
      </c>
      <c r="J244" s="9">
        <v>27.9926478143121</v>
      </c>
      <c r="K244" s="10">
        <v>574000</v>
      </c>
      <c r="L244" s="10">
        <v>445000</v>
      </c>
      <c r="M244" s="10">
        <v>417000</v>
      </c>
      <c r="N244" s="10">
        <v>28000</v>
      </c>
      <c r="O244" s="10">
        <v>129000</v>
      </c>
      <c r="P244" s="9">
        <v>77.508036876816305</v>
      </c>
      <c r="Q244" s="9">
        <v>72.617757493401598</v>
      </c>
      <c r="R244" s="9">
        <v>6.3093836206777496</v>
      </c>
      <c r="S244" s="9">
        <v>22.491963123183702</v>
      </c>
      <c r="T244" s="10">
        <v>588000</v>
      </c>
      <c r="U244" s="10">
        <v>392000</v>
      </c>
      <c r="V244" s="10">
        <v>370000</v>
      </c>
      <c r="W244" s="10">
        <v>22000</v>
      </c>
      <c r="X244" s="10">
        <v>196000</v>
      </c>
      <c r="Y244" s="9">
        <v>66.637164861494298</v>
      </c>
      <c r="Z244" s="9">
        <v>62.915384286043903</v>
      </c>
      <c r="AA244" s="9">
        <v>5.5851424399374201</v>
      </c>
      <c r="AB244" s="9">
        <v>33.362835138505702</v>
      </c>
      <c r="AC244" s="10"/>
    </row>
    <row r="245" spans="1:29" x14ac:dyDescent="0.25">
      <c r="A245" s="8" t="s">
        <v>405</v>
      </c>
      <c r="B245" s="10">
        <v>1163000</v>
      </c>
      <c r="C245" s="10">
        <v>838000</v>
      </c>
      <c r="D245" s="10">
        <v>786000</v>
      </c>
      <c r="E245" s="10">
        <v>52000</v>
      </c>
      <c r="F245" s="10">
        <v>325000</v>
      </c>
      <c r="G245" s="9">
        <v>72.0332776166739</v>
      </c>
      <c r="H245" s="9">
        <v>67.591639108837896</v>
      </c>
      <c r="I245" s="9">
        <v>6.1660924711384997</v>
      </c>
      <c r="J245" s="9">
        <v>27.9667223833261</v>
      </c>
      <c r="K245" s="10">
        <v>575000</v>
      </c>
      <c r="L245" s="10">
        <v>449000</v>
      </c>
      <c r="M245" s="10">
        <v>417000</v>
      </c>
      <c r="N245" s="10">
        <v>32000</v>
      </c>
      <c r="O245" s="10">
        <v>126000</v>
      </c>
      <c r="P245" s="9">
        <v>78.074126578269599</v>
      </c>
      <c r="Q245" s="9">
        <v>72.547548793478697</v>
      </c>
      <c r="R245" s="9">
        <v>7.0786290247519501</v>
      </c>
      <c r="S245" s="9">
        <v>21.925873421730401</v>
      </c>
      <c r="T245" s="10">
        <v>588000</v>
      </c>
      <c r="U245" s="10">
        <v>389000</v>
      </c>
      <c r="V245" s="10">
        <v>369000</v>
      </c>
      <c r="W245" s="10">
        <v>20000</v>
      </c>
      <c r="X245" s="10">
        <v>199000</v>
      </c>
      <c r="Y245" s="9">
        <v>66.134934144446802</v>
      </c>
      <c r="Z245" s="9">
        <v>62.752640861540797</v>
      </c>
      <c r="AA245" s="9">
        <v>5.1142309683391396</v>
      </c>
      <c r="AB245" s="9">
        <v>33.865065855553198</v>
      </c>
      <c r="AC245" s="10"/>
    </row>
    <row r="246" spans="1:29" x14ac:dyDescent="0.25">
      <c r="A246" s="8" t="s">
        <v>406</v>
      </c>
      <c r="B246" s="10">
        <v>1163000</v>
      </c>
      <c r="C246" s="10">
        <v>849000</v>
      </c>
      <c r="D246" s="10">
        <v>796000</v>
      </c>
      <c r="E246" s="10">
        <v>53000</v>
      </c>
      <c r="F246" s="10">
        <v>314000</v>
      </c>
      <c r="G246" s="9">
        <v>72.980766712346394</v>
      </c>
      <c r="H246" s="9">
        <v>68.4396229785212</v>
      </c>
      <c r="I246" s="9">
        <v>6.2223842505300997</v>
      </c>
      <c r="J246" s="9">
        <v>27.019233287653599</v>
      </c>
      <c r="K246" s="10">
        <v>575000</v>
      </c>
      <c r="L246" s="10">
        <v>455000</v>
      </c>
      <c r="M246" s="10">
        <v>420000</v>
      </c>
      <c r="N246" s="10">
        <v>34000</v>
      </c>
      <c r="O246" s="10">
        <v>120000</v>
      </c>
      <c r="P246" s="9">
        <v>79.136483381174699</v>
      </c>
      <c r="Q246" s="9">
        <v>73.162632081478804</v>
      </c>
      <c r="R246" s="9">
        <v>7.5487955042451702</v>
      </c>
      <c r="S246" s="9">
        <v>20.863516618825301</v>
      </c>
      <c r="T246" s="10">
        <v>588000</v>
      </c>
      <c r="U246" s="10">
        <v>394000</v>
      </c>
      <c r="V246" s="10">
        <v>376000</v>
      </c>
      <c r="W246" s="10">
        <v>18000</v>
      </c>
      <c r="X246" s="10">
        <v>194000</v>
      </c>
      <c r="Y246" s="9">
        <v>66.968873292954697</v>
      </c>
      <c r="Z246" s="9">
        <v>63.826963092860403</v>
      </c>
      <c r="AA246" s="9">
        <v>4.6915978209011104</v>
      </c>
      <c r="AB246" s="9">
        <v>33.031126707045203</v>
      </c>
      <c r="AC246" s="10"/>
    </row>
    <row r="247" spans="1:29" x14ac:dyDescent="0.25">
      <c r="A247" s="8" t="s">
        <v>407</v>
      </c>
      <c r="B247" s="10">
        <v>1163000</v>
      </c>
      <c r="C247" s="10">
        <v>848000</v>
      </c>
      <c r="D247" s="10">
        <v>794000</v>
      </c>
      <c r="E247" s="10">
        <v>54000</v>
      </c>
      <c r="F247" s="10">
        <v>315000</v>
      </c>
      <c r="G247" s="9">
        <v>72.926683080802604</v>
      </c>
      <c r="H247" s="9">
        <v>68.248707748338205</v>
      </c>
      <c r="I247" s="9">
        <v>6.4146278630021296</v>
      </c>
      <c r="J247" s="9">
        <v>27.073316919197399</v>
      </c>
      <c r="K247" s="10">
        <v>575000</v>
      </c>
      <c r="L247" s="10">
        <v>455000</v>
      </c>
      <c r="M247" s="10">
        <v>421000</v>
      </c>
      <c r="N247" s="10">
        <v>34000</v>
      </c>
      <c r="O247" s="10">
        <v>120000</v>
      </c>
      <c r="P247" s="9">
        <v>79.097037653775203</v>
      </c>
      <c r="Q247" s="9">
        <v>73.166139904751901</v>
      </c>
      <c r="R247" s="9">
        <v>7.4982552127731203</v>
      </c>
      <c r="S247" s="9">
        <v>20.9029623462248</v>
      </c>
      <c r="T247" s="10">
        <v>589000</v>
      </c>
      <c r="U247" s="10">
        <v>394000</v>
      </c>
      <c r="V247" s="10">
        <v>373000</v>
      </c>
      <c r="W247" s="10">
        <v>20000</v>
      </c>
      <c r="X247" s="10">
        <v>195000</v>
      </c>
      <c r="Y247" s="9">
        <v>66.899670066809307</v>
      </c>
      <c r="Z247" s="9">
        <v>63.445510905817599</v>
      </c>
      <c r="AA247" s="9">
        <v>5.1631931182055801</v>
      </c>
      <c r="AB247" s="9">
        <v>33.1003299331907</v>
      </c>
      <c r="AC247" s="10"/>
    </row>
    <row r="248" spans="1:29" x14ac:dyDescent="0.25">
      <c r="A248" s="8" t="s">
        <v>408</v>
      </c>
      <c r="B248" s="10">
        <v>1164000</v>
      </c>
      <c r="C248" s="10">
        <v>848000</v>
      </c>
      <c r="D248" s="10">
        <v>795000</v>
      </c>
      <c r="E248" s="10">
        <v>53000</v>
      </c>
      <c r="F248" s="10">
        <v>316000</v>
      </c>
      <c r="G248" s="9">
        <v>72.828710199642202</v>
      </c>
      <c r="H248" s="9">
        <v>68.303348302884899</v>
      </c>
      <c r="I248" s="9">
        <v>6.2137059469433202</v>
      </c>
      <c r="J248" s="9">
        <v>27.171289800357801</v>
      </c>
      <c r="K248" s="10">
        <v>575000</v>
      </c>
      <c r="L248" s="10">
        <v>454000</v>
      </c>
      <c r="M248" s="10">
        <v>421000</v>
      </c>
      <c r="N248" s="10">
        <v>32000</v>
      </c>
      <c r="O248" s="10">
        <v>121000</v>
      </c>
      <c r="P248" s="9">
        <v>78.911166952105802</v>
      </c>
      <c r="Q248" s="9">
        <v>73.271605711810494</v>
      </c>
      <c r="R248" s="9">
        <v>7.1467213806611003</v>
      </c>
      <c r="S248" s="9">
        <v>21.088833047894202</v>
      </c>
      <c r="T248" s="10">
        <v>589000</v>
      </c>
      <c r="U248" s="10">
        <v>394000</v>
      </c>
      <c r="V248" s="10">
        <v>374000</v>
      </c>
      <c r="W248" s="10">
        <v>20000</v>
      </c>
      <c r="X248" s="10">
        <v>195000</v>
      </c>
      <c r="Y248" s="9">
        <v>66.885883370300405</v>
      </c>
      <c r="Z248" s="9">
        <v>63.449143065358101</v>
      </c>
      <c r="AA248" s="9">
        <v>5.1382147200111703</v>
      </c>
      <c r="AB248" s="9">
        <v>33.114116629699602</v>
      </c>
      <c r="AC248" s="10"/>
    </row>
    <row r="249" spans="1:29" x14ac:dyDescent="0.25">
      <c r="A249" s="8" t="s">
        <v>409</v>
      </c>
      <c r="B249" s="10">
        <v>1164000</v>
      </c>
      <c r="C249" s="10">
        <v>842000</v>
      </c>
      <c r="D249" s="10">
        <v>789000</v>
      </c>
      <c r="E249" s="10">
        <v>53000</v>
      </c>
      <c r="F249" s="10">
        <v>322000</v>
      </c>
      <c r="G249" s="9">
        <v>72.337233086674601</v>
      </c>
      <c r="H249" s="9">
        <v>67.744138211264598</v>
      </c>
      <c r="I249" s="9">
        <v>6.3495584216037004</v>
      </c>
      <c r="J249" s="9">
        <v>27.662766913325399</v>
      </c>
      <c r="K249" s="10">
        <v>575000</v>
      </c>
      <c r="L249" s="10">
        <v>450000</v>
      </c>
      <c r="M249" s="10">
        <v>416000</v>
      </c>
      <c r="N249" s="10">
        <v>34000</v>
      </c>
      <c r="O249" s="10">
        <v>125000</v>
      </c>
      <c r="P249" s="9">
        <v>78.239113692640899</v>
      </c>
      <c r="Q249" s="9">
        <v>72.389946273064297</v>
      </c>
      <c r="R249" s="9">
        <v>7.4760144172322303</v>
      </c>
      <c r="S249" s="9">
        <v>21.760886307359101</v>
      </c>
      <c r="T249" s="10">
        <v>589000</v>
      </c>
      <c r="U249" s="10">
        <v>392000</v>
      </c>
      <c r="V249" s="10">
        <v>372000</v>
      </c>
      <c r="W249" s="10">
        <v>20000</v>
      </c>
      <c r="X249" s="10">
        <v>197000</v>
      </c>
      <c r="Y249" s="9">
        <v>66.571631751745997</v>
      </c>
      <c r="Z249" s="9">
        <v>63.205605673710899</v>
      </c>
      <c r="AA249" s="9">
        <v>5.0562469169862698</v>
      </c>
      <c r="AB249" s="9">
        <v>33.428368248254003</v>
      </c>
      <c r="AC249" s="10"/>
    </row>
    <row r="250" spans="1:29" x14ac:dyDescent="0.25">
      <c r="A250" s="8" t="s">
        <v>410</v>
      </c>
      <c r="B250" s="10">
        <v>1164000</v>
      </c>
      <c r="C250" s="10">
        <v>845000</v>
      </c>
      <c r="D250" s="10">
        <v>790000</v>
      </c>
      <c r="E250" s="10">
        <v>55000</v>
      </c>
      <c r="F250" s="10">
        <v>319000</v>
      </c>
      <c r="G250" s="9">
        <v>72.578851485805501</v>
      </c>
      <c r="H250" s="9">
        <v>67.839323177797198</v>
      </c>
      <c r="I250" s="9">
        <v>6.5301781593157804</v>
      </c>
      <c r="J250" s="9">
        <v>27.421148514194499</v>
      </c>
      <c r="K250" s="10">
        <v>575000</v>
      </c>
      <c r="L250" s="10">
        <v>452000</v>
      </c>
      <c r="M250" s="10">
        <v>417000</v>
      </c>
      <c r="N250" s="10">
        <v>36000</v>
      </c>
      <c r="O250" s="10">
        <v>123000</v>
      </c>
      <c r="P250" s="9">
        <v>78.606934062483603</v>
      </c>
      <c r="Q250" s="9">
        <v>72.419709230121597</v>
      </c>
      <c r="R250" s="9">
        <v>7.8710929336639701</v>
      </c>
      <c r="S250" s="9">
        <v>21.393065937516401</v>
      </c>
      <c r="T250" s="10">
        <v>589000</v>
      </c>
      <c r="U250" s="10">
        <v>393000</v>
      </c>
      <c r="V250" s="10">
        <v>373000</v>
      </c>
      <c r="W250" s="10">
        <v>20000</v>
      </c>
      <c r="X250" s="10">
        <v>196000</v>
      </c>
      <c r="Y250" s="9">
        <v>66.687924329515496</v>
      </c>
      <c r="Z250" s="9">
        <v>63.363153477282097</v>
      </c>
      <c r="AA250" s="9">
        <v>4.9855665559557796</v>
      </c>
      <c r="AB250" s="9">
        <v>33.312075670484496</v>
      </c>
      <c r="AC250" s="10"/>
    </row>
    <row r="251" spans="1:29" x14ac:dyDescent="0.25">
      <c r="A251" s="8" t="s">
        <v>411</v>
      </c>
      <c r="B251" s="10">
        <v>1165000</v>
      </c>
      <c r="C251" s="10">
        <v>845000</v>
      </c>
      <c r="D251" s="10">
        <v>791000</v>
      </c>
      <c r="E251" s="10">
        <v>53000</v>
      </c>
      <c r="F251" s="10">
        <v>320000</v>
      </c>
      <c r="G251" s="9">
        <v>72.522754084035299</v>
      </c>
      <c r="H251" s="9">
        <v>67.944846382408002</v>
      </c>
      <c r="I251" s="9">
        <v>6.3123743154082801</v>
      </c>
      <c r="J251" s="9">
        <v>27.477245915964701</v>
      </c>
      <c r="K251" s="10">
        <v>576000</v>
      </c>
      <c r="L251" s="10">
        <v>453000</v>
      </c>
      <c r="M251" s="10">
        <v>419000</v>
      </c>
      <c r="N251" s="10">
        <v>34000</v>
      </c>
      <c r="O251" s="10">
        <v>122000</v>
      </c>
      <c r="P251" s="9">
        <v>78.725120852644196</v>
      </c>
      <c r="Q251" s="9">
        <v>72.838532195281999</v>
      </c>
      <c r="R251" s="9">
        <v>7.4773955169667499</v>
      </c>
      <c r="S251" s="9">
        <v>21.274879147355801</v>
      </c>
      <c r="T251" s="10">
        <v>589000</v>
      </c>
      <c r="U251" s="10">
        <v>392000</v>
      </c>
      <c r="V251" s="10">
        <v>372000</v>
      </c>
      <c r="W251" s="10">
        <v>19000</v>
      </c>
      <c r="X251" s="10">
        <v>198000</v>
      </c>
      <c r="Y251" s="9">
        <v>66.461368622019407</v>
      </c>
      <c r="Z251" s="9">
        <v>63.162395239409697</v>
      </c>
      <c r="AA251" s="9">
        <v>4.9637457834665604</v>
      </c>
      <c r="AB251" s="9">
        <v>33.5386313779806</v>
      </c>
      <c r="AC251" s="10"/>
    </row>
    <row r="252" spans="1:29" x14ac:dyDescent="0.25">
      <c r="A252" s="8" t="s">
        <v>412</v>
      </c>
      <c r="B252" s="10">
        <v>1165000</v>
      </c>
      <c r="C252" s="10">
        <v>843000</v>
      </c>
      <c r="D252" s="10">
        <v>791000</v>
      </c>
      <c r="E252" s="10">
        <v>52000</v>
      </c>
      <c r="F252" s="10">
        <v>322000</v>
      </c>
      <c r="G252" s="9">
        <v>72.373117099983304</v>
      </c>
      <c r="H252" s="9">
        <v>67.886982320981105</v>
      </c>
      <c r="I252" s="9">
        <v>6.1986203700535496</v>
      </c>
      <c r="J252" s="9">
        <v>27.6268829000166</v>
      </c>
      <c r="K252" s="10">
        <v>576000</v>
      </c>
      <c r="L252" s="10">
        <v>455000</v>
      </c>
      <c r="M252" s="10">
        <v>423000</v>
      </c>
      <c r="N252" s="10">
        <v>32000</v>
      </c>
      <c r="O252" s="10">
        <v>121000</v>
      </c>
      <c r="P252" s="9">
        <v>79.018441812671199</v>
      </c>
      <c r="Q252" s="9">
        <v>73.441294795809895</v>
      </c>
      <c r="R252" s="9">
        <v>7.0580321364511702</v>
      </c>
      <c r="S252" s="9">
        <v>20.981558187328801</v>
      </c>
      <c r="T252" s="10">
        <v>589000</v>
      </c>
      <c r="U252" s="10">
        <v>388000</v>
      </c>
      <c r="V252" s="10">
        <v>368000</v>
      </c>
      <c r="W252" s="10">
        <v>20000</v>
      </c>
      <c r="X252" s="10">
        <v>201000</v>
      </c>
      <c r="Y252" s="9">
        <v>65.878018992757703</v>
      </c>
      <c r="Z252" s="9">
        <v>62.458232635759302</v>
      </c>
      <c r="AA252" s="9">
        <v>5.19108863515513</v>
      </c>
      <c r="AB252" s="9">
        <v>34.121981007242297</v>
      </c>
      <c r="AC252" s="10"/>
    </row>
    <row r="253" spans="1:29" x14ac:dyDescent="0.25">
      <c r="A253" s="8" t="s">
        <v>413</v>
      </c>
      <c r="B253" s="10">
        <v>1165000</v>
      </c>
      <c r="C253" s="10">
        <v>844000</v>
      </c>
      <c r="D253" s="10">
        <v>791000</v>
      </c>
      <c r="E253" s="10">
        <v>52000</v>
      </c>
      <c r="F253" s="10">
        <v>322000</v>
      </c>
      <c r="G253" s="9">
        <v>72.405516116302806</v>
      </c>
      <c r="H253" s="9">
        <v>67.929560621172399</v>
      </c>
      <c r="I253" s="9">
        <v>6.1817879841375696</v>
      </c>
      <c r="J253" s="9">
        <v>27.594483883697201</v>
      </c>
      <c r="K253" s="10">
        <v>576000</v>
      </c>
      <c r="L253" s="10">
        <v>454000</v>
      </c>
      <c r="M253" s="10">
        <v>423000</v>
      </c>
      <c r="N253" s="10">
        <v>32000</v>
      </c>
      <c r="O253" s="10">
        <v>122000</v>
      </c>
      <c r="P253" s="9">
        <v>78.885124648831706</v>
      </c>
      <c r="Q253" s="9">
        <v>73.386727758515804</v>
      </c>
      <c r="R253" s="9">
        <v>6.9701314598826798</v>
      </c>
      <c r="S253" s="9">
        <v>21.114875351168301</v>
      </c>
      <c r="T253" s="10">
        <v>589000</v>
      </c>
      <c r="U253" s="10">
        <v>389000</v>
      </c>
      <c r="V253" s="10">
        <v>369000</v>
      </c>
      <c r="W253" s="10">
        <v>20000</v>
      </c>
      <c r="X253" s="10">
        <v>200000</v>
      </c>
      <c r="Y253" s="9">
        <v>66.071952457240698</v>
      </c>
      <c r="Z253" s="9">
        <v>62.595393396564397</v>
      </c>
      <c r="AA253" s="9">
        <v>5.2617773977940399</v>
      </c>
      <c r="AB253" s="9">
        <v>33.928047542759302</v>
      </c>
      <c r="AC253" s="10"/>
    </row>
    <row r="254" spans="1:29" x14ac:dyDescent="0.25">
      <c r="A254" s="8" t="s">
        <v>414</v>
      </c>
      <c r="B254" s="10">
        <v>1165000</v>
      </c>
      <c r="C254" s="10">
        <v>852000</v>
      </c>
      <c r="D254" s="10">
        <v>798000</v>
      </c>
      <c r="E254" s="10">
        <v>54000</v>
      </c>
      <c r="F254" s="10">
        <v>313000</v>
      </c>
      <c r="G254" s="9">
        <v>73.144850672944699</v>
      </c>
      <c r="H254" s="9">
        <v>68.475109787446002</v>
      </c>
      <c r="I254" s="9">
        <v>6.3842373626254298</v>
      </c>
      <c r="J254" s="9">
        <v>26.855149327055301</v>
      </c>
      <c r="K254" s="10">
        <v>576000</v>
      </c>
      <c r="L254" s="10">
        <v>460000</v>
      </c>
      <c r="M254" s="10">
        <v>428000</v>
      </c>
      <c r="N254" s="10">
        <v>33000</v>
      </c>
      <c r="O254" s="10">
        <v>116000</v>
      </c>
      <c r="P254" s="9">
        <v>79.868782127941998</v>
      </c>
      <c r="Q254" s="9">
        <v>74.225713951185199</v>
      </c>
      <c r="R254" s="9">
        <v>7.06542409488251</v>
      </c>
      <c r="S254" s="9">
        <v>20.131217872057899</v>
      </c>
      <c r="T254" s="10">
        <v>589000</v>
      </c>
      <c r="U254" s="10">
        <v>392000</v>
      </c>
      <c r="V254" s="10">
        <v>370000</v>
      </c>
      <c r="W254" s="10">
        <v>22000</v>
      </c>
      <c r="X254" s="10">
        <v>197000</v>
      </c>
      <c r="Y254" s="9">
        <v>66.572086115680406</v>
      </c>
      <c r="Z254" s="9">
        <v>62.853790253888</v>
      </c>
      <c r="AA254" s="9">
        <v>5.5853678001486298</v>
      </c>
      <c r="AB254" s="9">
        <v>33.427913884319601</v>
      </c>
      <c r="AC254" s="10"/>
    </row>
    <row r="255" spans="1:29" x14ac:dyDescent="0.25">
      <c r="A255" s="8" t="s">
        <v>415</v>
      </c>
      <c r="B255" s="10">
        <v>1165000</v>
      </c>
      <c r="C255" s="10">
        <v>855000</v>
      </c>
      <c r="D255" s="10">
        <v>802000</v>
      </c>
      <c r="E255" s="10">
        <v>53000</v>
      </c>
      <c r="F255" s="10">
        <v>310000</v>
      </c>
      <c r="G255" s="9">
        <v>73.392620115072404</v>
      </c>
      <c r="H255" s="9">
        <v>68.832986297018095</v>
      </c>
      <c r="I255" s="9">
        <v>6.2126598163483404</v>
      </c>
      <c r="J255" s="9">
        <v>26.6073798849276</v>
      </c>
      <c r="K255" s="10">
        <v>576000</v>
      </c>
      <c r="L255" s="10">
        <v>463000</v>
      </c>
      <c r="M255" s="10">
        <v>433000</v>
      </c>
      <c r="N255" s="10">
        <v>30000</v>
      </c>
      <c r="O255" s="10">
        <v>113000</v>
      </c>
      <c r="P255" s="9">
        <v>80.401945068056406</v>
      </c>
      <c r="Q255" s="9">
        <v>75.151122451664094</v>
      </c>
      <c r="R255" s="9">
        <v>6.53071590736731</v>
      </c>
      <c r="S255" s="9">
        <v>19.598054931943601</v>
      </c>
      <c r="T255" s="10">
        <v>589000</v>
      </c>
      <c r="U255" s="10">
        <v>392000</v>
      </c>
      <c r="V255" s="10">
        <v>369000</v>
      </c>
      <c r="W255" s="10">
        <v>23000</v>
      </c>
      <c r="X255" s="10">
        <v>197000</v>
      </c>
      <c r="Y255" s="9">
        <v>66.539906192397495</v>
      </c>
      <c r="Z255" s="9">
        <v>62.656017775410902</v>
      </c>
      <c r="AA255" s="9">
        <v>5.8369310076220096</v>
      </c>
      <c r="AB255" s="9">
        <v>33.460093807602497</v>
      </c>
      <c r="AC255" s="10"/>
    </row>
    <row r="256" spans="1:29" x14ac:dyDescent="0.25">
      <c r="A256" s="8" t="s">
        <v>416</v>
      </c>
      <c r="B256" s="10">
        <v>1166000</v>
      </c>
      <c r="C256" s="10">
        <v>852000</v>
      </c>
      <c r="D256" s="10">
        <v>801000</v>
      </c>
      <c r="E256" s="10">
        <v>52000</v>
      </c>
      <c r="F256" s="10">
        <v>313000</v>
      </c>
      <c r="G256" s="9">
        <v>73.123115329647305</v>
      </c>
      <c r="H256" s="9">
        <v>68.699499554005101</v>
      </c>
      <c r="I256" s="9">
        <v>6.0495450114509204</v>
      </c>
      <c r="J256" s="9">
        <v>26.876884670352698</v>
      </c>
      <c r="K256" s="10">
        <v>576000</v>
      </c>
      <c r="L256" s="10">
        <v>462000</v>
      </c>
      <c r="M256" s="10">
        <v>432000</v>
      </c>
      <c r="N256" s="10">
        <v>30000</v>
      </c>
      <c r="O256" s="10">
        <v>115000</v>
      </c>
      <c r="P256" s="9">
        <v>80.104923270355997</v>
      </c>
      <c r="Q256" s="9">
        <v>74.957970235789105</v>
      </c>
      <c r="R256" s="9">
        <v>6.4252642964225402</v>
      </c>
      <c r="S256" s="9">
        <v>19.895076729644</v>
      </c>
      <c r="T256" s="10">
        <v>589000</v>
      </c>
      <c r="U256" s="10">
        <v>391000</v>
      </c>
      <c r="V256" s="10">
        <v>369000</v>
      </c>
      <c r="W256" s="10">
        <v>22000</v>
      </c>
      <c r="X256" s="10">
        <v>199000</v>
      </c>
      <c r="Y256" s="9">
        <v>66.296492901542607</v>
      </c>
      <c r="Z256" s="9">
        <v>62.580136677694597</v>
      </c>
      <c r="AA256" s="9">
        <v>5.60566036180398</v>
      </c>
      <c r="AB256" s="9">
        <v>33.703507098457401</v>
      </c>
      <c r="AC256" s="10"/>
    </row>
    <row r="257" spans="1:29" x14ac:dyDescent="0.25">
      <c r="A257" s="8" t="s">
        <v>417</v>
      </c>
      <c r="B257" s="10">
        <v>1166000</v>
      </c>
      <c r="C257" s="10">
        <v>855000</v>
      </c>
      <c r="D257" s="10">
        <v>802000</v>
      </c>
      <c r="E257" s="10">
        <v>53000</v>
      </c>
      <c r="F257" s="10">
        <v>310000</v>
      </c>
      <c r="G257" s="9">
        <v>73.366766506987901</v>
      </c>
      <c r="H257" s="9">
        <v>68.782405266589905</v>
      </c>
      <c r="I257" s="9">
        <v>6.2485529329704503</v>
      </c>
      <c r="J257" s="9">
        <v>26.633233493012099</v>
      </c>
      <c r="K257" s="10">
        <v>576000</v>
      </c>
      <c r="L257" s="10">
        <v>462000</v>
      </c>
      <c r="M257" s="10">
        <v>431000</v>
      </c>
      <c r="N257" s="10">
        <v>30000</v>
      </c>
      <c r="O257" s="10">
        <v>115000</v>
      </c>
      <c r="P257" s="9">
        <v>80.091244581261805</v>
      </c>
      <c r="Q257" s="9">
        <v>74.829606130745006</v>
      </c>
      <c r="R257" s="9">
        <v>6.5695551093331499</v>
      </c>
      <c r="S257" s="9">
        <v>19.9087554187381</v>
      </c>
      <c r="T257" s="10">
        <v>589000</v>
      </c>
      <c r="U257" s="10">
        <v>394000</v>
      </c>
      <c r="V257" s="10">
        <v>371000</v>
      </c>
      <c r="W257" s="10">
        <v>23000</v>
      </c>
      <c r="X257" s="10">
        <v>196000</v>
      </c>
      <c r="Y257" s="9">
        <v>66.791462672096898</v>
      </c>
      <c r="Z257" s="9">
        <v>62.869354083546497</v>
      </c>
      <c r="AA257" s="9">
        <v>5.8721705314427197</v>
      </c>
      <c r="AB257" s="9">
        <v>33.208537327903102</v>
      </c>
      <c r="AC257" s="10"/>
    </row>
    <row r="258" spans="1:29" x14ac:dyDescent="0.25">
      <c r="A258" s="8" t="s">
        <v>418</v>
      </c>
      <c r="B258" s="10">
        <v>1166000</v>
      </c>
      <c r="C258" s="10">
        <v>858000</v>
      </c>
      <c r="D258" s="10">
        <v>802000</v>
      </c>
      <c r="E258" s="10">
        <v>56000</v>
      </c>
      <c r="F258" s="10">
        <v>308000</v>
      </c>
      <c r="G258" s="9">
        <v>73.609540726454696</v>
      </c>
      <c r="H258" s="9">
        <v>68.815896635109397</v>
      </c>
      <c r="I258" s="9">
        <v>6.5122592044953098</v>
      </c>
      <c r="J258" s="9">
        <v>26.3904592735453</v>
      </c>
      <c r="K258" s="10">
        <v>576000</v>
      </c>
      <c r="L258" s="10">
        <v>463000</v>
      </c>
      <c r="M258" s="10">
        <v>429000</v>
      </c>
      <c r="N258" s="10">
        <v>34000</v>
      </c>
      <c r="O258" s="10">
        <v>113000</v>
      </c>
      <c r="P258" s="9">
        <v>80.315259362429998</v>
      </c>
      <c r="Q258" s="9">
        <v>74.456783094478197</v>
      </c>
      <c r="R258" s="9">
        <v>7.2943501825909696</v>
      </c>
      <c r="S258" s="9">
        <v>19.684740637569998</v>
      </c>
      <c r="T258" s="10">
        <v>589000</v>
      </c>
      <c r="U258" s="10">
        <v>395000</v>
      </c>
      <c r="V258" s="10">
        <v>373000</v>
      </c>
      <c r="W258" s="10">
        <v>22000</v>
      </c>
      <c r="X258" s="10">
        <v>194000</v>
      </c>
      <c r="Y258" s="9">
        <v>67.052135759243299</v>
      </c>
      <c r="Z258" s="9">
        <v>63.299772428869097</v>
      </c>
      <c r="AA258" s="9">
        <v>5.5961876350179001</v>
      </c>
      <c r="AB258" s="9">
        <v>32.947864240756701</v>
      </c>
      <c r="AC258" s="10"/>
    </row>
    <row r="259" spans="1:29" x14ac:dyDescent="0.25">
      <c r="A259" s="8" t="s">
        <v>419</v>
      </c>
      <c r="B259" s="10">
        <v>1166000</v>
      </c>
      <c r="C259" s="10">
        <v>861000</v>
      </c>
      <c r="D259" s="10">
        <v>807000</v>
      </c>
      <c r="E259" s="10">
        <v>54000</v>
      </c>
      <c r="F259" s="10">
        <v>305000</v>
      </c>
      <c r="G259" s="9">
        <v>73.867775182329396</v>
      </c>
      <c r="H259" s="9">
        <v>69.205139858327399</v>
      </c>
      <c r="I259" s="9">
        <v>6.3121372107026401</v>
      </c>
      <c r="J259" s="9">
        <v>26.1322248176706</v>
      </c>
      <c r="K259" s="10">
        <v>577000</v>
      </c>
      <c r="L259" s="10">
        <v>464000</v>
      </c>
      <c r="M259" s="10">
        <v>432000</v>
      </c>
      <c r="N259" s="10">
        <v>32000</v>
      </c>
      <c r="O259" s="10">
        <v>112000</v>
      </c>
      <c r="P259" s="9">
        <v>80.532541418633102</v>
      </c>
      <c r="Q259" s="9">
        <v>75.014505275980099</v>
      </c>
      <c r="R259" s="9">
        <v>6.8519334488260402</v>
      </c>
      <c r="S259" s="9">
        <v>19.467458581366898</v>
      </c>
      <c r="T259" s="10">
        <v>589000</v>
      </c>
      <c r="U259" s="10">
        <v>397000</v>
      </c>
      <c r="V259" s="10">
        <v>374000</v>
      </c>
      <c r="W259" s="10">
        <v>23000</v>
      </c>
      <c r="X259" s="10">
        <v>192000</v>
      </c>
      <c r="Y259" s="9">
        <v>67.349522982128505</v>
      </c>
      <c r="Z259" s="9">
        <v>63.5234838822903</v>
      </c>
      <c r="AA259" s="9">
        <v>5.6808703765481603</v>
      </c>
      <c r="AB259" s="9">
        <v>32.650477017871502</v>
      </c>
      <c r="AC259" s="10"/>
    </row>
    <row r="260" spans="1:29" x14ac:dyDescent="0.25">
      <c r="A260" s="8" t="s">
        <v>420</v>
      </c>
      <c r="B260" s="10">
        <v>1166000</v>
      </c>
      <c r="C260" s="10">
        <v>864000</v>
      </c>
      <c r="D260" s="10">
        <v>814000</v>
      </c>
      <c r="E260" s="10">
        <v>50000</v>
      </c>
      <c r="F260" s="10">
        <v>302000</v>
      </c>
      <c r="G260" s="9">
        <v>74.090969421889994</v>
      </c>
      <c r="H260" s="9">
        <v>69.815351191170393</v>
      </c>
      <c r="I260" s="9">
        <v>5.7707683730973702</v>
      </c>
      <c r="J260" s="9">
        <v>25.909030578109999</v>
      </c>
      <c r="K260" s="10">
        <v>577000</v>
      </c>
      <c r="L260" s="10">
        <v>461000</v>
      </c>
      <c r="M260" s="10">
        <v>431000</v>
      </c>
      <c r="N260" s="10">
        <v>30000</v>
      </c>
      <c r="O260" s="10">
        <v>116000</v>
      </c>
      <c r="P260" s="9">
        <v>79.887236161241802</v>
      </c>
      <c r="Q260" s="9">
        <v>74.669038952083696</v>
      </c>
      <c r="R260" s="9">
        <v>6.5319536134982403</v>
      </c>
      <c r="S260" s="9">
        <v>20.112763838758202</v>
      </c>
      <c r="T260" s="10">
        <v>589000</v>
      </c>
      <c r="U260" s="10">
        <v>403000</v>
      </c>
      <c r="V260" s="10">
        <v>384000</v>
      </c>
      <c r="W260" s="10">
        <v>20000</v>
      </c>
      <c r="X260" s="10">
        <v>186000</v>
      </c>
      <c r="Y260" s="9">
        <v>68.420659317817993</v>
      </c>
      <c r="Z260" s="9">
        <v>65.067137213047701</v>
      </c>
      <c r="AA260" s="9">
        <v>4.9013297127012798</v>
      </c>
      <c r="AB260" s="9">
        <v>31.579340682182</v>
      </c>
      <c r="AC260" s="10"/>
    </row>
    <row r="261" spans="1:29" x14ac:dyDescent="0.25">
      <c r="A261" s="8" t="s">
        <v>421</v>
      </c>
      <c r="B261" s="10">
        <v>1166000</v>
      </c>
      <c r="C261" s="10">
        <v>855000</v>
      </c>
      <c r="D261" s="10">
        <v>804000</v>
      </c>
      <c r="E261" s="10">
        <v>50000</v>
      </c>
      <c r="F261" s="10">
        <v>312000</v>
      </c>
      <c r="G261" s="9">
        <v>73.2829595676548</v>
      </c>
      <c r="H261" s="9">
        <v>68.959469827074997</v>
      </c>
      <c r="I261" s="9">
        <v>5.8997204344461602</v>
      </c>
      <c r="J261" s="9">
        <v>26.7170404323452</v>
      </c>
      <c r="K261" s="10">
        <v>577000</v>
      </c>
      <c r="L261" s="10">
        <v>460000</v>
      </c>
      <c r="M261" s="10">
        <v>428000</v>
      </c>
      <c r="N261" s="10">
        <v>32000</v>
      </c>
      <c r="O261" s="10">
        <v>117000</v>
      </c>
      <c r="P261" s="9">
        <v>79.782154754841002</v>
      </c>
      <c r="Q261" s="9">
        <v>74.166652858290306</v>
      </c>
      <c r="R261" s="9">
        <v>7.0385437868984999</v>
      </c>
      <c r="S261" s="9">
        <v>20.217845245159001</v>
      </c>
      <c r="T261" s="10">
        <v>590000</v>
      </c>
      <c r="U261" s="10">
        <v>395000</v>
      </c>
      <c r="V261" s="10">
        <v>377000</v>
      </c>
      <c r="W261" s="10">
        <v>18000</v>
      </c>
      <c r="X261" s="10">
        <v>195000</v>
      </c>
      <c r="Y261" s="9">
        <v>66.924871253997793</v>
      </c>
      <c r="Z261" s="9">
        <v>63.865342227534803</v>
      </c>
      <c r="AA261" s="9">
        <v>4.5715874668645897</v>
      </c>
      <c r="AB261" s="9">
        <v>33.0751287460022</v>
      </c>
      <c r="AC261" s="10"/>
    </row>
    <row r="262" spans="1:29" x14ac:dyDescent="0.25">
      <c r="A262" s="8" t="s">
        <v>422</v>
      </c>
      <c r="B262" s="10">
        <v>1166000</v>
      </c>
      <c r="C262" s="10">
        <v>859000</v>
      </c>
      <c r="D262" s="10">
        <v>808000</v>
      </c>
      <c r="E262" s="10">
        <v>51000</v>
      </c>
      <c r="F262" s="10">
        <v>308000</v>
      </c>
      <c r="G262" s="9">
        <v>73.633111690756195</v>
      </c>
      <c r="H262" s="9">
        <v>69.245786677844805</v>
      </c>
      <c r="I262" s="9">
        <v>5.9583588309254596</v>
      </c>
      <c r="J262" s="9">
        <v>26.366888309243901</v>
      </c>
      <c r="K262" s="10">
        <v>577000</v>
      </c>
      <c r="L262" s="10">
        <v>458000</v>
      </c>
      <c r="M262" s="10">
        <v>424000</v>
      </c>
      <c r="N262" s="10">
        <v>34000</v>
      </c>
      <c r="O262" s="10">
        <v>119000</v>
      </c>
      <c r="P262" s="9">
        <v>79.3825563159225</v>
      </c>
      <c r="Q262" s="9">
        <v>73.447000873900393</v>
      </c>
      <c r="R262" s="9">
        <v>7.4771533161517896</v>
      </c>
      <c r="S262" s="9">
        <v>20.6174436840775</v>
      </c>
      <c r="T262" s="10">
        <v>590000</v>
      </c>
      <c r="U262" s="10">
        <v>401000</v>
      </c>
      <c r="V262" s="10">
        <v>384000</v>
      </c>
      <c r="W262" s="10">
        <v>17000</v>
      </c>
      <c r="X262" s="10">
        <v>189000</v>
      </c>
      <c r="Y262" s="9">
        <v>68.008254568580298</v>
      </c>
      <c r="Z262" s="9">
        <v>65.135610629008298</v>
      </c>
      <c r="AA262" s="9">
        <v>4.2239636317604896</v>
      </c>
      <c r="AB262" s="9">
        <v>31.991745431419702</v>
      </c>
      <c r="AC262" s="10"/>
    </row>
    <row r="263" spans="1:29" x14ac:dyDescent="0.25">
      <c r="A263" s="8" t="s">
        <v>423</v>
      </c>
      <c r="B263" s="10">
        <v>1167000</v>
      </c>
      <c r="C263" s="10">
        <v>860000</v>
      </c>
      <c r="D263" s="10">
        <v>813000</v>
      </c>
      <c r="E263" s="10">
        <v>47000</v>
      </c>
      <c r="F263" s="10">
        <v>307000</v>
      </c>
      <c r="G263" s="9">
        <v>73.710774349853395</v>
      </c>
      <c r="H263" s="9">
        <v>69.697060658827795</v>
      </c>
      <c r="I263" s="9">
        <v>5.4452198154577802</v>
      </c>
      <c r="J263" s="9">
        <v>26.289225650146602</v>
      </c>
      <c r="K263" s="10">
        <v>577000</v>
      </c>
      <c r="L263" s="10">
        <v>455000</v>
      </c>
      <c r="M263" s="10">
        <v>423000</v>
      </c>
      <c r="N263" s="10">
        <v>32000</v>
      </c>
      <c r="O263" s="10">
        <v>122000</v>
      </c>
      <c r="P263" s="9">
        <v>78.918735331075396</v>
      </c>
      <c r="Q263" s="9">
        <v>73.366952109038607</v>
      </c>
      <c r="R263" s="9">
        <v>7.0348101737138302</v>
      </c>
      <c r="S263" s="9">
        <v>21.0812646689247</v>
      </c>
      <c r="T263" s="10">
        <v>590000</v>
      </c>
      <c r="U263" s="10">
        <v>405000</v>
      </c>
      <c r="V263" s="10">
        <v>390000</v>
      </c>
      <c r="W263" s="10">
        <v>15000</v>
      </c>
      <c r="X263" s="10">
        <v>185000</v>
      </c>
      <c r="Y263" s="9">
        <v>68.615116984995296</v>
      </c>
      <c r="Z263" s="9">
        <v>66.1063061458958</v>
      </c>
      <c r="AA263" s="9">
        <v>3.6563529282447602</v>
      </c>
      <c r="AB263" s="9">
        <v>31.3848830150047</v>
      </c>
      <c r="AC263" s="10"/>
    </row>
    <row r="264" spans="1:29" x14ac:dyDescent="0.25">
      <c r="A264" s="8" t="s">
        <v>424</v>
      </c>
      <c r="B264" s="10">
        <v>1167000</v>
      </c>
      <c r="C264" s="10">
        <v>866000</v>
      </c>
      <c r="D264" s="10">
        <v>818000</v>
      </c>
      <c r="E264" s="10">
        <v>48000</v>
      </c>
      <c r="F264" s="10">
        <v>300000</v>
      </c>
      <c r="G264" s="9">
        <v>74.250125956831496</v>
      </c>
      <c r="H264" s="9">
        <v>70.126627507603601</v>
      </c>
      <c r="I264" s="9">
        <v>5.5535238440205497</v>
      </c>
      <c r="J264" s="9">
        <v>25.7498740431685</v>
      </c>
      <c r="K264" s="10">
        <v>577000</v>
      </c>
      <c r="L264" s="10">
        <v>457000</v>
      </c>
      <c r="M264" s="10">
        <v>423000</v>
      </c>
      <c r="N264" s="10">
        <v>34000</v>
      </c>
      <c r="O264" s="10">
        <v>120000</v>
      </c>
      <c r="P264" s="9">
        <v>79.158176538279506</v>
      </c>
      <c r="Q264" s="9">
        <v>73.321776075396997</v>
      </c>
      <c r="R264" s="9">
        <v>7.3730860387621098</v>
      </c>
      <c r="S264" s="9">
        <v>20.841823461720502</v>
      </c>
      <c r="T264" s="10">
        <v>590000</v>
      </c>
      <c r="U264" s="10">
        <v>410000</v>
      </c>
      <c r="V264" s="10">
        <v>395000</v>
      </c>
      <c r="W264" s="10">
        <v>14000</v>
      </c>
      <c r="X264" s="10">
        <v>180000</v>
      </c>
      <c r="Y264" s="9">
        <v>69.448042247016204</v>
      </c>
      <c r="Z264" s="9">
        <v>67.000463538178195</v>
      </c>
      <c r="AA264" s="9">
        <v>3.5243307509409298</v>
      </c>
      <c r="AB264" s="9">
        <v>30.5519577529838</v>
      </c>
      <c r="AC264" s="10"/>
    </row>
    <row r="265" spans="1:29" x14ac:dyDescent="0.25">
      <c r="A265" s="8" t="s">
        <v>425</v>
      </c>
      <c r="B265" s="10">
        <v>1167000</v>
      </c>
      <c r="C265" s="10">
        <v>868000</v>
      </c>
      <c r="D265" s="10">
        <v>818000</v>
      </c>
      <c r="E265" s="10">
        <v>50000</v>
      </c>
      <c r="F265" s="10">
        <v>299000</v>
      </c>
      <c r="G265" s="9">
        <v>74.3748397373854</v>
      </c>
      <c r="H265" s="9">
        <v>70.107289407192297</v>
      </c>
      <c r="I265" s="9">
        <v>5.7378951608658797</v>
      </c>
      <c r="J265" s="9">
        <v>25.6251602626146</v>
      </c>
      <c r="K265" s="10">
        <v>577000</v>
      </c>
      <c r="L265" s="10">
        <v>457000</v>
      </c>
      <c r="M265" s="10">
        <v>423000</v>
      </c>
      <c r="N265" s="10">
        <v>35000</v>
      </c>
      <c r="O265" s="10">
        <v>120000</v>
      </c>
      <c r="P265" s="9">
        <v>79.234756720488306</v>
      </c>
      <c r="Q265" s="9">
        <v>73.248770290484103</v>
      </c>
      <c r="R265" s="9">
        <v>7.5547482919908404</v>
      </c>
      <c r="S265" s="9">
        <v>20.765243279511701</v>
      </c>
      <c r="T265" s="10">
        <v>590000</v>
      </c>
      <c r="U265" s="10">
        <v>411000</v>
      </c>
      <c r="V265" s="10">
        <v>395000</v>
      </c>
      <c r="W265" s="10">
        <v>15000</v>
      </c>
      <c r="X265" s="10">
        <v>179000</v>
      </c>
      <c r="Y265" s="9">
        <v>69.619500899206997</v>
      </c>
      <c r="Z265" s="9">
        <v>67.033408494071097</v>
      </c>
      <c r="AA265" s="9">
        <v>3.7146092283538898</v>
      </c>
      <c r="AB265" s="9">
        <v>30.380499100792999</v>
      </c>
      <c r="AC265" s="10"/>
    </row>
    <row r="266" spans="1:29" x14ac:dyDescent="0.25">
      <c r="A266" s="8" t="s">
        <v>426</v>
      </c>
      <c r="B266" s="10">
        <v>1167000</v>
      </c>
      <c r="C266" s="10">
        <v>864000</v>
      </c>
      <c r="D266" s="10">
        <v>814000</v>
      </c>
      <c r="E266" s="10">
        <v>51000</v>
      </c>
      <c r="F266" s="10">
        <v>302000</v>
      </c>
      <c r="G266" s="9">
        <v>74.088269427511904</v>
      </c>
      <c r="H266" s="9">
        <v>69.746544183683895</v>
      </c>
      <c r="I266" s="9">
        <v>5.8602060452714699</v>
      </c>
      <c r="J266" s="9">
        <v>25.9117305724881</v>
      </c>
      <c r="K266" s="10">
        <v>577000</v>
      </c>
      <c r="L266" s="10">
        <v>457000</v>
      </c>
      <c r="M266" s="10">
        <v>422000</v>
      </c>
      <c r="N266" s="10">
        <v>35000</v>
      </c>
      <c r="O266" s="10">
        <v>120000</v>
      </c>
      <c r="P266" s="9">
        <v>79.143524818992802</v>
      </c>
      <c r="Q266" s="9">
        <v>73.090164074473407</v>
      </c>
      <c r="R266" s="9">
        <v>7.6485862341408799</v>
      </c>
      <c r="S266" s="9">
        <v>20.856475181007202</v>
      </c>
      <c r="T266" s="10">
        <v>590000</v>
      </c>
      <c r="U266" s="10">
        <v>408000</v>
      </c>
      <c r="V266" s="10">
        <v>392000</v>
      </c>
      <c r="W266" s="10">
        <v>16000</v>
      </c>
      <c r="X266" s="10">
        <v>182000</v>
      </c>
      <c r="Y266" s="9">
        <v>69.141306770895397</v>
      </c>
      <c r="Z266" s="9">
        <v>66.474550692409295</v>
      </c>
      <c r="AA266" s="9">
        <v>3.8569651096161999</v>
      </c>
      <c r="AB266" s="9">
        <v>30.858693229104599</v>
      </c>
      <c r="AC266" s="10"/>
    </row>
    <row r="267" spans="1:29" x14ac:dyDescent="0.25">
      <c r="A267" s="8" t="s">
        <v>427</v>
      </c>
      <c r="B267" s="10">
        <v>1167000</v>
      </c>
      <c r="C267" s="10">
        <v>859000</v>
      </c>
      <c r="D267" s="10">
        <v>808000</v>
      </c>
      <c r="E267" s="10">
        <v>51000</v>
      </c>
      <c r="F267" s="10">
        <v>308000</v>
      </c>
      <c r="G267" s="9">
        <v>73.602161453302998</v>
      </c>
      <c r="H267" s="9">
        <v>69.213651765533996</v>
      </c>
      <c r="I267" s="9">
        <v>5.9624739289121003</v>
      </c>
      <c r="J267" s="9">
        <v>26.397838546696999</v>
      </c>
      <c r="K267" s="10">
        <v>577000</v>
      </c>
      <c r="L267" s="10">
        <v>452000</v>
      </c>
      <c r="M267" s="10">
        <v>418000</v>
      </c>
      <c r="N267" s="10">
        <v>34000</v>
      </c>
      <c r="O267" s="10">
        <v>125000</v>
      </c>
      <c r="P267" s="9">
        <v>78.290470774935002</v>
      </c>
      <c r="Q267" s="9">
        <v>72.386001311746199</v>
      </c>
      <c r="R267" s="9">
        <v>7.5417472966315797</v>
      </c>
      <c r="S267" s="9">
        <v>21.709529225065001</v>
      </c>
      <c r="T267" s="10">
        <v>590000</v>
      </c>
      <c r="U267" s="10">
        <v>407000</v>
      </c>
      <c r="V267" s="10">
        <v>390000</v>
      </c>
      <c r="W267" s="10">
        <v>17000</v>
      </c>
      <c r="X267" s="10">
        <v>183000</v>
      </c>
      <c r="Y267" s="9">
        <v>69.014014563831097</v>
      </c>
      <c r="Z267" s="9">
        <v>66.109077236798697</v>
      </c>
      <c r="AA267" s="9">
        <v>4.2091991683016499</v>
      </c>
      <c r="AB267" s="9">
        <v>30.9859854361689</v>
      </c>
      <c r="AC267" s="10"/>
    </row>
    <row r="268" spans="1:29" x14ac:dyDescent="0.25">
      <c r="A268" s="8" t="s">
        <v>428</v>
      </c>
      <c r="B268" s="10">
        <v>1167000</v>
      </c>
      <c r="C268" s="10">
        <v>863000</v>
      </c>
      <c r="D268" s="10">
        <v>815000</v>
      </c>
      <c r="E268" s="10">
        <v>48000</v>
      </c>
      <c r="F268" s="10">
        <v>304000</v>
      </c>
      <c r="G268" s="9">
        <v>73.9326610023532</v>
      </c>
      <c r="H268" s="9">
        <v>69.799778361577495</v>
      </c>
      <c r="I268" s="9">
        <v>5.5900634235850699</v>
      </c>
      <c r="J268" s="9">
        <v>26.0673389976468</v>
      </c>
      <c r="K268" s="10">
        <v>577000</v>
      </c>
      <c r="L268" s="10">
        <v>455000</v>
      </c>
      <c r="M268" s="10">
        <v>424000</v>
      </c>
      <c r="N268" s="10">
        <v>31000</v>
      </c>
      <c r="O268" s="10">
        <v>122000</v>
      </c>
      <c r="P268" s="9">
        <v>78.777898435925707</v>
      </c>
      <c r="Q268" s="9">
        <v>73.432130507382695</v>
      </c>
      <c r="R268" s="9">
        <v>6.7858727316660099</v>
      </c>
      <c r="S268" s="9">
        <v>21.2221015640743</v>
      </c>
      <c r="T268" s="10">
        <v>590000</v>
      </c>
      <c r="U268" s="10">
        <v>408000</v>
      </c>
      <c r="V268" s="10">
        <v>391000</v>
      </c>
      <c r="W268" s="10">
        <v>17000</v>
      </c>
      <c r="X268" s="10">
        <v>182000</v>
      </c>
      <c r="Y268" s="9">
        <v>69.190571061694698</v>
      </c>
      <c r="Z268" s="9">
        <v>66.244753286397298</v>
      </c>
      <c r="AA268" s="9">
        <v>4.2575422201251998</v>
      </c>
      <c r="AB268" s="9">
        <v>30.809428938305299</v>
      </c>
      <c r="AC268" s="10"/>
    </row>
    <row r="269" spans="1:29" x14ac:dyDescent="0.25">
      <c r="A269" s="8" t="s">
        <v>429</v>
      </c>
      <c r="B269" s="10">
        <v>1167000</v>
      </c>
      <c r="C269" s="10">
        <v>858000</v>
      </c>
      <c r="D269" s="10">
        <v>806000</v>
      </c>
      <c r="E269" s="10">
        <v>52000</v>
      </c>
      <c r="F269" s="10">
        <v>309000</v>
      </c>
      <c r="G269" s="9">
        <v>73.509012148405901</v>
      </c>
      <c r="H269" s="9">
        <v>69.088016393091706</v>
      </c>
      <c r="I269" s="9">
        <v>6.0142227818117702</v>
      </c>
      <c r="J269" s="9">
        <v>26.490987851594099</v>
      </c>
      <c r="K269" s="10">
        <v>577000</v>
      </c>
      <c r="L269" s="10">
        <v>451000</v>
      </c>
      <c r="M269" s="10">
        <v>417000</v>
      </c>
      <c r="N269" s="10">
        <v>34000</v>
      </c>
      <c r="O269" s="10">
        <v>126000</v>
      </c>
      <c r="P269" s="9">
        <v>78.168185567757504</v>
      </c>
      <c r="Q269" s="9">
        <v>72.320370502874894</v>
      </c>
      <c r="R269" s="9">
        <v>7.4810679337230299</v>
      </c>
      <c r="S269" s="9">
        <v>21.831814432242499</v>
      </c>
      <c r="T269" s="10">
        <v>590000</v>
      </c>
      <c r="U269" s="10">
        <v>407000</v>
      </c>
      <c r="V269" s="10">
        <v>389000</v>
      </c>
      <c r="W269" s="10">
        <v>18000</v>
      </c>
      <c r="X269" s="10">
        <v>183000</v>
      </c>
      <c r="Y269" s="9">
        <v>68.949297980635393</v>
      </c>
      <c r="Z269" s="9">
        <v>65.924663260878603</v>
      </c>
      <c r="AA269" s="9">
        <v>4.3867520168315801</v>
      </c>
      <c r="AB269" s="9">
        <v>31.0507020193646</v>
      </c>
      <c r="AC269" s="10"/>
    </row>
    <row r="270" spans="1:29" x14ac:dyDescent="0.25">
      <c r="A270" s="8" t="s">
        <v>430</v>
      </c>
      <c r="B270" s="10">
        <v>1167000</v>
      </c>
      <c r="C270" s="10">
        <v>848000</v>
      </c>
      <c r="D270" s="10">
        <v>802000</v>
      </c>
      <c r="E270" s="10">
        <v>46000</v>
      </c>
      <c r="F270" s="10">
        <v>320000</v>
      </c>
      <c r="G270" s="9">
        <v>72.6143653938379</v>
      </c>
      <c r="H270" s="9">
        <v>68.705828323445303</v>
      </c>
      <c r="I270" s="9">
        <v>5.3825948201761999</v>
      </c>
      <c r="J270" s="9">
        <v>27.3856346061621</v>
      </c>
      <c r="K270" s="10">
        <v>577000</v>
      </c>
      <c r="L270" s="10">
        <v>445000</v>
      </c>
      <c r="M270" s="10">
        <v>416000</v>
      </c>
      <c r="N270" s="10">
        <v>30000</v>
      </c>
      <c r="O270" s="10">
        <v>132000</v>
      </c>
      <c r="P270" s="9">
        <v>77.125335180154494</v>
      </c>
      <c r="Q270" s="9">
        <v>72.006474538718905</v>
      </c>
      <c r="R270" s="9">
        <v>6.6370676114128804</v>
      </c>
      <c r="S270" s="9">
        <v>22.874664819845499</v>
      </c>
      <c r="T270" s="10">
        <v>590000</v>
      </c>
      <c r="U270" s="10">
        <v>402000</v>
      </c>
      <c r="V270" s="10">
        <v>386000</v>
      </c>
      <c r="W270" s="10">
        <v>16000</v>
      </c>
      <c r="X270" s="10">
        <v>188000</v>
      </c>
      <c r="Y270" s="9">
        <v>68.199312181611006</v>
      </c>
      <c r="Z270" s="9">
        <v>65.475363619520394</v>
      </c>
      <c r="AA270" s="9">
        <v>3.99409975695486</v>
      </c>
      <c r="AB270" s="9">
        <v>31.800687818389001</v>
      </c>
      <c r="AC270" s="10"/>
    </row>
    <row r="271" spans="1:29" x14ac:dyDescent="0.25">
      <c r="A271" s="8" t="s">
        <v>431</v>
      </c>
      <c r="B271" s="10">
        <v>1167000</v>
      </c>
      <c r="C271" s="10">
        <v>845000</v>
      </c>
      <c r="D271" s="10">
        <v>799000</v>
      </c>
      <c r="E271" s="10">
        <v>46000</v>
      </c>
      <c r="F271" s="10">
        <v>322000</v>
      </c>
      <c r="G271" s="9">
        <v>72.400348040047007</v>
      </c>
      <c r="H271" s="9">
        <v>68.4489678805094</v>
      </c>
      <c r="I271" s="9">
        <v>5.4576811666043499</v>
      </c>
      <c r="J271" s="9">
        <v>27.599651959953</v>
      </c>
      <c r="K271" s="10">
        <v>577000</v>
      </c>
      <c r="L271" s="10">
        <v>446000</v>
      </c>
      <c r="M271" s="10">
        <v>415000</v>
      </c>
      <c r="N271" s="10">
        <v>31000</v>
      </c>
      <c r="O271" s="10">
        <v>131000</v>
      </c>
      <c r="P271" s="9">
        <v>77.326121659433298</v>
      </c>
      <c r="Q271" s="9">
        <v>71.910953571721393</v>
      </c>
      <c r="R271" s="9">
        <v>7.0030255901904503</v>
      </c>
      <c r="S271" s="9">
        <v>22.673878340566699</v>
      </c>
      <c r="T271" s="10">
        <v>590000</v>
      </c>
      <c r="U271" s="10">
        <v>399000</v>
      </c>
      <c r="V271" s="10">
        <v>384000</v>
      </c>
      <c r="W271" s="10">
        <v>15000</v>
      </c>
      <c r="X271" s="10">
        <v>191000</v>
      </c>
      <c r="Y271" s="9">
        <v>67.578615829761802</v>
      </c>
      <c r="Z271" s="9">
        <v>65.0601057019541</v>
      </c>
      <c r="AA271" s="9">
        <v>3.7267856064884501</v>
      </c>
      <c r="AB271" s="9">
        <v>32.421384170238198</v>
      </c>
      <c r="AC271" s="10"/>
    </row>
    <row r="272" spans="1:29" x14ac:dyDescent="0.25">
      <c r="A272" s="8" t="s">
        <v>432</v>
      </c>
      <c r="B272" s="10">
        <v>1167000</v>
      </c>
      <c r="C272" s="10">
        <v>850000</v>
      </c>
      <c r="D272" s="10">
        <v>803000</v>
      </c>
      <c r="E272" s="10">
        <v>46000</v>
      </c>
      <c r="F272" s="10">
        <v>317000</v>
      </c>
      <c r="G272" s="9">
        <v>72.804485427721303</v>
      </c>
      <c r="H272" s="9">
        <v>68.837827670881296</v>
      </c>
      <c r="I272" s="9">
        <v>5.44837001942411</v>
      </c>
      <c r="J272" s="9">
        <v>27.1955145722787</v>
      </c>
      <c r="K272" s="10">
        <v>577000</v>
      </c>
      <c r="L272" s="10">
        <v>452000</v>
      </c>
      <c r="M272" s="10">
        <v>420000</v>
      </c>
      <c r="N272" s="10">
        <v>32000</v>
      </c>
      <c r="O272" s="10">
        <v>125000</v>
      </c>
      <c r="P272" s="9">
        <v>78.317373460761203</v>
      </c>
      <c r="Q272" s="9">
        <v>72.718016691679097</v>
      </c>
      <c r="R272" s="9">
        <v>7.1495716999338397</v>
      </c>
      <c r="S272" s="9">
        <v>21.6826265392388</v>
      </c>
      <c r="T272" s="10">
        <v>590000</v>
      </c>
      <c r="U272" s="10">
        <v>398000</v>
      </c>
      <c r="V272" s="10">
        <v>384000</v>
      </c>
      <c r="W272" s="10">
        <v>14000</v>
      </c>
      <c r="X272" s="10">
        <v>192000</v>
      </c>
      <c r="Y272" s="9">
        <v>67.408884334541</v>
      </c>
      <c r="Z272" s="9">
        <v>65.040189845318906</v>
      </c>
      <c r="AA272" s="9">
        <v>3.5139203275737301</v>
      </c>
      <c r="AB272" s="9">
        <v>32.591115665459</v>
      </c>
      <c r="AC272" s="10"/>
    </row>
    <row r="273" spans="1:29" x14ac:dyDescent="0.25">
      <c r="A273" s="8" t="s">
        <v>433</v>
      </c>
      <c r="B273" s="10">
        <v>1167000</v>
      </c>
      <c r="C273" s="10">
        <v>847000</v>
      </c>
      <c r="D273" s="10">
        <v>803000</v>
      </c>
      <c r="E273" s="10">
        <v>44000</v>
      </c>
      <c r="F273" s="10">
        <v>320000</v>
      </c>
      <c r="G273" s="9">
        <v>72.571019184698102</v>
      </c>
      <c r="H273" s="9">
        <v>68.774184779316499</v>
      </c>
      <c r="I273" s="9">
        <v>5.2318879465071104</v>
      </c>
      <c r="J273" s="9">
        <v>27.428980815301902</v>
      </c>
      <c r="K273" s="10">
        <v>577000</v>
      </c>
      <c r="L273" s="10">
        <v>449000</v>
      </c>
      <c r="M273" s="10">
        <v>418000</v>
      </c>
      <c r="N273" s="10">
        <v>32000</v>
      </c>
      <c r="O273" s="10">
        <v>128000</v>
      </c>
      <c r="P273" s="9">
        <v>77.797807433556201</v>
      </c>
      <c r="Q273" s="9">
        <v>72.324957172397404</v>
      </c>
      <c r="R273" s="9">
        <v>7.0347101566235599</v>
      </c>
      <c r="S273" s="9">
        <v>22.202192566443799</v>
      </c>
      <c r="T273" s="10">
        <v>590000</v>
      </c>
      <c r="U273" s="10">
        <v>398000</v>
      </c>
      <c r="V273" s="10">
        <v>385000</v>
      </c>
      <c r="W273" s="10">
        <v>13000</v>
      </c>
      <c r="X273" s="10">
        <v>192000</v>
      </c>
      <c r="Y273" s="9">
        <v>67.4551764113084</v>
      </c>
      <c r="Z273" s="9">
        <v>65.298782214258907</v>
      </c>
      <c r="AA273" s="9">
        <v>3.1967809021814602</v>
      </c>
      <c r="AB273" s="9">
        <v>32.5448235886916</v>
      </c>
      <c r="AC273" s="10"/>
    </row>
    <row r="274" spans="1:29" x14ac:dyDescent="0.25">
      <c r="A274" s="8" t="s">
        <v>434</v>
      </c>
      <c r="B274" s="10">
        <v>1167000</v>
      </c>
      <c r="C274" s="10">
        <v>855000</v>
      </c>
      <c r="D274" s="10">
        <v>810000</v>
      </c>
      <c r="E274" s="10">
        <v>45000</v>
      </c>
      <c r="F274" s="10">
        <v>313000</v>
      </c>
      <c r="G274" s="9">
        <v>73.230236946090997</v>
      </c>
      <c r="H274" s="9">
        <v>69.411299910351303</v>
      </c>
      <c r="I274" s="9">
        <v>5.2149729333130699</v>
      </c>
      <c r="J274" s="9">
        <v>26.769763053908999</v>
      </c>
      <c r="K274" s="10">
        <v>577000</v>
      </c>
      <c r="L274" s="10">
        <v>451000</v>
      </c>
      <c r="M274" s="10">
        <v>418000</v>
      </c>
      <c r="N274" s="10">
        <v>33000</v>
      </c>
      <c r="O274" s="10">
        <v>127000</v>
      </c>
      <c r="P274" s="9">
        <v>78.025022788739804</v>
      </c>
      <c r="Q274" s="9">
        <v>72.344398080242996</v>
      </c>
      <c r="R274" s="9">
        <v>7.2805165643817302</v>
      </c>
      <c r="S274" s="9">
        <v>21.9749772112602</v>
      </c>
      <c r="T274" s="10">
        <v>590000</v>
      </c>
      <c r="U274" s="10">
        <v>404000</v>
      </c>
      <c r="V274" s="10">
        <v>393000</v>
      </c>
      <c r="W274" s="10">
        <v>12000</v>
      </c>
      <c r="X274" s="10">
        <v>186000</v>
      </c>
      <c r="Y274" s="9">
        <v>68.536920355215599</v>
      </c>
      <c r="Z274" s="9">
        <v>66.540273183573902</v>
      </c>
      <c r="AA274" s="9">
        <v>2.91324319985987</v>
      </c>
      <c r="AB274" s="9">
        <v>31.463079644784401</v>
      </c>
      <c r="AC274" s="10"/>
    </row>
    <row r="275" spans="1:29" x14ac:dyDescent="0.25">
      <c r="A275" s="8" t="s">
        <v>435</v>
      </c>
      <c r="B275" s="10">
        <v>1167000</v>
      </c>
      <c r="C275" s="10">
        <v>841000</v>
      </c>
      <c r="D275" s="10">
        <v>797000</v>
      </c>
      <c r="E275" s="10">
        <v>44000</v>
      </c>
      <c r="F275" s="10">
        <v>326000</v>
      </c>
      <c r="G275" s="9">
        <v>72.057510328882003</v>
      </c>
      <c r="H275" s="9">
        <v>68.308658494749196</v>
      </c>
      <c r="I275" s="9">
        <v>5.2025830715249004</v>
      </c>
      <c r="J275" s="9">
        <v>27.942489671118</v>
      </c>
      <c r="K275" s="10">
        <v>578000</v>
      </c>
      <c r="L275" s="10">
        <v>447000</v>
      </c>
      <c r="M275" s="10">
        <v>415000</v>
      </c>
      <c r="N275" s="10">
        <v>31000</v>
      </c>
      <c r="O275" s="10">
        <v>131000</v>
      </c>
      <c r="P275" s="9">
        <v>77.322744551879296</v>
      </c>
      <c r="Q275" s="9">
        <v>71.876270911933005</v>
      </c>
      <c r="R275" s="9">
        <v>7.0438183118189599</v>
      </c>
      <c r="S275" s="9">
        <v>22.6772554481207</v>
      </c>
      <c r="T275" s="10">
        <v>590000</v>
      </c>
      <c r="U275" s="10">
        <v>395000</v>
      </c>
      <c r="V275" s="10">
        <v>382000</v>
      </c>
      <c r="W275" s="10">
        <v>12000</v>
      </c>
      <c r="X275" s="10">
        <v>195000</v>
      </c>
      <c r="Y275" s="9">
        <v>66.903316666261105</v>
      </c>
      <c r="Z275" s="9">
        <v>64.816284835279205</v>
      </c>
      <c r="AA275" s="9">
        <v>3.11947439226791</v>
      </c>
      <c r="AB275" s="9">
        <v>33.096683333738902</v>
      </c>
      <c r="AC275" s="10"/>
    </row>
    <row r="276" spans="1:29" x14ac:dyDescent="0.25">
      <c r="A276" s="8" t="s">
        <v>436</v>
      </c>
      <c r="B276" s="10">
        <v>1167000</v>
      </c>
      <c r="C276" s="10">
        <v>838000</v>
      </c>
      <c r="D276" s="10">
        <v>799000</v>
      </c>
      <c r="E276" s="10">
        <v>39000</v>
      </c>
      <c r="F276" s="10">
        <v>329000</v>
      </c>
      <c r="G276" s="9">
        <v>71.7813075046829</v>
      </c>
      <c r="H276" s="9">
        <v>68.4023861367899</v>
      </c>
      <c r="I276" s="9">
        <v>4.70724410762862</v>
      </c>
      <c r="J276" s="9">
        <v>28.2186924953172</v>
      </c>
      <c r="K276" s="10">
        <v>578000</v>
      </c>
      <c r="L276" s="10">
        <v>446000</v>
      </c>
      <c r="M276" s="10">
        <v>418000</v>
      </c>
      <c r="N276" s="10">
        <v>28000</v>
      </c>
      <c r="O276" s="10">
        <v>131000</v>
      </c>
      <c r="P276" s="9">
        <v>77.273330791358404</v>
      </c>
      <c r="Q276" s="9">
        <v>72.356286124480405</v>
      </c>
      <c r="R276" s="9">
        <v>6.3631845767775097</v>
      </c>
      <c r="S276" s="9">
        <v>22.726669208641599</v>
      </c>
      <c r="T276" s="10">
        <v>590000</v>
      </c>
      <c r="U276" s="10">
        <v>392000</v>
      </c>
      <c r="V276" s="10">
        <v>381000</v>
      </c>
      <c r="W276" s="10">
        <v>11000</v>
      </c>
      <c r="X276" s="10">
        <v>198000</v>
      </c>
      <c r="Y276" s="9">
        <v>66.4047145700697</v>
      </c>
      <c r="Z276" s="9">
        <v>64.531588503873706</v>
      </c>
      <c r="AA276" s="9">
        <v>2.8207727091717798</v>
      </c>
      <c r="AB276" s="9">
        <v>33.5952854299303</v>
      </c>
      <c r="AC276" s="10"/>
    </row>
    <row r="277" spans="1:29" x14ac:dyDescent="0.25">
      <c r="A277" s="8" t="s">
        <v>437</v>
      </c>
      <c r="B277" s="10">
        <v>1168000</v>
      </c>
      <c r="C277" s="10">
        <v>831000</v>
      </c>
      <c r="D277" s="10">
        <v>797000</v>
      </c>
      <c r="E277" s="10">
        <v>34000</v>
      </c>
      <c r="F277" s="10">
        <v>337000</v>
      </c>
      <c r="G277" s="9">
        <v>71.173638529623105</v>
      </c>
      <c r="H277" s="9">
        <v>68.262195359177099</v>
      </c>
      <c r="I277" s="9">
        <v>4.0906201096269896</v>
      </c>
      <c r="J277" s="9">
        <v>28.826361470376899</v>
      </c>
      <c r="K277" s="10">
        <v>578000</v>
      </c>
      <c r="L277" s="10">
        <v>441000</v>
      </c>
      <c r="M277" s="10">
        <v>418000</v>
      </c>
      <c r="N277" s="10">
        <v>23000</v>
      </c>
      <c r="O277" s="10">
        <v>137000</v>
      </c>
      <c r="P277" s="9">
        <v>76.3260751925759</v>
      </c>
      <c r="Q277" s="9">
        <v>72.402856547888604</v>
      </c>
      <c r="R277" s="9">
        <v>5.1400764873456302</v>
      </c>
      <c r="S277" s="9">
        <v>23.6739248074241</v>
      </c>
      <c r="T277" s="10">
        <v>590000</v>
      </c>
      <c r="U277" s="10">
        <v>390000</v>
      </c>
      <c r="V277" s="10">
        <v>379000</v>
      </c>
      <c r="W277" s="10">
        <v>11000</v>
      </c>
      <c r="X277" s="10">
        <v>200000</v>
      </c>
      <c r="Y277" s="9">
        <v>66.129283033744997</v>
      </c>
      <c r="Z277" s="9">
        <v>64.208391617342102</v>
      </c>
      <c r="AA277" s="9">
        <v>2.9047516142321501</v>
      </c>
      <c r="AB277" s="9">
        <v>33.870716966255003</v>
      </c>
      <c r="AC277" s="10"/>
    </row>
    <row r="278" spans="1:29" x14ac:dyDescent="0.25">
      <c r="A278" s="8" t="s">
        <v>438</v>
      </c>
      <c r="B278" s="10">
        <v>1168000</v>
      </c>
      <c r="C278" s="10">
        <v>833000</v>
      </c>
      <c r="D278" s="10">
        <v>799000</v>
      </c>
      <c r="E278" s="10">
        <v>34000</v>
      </c>
      <c r="F278" s="10">
        <v>335000</v>
      </c>
      <c r="G278" s="9">
        <v>71.329825246831803</v>
      </c>
      <c r="H278" s="9">
        <v>68.433496098415503</v>
      </c>
      <c r="I278" s="9">
        <v>4.06047419630388</v>
      </c>
      <c r="J278" s="9">
        <v>28.670174753168201</v>
      </c>
      <c r="K278" s="10">
        <v>578000</v>
      </c>
      <c r="L278" s="10">
        <v>437000</v>
      </c>
      <c r="M278" s="10">
        <v>415000</v>
      </c>
      <c r="N278" s="10">
        <v>22000</v>
      </c>
      <c r="O278" s="10">
        <v>141000</v>
      </c>
      <c r="P278" s="9">
        <v>75.653011826647898</v>
      </c>
      <c r="Q278" s="9">
        <v>71.929101245323494</v>
      </c>
      <c r="R278" s="9">
        <v>4.9223560191594196</v>
      </c>
      <c r="S278" s="9">
        <v>24.346988173352099</v>
      </c>
      <c r="T278" s="10">
        <v>590000</v>
      </c>
      <c r="U278" s="10">
        <v>396000</v>
      </c>
      <c r="V278" s="10">
        <v>384000</v>
      </c>
      <c r="W278" s="10">
        <v>12000</v>
      </c>
      <c r="X278" s="10">
        <v>194000</v>
      </c>
      <c r="Y278" s="9">
        <v>67.097672482264798</v>
      </c>
      <c r="Z278" s="9">
        <v>65.011498293511494</v>
      </c>
      <c r="AA278" s="9">
        <v>3.1091602906265998</v>
      </c>
      <c r="AB278" s="9">
        <v>32.902327517735202</v>
      </c>
      <c r="AC278" s="10"/>
    </row>
    <row r="279" spans="1:29" x14ac:dyDescent="0.25">
      <c r="A279" s="8" t="s">
        <v>439</v>
      </c>
      <c r="B279" s="10">
        <v>1167000</v>
      </c>
      <c r="C279" s="10">
        <v>841000</v>
      </c>
      <c r="D279" s="10">
        <v>806000</v>
      </c>
      <c r="E279" s="10">
        <v>35000</v>
      </c>
      <c r="F279" s="10">
        <v>327000</v>
      </c>
      <c r="G279" s="9">
        <v>72.010887036535706</v>
      </c>
      <c r="H279" s="9">
        <v>69.044583136906994</v>
      </c>
      <c r="I279" s="9">
        <v>4.1192436612031802</v>
      </c>
      <c r="J279" s="9">
        <v>27.989112963464301</v>
      </c>
      <c r="K279" s="10">
        <v>578000</v>
      </c>
      <c r="L279" s="10">
        <v>442000</v>
      </c>
      <c r="M279" s="10">
        <v>421000</v>
      </c>
      <c r="N279" s="10">
        <v>21000</v>
      </c>
      <c r="O279" s="10">
        <v>136000</v>
      </c>
      <c r="P279" s="9">
        <v>76.537352910039402</v>
      </c>
      <c r="Q279" s="9">
        <v>72.941187109431894</v>
      </c>
      <c r="R279" s="9">
        <v>4.6985761381562101</v>
      </c>
      <c r="S279" s="9">
        <v>23.462647089960601</v>
      </c>
      <c r="T279" s="10">
        <v>590000</v>
      </c>
      <c r="U279" s="10">
        <v>399000</v>
      </c>
      <c r="V279" s="10">
        <v>385000</v>
      </c>
      <c r="W279" s="10">
        <v>14000</v>
      </c>
      <c r="X279" s="10">
        <v>191000</v>
      </c>
      <c r="Y279" s="9">
        <v>67.579549931118507</v>
      </c>
      <c r="Z279" s="9">
        <v>65.229870676653803</v>
      </c>
      <c r="AA279" s="9">
        <v>3.4769087051624701</v>
      </c>
      <c r="AB279" s="9">
        <v>32.4204500688815</v>
      </c>
      <c r="AC279" s="10"/>
    </row>
    <row r="280" spans="1:29" x14ac:dyDescent="0.25">
      <c r="A280" s="8" t="s">
        <v>440</v>
      </c>
      <c r="B280" s="10">
        <v>1168000</v>
      </c>
      <c r="C280" s="10">
        <v>836000</v>
      </c>
      <c r="D280" s="10">
        <v>801000</v>
      </c>
      <c r="E280" s="10">
        <v>35000</v>
      </c>
      <c r="F280" s="10">
        <v>331000</v>
      </c>
      <c r="G280" s="9">
        <v>71.621044990805501</v>
      </c>
      <c r="H280" s="9">
        <v>68.609719324206594</v>
      </c>
      <c r="I280" s="9">
        <v>4.2045262910999597</v>
      </c>
      <c r="J280" s="9">
        <v>28.378955009194499</v>
      </c>
      <c r="K280" s="10">
        <v>578000</v>
      </c>
      <c r="L280" s="10">
        <v>438000</v>
      </c>
      <c r="M280" s="10">
        <v>417000</v>
      </c>
      <c r="N280" s="10">
        <v>22000</v>
      </c>
      <c r="O280" s="10">
        <v>139000</v>
      </c>
      <c r="P280" s="9">
        <v>75.8702435069644</v>
      </c>
      <c r="Q280" s="9">
        <v>72.109256602127601</v>
      </c>
      <c r="R280" s="9">
        <v>4.9571303992079097</v>
      </c>
      <c r="S280" s="9">
        <v>24.1297564930356</v>
      </c>
      <c r="T280" s="10">
        <v>590000</v>
      </c>
      <c r="U280" s="10">
        <v>398000</v>
      </c>
      <c r="V280" s="10">
        <v>385000</v>
      </c>
      <c r="W280" s="10">
        <v>13000</v>
      </c>
      <c r="X280" s="10">
        <v>192000</v>
      </c>
      <c r="Y280" s="9">
        <v>67.460996845565205</v>
      </c>
      <c r="Z280" s="9">
        <v>65.183604138753907</v>
      </c>
      <c r="AA280" s="9">
        <v>3.3758657791920399</v>
      </c>
      <c r="AB280" s="9">
        <v>32.539003154434802</v>
      </c>
      <c r="AC280" s="10"/>
    </row>
    <row r="281" spans="1:29" x14ac:dyDescent="0.25">
      <c r="A281" s="8" t="s">
        <v>441</v>
      </c>
      <c r="B281" s="10">
        <v>1168000</v>
      </c>
      <c r="C281" s="10">
        <v>840000</v>
      </c>
      <c r="D281" s="10">
        <v>812000</v>
      </c>
      <c r="E281" s="10">
        <v>28000</v>
      </c>
      <c r="F281" s="10">
        <v>327000</v>
      </c>
      <c r="G281" s="9">
        <v>71.976131348324401</v>
      </c>
      <c r="H281" s="9">
        <v>69.545349388846901</v>
      </c>
      <c r="I281" s="9">
        <v>3.3772056290630501</v>
      </c>
      <c r="J281" s="9">
        <v>28.023868651675599</v>
      </c>
      <c r="K281" s="10">
        <v>578000</v>
      </c>
      <c r="L281" s="10">
        <v>441000</v>
      </c>
      <c r="M281" s="10">
        <v>424000</v>
      </c>
      <c r="N281" s="10">
        <v>17000</v>
      </c>
      <c r="O281" s="10">
        <v>137000</v>
      </c>
      <c r="P281" s="9">
        <v>76.316770032647</v>
      </c>
      <c r="Q281" s="9">
        <v>73.323321090056098</v>
      </c>
      <c r="R281" s="9">
        <v>3.9223999408129702</v>
      </c>
      <c r="S281" s="9">
        <v>23.683229967353</v>
      </c>
      <c r="T281" s="10">
        <v>590000</v>
      </c>
      <c r="U281" s="10">
        <v>400000</v>
      </c>
      <c r="V281" s="10">
        <v>388000</v>
      </c>
      <c r="W281" s="11">
        <v>11000</v>
      </c>
      <c r="X281" s="10">
        <v>190000</v>
      </c>
      <c r="Y281" s="9">
        <v>67.726584340627497</v>
      </c>
      <c r="Z281" s="9">
        <v>65.846661360280393</v>
      </c>
      <c r="AA281" s="12">
        <v>2.7757534189116702</v>
      </c>
      <c r="AB281" s="9">
        <v>32.273415659372503</v>
      </c>
      <c r="AC281" s="10" t="s">
        <v>442</v>
      </c>
    </row>
    <row r="282" spans="1:29" x14ac:dyDescent="0.25">
      <c r="A282" s="8" t="s">
        <v>443</v>
      </c>
      <c r="B282" s="10">
        <v>1168000</v>
      </c>
      <c r="C282" s="10">
        <v>840000</v>
      </c>
      <c r="D282" s="10">
        <v>811000</v>
      </c>
      <c r="E282" s="10">
        <v>29000</v>
      </c>
      <c r="F282" s="10">
        <v>328000</v>
      </c>
      <c r="G282" s="9">
        <v>71.935955764858704</v>
      </c>
      <c r="H282" s="9">
        <v>69.419173023475906</v>
      </c>
      <c r="I282" s="9">
        <v>3.4986436401978298</v>
      </c>
      <c r="J282" s="9">
        <v>28.064044235141299</v>
      </c>
      <c r="K282" s="10">
        <v>578000</v>
      </c>
      <c r="L282" s="10">
        <v>441000</v>
      </c>
      <c r="M282" s="10">
        <v>421000</v>
      </c>
      <c r="N282" s="10">
        <v>20000</v>
      </c>
      <c r="O282" s="10">
        <v>137000</v>
      </c>
      <c r="P282" s="9">
        <v>76.365766388677301</v>
      </c>
      <c r="Q282" s="9">
        <v>72.860356086449599</v>
      </c>
      <c r="R282" s="9">
        <v>4.5902902151027201</v>
      </c>
      <c r="S282" s="9">
        <v>23.634233611322699</v>
      </c>
      <c r="T282" s="10">
        <v>590000</v>
      </c>
      <c r="U282" s="10">
        <v>399000</v>
      </c>
      <c r="V282" s="10">
        <v>390000</v>
      </c>
      <c r="W282" s="11">
        <v>9000</v>
      </c>
      <c r="X282" s="10">
        <v>191000</v>
      </c>
      <c r="Y282" s="9">
        <v>67.599236055242102</v>
      </c>
      <c r="Z282" s="9">
        <v>66.050305213787794</v>
      </c>
      <c r="AA282" s="12">
        <v>2.2913437071810598</v>
      </c>
      <c r="AB282" s="9">
        <v>32.400763944757898</v>
      </c>
      <c r="AC282" s="10" t="s">
        <v>442</v>
      </c>
    </row>
    <row r="283" spans="1:29" x14ac:dyDescent="0.25">
      <c r="A283" s="8" t="s">
        <v>444</v>
      </c>
      <c r="B283" s="10">
        <v>1168000</v>
      </c>
      <c r="C283" s="10">
        <v>842000</v>
      </c>
      <c r="D283" s="10">
        <v>815000</v>
      </c>
      <c r="E283" s="10">
        <v>27000</v>
      </c>
      <c r="F283" s="10">
        <v>326000</v>
      </c>
      <c r="G283" s="9">
        <v>72.105811598191906</v>
      </c>
      <c r="H283" s="9">
        <v>69.833482481502401</v>
      </c>
      <c r="I283" s="9">
        <v>3.15138137457209</v>
      </c>
      <c r="J283" s="9">
        <v>27.894188401808101</v>
      </c>
      <c r="K283" s="10">
        <v>578000</v>
      </c>
      <c r="L283" s="10">
        <v>439000</v>
      </c>
      <c r="M283" s="10">
        <v>420000</v>
      </c>
      <c r="N283" s="10">
        <v>19000</v>
      </c>
      <c r="O283" s="10">
        <v>139000</v>
      </c>
      <c r="P283" s="9">
        <v>75.967530309622802</v>
      </c>
      <c r="Q283" s="9">
        <v>72.728400806692804</v>
      </c>
      <c r="R283" s="9">
        <v>4.2638341535234598</v>
      </c>
      <c r="S283" s="9">
        <v>24.032469690377201</v>
      </c>
      <c r="T283" s="10">
        <v>590000</v>
      </c>
      <c r="U283" s="10">
        <v>403000</v>
      </c>
      <c r="V283" s="10">
        <v>395000</v>
      </c>
      <c r="W283" s="11">
        <v>8000</v>
      </c>
      <c r="X283" s="10">
        <v>187000</v>
      </c>
      <c r="Y283" s="9">
        <v>68.324739967912194</v>
      </c>
      <c r="Z283" s="9">
        <v>66.999020841675105</v>
      </c>
      <c r="AA283" s="12">
        <v>1.9403207781832601</v>
      </c>
      <c r="AB283" s="9">
        <v>31.675260032087799</v>
      </c>
      <c r="AC283" s="10" t="s">
        <v>442</v>
      </c>
    </row>
    <row r="284" spans="1:29" x14ac:dyDescent="0.25">
      <c r="A284" s="8" t="s">
        <v>445</v>
      </c>
      <c r="B284" s="10">
        <v>1168000</v>
      </c>
      <c r="C284" s="10">
        <v>844000</v>
      </c>
      <c r="D284" s="10">
        <v>815000</v>
      </c>
      <c r="E284" s="10">
        <v>29000</v>
      </c>
      <c r="F284" s="10">
        <v>324000</v>
      </c>
      <c r="G284" s="9">
        <v>72.263668301847702</v>
      </c>
      <c r="H284" s="9">
        <v>69.758348159524601</v>
      </c>
      <c r="I284" s="9">
        <v>3.4669152579665901</v>
      </c>
      <c r="J284" s="9">
        <v>27.736331698152298</v>
      </c>
      <c r="K284" s="10">
        <v>578000</v>
      </c>
      <c r="L284" s="10">
        <v>438000</v>
      </c>
      <c r="M284" s="10">
        <v>417000</v>
      </c>
      <c r="N284" s="10">
        <v>21000</v>
      </c>
      <c r="O284" s="10">
        <v>140000</v>
      </c>
      <c r="P284" s="9">
        <v>75.802641253270707</v>
      </c>
      <c r="Q284" s="9">
        <v>72.154577541882205</v>
      </c>
      <c r="R284" s="9">
        <v>4.8125812650770401</v>
      </c>
      <c r="S284" s="9">
        <v>24.1973587467293</v>
      </c>
      <c r="T284" s="10">
        <v>590000</v>
      </c>
      <c r="U284" s="10">
        <v>406000</v>
      </c>
      <c r="V284" s="10">
        <v>398000</v>
      </c>
      <c r="W284" s="11">
        <v>8000</v>
      </c>
      <c r="X284" s="10">
        <v>184000</v>
      </c>
      <c r="Y284" s="9">
        <v>68.798886058503101</v>
      </c>
      <c r="Z284" s="9">
        <v>67.412353112674893</v>
      </c>
      <c r="AA284" s="12">
        <v>2.01534214471027</v>
      </c>
      <c r="AB284" s="9">
        <v>31.201113941496899</v>
      </c>
      <c r="AC284" s="10" t="s">
        <v>442</v>
      </c>
    </row>
    <row r="285" spans="1:29" x14ac:dyDescent="0.25">
      <c r="A285" s="8" t="s">
        <v>446</v>
      </c>
      <c r="B285" s="10">
        <v>1168000</v>
      </c>
      <c r="C285" s="10">
        <v>848000</v>
      </c>
      <c r="D285" s="10">
        <v>818000</v>
      </c>
      <c r="E285" s="10">
        <v>30000</v>
      </c>
      <c r="F285" s="10">
        <v>320000</v>
      </c>
      <c r="G285" s="9">
        <v>72.604871061812602</v>
      </c>
      <c r="H285" s="9">
        <v>70.029067608122801</v>
      </c>
      <c r="I285" s="9">
        <v>3.54770061019302</v>
      </c>
      <c r="J285" s="9">
        <v>27.395128938187401</v>
      </c>
      <c r="K285" s="10">
        <v>578000</v>
      </c>
      <c r="L285" s="10">
        <v>440000</v>
      </c>
      <c r="M285" s="10">
        <v>419000</v>
      </c>
      <c r="N285" s="10">
        <v>20000</v>
      </c>
      <c r="O285" s="10">
        <v>138000</v>
      </c>
      <c r="P285" s="9">
        <v>76.112584335279905</v>
      </c>
      <c r="Q285" s="9">
        <v>72.571388845763096</v>
      </c>
      <c r="R285" s="9">
        <v>4.6525755503421102</v>
      </c>
      <c r="S285" s="9">
        <v>23.887415664720098</v>
      </c>
      <c r="T285" s="10">
        <v>590000</v>
      </c>
      <c r="U285" s="10">
        <v>408000</v>
      </c>
      <c r="V285" s="10">
        <v>398000</v>
      </c>
      <c r="W285" s="11">
        <v>10000</v>
      </c>
      <c r="X285" s="10">
        <v>182000</v>
      </c>
      <c r="Y285" s="9">
        <v>69.170565239963295</v>
      </c>
      <c r="Z285" s="9">
        <v>67.539950640244498</v>
      </c>
      <c r="AA285" s="12">
        <v>2.35738221028249</v>
      </c>
      <c r="AB285" s="9">
        <v>30.829434760036701</v>
      </c>
      <c r="AC285" s="10" t="s">
        <v>442</v>
      </c>
    </row>
    <row r="286" spans="1:29" x14ac:dyDescent="0.25">
      <c r="A286" s="8" t="s">
        <v>447</v>
      </c>
      <c r="B286" s="10">
        <v>1168000</v>
      </c>
      <c r="C286" s="10">
        <v>845000</v>
      </c>
      <c r="D286" s="10">
        <v>813000</v>
      </c>
      <c r="E286" s="10">
        <v>32000</v>
      </c>
      <c r="F286" s="10">
        <v>323000</v>
      </c>
      <c r="G286" s="9">
        <v>72.372060987943101</v>
      </c>
      <c r="H286" s="9">
        <v>69.6195346035</v>
      </c>
      <c r="I286" s="9">
        <v>3.8032997082972302</v>
      </c>
      <c r="J286" s="9">
        <v>27.627939012056899</v>
      </c>
      <c r="K286" s="10">
        <v>578000</v>
      </c>
      <c r="L286" s="10">
        <v>439000</v>
      </c>
      <c r="M286" s="10">
        <v>416000</v>
      </c>
      <c r="N286" s="10">
        <v>22000</v>
      </c>
      <c r="O286" s="10">
        <v>139000</v>
      </c>
      <c r="P286" s="9">
        <v>75.986412098978704</v>
      </c>
      <c r="Q286" s="9">
        <v>72.105080361156595</v>
      </c>
      <c r="R286" s="9">
        <v>5.1079286817309999</v>
      </c>
      <c r="S286" s="9">
        <v>24.0135879010213</v>
      </c>
      <c r="T286" s="10">
        <v>590000</v>
      </c>
      <c r="U286" s="10">
        <v>406000</v>
      </c>
      <c r="V286" s="10">
        <v>396000</v>
      </c>
      <c r="W286" s="11">
        <v>10000</v>
      </c>
      <c r="X286" s="10">
        <v>184000</v>
      </c>
      <c r="Y286" s="9">
        <v>68.833137010789201</v>
      </c>
      <c r="Z286" s="9">
        <v>67.1858591779921</v>
      </c>
      <c r="AA286" s="12">
        <v>2.3931465342613398</v>
      </c>
      <c r="AB286" s="9">
        <v>31.166862989210799</v>
      </c>
      <c r="AC286" s="10" t="s">
        <v>442</v>
      </c>
    </row>
    <row r="287" spans="1:29" x14ac:dyDescent="0.25">
      <c r="A287" s="8" t="s">
        <v>448</v>
      </c>
      <c r="B287" s="10">
        <v>1168000</v>
      </c>
      <c r="C287" s="10">
        <v>851000</v>
      </c>
      <c r="D287" s="10">
        <v>818000</v>
      </c>
      <c r="E287" s="10">
        <v>33000</v>
      </c>
      <c r="F287" s="10">
        <v>317000</v>
      </c>
      <c r="G287" s="9">
        <v>72.876646628725993</v>
      </c>
      <c r="H287" s="9">
        <v>70.04380231319</v>
      </c>
      <c r="I287" s="9">
        <v>3.8871770952470701</v>
      </c>
      <c r="J287" s="9">
        <v>27.123353371274</v>
      </c>
      <c r="K287" s="10">
        <v>578000</v>
      </c>
      <c r="L287" s="10">
        <v>443000</v>
      </c>
      <c r="M287" s="10">
        <v>421000</v>
      </c>
      <c r="N287" s="10">
        <v>23000</v>
      </c>
      <c r="O287" s="10">
        <v>134000</v>
      </c>
      <c r="P287" s="9">
        <v>76.7366530276622</v>
      </c>
      <c r="Q287" s="9">
        <v>72.827719349499702</v>
      </c>
      <c r="R287" s="9">
        <v>5.09395904555993</v>
      </c>
      <c r="S287" s="9">
        <v>23.2633469723378</v>
      </c>
      <c r="T287" s="10">
        <v>590000</v>
      </c>
      <c r="U287" s="10">
        <v>408000</v>
      </c>
      <c r="V287" s="10">
        <v>397000</v>
      </c>
      <c r="W287" s="10">
        <v>10000</v>
      </c>
      <c r="X287" s="10">
        <v>182000</v>
      </c>
      <c r="Y287" s="9">
        <v>69.097128584785196</v>
      </c>
      <c r="Z287" s="9">
        <v>67.317935155439599</v>
      </c>
      <c r="AA287" s="9">
        <v>2.5749165931873002</v>
      </c>
      <c r="AB287" s="9">
        <v>30.902871415214801</v>
      </c>
      <c r="AC287" s="10"/>
    </row>
    <row r="288" spans="1:29" x14ac:dyDescent="0.25">
      <c r="A288" s="8" t="s">
        <v>449</v>
      </c>
      <c r="B288" s="10">
        <v>1168000</v>
      </c>
      <c r="C288" s="10">
        <v>850000</v>
      </c>
      <c r="D288" s="10">
        <v>815000</v>
      </c>
      <c r="E288" s="10">
        <v>35000</v>
      </c>
      <c r="F288" s="10">
        <v>318000</v>
      </c>
      <c r="G288" s="9">
        <v>72.772932024960497</v>
      </c>
      <c r="H288" s="9">
        <v>69.765311055528102</v>
      </c>
      <c r="I288" s="9">
        <v>4.1328841448916203</v>
      </c>
      <c r="J288" s="9">
        <v>27.2270679750395</v>
      </c>
      <c r="K288" s="10">
        <v>578000</v>
      </c>
      <c r="L288" s="10">
        <v>444000</v>
      </c>
      <c r="M288" s="10">
        <v>420000</v>
      </c>
      <c r="N288" s="10">
        <v>23000</v>
      </c>
      <c r="O288" s="10">
        <v>134000</v>
      </c>
      <c r="P288" s="9">
        <v>76.808283525308696</v>
      </c>
      <c r="Q288" s="9">
        <v>72.745448951653302</v>
      </c>
      <c r="R288" s="9">
        <v>5.2895786589433698</v>
      </c>
      <c r="S288" s="9">
        <v>23.191716474691301</v>
      </c>
      <c r="T288" s="10">
        <v>590000</v>
      </c>
      <c r="U288" s="10">
        <v>406000</v>
      </c>
      <c r="V288" s="10">
        <v>394000</v>
      </c>
      <c r="W288" s="10">
        <v>12000</v>
      </c>
      <c r="X288" s="10">
        <v>184000</v>
      </c>
      <c r="Y288" s="9">
        <v>68.8220028768026</v>
      </c>
      <c r="Z288" s="9">
        <v>66.847519711127404</v>
      </c>
      <c r="AA288" s="9">
        <v>2.8689707987861501</v>
      </c>
      <c r="AB288" s="9">
        <v>31.1779971231974</v>
      </c>
      <c r="AC288" s="10"/>
    </row>
    <row r="289" spans="1:29" x14ac:dyDescent="0.25">
      <c r="A289" s="8" t="s">
        <v>450</v>
      </c>
      <c r="B289" s="10">
        <v>1168000</v>
      </c>
      <c r="C289" s="10">
        <v>844000</v>
      </c>
      <c r="D289" s="10">
        <v>811000</v>
      </c>
      <c r="E289" s="10">
        <v>33000</v>
      </c>
      <c r="F289" s="10">
        <v>324000</v>
      </c>
      <c r="G289" s="9">
        <v>72.268927129474505</v>
      </c>
      <c r="H289" s="9">
        <v>69.441089978211707</v>
      </c>
      <c r="I289" s="9">
        <v>3.9129363940833599</v>
      </c>
      <c r="J289" s="9">
        <v>27.731072870525502</v>
      </c>
      <c r="K289" s="10">
        <v>578000</v>
      </c>
      <c r="L289" s="10">
        <v>446000</v>
      </c>
      <c r="M289" s="10">
        <v>424000</v>
      </c>
      <c r="N289" s="10">
        <v>22000</v>
      </c>
      <c r="O289" s="10">
        <v>132000</v>
      </c>
      <c r="P289" s="9">
        <v>77.130680007074503</v>
      </c>
      <c r="Q289" s="9">
        <v>73.352834131698202</v>
      </c>
      <c r="R289" s="9">
        <v>4.8979807711143302</v>
      </c>
      <c r="S289" s="9">
        <v>22.869319992925501</v>
      </c>
      <c r="T289" s="10">
        <v>590000</v>
      </c>
      <c r="U289" s="10">
        <v>398000</v>
      </c>
      <c r="V289" s="10">
        <v>387000</v>
      </c>
      <c r="W289" s="10">
        <v>11000</v>
      </c>
      <c r="X289" s="10">
        <v>192000</v>
      </c>
      <c r="Y289" s="9">
        <v>67.508792637571204</v>
      </c>
      <c r="Z289" s="9">
        <v>65.611107513594106</v>
      </c>
      <c r="AA289" s="9">
        <v>2.8110192018469098</v>
      </c>
      <c r="AB289" s="9">
        <v>32.491207362428803</v>
      </c>
      <c r="AC289" s="10"/>
    </row>
    <row r="290" spans="1:29" x14ac:dyDescent="0.25">
      <c r="A290" s="8" t="s">
        <v>451</v>
      </c>
      <c r="B290" s="10">
        <v>1168000</v>
      </c>
      <c r="C290" s="10">
        <v>843000</v>
      </c>
      <c r="D290" s="10">
        <v>811000</v>
      </c>
      <c r="E290" s="10">
        <v>31000</v>
      </c>
      <c r="F290" s="10">
        <v>325000</v>
      </c>
      <c r="G290" s="9">
        <v>72.155341162209595</v>
      </c>
      <c r="H290" s="9">
        <v>69.495367764624504</v>
      </c>
      <c r="I290" s="9">
        <v>3.68645391282302</v>
      </c>
      <c r="J290" s="9">
        <v>27.844658837790401</v>
      </c>
      <c r="K290" s="10">
        <v>578000</v>
      </c>
      <c r="L290" s="10">
        <v>443000</v>
      </c>
      <c r="M290" s="10">
        <v>422000</v>
      </c>
      <c r="N290" s="10">
        <v>20000</v>
      </c>
      <c r="O290" s="10">
        <v>135000</v>
      </c>
      <c r="P290" s="9">
        <v>76.608672215556695</v>
      </c>
      <c r="Q290" s="9">
        <v>73.116727154108901</v>
      </c>
      <c r="R290" s="9">
        <v>4.5581589661577198</v>
      </c>
      <c r="S290" s="9">
        <v>23.391327784443298</v>
      </c>
      <c r="T290" s="10">
        <v>590000</v>
      </c>
      <c r="U290" s="10">
        <v>400000</v>
      </c>
      <c r="V290" s="10">
        <v>389000</v>
      </c>
      <c r="W290" s="10">
        <v>11000</v>
      </c>
      <c r="X290" s="10">
        <v>190000</v>
      </c>
      <c r="Y290" s="9">
        <v>67.795438376286995</v>
      </c>
      <c r="Z290" s="9">
        <v>65.949982366165699</v>
      </c>
      <c r="AA290" s="9">
        <v>2.7220946634763301</v>
      </c>
      <c r="AB290" s="9">
        <v>32.204561623712998</v>
      </c>
      <c r="AC290" s="10"/>
    </row>
    <row r="291" spans="1:29" x14ac:dyDescent="0.25">
      <c r="A291" s="8" t="s">
        <v>452</v>
      </c>
      <c r="B291" s="10">
        <v>1168000</v>
      </c>
      <c r="C291" s="10">
        <v>846000</v>
      </c>
      <c r="D291" s="10">
        <v>816000</v>
      </c>
      <c r="E291" s="10">
        <v>31000</v>
      </c>
      <c r="F291" s="10">
        <v>322000</v>
      </c>
      <c r="G291" s="9">
        <v>72.462747344301206</v>
      </c>
      <c r="H291" s="9">
        <v>69.845201877389201</v>
      </c>
      <c r="I291" s="9">
        <v>3.6122636290271499</v>
      </c>
      <c r="J291" s="9">
        <v>27.537252655698801</v>
      </c>
      <c r="K291" s="10">
        <v>578000</v>
      </c>
      <c r="L291" s="10">
        <v>445000</v>
      </c>
      <c r="M291" s="10">
        <v>426000</v>
      </c>
      <c r="N291" s="10">
        <v>19000</v>
      </c>
      <c r="O291" s="10">
        <v>132000</v>
      </c>
      <c r="P291" s="9">
        <v>77.069135066436402</v>
      </c>
      <c r="Q291" s="9">
        <v>73.811553553205002</v>
      </c>
      <c r="R291" s="9">
        <v>4.2268302484818498</v>
      </c>
      <c r="S291" s="9">
        <v>22.930864933563601</v>
      </c>
      <c r="T291" s="10">
        <v>590000</v>
      </c>
      <c r="U291" s="10">
        <v>401000</v>
      </c>
      <c r="V291" s="10">
        <v>389000</v>
      </c>
      <c r="W291" s="10">
        <v>12000</v>
      </c>
      <c r="X291" s="10">
        <v>189000</v>
      </c>
      <c r="Y291" s="9">
        <v>67.953084317492397</v>
      </c>
      <c r="Z291" s="9">
        <v>65.962135452521196</v>
      </c>
      <c r="AA291" s="9">
        <v>2.9298874141887099</v>
      </c>
      <c r="AB291" s="9">
        <v>32.046915682507603</v>
      </c>
      <c r="AC291" s="10"/>
    </row>
    <row r="292" spans="1:29" x14ac:dyDescent="0.25">
      <c r="A292" s="8" t="s">
        <v>453</v>
      </c>
      <c r="B292" s="10">
        <v>1168000</v>
      </c>
      <c r="C292" s="10">
        <v>855000</v>
      </c>
      <c r="D292" s="10">
        <v>821000</v>
      </c>
      <c r="E292" s="10">
        <v>33000</v>
      </c>
      <c r="F292" s="10">
        <v>313000</v>
      </c>
      <c r="G292" s="9">
        <v>73.216181853056995</v>
      </c>
      <c r="H292" s="9">
        <v>70.349403147715407</v>
      </c>
      <c r="I292" s="9">
        <v>3.9154987774358001</v>
      </c>
      <c r="J292" s="9">
        <v>26.783818146942998</v>
      </c>
      <c r="K292" s="10">
        <v>578000</v>
      </c>
      <c r="L292" s="10">
        <v>448000</v>
      </c>
      <c r="M292" s="10">
        <v>426000</v>
      </c>
      <c r="N292" s="10">
        <v>21000</v>
      </c>
      <c r="O292" s="10">
        <v>130000</v>
      </c>
      <c r="P292" s="9">
        <v>77.487669962835895</v>
      </c>
      <c r="Q292" s="9">
        <v>73.809149693786907</v>
      </c>
      <c r="R292" s="9">
        <v>4.7472330382540697</v>
      </c>
      <c r="S292" s="9">
        <v>22.512330037164102</v>
      </c>
      <c r="T292" s="10">
        <v>590000</v>
      </c>
      <c r="U292" s="10">
        <v>407000</v>
      </c>
      <c r="V292" s="10">
        <v>395000</v>
      </c>
      <c r="W292" s="10">
        <v>12000</v>
      </c>
      <c r="X292" s="10">
        <v>183000</v>
      </c>
      <c r="Y292" s="9">
        <v>69.034390490283997</v>
      </c>
      <c r="Z292" s="9">
        <v>66.962307631606294</v>
      </c>
      <c r="AA292" s="9">
        <v>3.0015226381543298</v>
      </c>
      <c r="AB292" s="9">
        <v>30.965609509716</v>
      </c>
      <c r="AC292" s="10"/>
    </row>
    <row r="293" spans="1:29" x14ac:dyDescent="0.25">
      <c r="A293" s="8" t="s">
        <v>454</v>
      </c>
      <c r="B293" s="10">
        <v>1168000</v>
      </c>
      <c r="C293" s="10">
        <v>859000</v>
      </c>
      <c r="D293" s="10">
        <v>828000</v>
      </c>
      <c r="E293" s="10">
        <v>31000</v>
      </c>
      <c r="F293" s="10">
        <v>308000</v>
      </c>
      <c r="G293" s="9">
        <v>73.593512505044302</v>
      </c>
      <c r="H293" s="9">
        <v>70.936554868969495</v>
      </c>
      <c r="I293" s="9">
        <v>3.6103150204886099</v>
      </c>
      <c r="J293" s="9">
        <v>26.406487494955702</v>
      </c>
      <c r="K293" s="10">
        <v>578000</v>
      </c>
      <c r="L293" s="10">
        <v>449000</v>
      </c>
      <c r="M293" s="10">
        <v>429000</v>
      </c>
      <c r="N293" s="10">
        <v>20000</v>
      </c>
      <c r="O293" s="10">
        <v>129000</v>
      </c>
      <c r="P293" s="9">
        <v>77.683436660745201</v>
      </c>
      <c r="Q293" s="9">
        <v>74.306301385589506</v>
      </c>
      <c r="R293" s="9">
        <v>4.3473041620237201</v>
      </c>
      <c r="S293" s="9">
        <v>22.316563339254799</v>
      </c>
      <c r="T293" s="10">
        <v>590000</v>
      </c>
      <c r="U293" s="10">
        <v>411000</v>
      </c>
      <c r="V293" s="10">
        <v>399000</v>
      </c>
      <c r="W293" s="10">
        <v>12000</v>
      </c>
      <c r="X293" s="10">
        <v>179000</v>
      </c>
      <c r="Y293" s="9">
        <v>69.589719087263902</v>
      </c>
      <c r="Z293" s="9">
        <v>67.637772688858504</v>
      </c>
      <c r="AA293" s="9">
        <v>2.8049350162740501</v>
      </c>
      <c r="AB293" s="9">
        <v>30.410280912736098</v>
      </c>
      <c r="AC293" s="10"/>
    </row>
    <row r="294" spans="1:29" x14ac:dyDescent="0.25">
      <c r="A294" s="8" t="s">
        <v>455</v>
      </c>
      <c r="B294" s="10">
        <v>1168000</v>
      </c>
      <c r="C294" s="10">
        <v>858000</v>
      </c>
      <c r="D294" s="10">
        <v>831000</v>
      </c>
      <c r="E294" s="10">
        <v>26000</v>
      </c>
      <c r="F294" s="10">
        <v>310000</v>
      </c>
      <c r="G294" s="9">
        <v>73.447515245591404</v>
      </c>
      <c r="H294" s="9">
        <v>71.195531706777601</v>
      </c>
      <c r="I294" s="9">
        <v>3.06611262652482</v>
      </c>
      <c r="J294" s="9">
        <v>26.552484754408599</v>
      </c>
      <c r="K294" s="10">
        <v>578000</v>
      </c>
      <c r="L294" s="10">
        <v>446000</v>
      </c>
      <c r="M294" s="10">
        <v>430000</v>
      </c>
      <c r="N294" s="10">
        <v>17000</v>
      </c>
      <c r="O294" s="10">
        <v>131000</v>
      </c>
      <c r="P294" s="9">
        <v>77.286964921121395</v>
      </c>
      <c r="Q294" s="9">
        <v>74.412225953713801</v>
      </c>
      <c r="R294" s="9">
        <v>3.7195650913986</v>
      </c>
      <c r="S294" s="9">
        <v>22.713035078878601</v>
      </c>
      <c r="T294" s="10">
        <v>590000</v>
      </c>
      <c r="U294" s="10">
        <v>411000</v>
      </c>
      <c r="V294" s="10">
        <v>401000</v>
      </c>
      <c r="W294" s="10">
        <v>10000</v>
      </c>
      <c r="X294" s="10">
        <v>179000</v>
      </c>
      <c r="Y294" s="9">
        <v>69.688782793082694</v>
      </c>
      <c r="Z294" s="9">
        <v>68.046462418849302</v>
      </c>
      <c r="AA294" s="9">
        <v>2.3566495329810002</v>
      </c>
      <c r="AB294" s="9">
        <v>30.311217206917298</v>
      </c>
      <c r="AC294" s="10"/>
    </row>
    <row r="295" spans="1:29" x14ac:dyDescent="0.25">
      <c r="A295" s="8" t="s">
        <v>456</v>
      </c>
      <c r="B295" s="10">
        <v>1168000</v>
      </c>
      <c r="C295" s="10">
        <v>858000</v>
      </c>
      <c r="D295" s="10">
        <v>833000</v>
      </c>
      <c r="E295" s="10">
        <v>25000</v>
      </c>
      <c r="F295" s="10">
        <v>310000</v>
      </c>
      <c r="G295" s="9">
        <v>73.456952477999494</v>
      </c>
      <c r="H295" s="9">
        <v>71.307176577524203</v>
      </c>
      <c r="I295" s="9">
        <v>2.9265792112994999</v>
      </c>
      <c r="J295" s="9">
        <v>26.543047522000499</v>
      </c>
      <c r="K295" s="10">
        <v>578000</v>
      </c>
      <c r="L295" s="10">
        <v>446000</v>
      </c>
      <c r="M295" s="10">
        <v>432000</v>
      </c>
      <c r="N295" s="10">
        <v>14000</v>
      </c>
      <c r="O295" s="10">
        <v>132000</v>
      </c>
      <c r="P295" s="9">
        <v>77.185210125362104</v>
      </c>
      <c r="Q295" s="9">
        <v>74.727658411423903</v>
      </c>
      <c r="R295" s="9">
        <v>3.1839671226479398</v>
      </c>
      <c r="S295" s="9">
        <v>22.814789874637899</v>
      </c>
      <c r="T295" s="10">
        <v>590000</v>
      </c>
      <c r="U295" s="10">
        <v>412000</v>
      </c>
      <c r="V295" s="10">
        <v>401000</v>
      </c>
      <c r="W295" s="10">
        <v>11000</v>
      </c>
      <c r="X295" s="10">
        <v>178000</v>
      </c>
      <c r="Y295" s="9">
        <v>69.807499326805598</v>
      </c>
      <c r="Z295" s="9">
        <v>67.958993756479899</v>
      </c>
      <c r="AA295" s="9">
        <v>2.6480042805599799</v>
      </c>
      <c r="AB295" s="9">
        <v>30.192500673194399</v>
      </c>
      <c r="AC295" s="10"/>
    </row>
    <row r="296" spans="1:29" x14ac:dyDescent="0.25">
      <c r="A296" s="8" t="s">
        <v>457</v>
      </c>
      <c r="B296" s="10">
        <v>1168000</v>
      </c>
      <c r="C296" s="10">
        <v>860000</v>
      </c>
      <c r="D296" s="10">
        <v>832000</v>
      </c>
      <c r="E296" s="10">
        <v>27000</v>
      </c>
      <c r="F296" s="10">
        <v>308000</v>
      </c>
      <c r="G296" s="9">
        <v>73.643314236435501</v>
      </c>
      <c r="H296" s="9">
        <v>71.288689253434001</v>
      </c>
      <c r="I296" s="9">
        <v>3.19733706639254</v>
      </c>
      <c r="J296" s="9">
        <v>26.356685763564499</v>
      </c>
      <c r="K296" s="10">
        <v>578000</v>
      </c>
      <c r="L296" s="10">
        <v>448000</v>
      </c>
      <c r="M296" s="10">
        <v>433000</v>
      </c>
      <c r="N296" s="10">
        <v>16000</v>
      </c>
      <c r="O296" s="10">
        <v>129000</v>
      </c>
      <c r="P296" s="9">
        <v>77.628457740845803</v>
      </c>
      <c r="Q296" s="9">
        <v>74.894466674209795</v>
      </c>
      <c r="R296" s="9">
        <v>3.5218928034912098</v>
      </c>
      <c r="S296" s="9">
        <v>22.3715422591542</v>
      </c>
      <c r="T296" s="10">
        <v>590000</v>
      </c>
      <c r="U296" s="10">
        <v>411000</v>
      </c>
      <c r="V296" s="10">
        <v>400000</v>
      </c>
      <c r="W296" s="10">
        <v>12000</v>
      </c>
      <c r="X296" s="10">
        <v>179000</v>
      </c>
      <c r="Y296" s="9">
        <v>69.741717326340094</v>
      </c>
      <c r="Z296" s="9">
        <v>67.758505201637306</v>
      </c>
      <c r="AA296" s="9">
        <v>2.8436525522059899</v>
      </c>
      <c r="AB296" s="9">
        <v>30.258282673659899</v>
      </c>
      <c r="AC296" s="10"/>
    </row>
    <row r="297" spans="1:29" x14ac:dyDescent="0.25">
      <c r="A297" s="8" t="s">
        <v>458</v>
      </c>
      <c r="B297" s="10">
        <v>1168000</v>
      </c>
      <c r="C297" s="10">
        <v>865000</v>
      </c>
      <c r="D297" s="10">
        <v>838000</v>
      </c>
      <c r="E297" s="10">
        <v>28000</v>
      </c>
      <c r="F297" s="10">
        <v>303000</v>
      </c>
      <c r="G297" s="9">
        <v>74.084191011003398</v>
      </c>
      <c r="H297" s="9">
        <v>71.727359990212094</v>
      </c>
      <c r="I297" s="9">
        <v>3.1812873821369201</v>
      </c>
      <c r="J297" s="9">
        <v>25.915808988996599</v>
      </c>
      <c r="K297" s="10">
        <v>578000</v>
      </c>
      <c r="L297" s="10">
        <v>451000</v>
      </c>
      <c r="M297" s="10">
        <v>436000</v>
      </c>
      <c r="N297" s="10">
        <v>16000</v>
      </c>
      <c r="O297" s="10">
        <v>126000</v>
      </c>
      <c r="P297" s="9">
        <v>78.161387887240195</v>
      </c>
      <c r="Q297" s="9">
        <v>75.424259814705493</v>
      </c>
      <c r="R297" s="9">
        <v>3.5018928738617401</v>
      </c>
      <c r="S297" s="9">
        <v>21.838612112759801</v>
      </c>
      <c r="T297" s="10">
        <v>590000</v>
      </c>
      <c r="U297" s="10">
        <v>414000</v>
      </c>
      <c r="V297" s="10">
        <v>402000</v>
      </c>
      <c r="W297" s="10">
        <v>12000</v>
      </c>
      <c r="X297" s="10">
        <v>176000</v>
      </c>
      <c r="Y297" s="9">
        <v>70.093613935988003</v>
      </c>
      <c r="Z297" s="9">
        <v>68.109000579059995</v>
      </c>
      <c r="AA297" s="9">
        <v>2.83137542136217</v>
      </c>
      <c r="AB297" s="9">
        <v>29.906386064012001</v>
      </c>
      <c r="AC297" s="10"/>
    </row>
    <row r="298" spans="1:29" x14ac:dyDescent="0.25">
      <c r="A298" s="8" t="s">
        <v>459</v>
      </c>
      <c r="B298" s="10">
        <v>1168000</v>
      </c>
      <c r="C298" s="10">
        <v>870000</v>
      </c>
      <c r="D298" s="10">
        <v>843000</v>
      </c>
      <c r="E298" s="10">
        <v>28000</v>
      </c>
      <c r="F298" s="10">
        <v>297000</v>
      </c>
      <c r="G298" s="9">
        <v>74.542760030669896</v>
      </c>
      <c r="H298" s="9">
        <v>72.175830958844401</v>
      </c>
      <c r="I298" s="9">
        <v>3.17526352774121</v>
      </c>
      <c r="J298" s="9">
        <v>25.4572399693301</v>
      </c>
      <c r="K298" s="10">
        <v>578000</v>
      </c>
      <c r="L298" s="10">
        <v>453000</v>
      </c>
      <c r="M298" s="10">
        <v>437000</v>
      </c>
      <c r="N298" s="10">
        <v>16000</v>
      </c>
      <c r="O298" s="10">
        <v>124000</v>
      </c>
      <c r="P298" s="9">
        <v>78.446321360765396</v>
      </c>
      <c r="Q298" s="9">
        <v>75.692428117757302</v>
      </c>
      <c r="R298" s="9">
        <v>3.5105447843033502</v>
      </c>
      <c r="S298" s="9">
        <v>21.553678639234601</v>
      </c>
      <c r="T298" s="10">
        <v>590000</v>
      </c>
      <c r="U298" s="10">
        <v>417000</v>
      </c>
      <c r="V298" s="10">
        <v>406000</v>
      </c>
      <c r="W298" s="10">
        <v>12000</v>
      </c>
      <c r="X298" s="10">
        <v>173000</v>
      </c>
      <c r="Y298" s="9">
        <v>70.721704646583703</v>
      </c>
      <c r="Z298" s="9">
        <v>68.733560844082902</v>
      </c>
      <c r="AA298" s="9">
        <v>2.8112215513413301</v>
      </c>
      <c r="AB298" s="9">
        <v>29.278295353416301</v>
      </c>
      <c r="AC298" s="10"/>
    </row>
    <row r="299" spans="1:29" x14ac:dyDescent="0.25">
      <c r="A299" s="8" t="s">
        <v>460</v>
      </c>
      <c r="B299" s="10">
        <v>1168000</v>
      </c>
      <c r="C299" s="10">
        <v>866000</v>
      </c>
      <c r="D299" s="10">
        <v>841000</v>
      </c>
      <c r="E299" s="10">
        <v>25000</v>
      </c>
      <c r="F299" s="10">
        <v>302000</v>
      </c>
      <c r="G299" s="9">
        <v>74.173674434662104</v>
      </c>
      <c r="H299" s="9">
        <v>72.011659605008205</v>
      </c>
      <c r="I299" s="9">
        <v>2.9148007647353702</v>
      </c>
      <c r="J299" s="9">
        <v>25.8263255653379</v>
      </c>
      <c r="K299" s="10">
        <v>578000</v>
      </c>
      <c r="L299" s="10">
        <v>454000</v>
      </c>
      <c r="M299" s="10">
        <v>440000</v>
      </c>
      <c r="N299" s="10">
        <v>14000</v>
      </c>
      <c r="O299" s="10">
        <v>124000</v>
      </c>
      <c r="P299" s="9">
        <v>78.592070736603503</v>
      </c>
      <c r="Q299" s="9">
        <v>76.123000638600701</v>
      </c>
      <c r="R299" s="9">
        <v>3.1416274884495001</v>
      </c>
      <c r="S299" s="9">
        <v>21.4079292633965</v>
      </c>
      <c r="T299" s="10">
        <v>590000</v>
      </c>
      <c r="U299" s="10">
        <v>412000</v>
      </c>
      <c r="V299" s="10">
        <v>401000</v>
      </c>
      <c r="W299" s="10">
        <v>11000</v>
      </c>
      <c r="X299" s="10">
        <v>178000</v>
      </c>
      <c r="Y299" s="9">
        <v>69.848902151930105</v>
      </c>
      <c r="Z299" s="9">
        <v>67.987436214470193</v>
      </c>
      <c r="AA299" s="9">
        <v>2.6649895418699199</v>
      </c>
      <c r="AB299" s="9">
        <v>30.151097848069899</v>
      </c>
      <c r="AC299" s="10"/>
    </row>
    <row r="300" spans="1:29" x14ac:dyDescent="0.25">
      <c r="A300" s="8" t="s">
        <v>461</v>
      </c>
      <c r="B300" s="10">
        <v>1168000</v>
      </c>
      <c r="C300" s="10">
        <v>860000</v>
      </c>
      <c r="D300" s="10">
        <v>834000</v>
      </c>
      <c r="E300" s="10">
        <v>25000</v>
      </c>
      <c r="F300" s="10">
        <v>308000</v>
      </c>
      <c r="G300" s="9">
        <v>73.634444335114594</v>
      </c>
      <c r="H300" s="9">
        <v>71.466922874382007</v>
      </c>
      <c r="I300" s="9">
        <v>2.94362438707088</v>
      </c>
      <c r="J300" s="9">
        <v>26.365555664885498</v>
      </c>
      <c r="K300" s="10">
        <v>578000</v>
      </c>
      <c r="L300" s="10">
        <v>453000</v>
      </c>
      <c r="M300" s="10">
        <v>439000</v>
      </c>
      <c r="N300" s="10">
        <v>14000</v>
      </c>
      <c r="O300" s="10">
        <v>125000</v>
      </c>
      <c r="P300" s="9">
        <v>78.442594434707402</v>
      </c>
      <c r="Q300" s="9">
        <v>75.989636238674294</v>
      </c>
      <c r="R300" s="9">
        <v>3.12707428114821</v>
      </c>
      <c r="S300" s="9">
        <v>21.557405565292601</v>
      </c>
      <c r="T300" s="10">
        <v>590000</v>
      </c>
      <c r="U300" s="10">
        <v>407000</v>
      </c>
      <c r="V300" s="10">
        <v>396000</v>
      </c>
      <c r="W300" s="10">
        <v>11000</v>
      </c>
      <c r="X300" s="10">
        <v>183000</v>
      </c>
      <c r="Y300" s="9">
        <v>68.928099984526995</v>
      </c>
      <c r="Z300" s="9">
        <v>67.0399715416508</v>
      </c>
      <c r="AA300" s="9">
        <v>2.7392724350446001</v>
      </c>
      <c r="AB300" s="9">
        <v>31.071900015472998</v>
      </c>
      <c r="AC300" s="10"/>
    </row>
    <row r="301" spans="1:29" x14ac:dyDescent="0.25">
      <c r="A301" s="8" t="s">
        <v>462</v>
      </c>
      <c r="B301" s="10">
        <v>1168000</v>
      </c>
      <c r="C301" s="10">
        <v>866000</v>
      </c>
      <c r="D301" s="10">
        <v>844000</v>
      </c>
      <c r="E301" s="10">
        <v>22000</v>
      </c>
      <c r="F301" s="10">
        <v>302000</v>
      </c>
      <c r="G301" s="9">
        <v>74.167408274766501</v>
      </c>
      <c r="H301" s="9">
        <v>72.253355248546995</v>
      </c>
      <c r="I301" s="9">
        <v>2.5807198481689899</v>
      </c>
      <c r="J301" s="9">
        <v>25.832591725233499</v>
      </c>
      <c r="K301" s="10">
        <v>578000</v>
      </c>
      <c r="L301" s="10">
        <v>454000</v>
      </c>
      <c r="M301" s="10">
        <v>440000</v>
      </c>
      <c r="N301" s="10">
        <v>13000</v>
      </c>
      <c r="O301" s="10">
        <v>124000</v>
      </c>
      <c r="P301" s="9">
        <v>78.5465593117098</v>
      </c>
      <c r="Q301" s="9">
        <v>76.223263248524503</v>
      </c>
      <c r="R301" s="9">
        <v>2.9578584772444798</v>
      </c>
      <c r="S301" s="9">
        <v>21.4534406882902</v>
      </c>
      <c r="T301" s="10">
        <v>590000</v>
      </c>
      <c r="U301" s="10">
        <v>412000</v>
      </c>
      <c r="V301" s="10">
        <v>403000</v>
      </c>
      <c r="W301" s="10">
        <v>9000</v>
      </c>
      <c r="X301" s="10">
        <v>178000</v>
      </c>
      <c r="Y301" s="9">
        <v>69.880592222675503</v>
      </c>
      <c r="Z301" s="9">
        <v>68.367153289295501</v>
      </c>
      <c r="AA301" s="9">
        <v>2.1657500104713798</v>
      </c>
      <c r="AB301" s="9">
        <v>30.119407777324501</v>
      </c>
      <c r="AC301" s="10"/>
    </row>
    <row r="302" spans="1:29" x14ac:dyDescent="0.25">
      <c r="A302" s="8" t="s">
        <v>463</v>
      </c>
      <c r="B302" s="10">
        <v>1168000</v>
      </c>
      <c r="C302" s="10">
        <v>865000</v>
      </c>
      <c r="D302" s="10">
        <v>845000</v>
      </c>
      <c r="E302" s="10">
        <v>20000</v>
      </c>
      <c r="F302" s="10">
        <v>302000</v>
      </c>
      <c r="G302" s="9">
        <v>74.105647423331206</v>
      </c>
      <c r="H302" s="9">
        <v>72.383356061441305</v>
      </c>
      <c r="I302" s="9">
        <v>2.3241027125115399</v>
      </c>
      <c r="J302" s="9">
        <v>25.894352576668801</v>
      </c>
      <c r="K302" s="10">
        <v>578000</v>
      </c>
      <c r="L302" s="10">
        <v>452000</v>
      </c>
      <c r="M302" s="10">
        <v>441000</v>
      </c>
      <c r="N302" s="10">
        <v>11000</v>
      </c>
      <c r="O302" s="10">
        <v>125000</v>
      </c>
      <c r="P302" s="9">
        <v>78.309104135026402</v>
      </c>
      <c r="Q302" s="9">
        <v>76.383626331942907</v>
      </c>
      <c r="R302" s="9">
        <v>2.4588173040052999</v>
      </c>
      <c r="S302" s="9">
        <v>21.690895864973601</v>
      </c>
      <c r="T302" s="10">
        <v>590000</v>
      </c>
      <c r="U302" s="10">
        <v>413000</v>
      </c>
      <c r="V302" s="10">
        <v>404000</v>
      </c>
      <c r="W302" s="10">
        <v>9000</v>
      </c>
      <c r="X302" s="10">
        <v>177000</v>
      </c>
      <c r="Y302" s="9">
        <v>69.991332259950198</v>
      </c>
      <c r="Z302" s="9">
        <v>68.467918420379206</v>
      </c>
      <c r="AA302" s="9">
        <v>2.1765749991913101</v>
      </c>
      <c r="AB302" s="9">
        <v>30.008667740049798</v>
      </c>
      <c r="AC302" s="10"/>
    </row>
    <row r="303" spans="1:29" x14ac:dyDescent="0.25">
      <c r="A303" s="8" t="s">
        <v>464</v>
      </c>
      <c r="B303" s="10">
        <v>1168000</v>
      </c>
      <c r="C303" s="10">
        <v>868000</v>
      </c>
      <c r="D303" s="10">
        <v>848000</v>
      </c>
      <c r="E303" s="10">
        <v>20000</v>
      </c>
      <c r="F303" s="10">
        <v>300000</v>
      </c>
      <c r="G303" s="9">
        <v>74.327022987745394</v>
      </c>
      <c r="H303" s="9">
        <v>72.576404655557994</v>
      </c>
      <c r="I303" s="9">
        <v>2.3552918734226602</v>
      </c>
      <c r="J303" s="9">
        <v>25.672977012254599</v>
      </c>
      <c r="K303" s="10">
        <v>578000</v>
      </c>
      <c r="L303" s="10">
        <v>453000</v>
      </c>
      <c r="M303" s="10">
        <v>442000</v>
      </c>
      <c r="N303" s="10">
        <v>11000</v>
      </c>
      <c r="O303" s="10">
        <v>125000</v>
      </c>
      <c r="P303" s="9">
        <v>78.377378183835901</v>
      </c>
      <c r="Q303" s="9">
        <v>76.513430020376205</v>
      </c>
      <c r="R303" s="9">
        <v>2.3781711083621002</v>
      </c>
      <c r="S303" s="9">
        <v>21.622621816164099</v>
      </c>
      <c r="T303" s="10">
        <v>590000</v>
      </c>
      <c r="U303" s="10">
        <v>415000</v>
      </c>
      <c r="V303" s="10">
        <v>405000</v>
      </c>
      <c r="W303" s="10">
        <v>10000</v>
      </c>
      <c r="X303" s="10">
        <v>175000</v>
      </c>
      <c r="Y303" s="9">
        <v>70.361381686197603</v>
      </c>
      <c r="Z303" s="9">
        <v>68.721722871838395</v>
      </c>
      <c r="AA303" s="9">
        <v>2.3303391364198198</v>
      </c>
      <c r="AB303" s="9">
        <v>29.6386183138024</v>
      </c>
      <c r="AC303" s="10"/>
    </row>
    <row r="304" spans="1:29" x14ac:dyDescent="0.25">
      <c r="A304" s="8" t="s">
        <v>465</v>
      </c>
      <c r="B304" s="10">
        <v>1168000</v>
      </c>
      <c r="C304" s="10">
        <v>866000</v>
      </c>
      <c r="D304" s="10">
        <v>845000</v>
      </c>
      <c r="E304" s="10">
        <v>21000</v>
      </c>
      <c r="F304" s="10">
        <v>301000</v>
      </c>
      <c r="G304" s="9">
        <v>74.183878571354796</v>
      </c>
      <c r="H304" s="9">
        <v>72.377589305957102</v>
      </c>
      <c r="I304" s="9">
        <v>2.43488113614921</v>
      </c>
      <c r="J304" s="9">
        <v>25.8161214286452</v>
      </c>
      <c r="K304" s="10">
        <v>578000</v>
      </c>
      <c r="L304" s="10">
        <v>451000</v>
      </c>
      <c r="M304" s="10">
        <v>439000</v>
      </c>
      <c r="N304" s="10">
        <v>11000</v>
      </c>
      <c r="O304" s="10">
        <v>127000</v>
      </c>
      <c r="P304" s="9">
        <v>78.042324203842895</v>
      </c>
      <c r="Q304" s="9">
        <v>76.054054033589694</v>
      </c>
      <c r="R304" s="9">
        <v>2.54768190278388</v>
      </c>
      <c r="S304" s="9">
        <v>21.957675796157101</v>
      </c>
      <c r="T304" s="10">
        <v>590000</v>
      </c>
      <c r="U304" s="10">
        <v>415000</v>
      </c>
      <c r="V304" s="10">
        <v>406000</v>
      </c>
      <c r="W304" s="10">
        <v>10000</v>
      </c>
      <c r="X304" s="10">
        <v>175000</v>
      </c>
      <c r="Y304" s="9">
        <v>70.406770327289394</v>
      </c>
      <c r="Z304" s="9">
        <v>68.778625745389107</v>
      </c>
      <c r="AA304" s="9">
        <v>2.3124829818662298</v>
      </c>
      <c r="AB304" s="9">
        <v>29.593229672710599</v>
      </c>
      <c r="AC304" s="10"/>
    </row>
    <row r="305" spans="1:29" x14ac:dyDescent="0.25">
      <c r="A305" s="8" t="s">
        <v>466</v>
      </c>
      <c r="B305" s="10">
        <v>1168000</v>
      </c>
      <c r="C305" s="10">
        <v>865000</v>
      </c>
      <c r="D305" s="10">
        <v>844000</v>
      </c>
      <c r="E305" s="10">
        <v>21000</v>
      </c>
      <c r="F305" s="10">
        <v>302000</v>
      </c>
      <c r="G305" s="9">
        <v>74.103780783948693</v>
      </c>
      <c r="H305" s="9">
        <v>72.283987606270998</v>
      </c>
      <c r="I305" s="9">
        <v>2.4557359400909502</v>
      </c>
      <c r="J305" s="9">
        <v>25.8962192160513</v>
      </c>
      <c r="K305" s="10">
        <v>578000</v>
      </c>
      <c r="L305" s="10">
        <v>452000</v>
      </c>
      <c r="M305" s="10">
        <v>440000</v>
      </c>
      <c r="N305" s="10">
        <v>12000</v>
      </c>
      <c r="O305" s="10">
        <v>126000</v>
      </c>
      <c r="P305" s="9">
        <v>78.202253855691396</v>
      </c>
      <c r="Q305" s="9">
        <v>76.145515912114803</v>
      </c>
      <c r="R305" s="9">
        <v>2.6300238703758598</v>
      </c>
      <c r="S305" s="9">
        <v>21.797746144308601</v>
      </c>
      <c r="T305" s="10">
        <v>590000</v>
      </c>
      <c r="U305" s="10">
        <v>414000</v>
      </c>
      <c r="V305" s="10">
        <v>404000</v>
      </c>
      <c r="W305" s="10">
        <v>9000</v>
      </c>
      <c r="X305" s="10">
        <v>176000</v>
      </c>
      <c r="Y305" s="9">
        <v>70.091246585609895</v>
      </c>
      <c r="Z305" s="9">
        <v>68.503429795148705</v>
      </c>
      <c r="AA305" s="9">
        <v>2.26535675681238</v>
      </c>
      <c r="AB305" s="9">
        <v>29.908753414390102</v>
      </c>
      <c r="AC305" s="10"/>
    </row>
    <row r="306" spans="1:29" x14ac:dyDescent="0.25">
      <c r="A306" s="8" t="s">
        <v>467</v>
      </c>
      <c r="B306" s="10">
        <v>1168000</v>
      </c>
      <c r="C306" s="10">
        <v>869000</v>
      </c>
      <c r="D306" s="10">
        <v>846000</v>
      </c>
      <c r="E306" s="10">
        <v>22000</v>
      </c>
      <c r="F306" s="10">
        <v>299000</v>
      </c>
      <c r="G306" s="9">
        <v>74.371775350860801</v>
      </c>
      <c r="H306" s="9">
        <v>72.472618487347205</v>
      </c>
      <c r="I306" s="9">
        <v>2.5535989352869501</v>
      </c>
      <c r="J306" s="9">
        <v>25.628224649139199</v>
      </c>
      <c r="K306" s="10">
        <v>578000</v>
      </c>
      <c r="L306" s="10">
        <v>455000</v>
      </c>
      <c r="M306" s="10">
        <v>442000</v>
      </c>
      <c r="N306" s="10">
        <v>12000</v>
      </c>
      <c r="O306" s="10">
        <v>123000</v>
      </c>
      <c r="P306" s="9">
        <v>78.724213406538198</v>
      </c>
      <c r="Q306" s="9">
        <v>76.579050169522304</v>
      </c>
      <c r="R306" s="9">
        <v>2.7249090771323701</v>
      </c>
      <c r="S306" s="9">
        <v>21.275786593461799</v>
      </c>
      <c r="T306" s="10">
        <v>590000</v>
      </c>
      <c r="U306" s="10">
        <v>414000</v>
      </c>
      <c r="V306" s="10">
        <v>404000</v>
      </c>
      <c r="W306" s="10">
        <v>10000</v>
      </c>
      <c r="X306" s="10">
        <v>176000</v>
      </c>
      <c r="Y306" s="9">
        <v>70.111339499211397</v>
      </c>
      <c r="Z306" s="9">
        <v>68.452988905653996</v>
      </c>
      <c r="AA306" s="9">
        <v>2.3653100987694202</v>
      </c>
      <c r="AB306" s="9">
        <v>29.888660500788699</v>
      </c>
      <c r="AC306" s="10"/>
    </row>
    <row r="307" spans="1:29" x14ac:dyDescent="0.25">
      <c r="A307" s="8" t="s">
        <v>468</v>
      </c>
      <c r="B307" s="10">
        <v>1167000</v>
      </c>
      <c r="C307" s="10">
        <v>859000</v>
      </c>
      <c r="D307" s="10">
        <v>837000</v>
      </c>
      <c r="E307" s="10">
        <v>22000</v>
      </c>
      <c r="F307" s="10">
        <v>308000</v>
      </c>
      <c r="G307" s="9">
        <v>73.6023779437174</v>
      </c>
      <c r="H307" s="9">
        <v>71.750573536141303</v>
      </c>
      <c r="I307" s="9">
        <v>2.5159573091404401</v>
      </c>
      <c r="J307" s="9">
        <v>26.3976220562826</v>
      </c>
      <c r="K307" s="10">
        <v>577000</v>
      </c>
      <c r="L307" s="10">
        <v>449000</v>
      </c>
      <c r="M307" s="10">
        <v>437000</v>
      </c>
      <c r="N307" s="10">
        <v>12000</v>
      </c>
      <c r="O307" s="10">
        <v>129000</v>
      </c>
      <c r="P307" s="9">
        <v>77.701012508941503</v>
      </c>
      <c r="Q307" s="9">
        <v>75.614268559485296</v>
      </c>
      <c r="R307" s="9">
        <v>2.685607152437</v>
      </c>
      <c r="S307" s="9">
        <v>22.298987491058501</v>
      </c>
      <c r="T307" s="10">
        <v>590000</v>
      </c>
      <c r="U307" s="10">
        <v>410000</v>
      </c>
      <c r="V307" s="10">
        <v>401000</v>
      </c>
      <c r="W307" s="10">
        <v>10000</v>
      </c>
      <c r="X307" s="10">
        <v>179000</v>
      </c>
      <c r="Y307" s="9">
        <v>69.589763177273397</v>
      </c>
      <c r="Z307" s="9">
        <v>67.967967534803606</v>
      </c>
      <c r="AA307" s="9">
        <v>2.3305089260592302</v>
      </c>
      <c r="AB307" s="9">
        <v>30.4102368227265</v>
      </c>
      <c r="AC307" s="10"/>
    </row>
    <row r="308" spans="1:29" x14ac:dyDescent="0.25">
      <c r="A308" s="8" t="s">
        <v>469</v>
      </c>
      <c r="B308" s="10">
        <v>1166000</v>
      </c>
      <c r="C308" s="10">
        <v>847000</v>
      </c>
      <c r="D308" s="10">
        <v>825000</v>
      </c>
      <c r="E308" s="10">
        <v>22000</v>
      </c>
      <c r="F308" s="10">
        <v>319000</v>
      </c>
      <c r="G308" s="9">
        <v>72.667682299671995</v>
      </c>
      <c r="H308" s="9">
        <v>70.788006216372807</v>
      </c>
      <c r="I308" s="9">
        <v>2.5866740534639101</v>
      </c>
      <c r="J308" s="9">
        <v>27.332317700327899</v>
      </c>
      <c r="K308" s="10">
        <v>577000</v>
      </c>
      <c r="L308" s="10">
        <v>447000</v>
      </c>
      <c r="M308" s="10">
        <v>434000</v>
      </c>
      <c r="N308" s="10">
        <v>13000</v>
      </c>
      <c r="O308" s="10">
        <v>130000</v>
      </c>
      <c r="P308" s="9">
        <v>77.532043231422406</v>
      </c>
      <c r="Q308" s="9">
        <v>75.294857964124503</v>
      </c>
      <c r="R308" s="9">
        <v>2.88549762660094</v>
      </c>
      <c r="S308" s="9">
        <v>22.467956768577601</v>
      </c>
      <c r="T308" s="10">
        <v>589000</v>
      </c>
      <c r="U308" s="10">
        <v>400000</v>
      </c>
      <c r="V308" s="10">
        <v>391000</v>
      </c>
      <c r="W308" s="10">
        <v>9000</v>
      </c>
      <c r="X308" s="10">
        <v>189000</v>
      </c>
      <c r="Y308" s="9">
        <v>67.904598064448294</v>
      </c>
      <c r="Z308" s="9">
        <v>66.374987772348305</v>
      </c>
      <c r="AA308" s="9">
        <v>2.2525872116173802</v>
      </c>
      <c r="AB308" s="9">
        <v>32.095401935551699</v>
      </c>
      <c r="AC308" s="10"/>
    </row>
    <row r="309" spans="1:29" x14ac:dyDescent="0.25">
      <c r="A309" s="8" t="s">
        <v>470</v>
      </c>
      <c r="B309" s="10">
        <v>1166000</v>
      </c>
      <c r="C309" s="10">
        <v>847000</v>
      </c>
      <c r="D309" s="10">
        <v>823000</v>
      </c>
      <c r="E309" s="10">
        <v>24000</v>
      </c>
      <c r="F309" s="10">
        <v>319000</v>
      </c>
      <c r="G309" s="9">
        <v>72.649054623368201</v>
      </c>
      <c r="H309" s="9">
        <v>70.569266409983896</v>
      </c>
      <c r="I309" s="9">
        <v>2.8627877185277502</v>
      </c>
      <c r="J309" s="9">
        <v>27.350945376631799</v>
      </c>
      <c r="K309" s="10">
        <v>577000</v>
      </c>
      <c r="L309" s="10">
        <v>447000</v>
      </c>
      <c r="M309" s="10">
        <v>433000</v>
      </c>
      <c r="N309" s="10">
        <v>14000</v>
      </c>
      <c r="O309" s="10">
        <v>130000</v>
      </c>
      <c r="P309" s="9">
        <v>77.440927375418795</v>
      </c>
      <c r="Q309" s="9">
        <v>75.089574289828803</v>
      </c>
      <c r="R309" s="9">
        <v>3.0363183464875401</v>
      </c>
      <c r="S309" s="9">
        <v>22.559072624581201</v>
      </c>
      <c r="T309" s="10">
        <v>589000</v>
      </c>
      <c r="U309" s="10">
        <v>400000</v>
      </c>
      <c r="V309" s="10">
        <v>390000</v>
      </c>
      <c r="W309" s="10">
        <v>11000</v>
      </c>
      <c r="X309" s="10">
        <v>189000</v>
      </c>
      <c r="Y309" s="9">
        <v>67.956957486480405</v>
      </c>
      <c r="Z309" s="9">
        <v>66.143079664562606</v>
      </c>
      <c r="AA309" s="9">
        <v>2.6691569031451801</v>
      </c>
      <c r="AB309" s="9">
        <v>32.043042513519602</v>
      </c>
      <c r="AC309" s="10"/>
    </row>
    <row r="310" spans="1:29" x14ac:dyDescent="0.25">
      <c r="A310" s="8" t="s">
        <v>471</v>
      </c>
      <c r="B310" s="10">
        <v>1165000</v>
      </c>
      <c r="C310" s="10">
        <v>839000</v>
      </c>
      <c r="D310" s="10">
        <v>815000</v>
      </c>
      <c r="E310" s="10">
        <v>24000</v>
      </c>
      <c r="F310" s="10">
        <v>326000</v>
      </c>
      <c r="G310" s="9">
        <v>72.023630021057699</v>
      </c>
      <c r="H310" s="9">
        <v>69.927474645046303</v>
      </c>
      <c r="I310" s="9">
        <v>2.9103717424385702</v>
      </c>
      <c r="J310" s="9">
        <v>27.976369978942301</v>
      </c>
      <c r="K310" s="10">
        <v>577000</v>
      </c>
      <c r="L310" s="10">
        <v>446000</v>
      </c>
      <c r="M310" s="10">
        <v>432000</v>
      </c>
      <c r="N310" s="10">
        <v>13000</v>
      </c>
      <c r="O310" s="10">
        <v>131000</v>
      </c>
      <c r="P310" s="9">
        <v>77.274137519442505</v>
      </c>
      <c r="Q310" s="9">
        <v>74.953271548938602</v>
      </c>
      <c r="R310" s="9">
        <v>3.0034187957387801</v>
      </c>
      <c r="S310" s="9">
        <v>22.725862480557499</v>
      </c>
      <c r="T310" s="10">
        <v>589000</v>
      </c>
      <c r="U310" s="10">
        <v>394000</v>
      </c>
      <c r="V310" s="10">
        <v>383000</v>
      </c>
      <c r="W310" s="10">
        <v>11000</v>
      </c>
      <c r="X310" s="10">
        <v>195000</v>
      </c>
      <c r="Y310" s="9">
        <v>66.882638317581694</v>
      </c>
      <c r="Z310" s="9">
        <v>65.006506492117595</v>
      </c>
      <c r="AA310" s="9">
        <v>2.8051103734209599</v>
      </c>
      <c r="AB310" s="9">
        <v>33.117361682418299</v>
      </c>
      <c r="AC310" s="10"/>
    </row>
    <row r="311" spans="1:29" x14ac:dyDescent="0.25">
      <c r="A311" s="8" t="s">
        <v>472</v>
      </c>
      <c r="B311" s="10">
        <v>1166000</v>
      </c>
      <c r="C311" s="10">
        <v>842000</v>
      </c>
      <c r="D311" s="10">
        <v>814000</v>
      </c>
      <c r="E311" s="10">
        <v>28000</v>
      </c>
      <c r="F311" s="10">
        <v>324000</v>
      </c>
      <c r="G311" s="9">
        <v>72.218113603017002</v>
      </c>
      <c r="H311" s="9">
        <v>69.801879291853894</v>
      </c>
      <c r="I311" s="9">
        <v>3.3457455347631702</v>
      </c>
      <c r="J311" s="9">
        <v>27.781886396983001</v>
      </c>
      <c r="K311" s="10">
        <v>577000</v>
      </c>
      <c r="L311" s="10">
        <v>443000</v>
      </c>
      <c r="M311" s="10">
        <v>427000</v>
      </c>
      <c r="N311" s="10">
        <v>16000</v>
      </c>
      <c r="O311" s="10">
        <v>134000</v>
      </c>
      <c r="P311" s="9">
        <v>76.816196745251702</v>
      </c>
      <c r="Q311" s="9">
        <v>74.032155761174593</v>
      </c>
      <c r="R311" s="9">
        <v>3.6242890198142801</v>
      </c>
      <c r="S311" s="9">
        <v>23.183803254748302</v>
      </c>
      <c r="T311" s="10">
        <v>589000</v>
      </c>
      <c r="U311" s="10">
        <v>399000</v>
      </c>
      <c r="V311" s="10">
        <v>387000</v>
      </c>
      <c r="W311" s="10">
        <v>12000</v>
      </c>
      <c r="X311" s="10">
        <v>190000</v>
      </c>
      <c r="Y311" s="9">
        <v>67.715270354747105</v>
      </c>
      <c r="Z311" s="9">
        <v>65.659224353052906</v>
      </c>
      <c r="AA311" s="9">
        <v>3.0363107035133199</v>
      </c>
      <c r="AB311" s="9">
        <v>32.284729645253002</v>
      </c>
      <c r="AC311" s="10"/>
    </row>
    <row r="312" spans="1:29" x14ac:dyDescent="0.25">
      <c r="A312" s="8" t="s">
        <v>473</v>
      </c>
      <c r="B312" s="10">
        <v>1167000</v>
      </c>
      <c r="C312" s="10">
        <v>847000</v>
      </c>
      <c r="D312" s="10">
        <v>816000</v>
      </c>
      <c r="E312" s="10">
        <v>31000</v>
      </c>
      <c r="F312" s="10">
        <v>320000</v>
      </c>
      <c r="G312" s="9">
        <v>72.597498832742801</v>
      </c>
      <c r="H312" s="9">
        <v>69.931089958778699</v>
      </c>
      <c r="I312" s="9">
        <v>3.6728660309732799</v>
      </c>
      <c r="J312" s="9">
        <v>27.402501167257199</v>
      </c>
      <c r="K312" s="10">
        <v>577000</v>
      </c>
      <c r="L312" s="10">
        <v>442000</v>
      </c>
      <c r="M312" s="10">
        <v>424000</v>
      </c>
      <c r="N312" s="10">
        <v>18000</v>
      </c>
      <c r="O312" s="10">
        <v>135000</v>
      </c>
      <c r="P312" s="9">
        <v>76.615763156245393</v>
      </c>
      <c r="Q312" s="9">
        <v>73.466783175541295</v>
      </c>
      <c r="R312" s="9">
        <v>4.1100941255160697</v>
      </c>
      <c r="S312" s="9">
        <v>23.3842368437546</v>
      </c>
      <c r="T312" s="10">
        <v>589000</v>
      </c>
      <c r="U312" s="10">
        <v>405000</v>
      </c>
      <c r="V312" s="10">
        <v>392000</v>
      </c>
      <c r="W312" s="10">
        <v>13000</v>
      </c>
      <c r="X312" s="10">
        <v>185000</v>
      </c>
      <c r="Y312" s="9">
        <v>68.662527702440997</v>
      </c>
      <c r="Z312" s="9">
        <v>66.468686887833698</v>
      </c>
      <c r="AA312" s="9">
        <v>3.1951063964825299</v>
      </c>
      <c r="AB312" s="9">
        <v>31.337472297559</v>
      </c>
      <c r="AC312" s="10"/>
    </row>
    <row r="313" spans="1:29" x14ac:dyDescent="0.25">
      <c r="A313" s="8" t="s">
        <v>474</v>
      </c>
      <c r="B313" s="10">
        <v>1167000</v>
      </c>
      <c r="C313" s="10">
        <v>846000</v>
      </c>
      <c r="D313" s="10">
        <v>816000</v>
      </c>
      <c r="E313" s="10">
        <v>30000</v>
      </c>
      <c r="F313" s="10">
        <v>321000</v>
      </c>
      <c r="G313" s="9">
        <v>72.521856058555898</v>
      </c>
      <c r="H313" s="9">
        <v>69.939168884619704</v>
      </c>
      <c r="I313" s="9">
        <v>3.5612535507239902</v>
      </c>
      <c r="J313" s="9">
        <v>27.478143941444099</v>
      </c>
      <c r="K313" s="10">
        <v>577000</v>
      </c>
      <c r="L313" s="10">
        <v>442000</v>
      </c>
      <c r="M313" s="10">
        <v>425000</v>
      </c>
      <c r="N313" s="10">
        <v>17000</v>
      </c>
      <c r="O313" s="10">
        <v>135000</v>
      </c>
      <c r="P313" s="9">
        <v>76.539578255595998</v>
      </c>
      <c r="Q313" s="9">
        <v>73.5567380342696</v>
      </c>
      <c r="R313" s="9">
        <v>3.8971213185490701</v>
      </c>
      <c r="S313" s="9">
        <v>23.460421744404002</v>
      </c>
      <c r="T313" s="10">
        <v>589000</v>
      </c>
      <c r="U313" s="10">
        <v>404000</v>
      </c>
      <c r="V313" s="10">
        <v>391000</v>
      </c>
      <c r="W313" s="10">
        <v>13000</v>
      </c>
      <c r="X313" s="10">
        <v>185000</v>
      </c>
      <c r="Y313" s="9">
        <v>68.586999637462199</v>
      </c>
      <c r="Z313" s="9">
        <v>66.396212328853395</v>
      </c>
      <c r="AA313" s="9">
        <v>3.1941728318615201</v>
      </c>
      <c r="AB313" s="9">
        <v>31.413000362537801</v>
      </c>
      <c r="AC313" s="10"/>
    </row>
    <row r="314" spans="1:29" x14ac:dyDescent="0.25">
      <c r="A314" s="8" t="s">
        <v>475</v>
      </c>
      <c r="B314" s="10">
        <v>1167000</v>
      </c>
      <c r="C314" s="10">
        <v>847000</v>
      </c>
      <c r="D314" s="10">
        <v>812000</v>
      </c>
      <c r="E314" s="10">
        <v>35000</v>
      </c>
      <c r="F314" s="10">
        <v>319000</v>
      </c>
      <c r="G314" s="9">
        <v>72.6405556217141</v>
      </c>
      <c r="H314" s="9">
        <v>69.627038044098896</v>
      </c>
      <c r="I314" s="9">
        <v>4.14853321512087</v>
      </c>
      <c r="J314" s="9">
        <v>27.3594443782859</v>
      </c>
      <c r="K314" s="10">
        <v>577000</v>
      </c>
      <c r="L314" s="10">
        <v>438000</v>
      </c>
      <c r="M314" s="10">
        <v>420000</v>
      </c>
      <c r="N314" s="10">
        <v>19000</v>
      </c>
      <c r="O314" s="10">
        <v>139000</v>
      </c>
      <c r="P314" s="9">
        <v>75.951186157384598</v>
      </c>
      <c r="Q314" s="9">
        <v>72.682798512538895</v>
      </c>
      <c r="R314" s="9">
        <v>4.3032739976872501</v>
      </c>
      <c r="S314" s="9">
        <v>24.048813842615399</v>
      </c>
      <c r="T314" s="10">
        <v>589000</v>
      </c>
      <c r="U314" s="10">
        <v>409000</v>
      </c>
      <c r="V314" s="10">
        <v>393000</v>
      </c>
      <c r="W314" s="10">
        <v>16000</v>
      </c>
      <c r="X314" s="10">
        <v>180000</v>
      </c>
      <c r="Y314" s="9">
        <v>69.398730509794603</v>
      </c>
      <c r="Z314" s="9">
        <v>66.634785989433098</v>
      </c>
      <c r="AA314" s="9">
        <v>3.9827018449153901</v>
      </c>
      <c r="AB314" s="9">
        <v>30.6012694902054</v>
      </c>
      <c r="AC314" s="10"/>
    </row>
    <row r="315" spans="1:29" x14ac:dyDescent="0.25">
      <c r="A315" s="8" t="s">
        <v>476</v>
      </c>
      <c r="B315" s="10">
        <v>1166000</v>
      </c>
      <c r="C315" s="10">
        <v>834000</v>
      </c>
      <c r="D315" s="10">
        <v>806000</v>
      </c>
      <c r="E315" s="10">
        <v>28000</v>
      </c>
      <c r="F315" s="10">
        <v>332000</v>
      </c>
      <c r="G315" s="9">
        <v>71.552387706971004</v>
      </c>
      <c r="H315" s="9">
        <v>69.128128393402207</v>
      </c>
      <c r="I315" s="9">
        <v>3.3880900292201601</v>
      </c>
      <c r="J315" s="9">
        <v>28.447612293029</v>
      </c>
      <c r="K315" s="10">
        <v>577000</v>
      </c>
      <c r="L315" s="10">
        <v>434000</v>
      </c>
      <c r="M315" s="10">
        <v>419000</v>
      </c>
      <c r="N315" s="10">
        <v>15000</v>
      </c>
      <c r="O315" s="10">
        <v>143000</v>
      </c>
      <c r="P315" s="9">
        <v>75.280690631609502</v>
      </c>
      <c r="Q315" s="9">
        <v>72.601309506404405</v>
      </c>
      <c r="R315" s="9">
        <v>3.5591877581421301</v>
      </c>
      <c r="S315" s="9">
        <v>24.719309368390501</v>
      </c>
      <c r="T315" s="10">
        <v>589000</v>
      </c>
      <c r="U315" s="10">
        <v>400000</v>
      </c>
      <c r="V315" s="10">
        <v>387000</v>
      </c>
      <c r="W315" s="10">
        <v>13000</v>
      </c>
      <c r="X315" s="10">
        <v>189000</v>
      </c>
      <c r="Y315" s="9">
        <v>67.900691188287396</v>
      </c>
      <c r="Z315" s="9">
        <v>65.726311632405498</v>
      </c>
      <c r="AA315" s="9">
        <v>3.2022936995623899</v>
      </c>
      <c r="AB315" s="9">
        <v>32.099308811712604</v>
      </c>
      <c r="AC315" s="10"/>
    </row>
    <row r="316" spans="1:29" x14ac:dyDescent="0.25">
      <c r="A316" s="8" t="s">
        <v>477</v>
      </c>
      <c r="B316" s="10">
        <v>1165000</v>
      </c>
      <c r="C316" s="10">
        <v>828000</v>
      </c>
      <c r="D316" s="10">
        <v>795000</v>
      </c>
      <c r="E316" s="10">
        <v>33000</v>
      </c>
      <c r="F316" s="10">
        <v>337000</v>
      </c>
      <c r="G316" s="9">
        <v>71.0471654172825</v>
      </c>
      <c r="H316" s="9">
        <v>68.233762865240493</v>
      </c>
      <c r="I316" s="9">
        <v>3.9599082321130799</v>
      </c>
      <c r="J316" s="9">
        <v>28.9528345827175</v>
      </c>
      <c r="K316" s="10">
        <v>577000</v>
      </c>
      <c r="L316" s="10">
        <v>430000</v>
      </c>
      <c r="M316" s="10">
        <v>414000</v>
      </c>
      <c r="N316" s="10">
        <v>17000</v>
      </c>
      <c r="O316" s="10">
        <v>146000</v>
      </c>
      <c r="P316" s="9">
        <v>74.6508142913749</v>
      </c>
      <c r="Q316" s="9">
        <v>71.752427107426499</v>
      </c>
      <c r="R316" s="9">
        <v>3.8825928577758999</v>
      </c>
      <c r="S316" s="9">
        <v>25.3491857086251</v>
      </c>
      <c r="T316" s="10">
        <v>589000</v>
      </c>
      <c r="U316" s="10">
        <v>397000</v>
      </c>
      <c r="V316" s="10">
        <v>381000</v>
      </c>
      <c r="W316" s="10">
        <v>16000</v>
      </c>
      <c r="X316" s="10">
        <v>191000</v>
      </c>
      <c r="Y316" s="9">
        <v>67.516909965561595</v>
      </c>
      <c r="Z316" s="9">
        <v>64.7867612128166</v>
      </c>
      <c r="AA316" s="9">
        <v>4.0436518112833797</v>
      </c>
      <c r="AB316" s="9">
        <v>32.483090034438398</v>
      </c>
      <c r="AC316" s="10"/>
    </row>
    <row r="317" spans="1:29" x14ac:dyDescent="0.25">
      <c r="A317" s="8" t="s">
        <v>478</v>
      </c>
      <c r="B317" s="10">
        <v>1165000</v>
      </c>
      <c r="C317" s="10">
        <v>826000</v>
      </c>
      <c r="D317" s="10">
        <v>791000</v>
      </c>
      <c r="E317" s="10">
        <v>35000</v>
      </c>
      <c r="F317" s="10">
        <v>338000</v>
      </c>
      <c r="G317" s="9">
        <v>70.956439328420004</v>
      </c>
      <c r="H317" s="9">
        <v>67.918266357318302</v>
      </c>
      <c r="I317" s="9">
        <v>4.2817438415132596</v>
      </c>
      <c r="J317" s="9">
        <v>29.04356067158</v>
      </c>
      <c r="K317" s="10">
        <v>576000</v>
      </c>
      <c r="L317" s="10">
        <v>428000</v>
      </c>
      <c r="M317" s="10">
        <v>409000</v>
      </c>
      <c r="N317" s="10">
        <v>19000</v>
      </c>
      <c r="O317" s="10">
        <v>148000</v>
      </c>
      <c r="P317" s="9">
        <v>74.255357560684004</v>
      </c>
      <c r="Q317" s="9">
        <v>70.887723535880994</v>
      </c>
      <c r="R317" s="9">
        <v>4.5352067991199796</v>
      </c>
      <c r="S317" s="9">
        <v>25.744642439315999</v>
      </c>
      <c r="T317" s="10">
        <v>588000</v>
      </c>
      <c r="U317" s="10">
        <v>398000</v>
      </c>
      <c r="V317" s="10">
        <v>382000</v>
      </c>
      <c r="W317" s="10">
        <v>16000</v>
      </c>
      <c r="X317" s="10">
        <v>190000</v>
      </c>
      <c r="Y317" s="9">
        <v>67.724842295826207</v>
      </c>
      <c r="Z317" s="9">
        <v>65.009407049195303</v>
      </c>
      <c r="AA317" s="9">
        <v>4.0095113618274301</v>
      </c>
      <c r="AB317" s="9">
        <v>32.2751577041738</v>
      </c>
      <c r="AC317" s="10"/>
    </row>
    <row r="318" spans="1:29" x14ac:dyDescent="0.25">
      <c r="A318" s="8" t="s">
        <v>479</v>
      </c>
      <c r="B318" s="10">
        <v>1165000</v>
      </c>
      <c r="C318" s="10">
        <v>819000</v>
      </c>
      <c r="D318" s="10">
        <v>785000</v>
      </c>
      <c r="E318" s="10">
        <v>35000</v>
      </c>
      <c r="F318" s="10">
        <v>345000</v>
      </c>
      <c r="G318" s="9">
        <v>70.341844842342297</v>
      </c>
      <c r="H318" s="9">
        <v>67.378861120480906</v>
      </c>
      <c r="I318" s="9">
        <v>4.2122633099861897</v>
      </c>
      <c r="J318" s="9">
        <v>29.658155157657699</v>
      </c>
      <c r="K318" s="10">
        <v>576000</v>
      </c>
      <c r="L318" s="10">
        <v>420000</v>
      </c>
      <c r="M318" s="10">
        <v>402000</v>
      </c>
      <c r="N318" s="10">
        <v>19000</v>
      </c>
      <c r="O318" s="10">
        <v>156000</v>
      </c>
      <c r="P318" s="9">
        <v>72.896764832502299</v>
      </c>
      <c r="Q318" s="9">
        <v>69.683367712929694</v>
      </c>
      <c r="R318" s="9">
        <v>4.4081477785140804</v>
      </c>
      <c r="S318" s="9">
        <v>27.103235167497601</v>
      </c>
      <c r="T318" s="10">
        <v>588000</v>
      </c>
      <c r="U318" s="10">
        <v>399000</v>
      </c>
      <c r="V318" s="10">
        <v>383000</v>
      </c>
      <c r="W318" s="10">
        <v>16000</v>
      </c>
      <c r="X318" s="10">
        <v>189000</v>
      </c>
      <c r="Y318" s="9">
        <v>67.839970081817995</v>
      </c>
      <c r="Z318" s="9">
        <v>65.122200676586402</v>
      </c>
      <c r="AA318" s="9">
        <v>4.0061477060705002</v>
      </c>
      <c r="AB318" s="9">
        <v>32.160029918181998</v>
      </c>
      <c r="AC318" s="10"/>
    </row>
    <row r="319" spans="1:29" x14ac:dyDescent="0.25">
      <c r="A319" s="8" t="s">
        <v>480</v>
      </c>
      <c r="B319" s="10">
        <v>1164000</v>
      </c>
      <c r="C319" s="10">
        <v>824000</v>
      </c>
      <c r="D319" s="10">
        <v>790000</v>
      </c>
      <c r="E319" s="10">
        <v>34000</v>
      </c>
      <c r="F319" s="10">
        <v>340000</v>
      </c>
      <c r="G319" s="9">
        <v>70.814728090202394</v>
      </c>
      <c r="H319" s="9">
        <v>67.865405693191605</v>
      </c>
      <c r="I319" s="9">
        <v>4.16484321348244</v>
      </c>
      <c r="J319" s="9">
        <v>29.185271909797599</v>
      </c>
      <c r="K319" s="10">
        <v>576000</v>
      </c>
      <c r="L319" s="10">
        <v>424000</v>
      </c>
      <c r="M319" s="10">
        <v>404000</v>
      </c>
      <c r="N319" s="10">
        <v>20000</v>
      </c>
      <c r="O319" s="10">
        <v>152000</v>
      </c>
      <c r="P319" s="9">
        <v>73.602529263212801</v>
      </c>
      <c r="Q319" s="9">
        <v>70.151313012579905</v>
      </c>
      <c r="R319" s="9">
        <v>4.6889913773082803</v>
      </c>
      <c r="S319" s="9">
        <v>26.397470736787199</v>
      </c>
      <c r="T319" s="10">
        <v>588000</v>
      </c>
      <c r="U319" s="10">
        <v>400000</v>
      </c>
      <c r="V319" s="10">
        <v>386000</v>
      </c>
      <c r="W319" s="10">
        <v>14000</v>
      </c>
      <c r="X319" s="10">
        <v>188000</v>
      </c>
      <c r="Y319" s="9">
        <v>68.083360177713701</v>
      </c>
      <c r="Z319" s="9">
        <v>65.625771832804602</v>
      </c>
      <c r="AA319" s="9">
        <v>3.6096754603388801</v>
      </c>
      <c r="AB319" s="9">
        <v>31.916639822286299</v>
      </c>
      <c r="AC319" s="10"/>
    </row>
    <row r="320" spans="1:29" x14ac:dyDescent="0.25">
      <c r="A320" s="8" t="s">
        <v>481</v>
      </c>
      <c r="B320" s="10">
        <v>1164000</v>
      </c>
      <c r="C320" s="10">
        <v>826000</v>
      </c>
      <c r="D320" s="10">
        <v>796000</v>
      </c>
      <c r="E320" s="10">
        <v>30000</v>
      </c>
      <c r="F320" s="10">
        <v>338000</v>
      </c>
      <c r="G320" s="9">
        <v>70.992001593747901</v>
      </c>
      <c r="H320" s="9">
        <v>68.394339351268201</v>
      </c>
      <c r="I320" s="9">
        <v>3.6590914246155002</v>
      </c>
      <c r="J320" s="9">
        <v>29.007998406252099</v>
      </c>
      <c r="K320" s="10">
        <v>576000</v>
      </c>
      <c r="L320" s="10">
        <v>422000</v>
      </c>
      <c r="M320" s="10">
        <v>404000</v>
      </c>
      <c r="N320" s="10">
        <v>18000</v>
      </c>
      <c r="O320" s="10">
        <v>153000</v>
      </c>
      <c r="P320" s="9">
        <v>73.346992157734107</v>
      </c>
      <c r="Q320" s="9">
        <v>70.198103253110503</v>
      </c>
      <c r="R320" s="9">
        <v>4.2931397893616801</v>
      </c>
      <c r="S320" s="9">
        <v>26.6530078422659</v>
      </c>
      <c r="T320" s="10">
        <v>588000</v>
      </c>
      <c r="U320" s="10">
        <v>404000</v>
      </c>
      <c r="V320" s="10">
        <v>392000</v>
      </c>
      <c r="W320" s="10">
        <v>12000</v>
      </c>
      <c r="X320" s="10">
        <v>184000</v>
      </c>
      <c r="Y320" s="9">
        <v>68.6844635192585</v>
      </c>
      <c r="Z320" s="9">
        <v>66.626920855185006</v>
      </c>
      <c r="AA320" s="9">
        <v>2.9956449517824399</v>
      </c>
      <c r="AB320" s="9">
        <v>31.3155364807415</v>
      </c>
      <c r="AC320" s="10"/>
    </row>
    <row r="321" spans="1:29" x14ac:dyDescent="0.25">
      <c r="A321" s="8" t="s">
        <v>482</v>
      </c>
      <c r="B321" s="10">
        <v>1164000</v>
      </c>
      <c r="C321" s="10">
        <v>820000</v>
      </c>
      <c r="D321" s="10">
        <v>784000</v>
      </c>
      <c r="E321" s="10">
        <v>35000</v>
      </c>
      <c r="F321" s="10">
        <v>344000</v>
      </c>
      <c r="G321" s="9">
        <v>70.429259121515301</v>
      </c>
      <c r="H321" s="9">
        <v>67.404255260210306</v>
      </c>
      <c r="I321" s="9">
        <v>4.2950953893831398</v>
      </c>
      <c r="J321" s="9">
        <v>29.570740878484699</v>
      </c>
      <c r="K321" s="10">
        <v>576000</v>
      </c>
      <c r="L321" s="10">
        <v>419000</v>
      </c>
      <c r="M321" s="10">
        <v>395000</v>
      </c>
      <c r="N321" s="10">
        <v>24000</v>
      </c>
      <c r="O321" s="10">
        <v>157000</v>
      </c>
      <c r="P321" s="9">
        <v>72.705599989613503</v>
      </c>
      <c r="Q321" s="9">
        <v>68.616493242054702</v>
      </c>
      <c r="R321" s="9">
        <v>5.6241977896379298</v>
      </c>
      <c r="S321" s="9">
        <v>27.2944000103865</v>
      </c>
      <c r="T321" s="10">
        <v>588000</v>
      </c>
      <c r="U321" s="10">
        <v>401000</v>
      </c>
      <c r="V321" s="10">
        <v>389000</v>
      </c>
      <c r="W321" s="10">
        <v>12000</v>
      </c>
      <c r="X321" s="10">
        <v>187000</v>
      </c>
      <c r="Y321" s="9">
        <v>68.198581324114599</v>
      </c>
      <c r="Z321" s="9">
        <v>66.216334598079897</v>
      </c>
      <c r="AA321" s="9">
        <v>2.9065805879657001</v>
      </c>
      <c r="AB321" s="9">
        <v>31.801418675885401</v>
      </c>
      <c r="AC321" s="10"/>
    </row>
    <row r="322" spans="1:29" x14ac:dyDescent="0.25">
      <c r="A322" s="8" t="s">
        <v>483</v>
      </c>
      <c r="B322" s="10">
        <v>1164000</v>
      </c>
      <c r="C322" s="10">
        <v>837000</v>
      </c>
      <c r="D322" s="10">
        <v>800000</v>
      </c>
      <c r="E322" s="10">
        <v>37000</v>
      </c>
      <c r="F322" s="10">
        <v>327000</v>
      </c>
      <c r="G322" s="9">
        <v>71.915947267966402</v>
      </c>
      <c r="H322" s="9">
        <v>68.710137717928404</v>
      </c>
      <c r="I322" s="9">
        <v>4.4577171987915696</v>
      </c>
      <c r="J322" s="9">
        <v>28.084052732033602</v>
      </c>
      <c r="K322" s="10">
        <v>576000</v>
      </c>
      <c r="L322" s="10">
        <v>423000</v>
      </c>
      <c r="M322" s="10">
        <v>398000</v>
      </c>
      <c r="N322" s="10">
        <v>24000</v>
      </c>
      <c r="O322" s="10">
        <v>153000</v>
      </c>
      <c r="P322" s="9">
        <v>73.414571178167193</v>
      </c>
      <c r="Q322" s="9">
        <v>69.1830347435953</v>
      </c>
      <c r="R322" s="9">
        <v>5.7638917815137001</v>
      </c>
      <c r="S322" s="9">
        <v>26.585428821832799</v>
      </c>
      <c r="T322" s="10">
        <v>588000</v>
      </c>
      <c r="U322" s="10">
        <v>414000</v>
      </c>
      <c r="V322" s="10">
        <v>401000</v>
      </c>
      <c r="W322" s="10">
        <v>13000</v>
      </c>
      <c r="X322" s="10">
        <v>174000</v>
      </c>
      <c r="Y322" s="9">
        <v>70.447273854421695</v>
      </c>
      <c r="Z322" s="9">
        <v>68.246691696405705</v>
      </c>
      <c r="AA322" s="9">
        <v>3.1237293334635501</v>
      </c>
      <c r="AB322" s="9">
        <v>29.552726145578301</v>
      </c>
      <c r="AC322" s="10"/>
    </row>
    <row r="323" spans="1:29" x14ac:dyDescent="0.25">
      <c r="A323" s="8" t="s">
        <v>484</v>
      </c>
      <c r="B323" s="10">
        <v>1165000</v>
      </c>
      <c r="C323" s="10">
        <v>839000</v>
      </c>
      <c r="D323" s="10">
        <v>800000</v>
      </c>
      <c r="E323" s="10">
        <v>39000</v>
      </c>
      <c r="F323" s="10">
        <v>325000</v>
      </c>
      <c r="G323" s="9">
        <v>72.058606201342997</v>
      </c>
      <c r="H323" s="9">
        <v>68.713885506650101</v>
      </c>
      <c r="I323" s="9">
        <v>4.6416672081434003</v>
      </c>
      <c r="J323" s="9">
        <v>27.941393798657</v>
      </c>
      <c r="K323" s="10">
        <v>576000</v>
      </c>
      <c r="L323" s="10">
        <v>424000</v>
      </c>
      <c r="M323" s="10">
        <v>398000</v>
      </c>
      <c r="N323" s="10">
        <v>27000</v>
      </c>
      <c r="O323" s="10">
        <v>152000</v>
      </c>
      <c r="P323" s="9">
        <v>73.597783940822396</v>
      </c>
      <c r="Q323" s="9">
        <v>68.9934975073933</v>
      </c>
      <c r="R323" s="9">
        <v>6.2560123238646499</v>
      </c>
      <c r="S323" s="9">
        <v>26.402216059177601</v>
      </c>
      <c r="T323" s="10">
        <v>588000</v>
      </c>
      <c r="U323" s="10">
        <v>415000</v>
      </c>
      <c r="V323" s="10">
        <v>403000</v>
      </c>
      <c r="W323" s="10">
        <v>12000</v>
      </c>
      <c r="X323" s="10">
        <v>173000</v>
      </c>
      <c r="Y323" s="9">
        <v>70.550305477121299</v>
      </c>
      <c r="Z323" s="9">
        <v>68.4398827242523</v>
      </c>
      <c r="AA323" s="9">
        <v>2.99137294813475</v>
      </c>
      <c r="AB323" s="9">
        <v>29.449694522878701</v>
      </c>
      <c r="AC323" s="10"/>
    </row>
    <row r="324" spans="1:29" x14ac:dyDescent="0.25">
      <c r="A324" s="8" t="s">
        <v>485</v>
      </c>
      <c r="B324" s="10">
        <v>1165000</v>
      </c>
      <c r="C324" s="10">
        <v>843000</v>
      </c>
      <c r="D324" s="10">
        <v>804000</v>
      </c>
      <c r="E324" s="10">
        <v>38000</v>
      </c>
      <c r="F324" s="10">
        <v>323000</v>
      </c>
      <c r="G324" s="9">
        <v>72.318975836340201</v>
      </c>
      <c r="H324" s="9">
        <v>69.019876804690597</v>
      </c>
      <c r="I324" s="9">
        <v>4.5618718925382602</v>
      </c>
      <c r="J324" s="9">
        <v>27.681024163659799</v>
      </c>
      <c r="K324" s="10">
        <v>577000</v>
      </c>
      <c r="L324" s="10">
        <v>427000</v>
      </c>
      <c r="M324" s="10">
        <v>402000</v>
      </c>
      <c r="N324" s="10">
        <v>25000</v>
      </c>
      <c r="O324" s="10">
        <v>150000</v>
      </c>
      <c r="P324" s="9">
        <v>74.078388695170901</v>
      </c>
      <c r="Q324" s="9">
        <v>69.664622672076703</v>
      </c>
      <c r="R324" s="9">
        <v>5.9582370794491197</v>
      </c>
      <c r="S324" s="9">
        <v>25.921611304829199</v>
      </c>
      <c r="T324" s="10">
        <v>589000</v>
      </c>
      <c r="U324" s="10">
        <v>416000</v>
      </c>
      <c r="V324" s="10">
        <v>403000</v>
      </c>
      <c r="W324" s="10">
        <v>13000</v>
      </c>
      <c r="X324" s="10">
        <v>173000</v>
      </c>
      <c r="Y324" s="9">
        <v>70.594810119412699</v>
      </c>
      <c r="Z324" s="9">
        <v>68.3880474332624</v>
      </c>
      <c r="AA324" s="9">
        <v>3.1259559766752001</v>
      </c>
      <c r="AB324" s="9">
        <v>29.405189880587301</v>
      </c>
      <c r="AC324" s="10"/>
    </row>
    <row r="325" spans="1:29" x14ac:dyDescent="0.25">
      <c r="A325" s="8" t="s">
        <v>486</v>
      </c>
      <c r="B325" s="10">
        <v>1166000</v>
      </c>
      <c r="C325" s="10">
        <v>831000</v>
      </c>
      <c r="D325" s="10">
        <v>794000</v>
      </c>
      <c r="E325" s="10">
        <v>37000</v>
      </c>
      <c r="F325" s="10">
        <v>335000</v>
      </c>
      <c r="G325" s="9">
        <v>71.269575033610806</v>
      </c>
      <c r="H325" s="9">
        <v>68.088865221060502</v>
      </c>
      <c r="I325" s="9">
        <v>4.4629279900297902</v>
      </c>
      <c r="J325" s="9">
        <v>28.730424966389201</v>
      </c>
      <c r="K325" s="10">
        <v>577000</v>
      </c>
      <c r="L325" s="10">
        <v>418000</v>
      </c>
      <c r="M325" s="10">
        <v>393000</v>
      </c>
      <c r="N325" s="10">
        <v>25000</v>
      </c>
      <c r="O325" s="10">
        <v>159000</v>
      </c>
      <c r="P325" s="9">
        <v>72.494100786848193</v>
      </c>
      <c r="Q325" s="9">
        <v>68.175079373936597</v>
      </c>
      <c r="R325" s="9">
        <v>5.9577556877498496</v>
      </c>
      <c r="S325" s="9">
        <v>27.5058992131518</v>
      </c>
      <c r="T325" s="10">
        <v>589000</v>
      </c>
      <c r="U325" s="10">
        <v>412000</v>
      </c>
      <c r="V325" s="10">
        <v>400000</v>
      </c>
      <c r="W325" s="10">
        <v>12000</v>
      </c>
      <c r="X325" s="10">
        <v>176000</v>
      </c>
      <c r="Y325" s="9">
        <v>70.069365112497096</v>
      </c>
      <c r="Z325" s="9">
        <v>68.004363052487307</v>
      </c>
      <c r="AA325" s="9">
        <v>2.9470825897942801</v>
      </c>
      <c r="AB325" s="9">
        <v>29.930634887502901</v>
      </c>
      <c r="AC325" s="10"/>
    </row>
    <row r="326" spans="1:29" x14ac:dyDescent="0.25">
      <c r="A326" s="8" t="s">
        <v>487</v>
      </c>
      <c r="B326" s="10">
        <v>1166000</v>
      </c>
      <c r="C326" s="10">
        <v>832000</v>
      </c>
      <c r="D326" s="10">
        <v>797000</v>
      </c>
      <c r="E326" s="10">
        <v>34000</v>
      </c>
      <c r="F326" s="10">
        <v>335000</v>
      </c>
      <c r="G326" s="9">
        <v>71.309408747839399</v>
      </c>
      <c r="H326" s="9">
        <v>68.378957808063404</v>
      </c>
      <c r="I326" s="9">
        <v>4.1094870806439898</v>
      </c>
      <c r="J326" s="9">
        <v>28.690591252160601</v>
      </c>
      <c r="K326" s="10">
        <v>577000</v>
      </c>
      <c r="L326" s="10">
        <v>422000</v>
      </c>
      <c r="M326" s="10">
        <v>399000</v>
      </c>
      <c r="N326" s="10">
        <v>22000</v>
      </c>
      <c r="O326" s="10">
        <v>155000</v>
      </c>
      <c r="P326" s="9">
        <v>73.085373054161707</v>
      </c>
      <c r="Q326" s="9">
        <v>69.211859044496705</v>
      </c>
      <c r="R326" s="9">
        <v>5.2999852744740004</v>
      </c>
      <c r="S326" s="9">
        <v>26.9146269458383</v>
      </c>
      <c r="T326" s="10">
        <v>589000</v>
      </c>
      <c r="U326" s="10">
        <v>410000</v>
      </c>
      <c r="V326" s="10">
        <v>398000</v>
      </c>
      <c r="W326" s="10">
        <v>12000</v>
      </c>
      <c r="X326" s="10">
        <v>179000</v>
      </c>
      <c r="Y326" s="9">
        <v>69.568928807191995</v>
      </c>
      <c r="Z326" s="9">
        <v>67.5626982191785</v>
      </c>
      <c r="AA326" s="9">
        <v>2.8838026147760099</v>
      </c>
      <c r="AB326" s="9">
        <v>30.431071192808002</v>
      </c>
      <c r="AC326" s="10"/>
    </row>
    <row r="327" spans="1:29" x14ac:dyDescent="0.25">
      <c r="A327" s="8" t="s">
        <v>488</v>
      </c>
      <c r="B327" s="10">
        <v>1166000</v>
      </c>
      <c r="C327" s="10">
        <v>824000</v>
      </c>
      <c r="D327" s="10">
        <v>793000</v>
      </c>
      <c r="E327" s="10">
        <v>30000</v>
      </c>
      <c r="F327" s="10">
        <v>342000</v>
      </c>
      <c r="G327" s="9">
        <v>70.643365405922296</v>
      </c>
      <c r="H327" s="9">
        <v>68.042619136901294</v>
      </c>
      <c r="I327" s="9">
        <v>3.6815152478607298</v>
      </c>
      <c r="J327" s="9">
        <v>29.3566345940777</v>
      </c>
      <c r="K327" s="10">
        <v>577000</v>
      </c>
      <c r="L327" s="10">
        <v>419000</v>
      </c>
      <c r="M327" s="10">
        <v>400000</v>
      </c>
      <c r="N327" s="10">
        <v>19000</v>
      </c>
      <c r="O327" s="10">
        <v>158000</v>
      </c>
      <c r="P327" s="9">
        <v>72.644027014805502</v>
      </c>
      <c r="Q327" s="9">
        <v>69.3502319372909</v>
      </c>
      <c r="R327" s="9">
        <v>4.5341581584446304</v>
      </c>
      <c r="S327" s="9">
        <v>27.355972985194501</v>
      </c>
      <c r="T327" s="10">
        <v>589000</v>
      </c>
      <c r="U327" s="10">
        <v>404000</v>
      </c>
      <c r="V327" s="10">
        <v>393000</v>
      </c>
      <c r="W327" s="10">
        <v>11000</v>
      </c>
      <c r="X327" s="10">
        <v>184000</v>
      </c>
      <c r="Y327" s="9">
        <v>68.682696300669505</v>
      </c>
      <c r="Z327" s="9">
        <v>66.761145044544307</v>
      </c>
      <c r="AA327" s="9">
        <v>2.7977225118148201</v>
      </c>
      <c r="AB327" s="9">
        <v>31.317303699330498</v>
      </c>
      <c r="AC327" s="10"/>
    </row>
    <row r="328" spans="1:29" x14ac:dyDescent="0.25">
      <c r="A328" s="8" t="s">
        <v>489</v>
      </c>
      <c r="B328" s="10">
        <v>1165000</v>
      </c>
      <c r="C328" s="10">
        <v>829000</v>
      </c>
      <c r="D328" s="10">
        <v>802000</v>
      </c>
      <c r="E328" s="10">
        <v>27000</v>
      </c>
      <c r="F328" s="10">
        <v>337000</v>
      </c>
      <c r="G328" s="9">
        <v>71.123853096771796</v>
      </c>
      <c r="H328" s="9">
        <v>68.775729205390903</v>
      </c>
      <c r="I328" s="9">
        <v>3.3014576532939501</v>
      </c>
      <c r="J328" s="9">
        <v>28.8761469032282</v>
      </c>
      <c r="K328" s="10">
        <v>577000</v>
      </c>
      <c r="L328" s="10">
        <v>426000</v>
      </c>
      <c r="M328" s="10">
        <v>408000</v>
      </c>
      <c r="N328" s="10">
        <v>18000</v>
      </c>
      <c r="O328" s="10">
        <v>151000</v>
      </c>
      <c r="P328" s="9">
        <v>73.899055962874996</v>
      </c>
      <c r="Q328" s="9">
        <v>70.8078827224371</v>
      </c>
      <c r="R328" s="9">
        <v>4.1829671572405296</v>
      </c>
      <c r="S328" s="9">
        <v>26.100944037125</v>
      </c>
      <c r="T328" s="10">
        <v>589000</v>
      </c>
      <c r="U328" s="10">
        <v>403000</v>
      </c>
      <c r="V328" s="10">
        <v>393000</v>
      </c>
      <c r="W328" s="10">
        <v>10000</v>
      </c>
      <c r="X328" s="10">
        <v>186000</v>
      </c>
      <c r="Y328" s="9">
        <v>68.403998507509698</v>
      </c>
      <c r="Z328" s="9">
        <v>66.784104687798703</v>
      </c>
      <c r="AA328" s="9">
        <v>2.3681273829821601</v>
      </c>
      <c r="AB328" s="9">
        <v>31.596001492490299</v>
      </c>
      <c r="AC328" s="10"/>
    </row>
    <row r="329" spans="1:29" x14ac:dyDescent="0.25">
      <c r="A329" s="8" t="s">
        <v>490</v>
      </c>
      <c r="B329" s="10">
        <v>1165000</v>
      </c>
      <c r="C329" s="10">
        <v>828000</v>
      </c>
      <c r="D329" s="10">
        <v>801000</v>
      </c>
      <c r="E329" s="10">
        <v>27000</v>
      </c>
      <c r="F329" s="10">
        <v>337000</v>
      </c>
      <c r="G329" s="9">
        <v>71.089736552241902</v>
      </c>
      <c r="H329" s="9">
        <v>68.748695988292894</v>
      </c>
      <c r="I329" s="9">
        <v>3.2930781256006401</v>
      </c>
      <c r="J329" s="9">
        <v>28.910263447758101</v>
      </c>
      <c r="K329" s="10">
        <v>577000</v>
      </c>
      <c r="L329" s="10">
        <v>429000</v>
      </c>
      <c r="M329" s="10">
        <v>411000</v>
      </c>
      <c r="N329" s="10">
        <v>18000</v>
      </c>
      <c r="O329" s="10">
        <v>148000</v>
      </c>
      <c r="P329" s="9">
        <v>74.359514843214399</v>
      </c>
      <c r="Q329" s="9">
        <v>71.173513255052299</v>
      </c>
      <c r="R329" s="9">
        <v>4.2845916825569699</v>
      </c>
      <c r="S329" s="9">
        <v>25.640485156785601</v>
      </c>
      <c r="T329" s="10">
        <v>588000</v>
      </c>
      <c r="U329" s="10">
        <v>399000</v>
      </c>
      <c r="V329" s="10">
        <v>391000</v>
      </c>
      <c r="W329" s="10">
        <v>9000</v>
      </c>
      <c r="X329" s="10">
        <v>189000</v>
      </c>
      <c r="Y329" s="9">
        <v>67.884939547082794</v>
      </c>
      <c r="Z329" s="9">
        <v>66.372067843190905</v>
      </c>
      <c r="AA329" s="9">
        <v>2.2285822363332999</v>
      </c>
      <c r="AB329" s="9">
        <v>32.115060452917199</v>
      </c>
      <c r="AC329" s="10"/>
    </row>
    <row r="330" spans="1:29" x14ac:dyDescent="0.25">
      <c r="A330" s="8" t="s">
        <v>491</v>
      </c>
      <c r="B330" s="10">
        <v>1166000</v>
      </c>
      <c r="C330" s="10">
        <v>834000</v>
      </c>
      <c r="D330" s="10">
        <v>808000</v>
      </c>
      <c r="E330" s="10">
        <v>26000</v>
      </c>
      <c r="F330" s="10">
        <v>332000</v>
      </c>
      <c r="G330" s="9">
        <v>71.550767377817294</v>
      </c>
      <c r="H330" s="9">
        <v>69.338383794684702</v>
      </c>
      <c r="I330" s="9">
        <v>3.0920473171871201</v>
      </c>
      <c r="J330" s="9">
        <v>28.449232622182699</v>
      </c>
      <c r="K330" s="10">
        <v>577000</v>
      </c>
      <c r="L330" s="10">
        <v>434000</v>
      </c>
      <c r="M330" s="10">
        <v>416000</v>
      </c>
      <c r="N330" s="10">
        <v>19000</v>
      </c>
      <c r="O330" s="10">
        <v>143000</v>
      </c>
      <c r="P330" s="9">
        <v>75.234501968452506</v>
      </c>
      <c r="Q330" s="9">
        <v>72.023966694732806</v>
      </c>
      <c r="R330" s="9">
        <v>4.2673709398194797</v>
      </c>
      <c r="S330" s="9">
        <v>24.765498031547502</v>
      </c>
      <c r="T330" s="10">
        <v>589000</v>
      </c>
      <c r="U330" s="10">
        <v>400000</v>
      </c>
      <c r="V330" s="10">
        <v>393000</v>
      </c>
      <c r="W330" s="11">
        <v>7000</v>
      </c>
      <c r="X330" s="10">
        <v>189000</v>
      </c>
      <c r="Y330" s="9">
        <v>67.940402335768198</v>
      </c>
      <c r="Z330" s="9">
        <v>66.706290091596699</v>
      </c>
      <c r="AA330" s="12">
        <v>1.8164629612766401</v>
      </c>
      <c r="AB330" s="9">
        <v>32.059597664231802</v>
      </c>
      <c r="AC330" s="10" t="s">
        <v>442</v>
      </c>
    </row>
    <row r="331" spans="1:29" x14ac:dyDescent="0.25">
      <c r="A331" s="8" t="s">
        <v>492</v>
      </c>
      <c r="B331" s="10">
        <v>1166000</v>
      </c>
      <c r="C331" s="10">
        <v>846000</v>
      </c>
      <c r="D331" s="10">
        <v>823000</v>
      </c>
      <c r="E331" s="10">
        <v>23000</v>
      </c>
      <c r="F331" s="10">
        <v>320000</v>
      </c>
      <c r="G331" s="9">
        <v>72.518264432866005</v>
      </c>
      <c r="H331" s="9">
        <v>70.566697860598396</v>
      </c>
      <c r="I331" s="9">
        <v>2.6911380016192998</v>
      </c>
      <c r="J331" s="9">
        <v>27.481735567133999</v>
      </c>
      <c r="K331" s="10">
        <v>577000</v>
      </c>
      <c r="L331" s="10">
        <v>444000</v>
      </c>
      <c r="M331" s="10">
        <v>429000</v>
      </c>
      <c r="N331" s="10">
        <v>15000</v>
      </c>
      <c r="O331" s="10">
        <v>133000</v>
      </c>
      <c r="P331" s="9">
        <v>76.994696605937605</v>
      </c>
      <c r="Q331" s="9">
        <v>74.361865527562898</v>
      </c>
      <c r="R331" s="9">
        <v>3.4194966594252998</v>
      </c>
      <c r="S331" s="9">
        <v>23.005303394062501</v>
      </c>
      <c r="T331" s="10">
        <v>589000</v>
      </c>
      <c r="U331" s="10">
        <v>401000</v>
      </c>
      <c r="V331" s="10">
        <v>394000</v>
      </c>
      <c r="W331" s="11">
        <v>8000</v>
      </c>
      <c r="X331" s="10">
        <v>188000</v>
      </c>
      <c r="Y331" s="9">
        <v>68.130913785299597</v>
      </c>
      <c r="Z331" s="9">
        <v>66.847054475528395</v>
      </c>
      <c r="AA331" s="12">
        <v>1.8844005436606299</v>
      </c>
      <c r="AB331" s="9">
        <v>31.869086214700499</v>
      </c>
      <c r="AC331" s="10" t="s">
        <v>442</v>
      </c>
    </row>
    <row r="332" spans="1:29" x14ac:dyDescent="0.25">
      <c r="A332" s="8" t="s">
        <v>493</v>
      </c>
      <c r="B332" s="10">
        <v>1166000</v>
      </c>
      <c r="C332" s="10">
        <v>842000</v>
      </c>
      <c r="D332" s="10">
        <v>819000</v>
      </c>
      <c r="E332" s="10">
        <v>23000</v>
      </c>
      <c r="F332" s="10">
        <v>325000</v>
      </c>
      <c r="G332" s="9">
        <v>72.171471401585293</v>
      </c>
      <c r="H332" s="9">
        <v>70.227163309329001</v>
      </c>
      <c r="I332" s="9">
        <v>2.6940119890829899</v>
      </c>
      <c r="J332" s="9">
        <v>27.8285285984147</v>
      </c>
      <c r="K332" s="10">
        <v>577000</v>
      </c>
      <c r="L332" s="10">
        <v>437000</v>
      </c>
      <c r="M332" s="10">
        <v>424000</v>
      </c>
      <c r="N332" s="10">
        <v>13000</v>
      </c>
      <c r="O332" s="10">
        <v>140000</v>
      </c>
      <c r="P332" s="9">
        <v>75.784083014510301</v>
      </c>
      <c r="Q332" s="9">
        <v>73.450479550348604</v>
      </c>
      <c r="R332" s="9">
        <v>3.0792791458792599</v>
      </c>
      <c r="S332" s="9">
        <v>24.215916985489699</v>
      </c>
      <c r="T332" s="10">
        <v>589000</v>
      </c>
      <c r="U332" s="10">
        <v>404000</v>
      </c>
      <c r="V332" s="10">
        <v>395000</v>
      </c>
      <c r="W332" s="10">
        <v>9000</v>
      </c>
      <c r="X332" s="10">
        <v>185000</v>
      </c>
      <c r="Y332" s="9">
        <v>68.631000516206399</v>
      </c>
      <c r="Z332" s="9">
        <v>67.068213904175707</v>
      </c>
      <c r="AA332" s="9">
        <v>2.2770855739770499</v>
      </c>
      <c r="AB332" s="9">
        <v>31.368999483793601</v>
      </c>
      <c r="AC332" s="10"/>
    </row>
    <row r="333" spans="1:29" x14ac:dyDescent="0.25">
      <c r="A333" s="8" t="s">
        <v>494</v>
      </c>
      <c r="B333" s="10">
        <v>1167000</v>
      </c>
      <c r="C333" s="10">
        <v>840000</v>
      </c>
      <c r="D333" s="10">
        <v>818000</v>
      </c>
      <c r="E333" s="10">
        <v>22000</v>
      </c>
      <c r="F333" s="10">
        <v>327000</v>
      </c>
      <c r="G333" s="9">
        <v>71.981347936397597</v>
      </c>
      <c r="H333" s="9">
        <v>70.072187334654103</v>
      </c>
      <c r="I333" s="9">
        <v>2.6522990420108199</v>
      </c>
      <c r="J333" s="9">
        <v>28.018652063602399</v>
      </c>
      <c r="K333" s="10">
        <v>578000</v>
      </c>
      <c r="L333" s="10">
        <v>440000</v>
      </c>
      <c r="M333" s="10">
        <v>427000</v>
      </c>
      <c r="N333" s="10">
        <v>13000</v>
      </c>
      <c r="O333" s="10">
        <v>137000</v>
      </c>
      <c r="P333" s="9">
        <v>76.207768119116196</v>
      </c>
      <c r="Q333" s="9">
        <v>73.873040282401107</v>
      </c>
      <c r="R333" s="9">
        <v>3.0636349736234099</v>
      </c>
      <c r="S333" s="9">
        <v>23.792231880883801</v>
      </c>
      <c r="T333" s="10">
        <v>589000</v>
      </c>
      <c r="U333" s="10">
        <v>400000</v>
      </c>
      <c r="V333" s="10">
        <v>391000</v>
      </c>
      <c r="W333" s="10">
        <v>9000</v>
      </c>
      <c r="X333" s="10">
        <v>190000</v>
      </c>
      <c r="Y333" s="9">
        <v>67.839337395763906</v>
      </c>
      <c r="Z333" s="9">
        <v>66.347244642647397</v>
      </c>
      <c r="AA333" s="9">
        <v>2.1994506585638698</v>
      </c>
      <c r="AB333" s="9">
        <v>32.160662604236101</v>
      </c>
      <c r="AC333" s="10"/>
    </row>
    <row r="334" spans="1:29" x14ac:dyDescent="0.25">
      <c r="A334" s="8" t="s">
        <v>495</v>
      </c>
      <c r="B334" s="10">
        <v>1167000</v>
      </c>
      <c r="C334" s="10">
        <v>837000</v>
      </c>
      <c r="D334" s="10">
        <v>813000</v>
      </c>
      <c r="E334" s="10">
        <v>24000</v>
      </c>
      <c r="F334" s="10">
        <v>330000</v>
      </c>
      <c r="G334" s="9">
        <v>71.693419495022795</v>
      </c>
      <c r="H334" s="9">
        <v>69.678103094426902</v>
      </c>
      <c r="I334" s="9">
        <v>2.8110200556632998</v>
      </c>
      <c r="J334" s="9">
        <v>28.306580504977202</v>
      </c>
      <c r="K334" s="10">
        <v>578000</v>
      </c>
      <c r="L334" s="10">
        <v>438000</v>
      </c>
      <c r="M334" s="10">
        <v>424000</v>
      </c>
      <c r="N334" s="10">
        <v>14000</v>
      </c>
      <c r="O334" s="10">
        <v>140000</v>
      </c>
      <c r="P334" s="9">
        <v>75.741380568382496</v>
      </c>
      <c r="Q334" s="9">
        <v>73.390457364895099</v>
      </c>
      <c r="R334" s="9">
        <v>3.1038821656610001</v>
      </c>
      <c r="S334" s="9">
        <v>24.2586194316175</v>
      </c>
      <c r="T334" s="10">
        <v>589000</v>
      </c>
      <c r="U334" s="10">
        <v>399000</v>
      </c>
      <c r="V334" s="10">
        <v>389000</v>
      </c>
      <c r="W334" s="10">
        <v>10000</v>
      </c>
      <c r="X334" s="10">
        <v>190000</v>
      </c>
      <c r="Y334" s="9">
        <v>67.725885264269493</v>
      </c>
      <c r="Z334" s="9">
        <v>66.039507668769502</v>
      </c>
      <c r="AA334" s="9">
        <v>2.49000450702068</v>
      </c>
      <c r="AB334" s="9">
        <v>32.2741147357305</v>
      </c>
      <c r="AC334" s="10"/>
    </row>
    <row r="335" spans="1:29" x14ac:dyDescent="0.25">
      <c r="A335" s="8" t="s">
        <v>496</v>
      </c>
      <c r="B335" s="10">
        <v>1169000</v>
      </c>
      <c r="C335" s="10">
        <v>839000</v>
      </c>
      <c r="D335" s="10">
        <v>814000</v>
      </c>
      <c r="E335" s="10">
        <v>25000</v>
      </c>
      <c r="F335" s="10">
        <v>330000</v>
      </c>
      <c r="G335" s="9">
        <v>71.774958217893001</v>
      </c>
      <c r="H335" s="9">
        <v>69.603192014086602</v>
      </c>
      <c r="I335" s="9">
        <v>3.0257993285254599</v>
      </c>
      <c r="J335" s="9">
        <v>28.225041782106999</v>
      </c>
      <c r="K335" s="10">
        <v>579000</v>
      </c>
      <c r="L335" s="10">
        <v>438000</v>
      </c>
      <c r="M335" s="10">
        <v>422000</v>
      </c>
      <c r="N335" s="10">
        <v>16000</v>
      </c>
      <c r="O335" s="10">
        <v>140000</v>
      </c>
      <c r="P335" s="9">
        <v>75.715953921662603</v>
      </c>
      <c r="Q335" s="9">
        <v>72.969373211680306</v>
      </c>
      <c r="R335" s="9">
        <v>3.62747950428518</v>
      </c>
      <c r="S335" s="9">
        <v>24.284046078337401</v>
      </c>
      <c r="T335" s="10">
        <v>590000</v>
      </c>
      <c r="U335" s="10">
        <v>401000</v>
      </c>
      <c r="V335" s="10">
        <v>391000</v>
      </c>
      <c r="W335" s="10">
        <v>9000</v>
      </c>
      <c r="X335" s="10">
        <v>189000</v>
      </c>
      <c r="Y335" s="9">
        <v>67.912600170958598</v>
      </c>
      <c r="Z335" s="9">
        <v>66.304178766361005</v>
      </c>
      <c r="AA335" s="9">
        <v>2.36836964060962</v>
      </c>
      <c r="AB335" s="9">
        <v>32.087399829041402</v>
      </c>
      <c r="AC335" s="10"/>
    </row>
    <row r="336" spans="1:29" x14ac:dyDescent="0.25">
      <c r="A336" s="8" t="s">
        <v>497</v>
      </c>
      <c r="B336" s="10">
        <v>1170000</v>
      </c>
      <c r="C336" s="10">
        <v>844000</v>
      </c>
      <c r="D336" s="10">
        <v>818000</v>
      </c>
      <c r="E336" s="10">
        <v>26000</v>
      </c>
      <c r="F336" s="10">
        <v>325000</v>
      </c>
      <c r="G336" s="9">
        <v>72.192010394054506</v>
      </c>
      <c r="H336" s="9">
        <v>69.937778216095793</v>
      </c>
      <c r="I336" s="9">
        <v>3.1225507721065102</v>
      </c>
      <c r="J336" s="9">
        <v>27.807989605945501</v>
      </c>
      <c r="K336" s="10">
        <v>579000</v>
      </c>
      <c r="L336" s="10">
        <v>440000</v>
      </c>
      <c r="M336" s="10">
        <v>425000</v>
      </c>
      <c r="N336" s="10">
        <v>16000</v>
      </c>
      <c r="O336" s="10">
        <v>139000</v>
      </c>
      <c r="P336" s="9">
        <v>76.059872335028501</v>
      </c>
      <c r="Q336" s="9">
        <v>73.363396773339602</v>
      </c>
      <c r="R336" s="9">
        <v>3.5452012722444102</v>
      </c>
      <c r="S336" s="9">
        <v>23.940127664971499</v>
      </c>
      <c r="T336" s="10">
        <v>591000</v>
      </c>
      <c r="U336" s="10">
        <v>404000</v>
      </c>
      <c r="V336" s="10">
        <v>393000</v>
      </c>
      <c r="W336" s="10">
        <v>11000</v>
      </c>
      <c r="X336" s="10">
        <v>187000</v>
      </c>
      <c r="Y336" s="9">
        <v>68.401374341101899</v>
      </c>
      <c r="Z336" s="9">
        <v>66.580555697578902</v>
      </c>
      <c r="AA336" s="9">
        <v>2.66196207468428</v>
      </c>
      <c r="AB336" s="9">
        <v>31.598625658898101</v>
      </c>
      <c r="AC336" s="10"/>
    </row>
    <row r="337" spans="1:29" x14ac:dyDescent="0.25">
      <c r="A337" s="8" t="s">
        <v>498</v>
      </c>
      <c r="B337" s="10">
        <v>1170000</v>
      </c>
      <c r="C337" s="10">
        <v>846000</v>
      </c>
      <c r="D337" s="10">
        <v>820000</v>
      </c>
      <c r="E337" s="10">
        <v>26000</v>
      </c>
      <c r="F337" s="10">
        <v>324000</v>
      </c>
      <c r="G337" s="9">
        <v>72.281488934184907</v>
      </c>
      <c r="H337" s="9">
        <v>70.057817284637693</v>
      </c>
      <c r="I337" s="9">
        <v>3.0764054287425</v>
      </c>
      <c r="J337" s="9">
        <v>27.7185110658151</v>
      </c>
      <c r="K337" s="10">
        <v>579000</v>
      </c>
      <c r="L337" s="10">
        <v>441000</v>
      </c>
      <c r="M337" s="10">
        <v>424000</v>
      </c>
      <c r="N337" s="10">
        <v>17000</v>
      </c>
      <c r="O337" s="10">
        <v>138000</v>
      </c>
      <c r="P337" s="9">
        <v>76.173330902604704</v>
      </c>
      <c r="Q337" s="9">
        <v>73.202504116959901</v>
      </c>
      <c r="R337" s="9">
        <v>3.9000878003396799</v>
      </c>
      <c r="S337" s="9">
        <v>23.8266690973953</v>
      </c>
      <c r="T337" s="10">
        <v>591000</v>
      </c>
      <c r="U337" s="10">
        <v>405000</v>
      </c>
      <c r="V337" s="10">
        <v>396000</v>
      </c>
      <c r="W337" s="10">
        <v>9000</v>
      </c>
      <c r="X337" s="10">
        <v>186000</v>
      </c>
      <c r="Y337" s="9">
        <v>68.467299651689899</v>
      </c>
      <c r="Z337" s="9">
        <v>66.975875389264203</v>
      </c>
      <c r="AA337" s="9">
        <v>2.1783015687970901</v>
      </c>
      <c r="AB337" s="9">
        <v>31.532700348310101</v>
      </c>
      <c r="AC337" s="10"/>
    </row>
    <row r="338" spans="1:29" x14ac:dyDescent="0.25">
      <c r="A338" s="8" t="s">
        <v>499</v>
      </c>
      <c r="B338" s="10">
        <v>1170000</v>
      </c>
      <c r="C338" s="10">
        <v>858000</v>
      </c>
      <c r="D338" s="10">
        <v>834000</v>
      </c>
      <c r="E338" s="10">
        <v>24000</v>
      </c>
      <c r="F338" s="10">
        <v>312000</v>
      </c>
      <c r="G338" s="9">
        <v>73.335246390817801</v>
      </c>
      <c r="H338" s="9">
        <v>71.273900673626102</v>
      </c>
      <c r="I338" s="9">
        <v>2.8108526508609399</v>
      </c>
      <c r="J338" s="9">
        <v>26.664753609182199</v>
      </c>
      <c r="K338" s="10">
        <v>579000</v>
      </c>
      <c r="L338" s="10">
        <v>452000</v>
      </c>
      <c r="M338" s="10">
        <v>435000</v>
      </c>
      <c r="N338" s="10">
        <v>18000</v>
      </c>
      <c r="O338" s="10">
        <v>127000</v>
      </c>
      <c r="P338" s="9">
        <v>78.103685023616094</v>
      </c>
      <c r="Q338" s="9">
        <v>75.033833028961894</v>
      </c>
      <c r="R338" s="9">
        <v>3.93048291348352</v>
      </c>
      <c r="S338" s="9">
        <v>21.896314976383898</v>
      </c>
      <c r="T338" s="10">
        <v>591000</v>
      </c>
      <c r="U338" s="10">
        <v>406000</v>
      </c>
      <c r="V338" s="10">
        <v>399000</v>
      </c>
      <c r="W338" s="11">
        <v>6000</v>
      </c>
      <c r="X338" s="10">
        <v>185000</v>
      </c>
      <c r="Y338" s="9">
        <v>68.661547674510302</v>
      </c>
      <c r="Z338" s="9">
        <v>67.588671109871896</v>
      </c>
      <c r="AA338" s="12">
        <v>1.5625580852391501</v>
      </c>
      <c r="AB338" s="9">
        <v>31.338452325489701</v>
      </c>
      <c r="AC338" s="10" t="s">
        <v>442</v>
      </c>
    </row>
    <row r="339" spans="1:29" x14ac:dyDescent="0.25">
      <c r="A339" s="8" t="s">
        <v>500</v>
      </c>
      <c r="B339" s="10">
        <v>1170000</v>
      </c>
      <c r="C339" s="10">
        <v>859000</v>
      </c>
      <c r="D339" s="10">
        <v>834000</v>
      </c>
      <c r="E339" s="10">
        <v>24000</v>
      </c>
      <c r="F339" s="10">
        <v>311000</v>
      </c>
      <c r="G339" s="9">
        <v>73.397674496105196</v>
      </c>
      <c r="H339" s="9">
        <v>71.309073790826204</v>
      </c>
      <c r="I339" s="9">
        <v>2.8455952039596402</v>
      </c>
      <c r="J339" s="9">
        <v>26.6023255038948</v>
      </c>
      <c r="K339" s="10">
        <v>579000</v>
      </c>
      <c r="L339" s="10">
        <v>452000</v>
      </c>
      <c r="M339" s="10">
        <v>434000</v>
      </c>
      <c r="N339" s="10">
        <v>18000</v>
      </c>
      <c r="O339" s="10">
        <v>127000</v>
      </c>
      <c r="P339" s="9">
        <v>78.074570035915798</v>
      </c>
      <c r="Q339" s="9">
        <v>74.968425700777004</v>
      </c>
      <c r="R339" s="9">
        <v>3.9784328414616299</v>
      </c>
      <c r="S339" s="9">
        <v>21.925429964084199</v>
      </c>
      <c r="T339" s="10">
        <v>591000</v>
      </c>
      <c r="U339" s="10">
        <v>407000</v>
      </c>
      <c r="V339" s="10">
        <v>400000</v>
      </c>
      <c r="W339" s="11">
        <v>6000</v>
      </c>
      <c r="X339" s="10">
        <v>184000</v>
      </c>
      <c r="Y339" s="9">
        <v>68.814168697250196</v>
      </c>
      <c r="Z339" s="9">
        <v>67.722792986275607</v>
      </c>
      <c r="AA339" s="12">
        <v>1.5859752891532299</v>
      </c>
      <c r="AB339" s="9">
        <v>31.185831302749801</v>
      </c>
      <c r="AC339" s="10" t="s">
        <v>442</v>
      </c>
    </row>
    <row r="340" spans="1:29" x14ac:dyDescent="0.25">
      <c r="A340" s="10"/>
      <c r="B340" s="10"/>
      <c r="C340" s="10"/>
      <c r="D340" s="10"/>
      <c r="E340" s="10"/>
      <c r="F340" s="10"/>
      <c r="G340" s="9"/>
      <c r="H340" s="9"/>
      <c r="I340" s="9"/>
      <c r="J340" s="9"/>
      <c r="K340" s="10"/>
      <c r="L340" s="10"/>
      <c r="M340" s="10"/>
      <c r="N340" s="10"/>
      <c r="O340" s="10"/>
      <c r="P340" s="9"/>
      <c r="Q340" s="9"/>
      <c r="R340" s="9"/>
      <c r="S340" s="9"/>
      <c r="T340" s="10"/>
      <c r="U340" s="10"/>
      <c r="V340" s="10"/>
      <c r="W340" s="10"/>
      <c r="X340" s="10"/>
      <c r="Y340" s="9"/>
      <c r="Z340" s="9"/>
      <c r="AA340" s="9"/>
      <c r="AB340" s="9"/>
      <c r="AC340" s="10"/>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0"/>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517</v>
      </c>
    </row>
    <row r="2" spans="1:29" x14ac:dyDescent="0.25">
      <c r="A2" t="s">
        <v>132</v>
      </c>
    </row>
    <row r="3" spans="1:29" ht="30" customHeight="1" x14ac:dyDescent="0.3">
      <c r="A3" s="3" t="s">
        <v>21</v>
      </c>
    </row>
    <row r="4" spans="1:29" x14ac:dyDescent="0.25">
      <c r="A4" t="s">
        <v>133</v>
      </c>
    </row>
    <row r="5" spans="1:29" x14ac:dyDescent="0.25">
      <c r="A5" t="s">
        <v>134</v>
      </c>
    </row>
    <row r="6" spans="1:29" ht="70.05" customHeight="1" x14ac:dyDescent="0.3">
      <c r="A6" s="5" t="s">
        <v>135</v>
      </c>
      <c r="B6" s="6" t="s">
        <v>136</v>
      </c>
      <c r="C6" s="6" t="s">
        <v>137</v>
      </c>
      <c r="D6" s="6" t="s">
        <v>138</v>
      </c>
      <c r="E6" s="6" t="s">
        <v>139</v>
      </c>
      <c r="F6" s="6" t="s">
        <v>140</v>
      </c>
      <c r="G6" s="6" t="s">
        <v>141</v>
      </c>
      <c r="H6" s="6" t="s">
        <v>142</v>
      </c>
      <c r="I6" s="6" t="s">
        <v>518</v>
      </c>
      <c r="J6" s="6" t="s">
        <v>144</v>
      </c>
      <c r="K6" s="6" t="s">
        <v>519</v>
      </c>
      <c r="L6" s="6" t="s">
        <v>146</v>
      </c>
      <c r="M6" s="6" t="s">
        <v>147</v>
      </c>
      <c r="N6" s="6" t="s">
        <v>148</v>
      </c>
      <c r="O6" s="6" t="s">
        <v>149</v>
      </c>
      <c r="P6" s="6" t="s">
        <v>150</v>
      </c>
      <c r="Q6" s="6" t="s">
        <v>151</v>
      </c>
      <c r="R6" s="6" t="s">
        <v>152</v>
      </c>
      <c r="S6" s="6" t="s">
        <v>153</v>
      </c>
      <c r="T6" s="6" t="s">
        <v>520</v>
      </c>
      <c r="U6" s="6" t="s">
        <v>155</v>
      </c>
      <c r="V6" s="6" t="s">
        <v>156</v>
      </c>
      <c r="W6" s="6" t="s">
        <v>157</v>
      </c>
      <c r="X6" s="6" t="s">
        <v>158</v>
      </c>
      <c r="Y6" s="6" t="s">
        <v>159</v>
      </c>
      <c r="Z6" s="6" t="s">
        <v>160</v>
      </c>
      <c r="AA6" s="6" t="s">
        <v>521</v>
      </c>
      <c r="AB6" s="6" t="s">
        <v>162</v>
      </c>
      <c r="AC6" s="6" t="s">
        <v>163</v>
      </c>
    </row>
    <row r="7" spans="1:29" x14ac:dyDescent="0.25">
      <c r="A7" s="8" t="s">
        <v>164</v>
      </c>
      <c r="B7" s="10">
        <v>1205000</v>
      </c>
      <c r="C7" s="10">
        <v>696000</v>
      </c>
      <c r="D7" s="10">
        <v>619000</v>
      </c>
      <c r="E7" s="10">
        <v>77000</v>
      </c>
      <c r="F7" s="10">
        <v>509000</v>
      </c>
      <c r="G7" s="9">
        <v>57.8</v>
      </c>
      <c r="H7" s="9">
        <v>51.3</v>
      </c>
      <c r="I7" s="9">
        <v>11.1</v>
      </c>
      <c r="J7" s="9">
        <v>42.2</v>
      </c>
      <c r="K7" s="10">
        <v>577000</v>
      </c>
      <c r="L7" s="10">
        <v>402000</v>
      </c>
      <c r="M7" s="10">
        <v>346000</v>
      </c>
      <c r="N7" s="10">
        <v>55000</v>
      </c>
      <c r="O7" s="10">
        <v>175000</v>
      </c>
      <c r="P7" s="9">
        <v>69.599999999999994</v>
      </c>
      <c r="Q7" s="9">
        <v>60</v>
      </c>
      <c r="R7" s="9">
        <v>13.8</v>
      </c>
      <c r="S7" s="9">
        <v>30.4</v>
      </c>
      <c r="T7" s="10">
        <v>628000</v>
      </c>
      <c r="U7" s="10">
        <v>294000</v>
      </c>
      <c r="V7" s="10">
        <v>272000</v>
      </c>
      <c r="W7" s="10">
        <v>22000</v>
      </c>
      <c r="X7" s="10">
        <v>334000</v>
      </c>
      <c r="Y7" s="9">
        <v>46.9</v>
      </c>
      <c r="Z7" s="9">
        <v>43.4</v>
      </c>
      <c r="AA7" s="9">
        <v>7.5</v>
      </c>
      <c r="AB7" s="9">
        <v>53.1</v>
      </c>
      <c r="AC7" s="10"/>
    </row>
    <row r="8" spans="1:29" x14ac:dyDescent="0.25">
      <c r="A8" s="8" t="s">
        <v>165</v>
      </c>
      <c r="B8" s="10">
        <v>1206000</v>
      </c>
      <c r="C8" s="10">
        <v>705000</v>
      </c>
      <c r="D8" s="10">
        <v>627000</v>
      </c>
      <c r="E8" s="10">
        <v>79000</v>
      </c>
      <c r="F8" s="10">
        <v>501000</v>
      </c>
      <c r="G8" s="9">
        <v>58.5</v>
      </c>
      <c r="H8" s="9">
        <v>52</v>
      </c>
      <c r="I8" s="9">
        <v>11.1</v>
      </c>
      <c r="J8" s="9">
        <v>41.5</v>
      </c>
      <c r="K8" s="10">
        <v>578000</v>
      </c>
      <c r="L8" s="10">
        <v>406000</v>
      </c>
      <c r="M8" s="10">
        <v>348000</v>
      </c>
      <c r="N8" s="10">
        <v>58000</v>
      </c>
      <c r="O8" s="10">
        <v>172000</v>
      </c>
      <c r="P8" s="9">
        <v>70.3</v>
      </c>
      <c r="Q8" s="9">
        <v>60.2</v>
      </c>
      <c r="R8" s="9">
        <v>14.4</v>
      </c>
      <c r="S8" s="9">
        <v>29.7</v>
      </c>
      <c r="T8" s="10">
        <v>628000</v>
      </c>
      <c r="U8" s="10">
        <v>299000</v>
      </c>
      <c r="V8" s="10">
        <v>279000</v>
      </c>
      <c r="W8" s="10">
        <v>20000</v>
      </c>
      <c r="X8" s="10">
        <v>329000</v>
      </c>
      <c r="Y8" s="9">
        <v>47.6</v>
      </c>
      <c r="Z8" s="9">
        <v>44.4</v>
      </c>
      <c r="AA8" s="9">
        <v>6.8</v>
      </c>
      <c r="AB8" s="9">
        <v>52.4</v>
      </c>
      <c r="AC8" s="10"/>
    </row>
    <row r="9" spans="1:29" x14ac:dyDescent="0.25">
      <c r="A9" s="8" t="s">
        <v>166</v>
      </c>
      <c r="B9" s="10">
        <v>1206000</v>
      </c>
      <c r="C9" s="10">
        <v>706000</v>
      </c>
      <c r="D9" s="10">
        <v>629000</v>
      </c>
      <c r="E9" s="10">
        <v>77000</v>
      </c>
      <c r="F9" s="10">
        <v>501000</v>
      </c>
      <c r="G9" s="9">
        <v>58.5</v>
      </c>
      <c r="H9" s="9">
        <v>52.1</v>
      </c>
      <c r="I9" s="9">
        <v>10.9</v>
      </c>
      <c r="J9" s="9">
        <v>41.5</v>
      </c>
      <c r="K9" s="10">
        <v>578000</v>
      </c>
      <c r="L9" s="10">
        <v>404000</v>
      </c>
      <c r="M9" s="10">
        <v>347000</v>
      </c>
      <c r="N9" s="10">
        <v>57000</v>
      </c>
      <c r="O9" s="10">
        <v>173000</v>
      </c>
      <c r="P9" s="9">
        <v>70</v>
      </c>
      <c r="Q9" s="9">
        <v>60.1</v>
      </c>
      <c r="R9" s="9">
        <v>14.1</v>
      </c>
      <c r="S9" s="9">
        <v>30</v>
      </c>
      <c r="T9" s="10">
        <v>629000</v>
      </c>
      <c r="U9" s="10">
        <v>301000</v>
      </c>
      <c r="V9" s="10">
        <v>281000</v>
      </c>
      <c r="W9" s="10">
        <v>20000</v>
      </c>
      <c r="X9" s="10">
        <v>327000</v>
      </c>
      <c r="Y9" s="9">
        <v>47.9</v>
      </c>
      <c r="Z9" s="9">
        <v>44.7</v>
      </c>
      <c r="AA9" s="9">
        <v>6.6</v>
      </c>
      <c r="AB9" s="9">
        <v>52.1</v>
      </c>
      <c r="AC9" s="10"/>
    </row>
    <row r="10" spans="1:29" x14ac:dyDescent="0.25">
      <c r="A10" s="8" t="s">
        <v>167</v>
      </c>
      <c r="B10" s="10">
        <v>1207000</v>
      </c>
      <c r="C10" s="10">
        <v>704000</v>
      </c>
      <c r="D10" s="10">
        <v>628000</v>
      </c>
      <c r="E10" s="10">
        <v>76000</v>
      </c>
      <c r="F10" s="10">
        <v>503000</v>
      </c>
      <c r="G10" s="9">
        <v>58.3</v>
      </c>
      <c r="H10" s="9">
        <v>52</v>
      </c>
      <c r="I10" s="9">
        <v>10.8</v>
      </c>
      <c r="J10" s="9">
        <v>41.7</v>
      </c>
      <c r="K10" s="10">
        <v>578000</v>
      </c>
      <c r="L10" s="10">
        <v>405000</v>
      </c>
      <c r="M10" s="10">
        <v>348000</v>
      </c>
      <c r="N10" s="10">
        <v>57000</v>
      </c>
      <c r="O10" s="10">
        <v>173000</v>
      </c>
      <c r="P10" s="9">
        <v>70.099999999999994</v>
      </c>
      <c r="Q10" s="9">
        <v>60.2</v>
      </c>
      <c r="R10" s="9">
        <v>14.1</v>
      </c>
      <c r="S10" s="9">
        <v>29.9</v>
      </c>
      <c r="T10" s="10">
        <v>629000</v>
      </c>
      <c r="U10" s="10">
        <v>299000</v>
      </c>
      <c r="V10" s="10">
        <v>280000</v>
      </c>
      <c r="W10" s="10">
        <v>19000</v>
      </c>
      <c r="X10" s="10">
        <v>330000</v>
      </c>
      <c r="Y10" s="9">
        <v>47.5</v>
      </c>
      <c r="Z10" s="9">
        <v>44.5</v>
      </c>
      <c r="AA10" s="9">
        <v>6.3</v>
      </c>
      <c r="AB10" s="9">
        <v>52.5</v>
      </c>
      <c r="AC10" s="10"/>
    </row>
    <row r="11" spans="1:29" x14ac:dyDescent="0.25">
      <c r="A11" s="8" t="s">
        <v>168</v>
      </c>
      <c r="B11" s="10">
        <v>1208000</v>
      </c>
      <c r="C11" s="10">
        <v>708000</v>
      </c>
      <c r="D11" s="10">
        <v>635000</v>
      </c>
      <c r="E11" s="10">
        <v>73000</v>
      </c>
      <c r="F11" s="10">
        <v>500000</v>
      </c>
      <c r="G11" s="9">
        <v>58.6</v>
      </c>
      <c r="H11" s="9">
        <v>52.6</v>
      </c>
      <c r="I11" s="9">
        <v>10.4</v>
      </c>
      <c r="J11" s="9">
        <v>41.4</v>
      </c>
      <c r="K11" s="10">
        <v>578000</v>
      </c>
      <c r="L11" s="10">
        <v>404000</v>
      </c>
      <c r="M11" s="10">
        <v>351000</v>
      </c>
      <c r="N11" s="10">
        <v>54000</v>
      </c>
      <c r="O11" s="10">
        <v>174000</v>
      </c>
      <c r="P11" s="9">
        <v>69.900000000000006</v>
      </c>
      <c r="Q11" s="9">
        <v>60.6</v>
      </c>
      <c r="R11" s="9">
        <v>13.3</v>
      </c>
      <c r="S11" s="9">
        <v>30.1</v>
      </c>
      <c r="T11" s="10">
        <v>629000</v>
      </c>
      <c r="U11" s="10">
        <v>304000</v>
      </c>
      <c r="V11" s="10">
        <v>284000</v>
      </c>
      <c r="W11" s="10">
        <v>20000</v>
      </c>
      <c r="X11" s="10">
        <v>326000</v>
      </c>
      <c r="Y11" s="9">
        <v>48.3</v>
      </c>
      <c r="Z11" s="9">
        <v>45.1</v>
      </c>
      <c r="AA11" s="9">
        <v>6.5</v>
      </c>
      <c r="AB11" s="9">
        <v>51.7</v>
      </c>
      <c r="AC11" s="10"/>
    </row>
    <row r="12" spans="1:29" x14ac:dyDescent="0.25">
      <c r="A12" s="8" t="s">
        <v>169</v>
      </c>
      <c r="B12" s="10">
        <v>1208000</v>
      </c>
      <c r="C12" s="10">
        <v>713000</v>
      </c>
      <c r="D12" s="10">
        <v>634000</v>
      </c>
      <c r="E12" s="10">
        <v>79000</v>
      </c>
      <c r="F12" s="10">
        <v>495000</v>
      </c>
      <c r="G12" s="9">
        <v>59</v>
      </c>
      <c r="H12" s="9">
        <v>52.5</v>
      </c>
      <c r="I12" s="9">
        <v>11</v>
      </c>
      <c r="J12" s="9">
        <v>41</v>
      </c>
      <c r="K12" s="10">
        <v>579000</v>
      </c>
      <c r="L12" s="10">
        <v>408000</v>
      </c>
      <c r="M12" s="10">
        <v>352000</v>
      </c>
      <c r="N12" s="10">
        <v>56000</v>
      </c>
      <c r="O12" s="10">
        <v>171000</v>
      </c>
      <c r="P12" s="9">
        <v>70.400000000000006</v>
      </c>
      <c r="Q12" s="9">
        <v>60.8</v>
      </c>
      <c r="R12" s="9">
        <v>13.7</v>
      </c>
      <c r="S12" s="9">
        <v>29.6</v>
      </c>
      <c r="T12" s="10">
        <v>630000</v>
      </c>
      <c r="U12" s="10">
        <v>305000</v>
      </c>
      <c r="V12" s="10">
        <v>283000</v>
      </c>
      <c r="W12" s="10">
        <v>23000</v>
      </c>
      <c r="X12" s="10">
        <v>324000</v>
      </c>
      <c r="Y12" s="9">
        <v>48.5</v>
      </c>
      <c r="Z12" s="9">
        <v>44.9</v>
      </c>
      <c r="AA12" s="9">
        <v>7.4</v>
      </c>
      <c r="AB12" s="9">
        <v>51.5</v>
      </c>
      <c r="AC12" s="10"/>
    </row>
    <row r="13" spans="1:29" x14ac:dyDescent="0.25">
      <c r="A13" s="8" t="s">
        <v>170</v>
      </c>
      <c r="B13" s="10">
        <v>1209000</v>
      </c>
      <c r="C13" s="10">
        <v>713000</v>
      </c>
      <c r="D13" s="10">
        <v>638000</v>
      </c>
      <c r="E13" s="10">
        <v>75000</v>
      </c>
      <c r="F13" s="10">
        <v>497000</v>
      </c>
      <c r="G13" s="9">
        <v>58.9</v>
      </c>
      <c r="H13" s="9">
        <v>52.7</v>
      </c>
      <c r="I13" s="9">
        <v>10.5</v>
      </c>
      <c r="J13" s="9">
        <v>41.1</v>
      </c>
      <c r="K13" s="10">
        <v>579000</v>
      </c>
      <c r="L13" s="10">
        <v>404000</v>
      </c>
      <c r="M13" s="10">
        <v>350000</v>
      </c>
      <c r="N13" s="10">
        <v>55000</v>
      </c>
      <c r="O13" s="10">
        <v>175000</v>
      </c>
      <c r="P13" s="9">
        <v>69.8</v>
      </c>
      <c r="Q13" s="9">
        <v>60.4</v>
      </c>
      <c r="R13" s="9">
        <v>13.5</v>
      </c>
      <c r="S13" s="9">
        <v>30.2</v>
      </c>
      <c r="T13" s="10">
        <v>630000</v>
      </c>
      <c r="U13" s="10">
        <v>308000</v>
      </c>
      <c r="V13" s="10">
        <v>288000</v>
      </c>
      <c r="W13" s="10">
        <v>20000</v>
      </c>
      <c r="X13" s="10">
        <v>322000</v>
      </c>
      <c r="Y13" s="9">
        <v>48.9</v>
      </c>
      <c r="Z13" s="9">
        <v>45.7</v>
      </c>
      <c r="AA13" s="9">
        <v>6.5</v>
      </c>
      <c r="AB13" s="9">
        <v>51.1</v>
      </c>
      <c r="AC13" s="10"/>
    </row>
    <row r="14" spans="1:29" x14ac:dyDescent="0.25">
      <c r="A14" s="8" t="s">
        <v>171</v>
      </c>
      <c r="B14" s="10">
        <v>1211000</v>
      </c>
      <c r="C14" s="10">
        <v>722000</v>
      </c>
      <c r="D14" s="10">
        <v>641000</v>
      </c>
      <c r="E14" s="10">
        <v>80000</v>
      </c>
      <c r="F14" s="10">
        <v>489000</v>
      </c>
      <c r="G14" s="9">
        <v>59.6</v>
      </c>
      <c r="H14" s="9">
        <v>53</v>
      </c>
      <c r="I14" s="9">
        <v>11.1</v>
      </c>
      <c r="J14" s="9">
        <v>40.4</v>
      </c>
      <c r="K14" s="10">
        <v>580000</v>
      </c>
      <c r="L14" s="10">
        <v>409000</v>
      </c>
      <c r="M14" s="10">
        <v>351000</v>
      </c>
      <c r="N14" s="10">
        <v>57000</v>
      </c>
      <c r="O14" s="10">
        <v>171000</v>
      </c>
      <c r="P14" s="9">
        <v>70.5</v>
      </c>
      <c r="Q14" s="9">
        <v>60.6</v>
      </c>
      <c r="R14" s="9">
        <v>14.1</v>
      </c>
      <c r="S14" s="9">
        <v>29.5</v>
      </c>
      <c r="T14" s="10">
        <v>631000</v>
      </c>
      <c r="U14" s="10">
        <v>313000</v>
      </c>
      <c r="V14" s="10">
        <v>290000</v>
      </c>
      <c r="W14" s="10">
        <v>23000</v>
      </c>
      <c r="X14" s="10">
        <v>318000</v>
      </c>
      <c r="Y14" s="9">
        <v>49.6</v>
      </c>
      <c r="Z14" s="9">
        <v>46</v>
      </c>
      <c r="AA14" s="9">
        <v>7.2</v>
      </c>
      <c r="AB14" s="9">
        <v>50.4</v>
      </c>
      <c r="AC14" s="10"/>
    </row>
    <row r="15" spans="1:29" x14ac:dyDescent="0.25">
      <c r="A15" s="8" t="s">
        <v>172</v>
      </c>
      <c r="B15" s="10">
        <v>1212000</v>
      </c>
      <c r="C15" s="10">
        <v>725000</v>
      </c>
      <c r="D15" s="10">
        <v>649000</v>
      </c>
      <c r="E15" s="10">
        <v>76000</v>
      </c>
      <c r="F15" s="10">
        <v>487000</v>
      </c>
      <c r="G15" s="9">
        <v>59.8</v>
      </c>
      <c r="H15" s="9">
        <v>53.6</v>
      </c>
      <c r="I15" s="9">
        <v>10.5</v>
      </c>
      <c r="J15" s="9">
        <v>40.200000000000003</v>
      </c>
      <c r="K15" s="10">
        <v>580000</v>
      </c>
      <c r="L15" s="10">
        <v>410000</v>
      </c>
      <c r="M15" s="10">
        <v>355000</v>
      </c>
      <c r="N15" s="10">
        <v>55000</v>
      </c>
      <c r="O15" s="10">
        <v>170000</v>
      </c>
      <c r="P15" s="9">
        <v>70.599999999999994</v>
      </c>
      <c r="Q15" s="9">
        <v>61.1</v>
      </c>
      <c r="R15" s="9">
        <v>13.5</v>
      </c>
      <c r="S15" s="9">
        <v>29.4</v>
      </c>
      <c r="T15" s="10">
        <v>631000</v>
      </c>
      <c r="U15" s="10">
        <v>315000</v>
      </c>
      <c r="V15" s="10">
        <v>294000</v>
      </c>
      <c r="W15" s="10">
        <v>21000</v>
      </c>
      <c r="X15" s="10">
        <v>317000</v>
      </c>
      <c r="Y15" s="9">
        <v>49.8</v>
      </c>
      <c r="Z15" s="9">
        <v>46.6</v>
      </c>
      <c r="AA15" s="9">
        <v>6.5</v>
      </c>
      <c r="AB15" s="9">
        <v>50.2</v>
      </c>
      <c r="AC15" s="10"/>
    </row>
    <row r="16" spans="1:29" x14ac:dyDescent="0.25">
      <c r="A16" s="8" t="s">
        <v>174</v>
      </c>
      <c r="B16" s="10">
        <v>1213000</v>
      </c>
      <c r="C16" s="10">
        <v>729000</v>
      </c>
      <c r="D16" s="10">
        <v>656000</v>
      </c>
      <c r="E16" s="10">
        <v>73000</v>
      </c>
      <c r="F16" s="10">
        <v>484000</v>
      </c>
      <c r="G16" s="9">
        <v>60.1</v>
      </c>
      <c r="H16" s="9">
        <v>54.1</v>
      </c>
      <c r="I16" s="9">
        <v>10</v>
      </c>
      <c r="J16" s="9">
        <v>39.9</v>
      </c>
      <c r="K16" s="10">
        <v>581000</v>
      </c>
      <c r="L16" s="10">
        <v>412000</v>
      </c>
      <c r="M16" s="10">
        <v>360000</v>
      </c>
      <c r="N16" s="10">
        <v>52000</v>
      </c>
      <c r="O16" s="10">
        <v>169000</v>
      </c>
      <c r="P16" s="9">
        <v>70.900000000000006</v>
      </c>
      <c r="Q16" s="9">
        <v>61.9</v>
      </c>
      <c r="R16" s="9">
        <v>12.7</v>
      </c>
      <c r="S16" s="9">
        <v>29.1</v>
      </c>
      <c r="T16" s="10">
        <v>632000</v>
      </c>
      <c r="U16" s="10">
        <v>317000</v>
      </c>
      <c r="V16" s="10">
        <v>296000</v>
      </c>
      <c r="W16" s="10">
        <v>21000</v>
      </c>
      <c r="X16" s="10">
        <v>315000</v>
      </c>
      <c r="Y16" s="9">
        <v>50.2</v>
      </c>
      <c r="Z16" s="9">
        <v>46.9</v>
      </c>
      <c r="AA16" s="9">
        <v>6.5</v>
      </c>
      <c r="AB16" s="9">
        <v>49.8</v>
      </c>
      <c r="AC16" s="10"/>
    </row>
    <row r="17" spans="1:29" x14ac:dyDescent="0.25">
      <c r="A17" s="8" t="s">
        <v>175</v>
      </c>
      <c r="B17" s="10">
        <v>1214000</v>
      </c>
      <c r="C17" s="10">
        <v>733000</v>
      </c>
      <c r="D17" s="10">
        <v>664000</v>
      </c>
      <c r="E17" s="10">
        <v>69000</v>
      </c>
      <c r="F17" s="10">
        <v>481000</v>
      </c>
      <c r="G17" s="9">
        <v>60.4</v>
      </c>
      <c r="H17" s="9">
        <v>54.7</v>
      </c>
      <c r="I17" s="9">
        <v>9.4</v>
      </c>
      <c r="J17" s="9">
        <v>39.6</v>
      </c>
      <c r="K17" s="10">
        <v>582000</v>
      </c>
      <c r="L17" s="10">
        <v>413000</v>
      </c>
      <c r="M17" s="10">
        <v>363000</v>
      </c>
      <c r="N17" s="10">
        <v>50000</v>
      </c>
      <c r="O17" s="10">
        <v>169000</v>
      </c>
      <c r="P17" s="9">
        <v>71</v>
      </c>
      <c r="Q17" s="9">
        <v>62.4</v>
      </c>
      <c r="R17" s="9">
        <v>12.2</v>
      </c>
      <c r="S17" s="9">
        <v>29</v>
      </c>
      <c r="T17" s="10">
        <v>632000</v>
      </c>
      <c r="U17" s="10">
        <v>320000</v>
      </c>
      <c r="V17" s="10">
        <v>302000</v>
      </c>
      <c r="W17" s="10">
        <v>18000</v>
      </c>
      <c r="X17" s="10">
        <v>312000</v>
      </c>
      <c r="Y17" s="9">
        <v>50.6</v>
      </c>
      <c r="Z17" s="9">
        <v>47.7</v>
      </c>
      <c r="AA17" s="9">
        <v>5.8</v>
      </c>
      <c r="AB17" s="9">
        <v>49.4</v>
      </c>
      <c r="AC17" s="10"/>
    </row>
    <row r="18" spans="1:29" x14ac:dyDescent="0.25">
      <c r="A18" s="8" t="s">
        <v>176</v>
      </c>
      <c r="B18" s="10">
        <v>1215000</v>
      </c>
      <c r="C18" s="10">
        <v>729000</v>
      </c>
      <c r="D18" s="10">
        <v>661000</v>
      </c>
      <c r="E18" s="10">
        <v>68000</v>
      </c>
      <c r="F18" s="10">
        <v>486000</v>
      </c>
      <c r="G18" s="9">
        <v>60</v>
      </c>
      <c r="H18" s="9">
        <v>54.4</v>
      </c>
      <c r="I18" s="9">
        <v>9.3000000000000007</v>
      </c>
      <c r="J18" s="9">
        <v>40</v>
      </c>
      <c r="K18" s="10">
        <v>582000</v>
      </c>
      <c r="L18" s="10">
        <v>412000</v>
      </c>
      <c r="M18" s="10">
        <v>361000</v>
      </c>
      <c r="N18" s="10">
        <v>50000</v>
      </c>
      <c r="O18" s="10">
        <v>170000</v>
      </c>
      <c r="P18" s="9">
        <v>70.7</v>
      </c>
      <c r="Q18" s="9">
        <v>62.1</v>
      </c>
      <c r="R18" s="9">
        <v>12.3</v>
      </c>
      <c r="S18" s="9">
        <v>29.3</v>
      </c>
      <c r="T18" s="10">
        <v>633000</v>
      </c>
      <c r="U18" s="10">
        <v>317000</v>
      </c>
      <c r="V18" s="10">
        <v>300000</v>
      </c>
      <c r="W18" s="10">
        <v>17000</v>
      </c>
      <c r="X18" s="10">
        <v>316000</v>
      </c>
      <c r="Y18" s="9">
        <v>50.1</v>
      </c>
      <c r="Z18" s="9">
        <v>47.3</v>
      </c>
      <c r="AA18" s="9">
        <v>5.5</v>
      </c>
      <c r="AB18" s="9">
        <v>49.9</v>
      </c>
      <c r="AC18" s="10"/>
    </row>
    <row r="19" spans="1:29" x14ac:dyDescent="0.25">
      <c r="A19" s="8" t="s">
        <v>177</v>
      </c>
      <c r="B19" s="10">
        <v>1216000</v>
      </c>
      <c r="C19" s="10">
        <v>728000</v>
      </c>
      <c r="D19" s="10">
        <v>662000</v>
      </c>
      <c r="E19" s="10">
        <v>66000</v>
      </c>
      <c r="F19" s="10">
        <v>488000</v>
      </c>
      <c r="G19" s="9">
        <v>59.8</v>
      </c>
      <c r="H19" s="9">
        <v>54.4</v>
      </c>
      <c r="I19" s="9">
        <v>9.1</v>
      </c>
      <c r="J19" s="9">
        <v>40.200000000000003</v>
      </c>
      <c r="K19" s="10">
        <v>583000</v>
      </c>
      <c r="L19" s="10">
        <v>416000</v>
      </c>
      <c r="M19" s="10">
        <v>365000</v>
      </c>
      <c r="N19" s="10">
        <v>50000</v>
      </c>
      <c r="O19" s="10">
        <v>167000</v>
      </c>
      <c r="P19" s="9">
        <v>71.3</v>
      </c>
      <c r="Q19" s="9">
        <v>62.7</v>
      </c>
      <c r="R19" s="9">
        <v>12.1</v>
      </c>
      <c r="S19" s="9">
        <v>28.7</v>
      </c>
      <c r="T19" s="10">
        <v>634000</v>
      </c>
      <c r="U19" s="10">
        <v>312000</v>
      </c>
      <c r="V19" s="10">
        <v>296000</v>
      </c>
      <c r="W19" s="10">
        <v>16000</v>
      </c>
      <c r="X19" s="10">
        <v>321000</v>
      </c>
      <c r="Y19" s="9">
        <v>49.3</v>
      </c>
      <c r="Z19" s="9">
        <v>46.8</v>
      </c>
      <c r="AA19" s="9">
        <v>5.0999999999999996</v>
      </c>
      <c r="AB19" s="9">
        <v>50.7</v>
      </c>
      <c r="AC19" s="10"/>
    </row>
    <row r="20" spans="1:29" x14ac:dyDescent="0.25">
      <c r="A20" s="8" t="s">
        <v>178</v>
      </c>
      <c r="B20" s="10">
        <v>1218000</v>
      </c>
      <c r="C20" s="10">
        <v>722000</v>
      </c>
      <c r="D20" s="10">
        <v>654000</v>
      </c>
      <c r="E20" s="10">
        <v>68000</v>
      </c>
      <c r="F20" s="10">
        <v>495000</v>
      </c>
      <c r="G20" s="9">
        <v>59.3</v>
      </c>
      <c r="H20" s="9">
        <v>53.7</v>
      </c>
      <c r="I20" s="9">
        <v>9.5</v>
      </c>
      <c r="J20" s="9">
        <v>40.700000000000003</v>
      </c>
      <c r="K20" s="10">
        <v>583000</v>
      </c>
      <c r="L20" s="10">
        <v>414000</v>
      </c>
      <c r="M20" s="10">
        <v>362000</v>
      </c>
      <c r="N20" s="10">
        <v>52000</v>
      </c>
      <c r="O20" s="10">
        <v>170000</v>
      </c>
      <c r="P20" s="9">
        <v>70.900000000000006</v>
      </c>
      <c r="Q20" s="9">
        <v>62</v>
      </c>
      <c r="R20" s="9">
        <v>12.5</v>
      </c>
      <c r="S20" s="9">
        <v>29.1</v>
      </c>
      <c r="T20" s="10">
        <v>634000</v>
      </c>
      <c r="U20" s="10">
        <v>309000</v>
      </c>
      <c r="V20" s="10">
        <v>292000</v>
      </c>
      <c r="W20" s="10">
        <v>17000</v>
      </c>
      <c r="X20" s="10">
        <v>326000</v>
      </c>
      <c r="Y20" s="9">
        <v>48.6</v>
      </c>
      <c r="Z20" s="9">
        <v>46</v>
      </c>
      <c r="AA20" s="9">
        <v>5.4</v>
      </c>
      <c r="AB20" s="9">
        <v>51.4</v>
      </c>
      <c r="AC20" s="10"/>
    </row>
    <row r="21" spans="1:29" x14ac:dyDescent="0.25">
      <c r="A21" s="8" t="s">
        <v>179</v>
      </c>
      <c r="B21" s="10">
        <v>1219000</v>
      </c>
      <c r="C21" s="10">
        <v>719000</v>
      </c>
      <c r="D21" s="10">
        <v>651000</v>
      </c>
      <c r="E21" s="10">
        <v>68000</v>
      </c>
      <c r="F21" s="10">
        <v>500000</v>
      </c>
      <c r="G21" s="9">
        <v>59</v>
      </c>
      <c r="H21" s="9">
        <v>53.4</v>
      </c>
      <c r="I21" s="9">
        <v>9.4</v>
      </c>
      <c r="J21" s="9">
        <v>41</v>
      </c>
      <c r="K21" s="10">
        <v>584000</v>
      </c>
      <c r="L21" s="10">
        <v>411000</v>
      </c>
      <c r="M21" s="10">
        <v>360000</v>
      </c>
      <c r="N21" s="10">
        <v>50000</v>
      </c>
      <c r="O21" s="10">
        <v>173000</v>
      </c>
      <c r="P21" s="9">
        <v>70.3</v>
      </c>
      <c r="Q21" s="9">
        <v>61.7</v>
      </c>
      <c r="R21" s="9">
        <v>12.3</v>
      </c>
      <c r="S21" s="9">
        <v>29.7</v>
      </c>
      <c r="T21" s="10">
        <v>635000</v>
      </c>
      <c r="U21" s="10">
        <v>308000</v>
      </c>
      <c r="V21" s="10">
        <v>291000</v>
      </c>
      <c r="W21" s="10">
        <v>17000</v>
      </c>
      <c r="X21" s="10">
        <v>326000</v>
      </c>
      <c r="Y21" s="9">
        <v>48.6</v>
      </c>
      <c r="Z21" s="9">
        <v>45.8</v>
      </c>
      <c r="AA21" s="9">
        <v>5.6</v>
      </c>
      <c r="AB21" s="9">
        <v>51.4</v>
      </c>
      <c r="AC21" s="10"/>
    </row>
    <row r="22" spans="1:29" x14ac:dyDescent="0.25">
      <c r="A22" s="8" t="s">
        <v>180</v>
      </c>
      <c r="B22" s="10">
        <v>1220000</v>
      </c>
      <c r="C22" s="10">
        <v>719000</v>
      </c>
      <c r="D22" s="10">
        <v>643000</v>
      </c>
      <c r="E22" s="10">
        <v>76000</v>
      </c>
      <c r="F22" s="10">
        <v>501000</v>
      </c>
      <c r="G22" s="9">
        <v>58.9</v>
      </c>
      <c r="H22" s="9">
        <v>52.7</v>
      </c>
      <c r="I22" s="9">
        <v>10.5</v>
      </c>
      <c r="J22" s="9">
        <v>41.1</v>
      </c>
      <c r="K22" s="10">
        <v>585000</v>
      </c>
      <c r="L22" s="10">
        <v>410000</v>
      </c>
      <c r="M22" s="10">
        <v>356000</v>
      </c>
      <c r="N22" s="10">
        <v>55000</v>
      </c>
      <c r="O22" s="10">
        <v>174000</v>
      </c>
      <c r="P22" s="9">
        <v>70.2</v>
      </c>
      <c r="Q22" s="9">
        <v>60.8</v>
      </c>
      <c r="R22" s="9">
        <v>13.3</v>
      </c>
      <c r="S22" s="9">
        <v>29.8</v>
      </c>
      <c r="T22" s="10">
        <v>635000</v>
      </c>
      <c r="U22" s="10">
        <v>309000</v>
      </c>
      <c r="V22" s="10">
        <v>288000</v>
      </c>
      <c r="W22" s="10">
        <v>21000</v>
      </c>
      <c r="X22" s="10">
        <v>327000</v>
      </c>
      <c r="Y22" s="9">
        <v>48.5</v>
      </c>
      <c r="Z22" s="9">
        <v>45.2</v>
      </c>
      <c r="AA22" s="9">
        <v>6.8</v>
      </c>
      <c r="AB22" s="9">
        <v>51.5</v>
      </c>
      <c r="AC22" s="10"/>
    </row>
    <row r="23" spans="1:29" x14ac:dyDescent="0.25">
      <c r="A23" s="8" t="s">
        <v>181</v>
      </c>
      <c r="B23" s="10">
        <v>1221000</v>
      </c>
      <c r="C23" s="10">
        <v>724000</v>
      </c>
      <c r="D23" s="10">
        <v>651000</v>
      </c>
      <c r="E23" s="10">
        <v>73000</v>
      </c>
      <c r="F23" s="10">
        <v>497000</v>
      </c>
      <c r="G23" s="9">
        <v>59.3</v>
      </c>
      <c r="H23" s="9">
        <v>53.3</v>
      </c>
      <c r="I23" s="9">
        <v>10</v>
      </c>
      <c r="J23" s="9">
        <v>40.700000000000003</v>
      </c>
      <c r="K23" s="10">
        <v>585000</v>
      </c>
      <c r="L23" s="10">
        <v>412000</v>
      </c>
      <c r="M23" s="10">
        <v>361000</v>
      </c>
      <c r="N23" s="10">
        <v>51000</v>
      </c>
      <c r="O23" s="10">
        <v>173000</v>
      </c>
      <c r="P23" s="9">
        <v>70.400000000000006</v>
      </c>
      <c r="Q23" s="9">
        <v>61.6</v>
      </c>
      <c r="R23" s="9">
        <v>12.4</v>
      </c>
      <c r="S23" s="9">
        <v>29.6</v>
      </c>
      <c r="T23" s="10">
        <v>636000</v>
      </c>
      <c r="U23" s="10">
        <v>312000</v>
      </c>
      <c r="V23" s="10">
        <v>291000</v>
      </c>
      <c r="W23" s="10">
        <v>22000</v>
      </c>
      <c r="X23" s="10">
        <v>324000</v>
      </c>
      <c r="Y23" s="9">
        <v>49.1</v>
      </c>
      <c r="Z23" s="9">
        <v>45.7</v>
      </c>
      <c r="AA23" s="9">
        <v>6.9</v>
      </c>
      <c r="AB23" s="9">
        <v>50.9</v>
      </c>
      <c r="AC23" s="10"/>
    </row>
    <row r="24" spans="1:29" x14ac:dyDescent="0.25">
      <c r="A24" s="8" t="s">
        <v>182</v>
      </c>
      <c r="B24" s="10">
        <v>1222000</v>
      </c>
      <c r="C24" s="10">
        <v>731000</v>
      </c>
      <c r="D24" s="10">
        <v>656000</v>
      </c>
      <c r="E24" s="10">
        <v>75000</v>
      </c>
      <c r="F24" s="10">
        <v>491000</v>
      </c>
      <c r="G24" s="9">
        <v>59.8</v>
      </c>
      <c r="H24" s="9">
        <v>53.7</v>
      </c>
      <c r="I24" s="9">
        <v>10.199999999999999</v>
      </c>
      <c r="J24" s="9">
        <v>40.200000000000003</v>
      </c>
      <c r="K24" s="10">
        <v>586000</v>
      </c>
      <c r="L24" s="10">
        <v>415000</v>
      </c>
      <c r="M24" s="10">
        <v>365000</v>
      </c>
      <c r="N24" s="10">
        <v>50000</v>
      </c>
      <c r="O24" s="10">
        <v>171000</v>
      </c>
      <c r="P24" s="9">
        <v>70.8</v>
      </c>
      <c r="Q24" s="9">
        <v>62.4</v>
      </c>
      <c r="R24" s="9">
        <v>11.9</v>
      </c>
      <c r="S24" s="9">
        <v>29.2</v>
      </c>
      <c r="T24" s="10">
        <v>637000</v>
      </c>
      <c r="U24" s="10">
        <v>316000</v>
      </c>
      <c r="V24" s="10">
        <v>291000</v>
      </c>
      <c r="W24" s="10">
        <v>25000</v>
      </c>
      <c r="X24" s="10">
        <v>321000</v>
      </c>
      <c r="Y24" s="9">
        <v>49.6</v>
      </c>
      <c r="Z24" s="9">
        <v>45.7</v>
      </c>
      <c r="AA24" s="9">
        <v>8</v>
      </c>
      <c r="AB24" s="9">
        <v>50.4</v>
      </c>
      <c r="AC24" s="10"/>
    </row>
    <row r="25" spans="1:29" x14ac:dyDescent="0.25">
      <c r="A25" s="8" t="s">
        <v>183</v>
      </c>
      <c r="B25" s="10">
        <v>1223000</v>
      </c>
      <c r="C25" s="10">
        <v>733000</v>
      </c>
      <c r="D25" s="10">
        <v>658000</v>
      </c>
      <c r="E25" s="10">
        <v>75000</v>
      </c>
      <c r="F25" s="10">
        <v>490000</v>
      </c>
      <c r="G25" s="9">
        <v>59.9</v>
      </c>
      <c r="H25" s="9">
        <v>53.8</v>
      </c>
      <c r="I25" s="9">
        <v>10.199999999999999</v>
      </c>
      <c r="J25" s="9">
        <v>40.1</v>
      </c>
      <c r="K25" s="10">
        <v>586000</v>
      </c>
      <c r="L25" s="10">
        <v>414000</v>
      </c>
      <c r="M25" s="10">
        <v>365000</v>
      </c>
      <c r="N25" s="10">
        <v>49000</v>
      </c>
      <c r="O25" s="10">
        <v>172000</v>
      </c>
      <c r="P25" s="9">
        <v>70.599999999999994</v>
      </c>
      <c r="Q25" s="9">
        <v>62.3</v>
      </c>
      <c r="R25" s="9">
        <v>11.8</v>
      </c>
      <c r="S25" s="9">
        <v>29.4</v>
      </c>
      <c r="T25" s="10">
        <v>637000</v>
      </c>
      <c r="U25" s="10">
        <v>319000</v>
      </c>
      <c r="V25" s="10">
        <v>293000</v>
      </c>
      <c r="W25" s="10">
        <v>26000</v>
      </c>
      <c r="X25" s="10">
        <v>318000</v>
      </c>
      <c r="Y25" s="9">
        <v>50.1</v>
      </c>
      <c r="Z25" s="9">
        <v>46</v>
      </c>
      <c r="AA25" s="9">
        <v>8.1999999999999993</v>
      </c>
      <c r="AB25" s="9">
        <v>49.9</v>
      </c>
      <c r="AC25" s="10"/>
    </row>
    <row r="26" spans="1:29" x14ac:dyDescent="0.25">
      <c r="A26" s="8" t="s">
        <v>184</v>
      </c>
      <c r="B26" s="10">
        <v>1224000</v>
      </c>
      <c r="C26" s="10">
        <v>732000</v>
      </c>
      <c r="D26" s="10">
        <v>659000</v>
      </c>
      <c r="E26" s="10">
        <v>73000</v>
      </c>
      <c r="F26" s="10">
        <v>492000</v>
      </c>
      <c r="G26" s="9">
        <v>59.8</v>
      </c>
      <c r="H26" s="9">
        <v>53.8</v>
      </c>
      <c r="I26" s="9">
        <v>10</v>
      </c>
      <c r="J26" s="9">
        <v>40.200000000000003</v>
      </c>
      <c r="K26" s="10">
        <v>587000</v>
      </c>
      <c r="L26" s="10">
        <v>414000</v>
      </c>
      <c r="M26" s="10">
        <v>366000</v>
      </c>
      <c r="N26" s="10">
        <v>48000</v>
      </c>
      <c r="O26" s="10">
        <v>173000</v>
      </c>
      <c r="P26" s="9">
        <v>70.599999999999994</v>
      </c>
      <c r="Q26" s="9">
        <v>62.4</v>
      </c>
      <c r="R26" s="9">
        <v>11.5</v>
      </c>
      <c r="S26" s="9">
        <v>29.4</v>
      </c>
      <c r="T26" s="10">
        <v>637000</v>
      </c>
      <c r="U26" s="10">
        <v>318000</v>
      </c>
      <c r="V26" s="10">
        <v>293000</v>
      </c>
      <c r="W26" s="10">
        <v>25000</v>
      </c>
      <c r="X26" s="10">
        <v>320000</v>
      </c>
      <c r="Y26" s="9">
        <v>49.9</v>
      </c>
      <c r="Z26" s="9">
        <v>45.9</v>
      </c>
      <c r="AA26" s="9">
        <v>7.9</v>
      </c>
      <c r="AB26" s="9">
        <v>50.1</v>
      </c>
      <c r="AC26" s="10"/>
    </row>
    <row r="27" spans="1:29" x14ac:dyDescent="0.25">
      <c r="A27" s="8" t="s">
        <v>185</v>
      </c>
      <c r="B27" s="10">
        <v>1225000</v>
      </c>
      <c r="C27" s="10">
        <v>729000</v>
      </c>
      <c r="D27" s="10">
        <v>657000</v>
      </c>
      <c r="E27" s="10">
        <v>72000</v>
      </c>
      <c r="F27" s="10">
        <v>496000</v>
      </c>
      <c r="G27" s="9">
        <v>59.5</v>
      </c>
      <c r="H27" s="9">
        <v>53.6</v>
      </c>
      <c r="I27" s="9">
        <v>9.9</v>
      </c>
      <c r="J27" s="9">
        <v>40.5</v>
      </c>
      <c r="K27" s="10">
        <v>587000</v>
      </c>
      <c r="L27" s="10">
        <v>416000</v>
      </c>
      <c r="M27" s="10">
        <v>367000</v>
      </c>
      <c r="N27" s="10">
        <v>49000</v>
      </c>
      <c r="O27" s="10">
        <v>171000</v>
      </c>
      <c r="P27" s="9">
        <v>70.8</v>
      </c>
      <c r="Q27" s="9">
        <v>62.5</v>
      </c>
      <c r="R27" s="9">
        <v>11.8</v>
      </c>
      <c r="S27" s="9">
        <v>29.2</v>
      </c>
      <c r="T27" s="10">
        <v>638000</v>
      </c>
      <c r="U27" s="10">
        <v>313000</v>
      </c>
      <c r="V27" s="10">
        <v>290000</v>
      </c>
      <c r="W27" s="10">
        <v>23000</v>
      </c>
      <c r="X27" s="10">
        <v>325000</v>
      </c>
      <c r="Y27" s="9">
        <v>49.1</v>
      </c>
      <c r="Z27" s="9">
        <v>45.4</v>
      </c>
      <c r="AA27" s="9">
        <v>7.4</v>
      </c>
      <c r="AB27" s="9">
        <v>50.9</v>
      </c>
      <c r="AC27" s="10"/>
    </row>
    <row r="28" spans="1:29" x14ac:dyDescent="0.25">
      <c r="A28" s="8" t="s">
        <v>186</v>
      </c>
      <c r="B28" s="10">
        <v>1226000</v>
      </c>
      <c r="C28" s="10">
        <v>730000</v>
      </c>
      <c r="D28" s="10">
        <v>663000</v>
      </c>
      <c r="E28" s="10">
        <v>67000</v>
      </c>
      <c r="F28" s="10">
        <v>496000</v>
      </c>
      <c r="G28" s="9">
        <v>59.6</v>
      </c>
      <c r="H28" s="9">
        <v>54.1</v>
      </c>
      <c r="I28" s="9">
        <v>9.1999999999999993</v>
      </c>
      <c r="J28" s="9">
        <v>40.4</v>
      </c>
      <c r="K28" s="10">
        <v>588000</v>
      </c>
      <c r="L28" s="10">
        <v>418000</v>
      </c>
      <c r="M28" s="10">
        <v>371000</v>
      </c>
      <c r="N28" s="10">
        <v>47000</v>
      </c>
      <c r="O28" s="10">
        <v>170000</v>
      </c>
      <c r="P28" s="9">
        <v>71.099999999999994</v>
      </c>
      <c r="Q28" s="9">
        <v>63.2</v>
      </c>
      <c r="R28" s="9">
        <v>11.1</v>
      </c>
      <c r="S28" s="9">
        <v>28.9</v>
      </c>
      <c r="T28" s="10">
        <v>638000</v>
      </c>
      <c r="U28" s="10">
        <v>312000</v>
      </c>
      <c r="V28" s="10">
        <v>292000</v>
      </c>
      <c r="W28" s="10">
        <v>21000</v>
      </c>
      <c r="X28" s="10">
        <v>326000</v>
      </c>
      <c r="Y28" s="9">
        <v>48.9</v>
      </c>
      <c r="Z28" s="9">
        <v>45.7</v>
      </c>
      <c r="AA28" s="9">
        <v>6.7</v>
      </c>
      <c r="AB28" s="9">
        <v>51.1</v>
      </c>
      <c r="AC28" s="10"/>
    </row>
    <row r="29" spans="1:29" x14ac:dyDescent="0.25">
      <c r="A29" s="8" t="s">
        <v>187</v>
      </c>
      <c r="B29" s="10">
        <v>1227000</v>
      </c>
      <c r="C29" s="10">
        <v>733000</v>
      </c>
      <c r="D29" s="10">
        <v>667000</v>
      </c>
      <c r="E29" s="10">
        <v>66000</v>
      </c>
      <c r="F29" s="10">
        <v>493000</v>
      </c>
      <c r="G29" s="9">
        <v>59.8</v>
      </c>
      <c r="H29" s="9">
        <v>54.4</v>
      </c>
      <c r="I29" s="9">
        <v>9</v>
      </c>
      <c r="J29" s="9">
        <v>40.200000000000003</v>
      </c>
      <c r="K29" s="10">
        <v>588000</v>
      </c>
      <c r="L29" s="10">
        <v>420000</v>
      </c>
      <c r="M29" s="10">
        <v>373000</v>
      </c>
      <c r="N29" s="10">
        <v>47000</v>
      </c>
      <c r="O29" s="10">
        <v>168000</v>
      </c>
      <c r="P29" s="9">
        <v>71.400000000000006</v>
      </c>
      <c r="Q29" s="9">
        <v>63.4</v>
      </c>
      <c r="R29" s="9">
        <v>11.2</v>
      </c>
      <c r="S29" s="9">
        <v>28.6</v>
      </c>
      <c r="T29" s="10">
        <v>639000</v>
      </c>
      <c r="U29" s="10">
        <v>314000</v>
      </c>
      <c r="V29" s="10">
        <v>295000</v>
      </c>
      <c r="W29" s="10">
        <v>19000</v>
      </c>
      <c r="X29" s="10">
        <v>325000</v>
      </c>
      <c r="Y29" s="9">
        <v>49.1</v>
      </c>
      <c r="Z29" s="9">
        <v>46.1</v>
      </c>
      <c r="AA29" s="9">
        <v>6</v>
      </c>
      <c r="AB29" s="9">
        <v>50.9</v>
      </c>
      <c r="AC29" s="10"/>
    </row>
    <row r="30" spans="1:29" x14ac:dyDescent="0.25">
      <c r="A30" s="8" t="s">
        <v>188</v>
      </c>
      <c r="B30" s="10">
        <v>1228000</v>
      </c>
      <c r="C30" s="10">
        <v>734000</v>
      </c>
      <c r="D30" s="10">
        <v>666000</v>
      </c>
      <c r="E30" s="10">
        <v>68000</v>
      </c>
      <c r="F30" s="10">
        <v>494000</v>
      </c>
      <c r="G30" s="9">
        <v>59.8</v>
      </c>
      <c r="H30" s="9">
        <v>54.2</v>
      </c>
      <c r="I30" s="9">
        <v>9.3000000000000007</v>
      </c>
      <c r="J30" s="9">
        <v>40.200000000000003</v>
      </c>
      <c r="K30" s="10">
        <v>589000</v>
      </c>
      <c r="L30" s="10">
        <v>415000</v>
      </c>
      <c r="M30" s="10">
        <v>367000</v>
      </c>
      <c r="N30" s="10">
        <v>48000</v>
      </c>
      <c r="O30" s="10">
        <v>173000</v>
      </c>
      <c r="P30" s="9">
        <v>70.5</v>
      </c>
      <c r="Q30" s="9">
        <v>62.3</v>
      </c>
      <c r="R30" s="9">
        <v>11.7</v>
      </c>
      <c r="S30" s="9">
        <v>29.5</v>
      </c>
      <c r="T30" s="10">
        <v>639000</v>
      </c>
      <c r="U30" s="10">
        <v>319000</v>
      </c>
      <c r="V30" s="10">
        <v>299000</v>
      </c>
      <c r="W30" s="10">
        <v>20000</v>
      </c>
      <c r="X30" s="10">
        <v>320000</v>
      </c>
      <c r="Y30" s="9">
        <v>49.9</v>
      </c>
      <c r="Z30" s="9">
        <v>46.8</v>
      </c>
      <c r="AA30" s="9">
        <v>6.2</v>
      </c>
      <c r="AB30" s="9">
        <v>50.1</v>
      </c>
      <c r="AC30" s="10"/>
    </row>
    <row r="31" spans="1:29" x14ac:dyDescent="0.25">
      <c r="A31" s="8" t="s">
        <v>189</v>
      </c>
      <c r="B31" s="10">
        <v>1229000</v>
      </c>
      <c r="C31" s="10">
        <v>733000</v>
      </c>
      <c r="D31" s="10">
        <v>670000</v>
      </c>
      <c r="E31" s="10">
        <v>64000</v>
      </c>
      <c r="F31" s="10">
        <v>495000</v>
      </c>
      <c r="G31" s="9">
        <v>59.7</v>
      </c>
      <c r="H31" s="9">
        <v>54.5</v>
      </c>
      <c r="I31" s="9">
        <v>8.6999999999999993</v>
      </c>
      <c r="J31" s="9">
        <v>40.299999999999997</v>
      </c>
      <c r="K31" s="10">
        <v>589000</v>
      </c>
      <c r="L31" s="10">
        <v>413000</v>
      </c>
      <c r="M31" s="10">
        <v>369000</v>
      </c>
      <c r="N31" s="10">
        <v>44000</v>
      </c>
      <c r="O31" s="10">
        <v>176000</v>
      </c>
      <c r="P31" s="9">
        <v>70.099999999999994</v>
      </c>
      <c r="Q31" s="9">
        <v>62.6</v>
      </c>
      <c r="R31" s="9">
        <v>10.7</v>
      </c>
      <c r="S31" s="9">
        <v>29.9</v>
      </c>
      <c r="T31" s="10">
        <v>640000</v>
      </c>
      <c r="U31" s="10">
        <v>320000</v>
      </c>
      <c r="V31" s="10">
        <v>301000</v>
      </c>
      <c r="W31" s="10">
        <v>20000</v>
      </c>
      <c r="X31" s="10">
        <v>319000</v>
      </c>
      <c r="Y31" s="9">
        <v>50.1</v>
      </c>
      <c r="Z31" s="9">
        <v>47</v>
      </c>
      <c r="AA31" s="9">
        <v>6.1</v>
      </c>
      <c r="AB31" s="9">
        <v>49.9</v>
      </c>
      <c r="AC31" s="10"/>
    </row>
    <row r="32" spans="1:29" x14ac:dyDescent="0.25">
      <c r="A32" s="8" t="s">
        <v>190</v>
      </c>
      <c r="B32" s="10">
        <v>1230000</v>
      </c>
      <c r="C32" s="10">
        <v>733000</v>
      </c>
      <c r="D32" s="10">
        <v>673000</v>
      </c>
      <c r="E32" s="10">
        <v>60000</v>
      </c>
      <c r="F32" s="10">
        <v>497000</v>
      </c>
      <c r="G32" s="9">
        <v>59.6</v>
      </c>
      <c r="H32" s="9">
        <v>54.7</v>
      </c>
      <c r="I32" s="9">
        <v>8.1999999999999993</v>
      </c>
      <c r="J32" s="9">
        <v>40.4</v>
      </c>
      <c r="K32" s="10">
        <v>589000</v>
      </c>
      <c r="L32" s="10">
        <v>412000</v>
      </c>
      <c r="M32" s="10">
        <v>370000</v>
      </c>
      <c r="N32" s="10">
        <v>41000</v>
      </c>
      <c r="O32" s="10">
        <v>178000</v>
      </c>
      <c r="P32" s="9">
        <v>69.8</v>
      </c>
      <c r="Q32" s="9">
        <v>62.8</v>
      </c>
      <c r="R32" s="9">
        <v>10</v>
      </c>
      <c r="S32" s="9">
        <v>30.2</v>
      </c>
      <c r="T32" s="10">
        <v>640000</v>
      </c>
      <c r="U32" s="10">
        <v>321000</v>
      </c>
      <c r="V32" s="10">
        <v>302000</v>
      </c>
      <c r="W32" s="10">
        <v>19000</v>
      </c>
      <c r="X32" s="10">
        <v>319000</v>
      </c>
      <c r="Y32" s="9">
        <v>50.2</v>
      </c>
      <c r="Z32" s="9">
        <v>47.2</v>
      </c>
      <c r="AA32" s="9">
        <v>5.9</v>
      </c>
      <c r="AB32" s="9">
        <v>49.8</v>
      </c>
      <c r="AC32" s="10"/>
    </row>
    <row r="33" spans="1:29" x14ac:dyDescent="0.25">
      <c r="A33" s="8" t="s">
        <v>191</v>
      </c>
      <c r="B33" s="10">
        <v>1231000</v>
      </c>
      <c r="C33" s="10">
        <v>731000</v>
      </c>
      <c r="D33" s="10">
        <v>676000</v>
      </c>
      <c r="E33" s="10">
        <v>54000</v>
      </c>
      <c r="F33" s="10">
        <v>500000</v>
      </c>
      <c r="G33" s="9">
        <v>59.4</v>
      </c>
      <c r="H33" s="9">
        <v>55</v>
      </c>
      <c r="I33" s="9">
        <v>7.4</v>
      </c>
      <c r="J33" s="9">
        <v>40.6</v>
      </c>
      <c r="K33" s="10">
        <v>590000</v>
      </c>
      <c r="L33" s="10">
        <v>412000</v>
      </c>
      <c r="M33" s="10">
        <v>373000</v>
      </c>
      <c r="N33" s="10">
        <v>39000</v>
      </c>
      <c r="O33" s="10">
        <v>178000</v>
      </c>
      <c r="P33" s="9">
        <v>69.8</v>
      </c>
      <c r="Q33" s="9">
        <v>63.2</v>
      </c>
      <c r="R33" s="9">
        <v>9.4</v>
      </c>
      <c r="S33" s="9">
        <v>30.2</v>
      </c>
      <c r="T33" s="10">
        <v>641000</v>
      </c>
      <c r="U33" s="10">
        <v>319000</v>
      </c>
      <c r="V33" s="10">
        <v>303000</v>
      </c>
      <c r="W33" s="10">
        <v>16000</v>
      </c>
      <c r="X33" s="10">
        <v>321000</v>
      </c>
      <c r="Y33" s="9">
        <v>49.8</v>
      </c>
      <c r="Z33" s="9">
        <v>47.4</v>
      </c>
      <c r="AA33" s="9">
        <v>5</v>
      </c>
      <c r="AB33" s="9">
        <v>50.2</v>
      </c>
      <c r="AC33" s="10"/>
    </row>
    <row r="34" spans="1:29" x14ac:dyDescent="0.25">
      <c r="A34" s="8" t="s">
        <v>192</v>
      </c>
      <c r="B34" s="10">
        <v>1232000</v>
      </c>
      <c r="C34" s="10">
        <v>740000</v>
      </c>
      <c r="D34" s="10">
        <v>681000</v>
      </c>
      <c r="E34" s="10">
        <v>59000</v>
      </c>
      <c r="F34" s="10">
        <v>491000</v>
      </c>
      <c r="G34" s="9">
        <v>60.1</v>
      </c>
      <c r="H34" s="9">
        <v>55.3</v>
      </c>
      <c r="I34" s="9">
        <v>8</v>
      </c>
      <c r="J34" s="9">
        <v>39.9</v>
      </c>
      <c r="K34" s="10">
        <v>590000</v>
      </c>
      <c r="L34" s="10">
        <v>419000</v>
      </c>
      <c r="M34" s="10">
        <v>376000</v>
      </c>
      <c r="N34" s="10">
        <v>43000</v>
      </c>
      <c r="O34" s="10">
        <v>171000</v>
      </c>
      <c r="P34" s="9">
        <v>71</v>
      </c>
      <c r="Q34" s="9">
        <v>63.7</v>
      </c>
      <c r="R34" s="9">
        <v>10.3</v>
      </c>
      <c r="S34" s="9">
        <v>29</v>
      </c>
      <c r="T34" s="10">
        <v>641000</v>
      </c>
      <c r="U34" s="10">
        <v>321000</v>
      </c>
      <c r="V34" s="10">
        <v>305000</v>
      </c>
      <c r="W34" s="10">
        <v>16000</v>
      </c>
      <c r="X34" s="10">
        <v>320000</v>
      </c>
      <c r="Y34" s="9">
        <v>50.1</v>
      </c>
      <c r="Z34" s="9">
        <v>47.5</v>
      </c>
      <c r="AA34" s="9">
        <v>5.0999999999999996</v>
      </c>
      <c r="AB34" s="9">
        <v>49.9</v>
      </c>
      <c r="AC34" s="10"/>
    </row>
    <row r="35" spans="1:29" x14ac:dyDescent="0.25">
      <c r="A35" s="8" t="s">
        <v>193</v>
      </c>
      <c r="B35" s="10">
        <v>1232000</v>
      </c>
      <c r="C35" s="10">
        <v>744000</v>
      </c>
      <c r="D35" s="10">
        <v>683000</v>
      </c>
      <c r="E35" s="10">
        <v>61000</v>
      </c>
      <c r="F35" s="10">
        <v>489000</v>
      </c>
      <c r="G35" s="9">
        <v>60.3</v>
      </c>
      <c r="H35" s="9">
        <v>55.4</v>
      </c>
      <c r="I35" s="9">
        <v>8.1999999999999993</v>
      </c>
      <c r="J35" s="9">
        <v>39.700000000000003</v>
      </c>
      <c r="K35" s="10">
        <v>591000</v>
      </c>
      <c r="L35" s="10">
        <v>422000</v>
      </c>
      <c r="M35" s="10">
        <v>377000</v>
      </c>
      <c r="N35" s="10">
        <v>45000</v>
      </c>
      <c r="O35" s="10">
        <v>169000</v>
      </c>
      <c r="P35" s="9">
        <v>71.3</v>
      </c>
      <c r="Q35" s="9">
        <v>63.8</v>
      </c>
      <c r="R35" s="9">
        <v>10.6</v>
      </c>
      <c r="S35" s="9">
        <v>28.7</v>
      </c>
      <c r="T35" s="10">
        <v>641000</v>
      </c>
      <c r="U35" s="10">
        <v>322000</v>
      </c>
      <c r="V35" s="10">
        <v>306000</v>
      </c>
      <c r="W35" s="10">
        <v>17000</v>
      </c>
      <c r="X35" s="10">
        <v>319000</v>
      </c>
      <c r="Y35" s="9">
        <v>50.2</v>
      </c>
      <c r="Z35" s="9">
        <v>47.7</v>
      </c>
      <c r="AA35" s="9">
        <v>5.0999999999999996</v>
      </c>
      <c r="AB35" s="9">
        <v>49.8</v>
      </c>
      <c r="AC35" s="10"/>
    </row>
    <row r="36" spans="1:29" x14ac:dyDescent="0.25">
      <c r="A36" s="8" t="s">
        <v>194</v>
      </c>
      <c r="B36" s="10">
        <v>1233000</v>
      </c>
      <c r="C36" s="10">
        <v>753000</v>
      </c>
      <c r="D36" s="10">
        <v>690000</v>
      </c>
      <c r="E36" s="10">
        <v>63000</v>
      </c>
      <c r="F36" s="10">
        <v>480000</v>
      </c>
      <c r="G36" s="9">
        <v>61.1</v>
      </c>
      <c r="H36" s="9">
        <v>55.9</v>
      </c>
      <c r="I36" s="9">
        <v>8.4</v>
      </c>
      <c r="J36" s="9">
        <v>38.9</v>
      </c>
      <c r="K36" s="10">
        <v>591000</v>
      </c>
      <c r="L36" s="10">
        <v>427000</v>
      </c>
      <c r="M36" s="10">
        <v>382000</v>
      </c>
      <c r="N36" s="10">
        <v>45000</v>
      </c>
      <c r="O36" s="10">
        <v>164000</v>
      </c>
      <c r="P36" s="9">
        <v>72.2</v>
      </c>
      <c r="Q36" s="9">
        <v>64.599999999999994</v>
      </c>
      <c r="R36" s="9">
        <v>10.5</v>
      </c>
      <c r="S36" s="9">
        <v>27.8</v>
      </c>
      <c r="T36" s="10">
        <v>642000</v>
      </c>
      <c r="U36" s="10">
        <v>326000</v>
      </c>
      <c r="V36" s="10">
        <v>307000</v>
      </c>
      <c r="W36" s="10">
        <v>19000</v>
      </c>
      <c r="X36" s="10">
        <v>316000</v>
      </c>
      <c r="Y36" s="9">
        <v>50.7</v>
      </c>
      <c r="Z36" s="9">
        <v>47.9</v>
      </c>
      <c r="AA36" s="9">
        <v>5.7</v>
      </c>
      <c r="AB36" s="9">
        <v>49.3</v>
      </c>
      <c r="AC36" s="10"/>
    </row>
    <row r="37" spans="1:29" x14ac:dyDescent="0.25">
      <c r="A37" s="8" t="s">
        <v>195</v>
      </c>
      <c r="B37" s="10">
        <v>1234000</v>
      </c>
      <c r="C37" s="10">
        <v>756000</v>
      </c>
      <c r="D37" s="10">
        <v>689000</v>
      </c>
      <c r="E37" s="10">
        <v>67000</v>
      </c>
      <c r="F37" s="10">
        <v>478000</v>
      </c>
      <c r="G37" s="9">
        <v>61.2</v>
      </c>
      <c r="H37" s="9">
        <v>55.9</v>
      </c>
      <c r="I37" s="9">
        <v>8.8000000000000007</v>
      </c>
      <c r="J37" s="9">
        <v>38.799999999999997</v>
      </c>
      <c r="K37" s="10">
        <v>592000</v>
      </c>
      <c r="L37" s="10">
        <v>428000</v>
      </c>
      <c r="M37" s="10">
        <v>382000</v>
      </c>
      <c r="N37" s="10">
        <v>46000</v>
      </c>
      <c r="O37" s="10">
        <v>163000</v>
      </c>
      <c r="P37" s="9">
        <v>72.400000000000006</v>
      </c>
      <c r="Q37" s="9">
        <v>64.599999999999994</v>
      </c>
      <c r="R37" s="9">
        <v>10.7</v>
      </c>
      <c r="S37" s="9">
        <v>27.6</v>
      </c>
      <c r="T37" s="10">
        <v>642000</v>
      </c>
      <c r="U37" s="10">
        <v>327000</v>
      </c>
      <c r="V37" s="10">
        <v>307000</v>
      </c>
      <c r="W37" s="10">
        <v>21000</v>
      </c>
      <c r="X37" s="10">
        <v>315000</v>
      </c>
      <c r="Y37" s="9">
        <v>51</v>
      </c>
      <c r="Z37" s="9">
        <v>47.8</v>
      </c>
      <c r="AA37" s="9">
        <v>6.3</v>
      </c>
      <c r="AB37" s="9">
        <v>49</v>
      </c>
      <c r="AC37" s="10"/>
    </row>
    <row r="38" spans="1:29" x14ac:dyDescent="0.25">
      <c r="A38" s="8" t="s">
        <v>196</v>
      </c>
      <c r="B38" s="10">
        <v>1235000</v>
      </c>
      <c r="C38" s="10">
        <v>758000</v>
      </c>
      <c r="D38" s="10">
        <v>689000</v>
      </c>
      <c r="E38" s="10">
        <v>69000</v>
      </c>
      <c r="F38" s="10">
        <v>476000</v>
      </c>
      <c r="G38" s="9">
        <v>61.4</v>
      </c>
      <c r="H38" s="9">
        <v>55.8</v>
      </c>
      <c r="I38" s="9">
        <v>9.1</v>
      </c>
      <c r="J38" s="9">
        <v>38.6</v>
      </c>
      <c r="K38" s="10">
        <v>592000</v>
      </c>
      <c r="L38" s="10">
        <v>433000</v>
      </c>
      <c r="M38" s="10">
        <v>387000</v>
      </c>
      <c r="N38" s="10">
        <v>46000</v>
      </c>
      <c r="O38" s="10">
        <v>159000</v>
      </c>
      <c r="P38" s="9">
        <v>73.099999999999994</v>
      </c>
      <c r="Q38" s="9">
        <v>65.3</v>
      </c>
      <c r="R38" s="9">
        <v>10.7</v>
      </c>
      <c r="S38" s="9">
        <v>26.9</v>
      </c>
      <c r="T38" s="10">
        <v>643000</v>
      </c>
      <c r="U38" s="10">
        <v>325000</v>
      </c>
      <c r="V38" s="10">
        <v>303000</v>
      </c>
      <c r="W38" s="10">
        <v>22000</v>
      </c>
      <c r="X38" s="10">
        <v>317000</v>
      </c>
      <c r="Y38" s="9">
        <v>50.6</v>
      </c>
      <c r="Z38" s="9">
        <v>47.1</v>
      </c>
      <c r="AA38" s="9">
        <v>6.9</v>
      </c>
      <c r="AB38" s="9">
        <v>49.4</v>
      </c>
      <c r="AC38" s="10"/>
    </row>
    <row r="39" spans="1:29" x14ac:dyDescent="0.25">
      <c r="A39" s="8" t="s">
        <v>197</v>
      </c>
      <c r="B39" s="10">
        <v>1235000</v>
      </c>
      <c r="C39" s="10">
        <v>760000</v>
      </c>
      <c r="D39" s="10">
        <v>693000</v>
      </c>
      <c r="E39" s="10">
        <v>67000</v>
      </c>
      <c r="F39" s="10">
        <v>476000</v>
      </c>
      <c r="G39" s="9">
        <v>61.5</v>
      </c>
      <c r="H39" s="9">
        <v>56.1</v>
      </c>
      <c r="I39" s="9">
        <v>8.8000000000000007</v>
      </c>
      <c r="J39" s="9">
        <v>38.5</v>
      </c>
      <c r="K39" s="10">
        <v>592000</v>
      </c>
      <c r="L39" s="10">
        <v>434000</v>
      </c>
      <c r="M39" s="10">
        <v>389000</v>
      </c>
      <c r="N39" s="10">
        <v>45000</v>
      </c>
      <c r="O39" s="10">
        <v>159000</v>
      </c>
      <c r="P39" s="9">
        <v>73.2</v>
      </c>
      <c r="Q39" s="9">
        <v>65.599999999999994</v>
      </c>
      <c r="R39" s="9">
        <v>10.3</v>
      </c>
      <c r="S39" s="9">
        <v>26.8</v>
      </c>
      <c r="T39" s="10">
        <v>643000</v>
      </c>
      <c r="U39" s="10">
        <v>326000</v>
      </c>
      <c r="V39" s="10">
        <v>304000</v>
      </c>
      <c r="W39" s="10">
        <v>22000</v>
      </c>
      <c r="X39" s="10">
        <v>317000</v>
      </c>
      <c r="Y39" s="9">
        <v>50.7</v>
      </c>
      <c r="Z39" s="9">
        <v>47.3</v>
      </c>
      <c r="AA39" s="9">
        <v>6.7</v>
      </c>
      <c r="AB39" s="9">
        <v>49.3</v>
      </c>
      <c r="AC39" s="10"/>
    </row>
    <row r="40" spans="1:29" x14ac:dyDescent="0.25">
      <c r="A40" s="8" t="s">
        <v>198</v>
      </c>
      <c r="B40" s="10">
        <v>1236000</v>
      </c>
      <c r="C40" s="10">
        <v>758000</v>
      </c>
      <c r="D40" s="10">
        <v>692000</v>
      </c>
      <c r="E40" s="10">
        <v>66000</v>
      </c>
      <c r="F40" s="10">
        <v>478000</v>
      </c>
      <c r="G40" s="9">
        <v>61.3</v>
      </c>
      <c r="H40" s="9">
        <v>56</v>
      </c>
      <c r="I40" s="9">
        <v>8.6999999999999993</v>
      </c>
      <c r="J40" s="9">
        <v>38.700000000000003</v>
      </c>
      <c r="K40" s="10">
        <v>593000</v>
      </c>
      <c r="L40" s="10">
        <v>432000</v>
      </c>
      <c r="M40" s="10">
        <v>387000</v>
      </c>
      <c r="N40" s="10">
        <v>45000</v>
      </c>
      <c r="O40" s="10">
        <v>161000</v>
      </c>
      <c r="P40" s="9">
        <v>72.900000000000006</v>
      </c>
      <c r="Q40" s="9">
        <v>65.400000000000006</v>
      </c>
      <c r="R40" s="9">
        <v>10.3</v>
      </c>
      <c r="S40" s="9">
        <v>27.1</v>
      </c>
      <c r="T40" s="10">
        <v>643000</v>
      </c>
      <c r="U40" s="10">
        <v>326000</v>
      </c>
      <c r="V40" s="10">
        <v>304000</v>
      </c>
      <c r="W40" s="10">
        <v>21000</v>
      </c>
      <c r="X40" s="10">
        <v>318000</v>
      </c>
      <c r="Y40" s="9">
        <v>50.6</v>
      </c>
      <c r="Z40" s="9">
        <v>47.3</v>
      </c>
      <c r="AA40" s="9">
        <v>6.6</v>
      </c>
      <c r="AB40" s="9">
        <v>49.4</v>
      </c>
      <c r="AC40" s="10"/>
    </row>
    <row r="41" spans="1:29" x14ac:dyDescent="0.25">
      <c r="A41" s="8" t="s">
        <v>199</v>
      </c>
      <c r="B41" s="10">
        <v>1237000</v>
      </c>
      <c r="C41" s="10">
        <v>754000</v>
      </c>
      <c r="D41" s="10">
        <v>691000</v>
      </c>
      <c r="E41" s="10">
        <v>64000</v>
      </c>
      <c r="F41" s="10">
        <v>483000</v>
      </c>
      <c r="G41" s="9">
        <v>61</v>
      </c>
      <c r="H41" s="9">
        <v>55.9</v>
      </c>
      <c r="I41" s="9">
        <v>8.4</v>
      </c>
      <c r="J41" s="9">
        <v>39</v>
      </c>
      <c r="K41" s="10">
        <v>593000</v>
      </c>
      <c r="L41" s="10">
        <v>431000</v>
      </c>
      <c r="M41" s="10">
        <v>388000</v>
      </c>
      <c r="N41" s="10">
        <v>43000</v>
      </c>
      <c r="O41" s="10">
        <v>162000</v>
      </c>
      <c r="P41" s="9">
        <v>72.599999999999994</v>
      </c>
      <c r="Q41" s="9">
        <v>65.400000000000006</v>
      </c>
      <c r="R41" s="9">
        <v>9.9</v>
      </c>
      <c r="S41" s="9">
        <v>27.4</v>
      </c>
      <c r="T41" s="10">
        <v>644000</v>
      </c>
      <c r="U41" s="10">
        <v>324000</v>
      </c>
      <c r="V41" s="10">
        <v>303000</v>
      </c>
      <c r="W41" s="10">
        <v>21000</v>
      </c>
      <c r="X41" s="10">
        <v>320000</v>
      </c>
      <c r="Y41" s="9">
        <v>50.3</v>
      </c>
      <c r="Z41" s="9">
        <v>47</v>
      </c>
      <c r="AA41" s="9">
        <v>6.4</v>
      </c>
      <c r="AB41" s="9">
        <v>49.7</v>
      </c>
      <c r="AC41" s="10"/>
    </row>
    <row r="42" spans="1:29" x14ac:dyDescent="0.25">
      <c r="A42" s="8" t="s">
        <v>200</v>
      </c>
      <c r="B42" s="10">
        <v>1238000</v>
      </c>
      <c r="C42" s="10">
        <v>748000</v>
      </c>
      <c r="D42" s="10">
        <v>686000</v>
      </c>
      <c r="E42" s="10">
        <v>61000</v>
      </c>
      <c r="F42" s="10">
        <v>490000</v>
      </c>
      <c r="G42" s="9">
        <v>60.4</v>
      </c>
      <c r="H42" s="9">
        <v>55.5</v>
      </c>
      <c r="I42" s="9">
        <v>8.1999999999999993</v>
      </c>
      <c r="J42" s="9">
        <v>39.6</v>
      </c>
      <c r="K42" s="10">
        <v>593000</v>
      </c>
      <c r="L42" s="10">
        <v>427000</v>
      </c>
      <c r="M42" s="10">
        <v>385000</v>
      </c>
      <c r="N42" s="10">
        <v>42000</v>
      </c>
      <c r="O42" s="10">
        <v>166000</v>
      </c>
      <c r="P42" s="9">
        <v>72</v>
      </c>
      <c r="Q42" s="9">
        <v>64.900000000000006</v>
      </c>
      <c r="R42" s="9">
        <v>9.9</v>
      </c>
      <c r="S42" s="9">
        <v>28</v>
      </c>
      <c r="T42" s="10">
        <v>644000</v>
      </c>
      <c r="U42" s="10">
        <v>321000</v>
      </c>
      <c r="V42" s="10">
        <v>302000</v>
      </c>
      <c r="W42" s="10">
        <v>19000</v>
      </c>
      <c r="X42" s="10">
        <v>324000</v>
      </c>
      <c r="Y42" s="9">
        <v>49.8</v>
      </c>
      <c r="Z42" s="9">
        <v>46.8</v>
      </c>
      <c r="AA42" s="9">
        <v>6</v>
      </c>
      <c r="AB42" s="9">
        <v>50.2</v>
      </c>
      <c r="AC42" s="10"/>
    </row>
    <row r="43" spans="1:29" x14ac:dyDescent="0.25">
      <c r="A43" s="8" t="s">
        <v>201</v>
      </c>
      <c r="B43" s="10">
        <v>1239000</v>
      </c>
      <c r="C43" s="10">
        <v>743000</v>
      </c>
      <c r="D43" s="10">
        <v>680000</v>
      </c>
      <c r="E43" s="10">
        <v>63000</v>
      </c>
      <c r="F43" s="10">
        <v>495000</v>
      </c>
      <c r="G43" s="9">
        <v>60</v>
      </c>
      <c r="H43" s="9">
        <v>54.9</v>
      </c>
      <c r="I43" s="9">
        <v>8.5</v>
      </c>
      <c r="J43" s="9">
        <v>40</v>
      </c>
      <c r="K43" s="10">
        <v>594000</v>
      </c>
      <c r="L43" s="10">
        <v>426000</v>
      </c>
      <c r="M43" s="10">
        <v>381000</v>
      </c>
      <c r="N43" s="10">
        <v>44000</v>
      </c>
      <c r="O43" s="10">
        <v>168000</v>
      </c>
      <c r="P43" s="9">
        <v>71.7</v>
      </c>
      <c r="Q43" s="9">
        <v>64.2</v>
      </c>
      <c r="R43" s="9">
        <v>10.4</v>
      </c>
      <c r="S43" s="9">
        <v>28.3</v>
      </c>
      <c r="T43" s="10">
        <v>645000</v>
      </c>
      <c r="U43" s="10">
        <v>318000</v>
      </c>
      <c r="V43" s="10">
        <v>299000</v>
      </c>
      <c r="W43" s="10">
        <v>19000</v>
      </c>
      <c r="X43" s="10">
        <v>327000</v>
      </c>
      <c r="Y43" s="9">
        <v>49.3</v>
      </c>
      <c r="Z43" s="9">
        <v>46.4</v>
      </c>
      <c r="AA43" s="9">
        <v>5.9</v>
      </c>
      <c r="AB43" s="9">
        <v>50.7</v>
      </c>
      <c r="AC43" s="10"/>
    </row>
    <row r="44" spans="1:29" x14ac:dyDescent="0.25">
      <c r="A44" s="8" t="s">
        <v>202</v>
      </c>
      <c r="B44" s="10">
        <v>1239000</v>
      </c>
      <c r="C44" s="10">
        <v>737000</v>
      </c>
      <c r="D44" s="10">
        <v>676000</v>
      </c>
      <c r="E44" s="10">
        <v>61000</v>
      </c>
      <c r="F44" s="10">
        <v>502000</v>
      </c>
      <c r="G44" s="9">
        <v>59.5</v>
      </c>
      <c r="H44" s="9">
        <v>54.6</v>
      </c>
      <c r="I44" s="9">
        <v>8.1999999999999993</v>
      </c>
      <c r="J44" s="9">
        <v>40.5</v>
      </c>
      <c r="K44" s="10">
        <v>594000</v>
      </c>
      <c r="L44" s="10">
        <v>421000</v>
      </c>
      <c r="M44" s="10">
        <v>378000</v>
      </c>
      <c r="N44" s="10">
        <v>43000</v>
      </c>
      <c r="O44" s="10">
        <v>173000</v>
      </c>
      <c r="P44" s="9">
        <v>70.8</v>
      </c>
      <c r="Q44" s="9">
        <v>63.6</v>
      </c>
      <c r="R44" s="9">
        <v>10.199999999999999</v>
      </c>
      <c r="S44" s="9">
        <v>29.2</v>
      </c>
      <c r="T44" s="10">
        <v>645000</v>
      </c>
      <c r="U44" s="10">
        <v>316000</v>
      </c>
      <c r="V44" s="10">
        <v>298000</v>
      </c>
      <c r="W44" s="10">
        <v>18000</v>
      </c>
      <c r="X44" s="10">
        <v>329000</v>
      </c>
      <c r="Y44" s="9">
        <v>49</v>
      </c>
      <c r="Z44" s="9">
        <v>46.2</v>
      </c>
      <c r="AA44" s="9">
        <v>5.5</v>
      </c>
      <c r="AB44" s="9">
        <v>51</v>
      </c>
      <c r="AC44" s="10"/>
    </row>
    <row r="45" spans="1:29" x14ac:dyDescent="0.25">
      <c r="A45" s="8" t="s">
        <v>203</v>
      </c>
      <c r="B45" s="10">
        <v>1240000</v>
      </c>
      <c r="C45" s="10">
        <v>734000</v>
      </c>
      <c r="D45" s="10">
        <v>681000</v>
      </c>
      <c r="E45" s="10">
        <v>53000</v>
      </c>
      <c r="F45" s="10">
        <v>506000</v>
      </c>
      <c r="G45" s="9">
        <v>59.2</v>
      </c>
      <c r="H45" s="9">
        <v>54.9</v>
      </c>
      <c r="I45" s="9">
        <v>7.2</v>
      </c>
      <c r="J45" s="9">
        <v>40.799999999999997</v>
      </c>
      <c r="K45" s="10">
        <v>595000</v>
      </c>
      <c r="L45" s="10">
        <v>418000</v>
      </c>
      <c r="M45" s="10">
        <v>381000</v>
      </c>
      <c r="N45" s="10">
        <v>38000</v>
      </c>
      <c r="O45" s="10">
        <v>176000</v>
      </c>
      <c r="P45" s="9">
        <v>70.400000000000006</v>
      </c>
      <c r="Q45" s="9">
        <v>64.099999999999994</v>
      </c>
      <c r="R45" s="9">
        <v>9</v>
      </c>
      <c r="S45" s="9">
        <v>29.6</v>
      </c>
      <c r="T45" s="10">
        <v>645000</v>
      </c>
      <c r="U45" s="10">
        <v>315000</v>
      </c>
      <c r="V45" s="10">
        <v>300000</v>
      </c>
      <c r="W45" s="10">
        <v>15000</v>
      </c>
      <c r="X45" s="10">
        <v>330000</v>
      </c>
      <c r="Y45" s="9">
        <v>48.9</v>
      </c>
      <c r="Z45" s="9">
        <v>46.5</v>
      </c>
      <c r="AA45" s="9">
        <v>4.8</v>
      </c>
      <c r="AB45" s="9">
        <v>51.1</v>
      </c>
      <c r="AC45" s="10"/>
    </row>
    <row r="46" spans="1:29" x14ac:dyDescent="0.25">
      <c r="A46" s="8" t="s">
        <v>204</v>
      </c>
      <c r="B46" s="10">
        <v>1241000</v>
      </c>
      <c r="C46" s="10">
        <v>735000</v>
      </c>
      <c r="D46" s="10">
        <v>684000</v>
      </c>
      <c r="E46" s="10">
        <v>50000</v>
      </c>
      <c r="F46" s="10">
        <v>506000</v>
      </c>
      <c r="G46" s="9">
        <v>59.2</v>
      </c>
      <c r="H46" s="9">
        <v>55.1</v>
      </c>
      <c r="I46" s="9">
        <v>6.9</v>
      </c>
      <c r="J46" s="9">
        <v>40.799999999999997</v>
      </c>
      <c r="K46" s="10">
        <v>595000</v>
      </c>
      <c r="L46" s="10">
        <v>420000</v>
      </c>
      <c r="M46" s="10">
        <v>384000</v>
      </c>
      <c r="N46" s="10">
        <v>35000</v>
      </c>
      <c r="O46" s="10">
        <v>175000</v>
      </c>
      <c r="P46" s="9">
        <v>70.5</v>
      </c>
      <c r="Q46" s="9">
        <v>64.599999999999994</v>
      </c>
      <c r="R46" s="9">
        <v>8.4</v>
      </c>
      <c r="S46" s="9">
        <v>29.5</v>
      </c>
      <c r="T46" s="10">
        <v>646000</v>
      </c>
      <c r="U46" s="10">
        <v>315000</v>
      </c>
      <c r="V46" s="10">
        <v>300000</v>
      </c>
      <c r="W46" s="10">
        <v>15000</v>
      </c>
      <c r="X46" s="10">
        <v>331000</v>
      </c>
      <c r="Y46" s="9">
        <v>48.8</v>
      </c>
      <c r="Z46" s="9">
        <v>46.4</v>
      </c>
      <c r="AA46" s="9">
        <v>4.8</v>
      </c>
      <c r="AB46" s="9">
        <v>51.2</v>
      </c>
      <c r="AC46" s="10"/>
    </row>
    <row r="47" spans="1:29" x14ac:dyDescent="0.25">
      <c r="A47" s="8" t="s">
        <v>205</v>
      </c>
      <c r="B47" s="10">
        <v>1241000</v>
      </c>
      <c r="C47" s="10">
        <v>740000</v>
      </c>
      <c r="D47" s="10">
        <v>686000</v>
      </c>
      <c r="E47" s="10">
        <v>54000</v>
      </c>
      <c r="F47" s="10">
        <v>501000</v>
      </c>
      <c r="G47" s="9">
        <v>59.7</v>
      </c>
      <c r="H47" s="9">
        <v>55.3</v>
      </c>
      <c r="I47" s="9">
        <v>7.3</v>
      </c>
      <c r="J47" s="9">
        <v>40.299999999999997</v>
      </c>
      <c r="K47" s="10">
        <v>595000</v>
      </c>
      <c r="L47" s="10">
        <v>419000</v>
      </c>
      <c r="M47" s="10">
        <v>385000</v>
      </c>
      <c r="N47" s="10">
        <v>34000</v>
      </c>
      <c r="O47" s="10">
        <v>176000</v>
      </c>
      <c r="P47" s="9">
        <v>70.400000000000006</v>
      </c>
      <c r="Q47" s="9">
        <v>64.7</v>
      </c>
      <c r="R47" s="9">
        <v>8.1</v>
      </c>
      <c r="S47" s="9">
        <v>29.6</v>
      </c>
      <c r="T47" s="10">
        <v>646000</v>
      </c>
      <c r="U47" s="10">
        <v>322000</v>
      </c>
      <c r="V47" s="10">
        <v>301000</v>
      </c>
      <c r="W47" s="10">
        <v>20000</v>
      </c>
      <c r="X47" s="10">
        <v>324000</v>
      </c>
      <c r="Y47" s="9">
        <v>49.8</v>
      </c>
      <c r="Z47" s="9">
        <v>46.6</v>
      </c>
      <c r="AA47" s="9">
        <v>6.3</v>
      </c>
      <c r="AB47" s="9">
        <v>50.2</v>
      </c>
      <c r="AC47" s="10"/>
    </row>
    <row r="48" spans="1:29" x14ac:dyDescent="0.25">
      <c r="A48" s="8" t="s">
        <v>206</v>
      </c>
      <c r="B48" s="10">
        <v>1242000</v>
      </c>
      <c r="C48" s="10">
        <v>742000</v>
      </c>
      <c r="D48" s="10">
        <v>681000</v>
      </c>
      <c r="E48" s="10">
        <v>60000</v>
      </c>
      <c r="F48" s="10">
        <v>500000</v>
      </c>
      <c r="G48" s="9">
        <v>59.7</v>
      </c>
      <c r="H48" s="9">
        <v>54.8</v>
      </c>
      <c r="I48" s="9">
        <v>8.1999999999999993</v>
      </c>
      <c r="J48" s="9">
        <v>40.299999999999997</v>
      </c>
      <c r="K48" s="10">
        <v>595000</v>
      </c>
      <c r="L48" s="10">
        <v>417000</v>
      </c>
      <c r="M48" s="10">
        <v>379000</v>
      </c>
      <c r="N48" s="10">
        <v>38000</v>
      </c>
      <c r="O48" s="10">
        <v>178000</v>
      </c>
      <c r="P48" s="9">
        <v>70.099999999999994</v>
      </c>
      <c r="Q48" s="9">
        <v>63.6</v>
      </c>
      <c r="R48" s="9">
        <v>9.1999999999999993</v>
      </c>
      <c r="S48" s="9">
        <v>29.9</v>
      </c>
      <c r="T48" s="10">
        <v>647000</v>
      </c>
      <c r="U48" s="10">
        <v>325000</v>
      </c>
      <c r="V48" s="10">
        <v>302000</v>
      </c>
      <c r="W48" s="10">
        <v>22000</v>
      </c>
      <c r="X48" s="10">
        <v>322000</v>
      </c>
      <c r="Y48" s="9">
        <v>50.2</v>
      </c>
      <c r="Z48" s="9">
        <v>46.8</v>
      </c>
      <c r="AA48" s="9">
        <v>6.8</v>
      </c>
      <c r="AB48" s="9">
        <v>49.8</v>
      </c>
      <c r="AC48" s="10"/>
    </row>
    <row r="49" spans="1:29" x14ac:dyDescent="0.25">
      <c r="A49" s="8" t="s">
        <v>207</v>
      </c>
      <c r="B49" s="10">
        <v>1243000</v>
      </c>
      <c r="C49" s="10">
        <v>739000</v>
      </c>
      <c r="D49" s="10">
        <v>679000</v>
      </c>
      <c r="E49" s="10">
        <v>60000</v>
      </c>
      <c r="F49" s="10">
        <v>504000</v>
      </c>
      <c r="G49" s="9">
        <v>59.5</v>
      </c>
      <c r="H49" s="9">
        <v>54.6</v>
      </c>
      <c r="I49" s="9">
        <v>8.1</v>
      </c>
      <c r="J49" s="9">
        <v>40.5</v>
      </c>
      <c r="K49" s="10">
        <v>596000</v>
      </c>
      <c r="L49" s="10">
        <v>415000</v>
      </c>
      <c r="M49" s="10">
        <v>379000</v>
      </c>
      <c r="N49" s="10">
        <v>36000</v>
      </c>
      <c r="O49" s="10">
        <v>181000</v>
      </c>
      <c r="P49" s="9">
        <v>69.7</v>
      </c>
      <c r="Q49" s="9">
        <v>63.7</v>
      </c>
      <c r="R49" s="9">
        <v>8.6</v>
      </c>
      <c r="S49" s="9">
        <v>30.3</v>
      </c>
      <c r="T49" s="10">
        <v>647000</v>
      </c>
      <c r="U49" s="10">
        <v>324000</v>
      </c>
      <c r="V49" s="10">
        <v>300000</v>
      </c>
      <c r="W49" s="10">
        <v>24000</v>
      </c>
      <c r="X49" s="10">
        <v>323000</v>
      </c>
      <c r="Y49" s="9">
        <v>50</v>
      </c>
      <c r="Z49" s="9">
        <v>46.3</v>
      </c>
      <c r="AA49" s="9">
        <v>7.4</v>
      </c>
      <c r="AB49" s="9">
        <v>50</v>
      </c>
      <c r="AC49" s="10"/>
    </row>
    <row r="50" spans="1:29" x14ac:dyDescent="0.25">
      <c r="A50" s="8" t="s">
        <v>208</v>
      </c>
      <c r="B50" s="10">
        <v>1243000</v>
      </c>
      <c r="C50" s="10">
        <v>737000</v>
      </c>
      <c r="D50" s="10">
        <v>681000</v>
      </c>
      <c r="E50" s="10">
        <v>57000</v>
      </c>
      <c r="F50" s="10">
        <v>506000</v>
      </c>
      <c r="G50" s="9">
        <v>59.3</v>
      </c>
      <c r="H50" s="9">
        <v>54.7</v>
      </c>
      <c r="I50" s="9">
        <v>7.7</v>
      </c>
      <c r="J50" s="9">
        <v>40.700000000000003</v>
      </c>
      <c r="K50" s="10">
        <v>596000</v>
      </c>
      <c r="L50" s="10">
        <v>415000</v>
      </c>
      <c r="M50" s="10">
        <v>379000</v>
      </c>
      <c r="N50" s="10">
        <v>36000</v>
      </c>
      <c r="O50" s="10">
        <v>181000</v>
      </c>
      <c r="P50" s="9">
        <v>69.7</v>
      </c>
      <c r="Q50" s="9">
        <v>63.7</v>
      </c>
      <c r="R50" s="9">
        <v>8.6</v>
      </c>
      <c r="S50" s="9">
        <v>30.3</v>
      </c>
      <c r="T50" s="10">
        <v>647000</v>
      </c>
      <c r="U50" s="10">
        <v>322000</v>
      </c>
      <c r="V50" s="10">
        <v>301000</v>
      </c>
      <c r="W50" s="10">
        <v>21000</v>
      </c>
      <c r="X50" s="10">
        <v>325000</v>
      </c>
      <c r="Y50" s="9">
        <v>49.8</v>
      </c>
      <c r="Z50" s="9">
        <v>46.5</v>
      </c>
      <c r="AA50" s="9">
        <v>6.5</v>
      </c>
      <c r="AB50" s="9">
        <v>50.2</v>
      </c>
      <c r="AC50" s="10"/>
    </row>
    <row r="51" spans="1:29" x14ac:dyDescent="0.25">
      <c r="A51" s="8" t="s">
        <v>209</v>
      </c>
      <c r="B51" s="10">
        <v>1244000</v>
      </c>
      <c r="C51" s="10">
        <v>742000</v>
      </c>
      <c r="D51" s="10">
        <v>686000</v>
      </c>
      <c r="E51" s="10">
        <v>55000</v>
      </c>
      <c r="F51" s="10">
        <v>502000</v>
      </c>
      <c r="G51" s="9">
        <v>59.6</v>
      </c>
      <c r="H51" s="9">
        <v>55.2</v>
      </c>
      <c r="I51" s="9">
        <v>7.5</v>
      </c>
      <c r="J51" s="9">
        <v>40.4</v>
      </c>
      <c r="K51" s="10">
        <v>596000</v>
      </c>
      <c r="L51" s="10">
        <v>417000</v>
      </c>
      <c r="M51" s="10">
        <v>384000</v>
      </c>
      <c r="N51" s="10">
        <v>33000</v>
      </c>
      <c r="O51" s="10">
        <v>180000</v>
      </c>
      <c r="P51" s="9">
        <v>69.900000000000006</v>
      </c>
      <c r="Q51" s="9">
        <v>64.3</v>
      </c>
      <c r="R51" s="9">
        <v>7.9</v>
      </c>
      <c r="S51" s="9">
        <v>30.1</v>
      </c>
      <c r="T51" s="10">
        <v>647000</v>
      </c>
      <c r="U51" s="10">
        <v>325000</v>
      </c>
      <c r="V51" s="10">
        <v>303000</v>
      </c>
      <c r="W51" s="10">
        <v>22000</v>
      </c>
      <c r="X51" s="10">
        <v>322000</v>
      </c>
      <c r="Y51" s="9">
        <v>50.2</v>
      </c>
      <c r="Z51" s="9">
        <v>46.7</v>
      </c>
      <c r="AA51" s="9">
        <v>6.9</v>
      </c>
      <c r="AB51" s="9">
        <v>49.8</v>
      </c>
      <c r="AC51" s="10"/>
    </row>
    <row r="52" spans="1:29" x14ac:dyDescent="0.25">
      <c r="A52" s="8" t="s">
        <v>210</v>
      </c>
      <c r="B52" s="10">
        <v>1244000</v>
      </c>
      <c r="C52" s="10">
        <v>744000</v>
      </c>
      <c r="D52" s="10">
        <v>694000</v>
      </c>
      <c r="E52" s="10">
        <v>50000</v>
      </c>
      <c r="F52" s="10">
        <v>501000</v>
      </c>
      <c r="G52" s="9">
        <v>59.8</v>
      </c>
      <c r="H52" s="9">
        <v>55.7</v>
      </c>
      <c r="I52" s="9">
        <v>6.7</v>
      </c>
      <c r="J52" s="9">
        <v>40.200000000000003</v>
      </c>
      <c r="K52" s="10">
        <v>597000</v>
      </c>
      <c r="L52" s="10">
        <v>416000</v>
      </c>
      <c r="M52" s="10">
        <v>385000</v>
      </c>
      <c r="N52" s="10">
        <v>31000</v>
      </c>
      <c r="O52" s="10">
        <v>180000</v>
      </c>
      <c r="P52" s="9">
        <v>69.8</v>
      </c>
      <c r="Q52" s="9">
        <v>64.5</v>
      </c>
      <c r="R52" s="9">
        <v>7.5</v>
      </c>
      <c r="S52" s="9">
        <v>30.2</v>
      </c>
      <c r="T52" s="10">
        <v>648000</v>
      </c>
      <c r="U52" s="10">
        <v>327000</v>
      </c>
      <c r="V52" s="10">
        <v>309000</v>
      </c>
      <c r="W52" s="10">
        <v>19000</v>
      </c>
      <c r="X52" s="10">
        <v>320000</v>
      </c>
      <c r="Y52" s="9">
        <v>50.5</v>
      </c>
      <c r="Z52" s="9">
        <v>47.7</v>
      </c>
      <c r="AA52" s="9">
        <v>5.7</v>
      </c>
      <c r="AB52" s="9">
        <v>49.5</v>
      </c>
      <c r="AC52" s="10"/>
    </row>
    <row r="53" spans="1:29" x14ac:dyDescent="0.25">
      <c r="A53" s="8" t="s">
        <v>211</v>
      </c>
      <c r="B53" s="10">
        <v>1245000</v>
      </c>
      <c r="C53" s="10">
        <v>747000</v>
      </c>
      <c r="D53" s="10">
        <v>697000</v>
      </c>
      <c r="E53" s="10">
        <v>50000</v>
      </c>
      <c r="F53" s="10">
        <v>498000</v>
      </c>
      <c r="G53" s="9">
        <v>60</v>
      </c>
      <c r="H53" s="9">
        <v>56</v>
      </c>
      <c r="I53" s="9">
        <v>6.7</v>
      </c>
      <c r="J53" s="9">
        <v>40</v>
      </c>
      <c r="K53" s="10">
        <v>597000</v>
      </c>
      <c r="L53" s="10">
        <v>415000</v>
      </c>
      <c r="M53" s="10">
        <v>384000</v>
      </c>
      <c r="N53" s="10">
        <v>31000</v>
      </c>
      <c r="O53" s="10">
        <v>182000</v>
      </c>
      <c r="P53" s="9">
        <v>69.5</v>
      </c>
      <c r="Q53" s="9">
        <v>64.3</v>
      </c>
      <c r="R53" s="9">
        <v>7.6</v>
      </c>
      <c r="S53" s="9">
        <v>30.5</v>
      </c>
      <c r="T53" s="10">
        <v>648000</v>
      </c>
      <c r="U53" s="10">
        <v>332000</v>
      </c>
      <c r="V53" s="10">
        <v>314000</v>
      </c>
      <c r="W53" s="10">
        <v>18000</v>
      </c>
      <c r="X53" s="10">
        <v>316000</v>
      </c>
      <c r="Y53" s="9">
        <v>51.2</v>
      </c>
      <c r="Z53" s="9">
        <v>48.4</v>
      </c>
      <c r="AA53" s="9">
        <v>5.5</v>
      </c>
      <c r="AB53" s="9">
        <v>48.8</v>
      </c>
      <c r="AC53" s="10"/>
    </row>
    <row r="54" spans="1:29" x14ac:dyDescent="0.25">
      <c r="A54" s="8" t="s">
        <v>212</v>
      </c>
      <c r="B54" s="10">
        <v>1245000</v>
      </c>
      <c r="C54" s="10">
        <v>747000</v>
      </c>
      <c r="D54" s="10">
        <v>697000</v>
      </c>
      <c r="E54" s="10">
        <v>50000</v>
      </c>
      <c r="F54" s="10">
        <v>498000</v>
      </c>
      <c r="G54" s="9">
        <v>60</v>
      </c>
      <c r="H54" s="9">
        <v>56</v>
      </c>
      <c r="I54" s="9">
        <v>6.8</v>
      </c>
      <c r="J54" s="9">
        <v>40</v>
      </c>
      <c r="K54" s="10">
        <v>597000</v>
      </c>
      <c r="L54" s="10">
        <v>414000</v>
      </c>
      <c r="M54" s="10">
        <v>382000</v>
      </c>
      <c r="N54" s="10">
        <v>32000</v>
      </c>
      <c r="O54" s="10">
        <v>183000</v>
      </c>
      <c r="P54" s="9">
        <v>69.3</v>
      </c>
      <c r="Q54" s="9">
        <v>64</v>
      </c>
      <c r="R54" s="9">
        <v>7.7</v>
      </c>
      <c r="S54" s="9">
        <v>30.7</v>
      </c>
      <c r="T54" s="10">
        <v>648000</v>
      </c>
      <c r="U54" s="10">
        <v>333000</v>
      </c>
      <c r="V54" s="10">
        <v>315000</v>
      </c>
      <c r="W54" s="10">
        <v>19000</v>
      </c>
      <c r="X54" s="10">
        <v>315000</v>
      </c>
      <c r="Y54" s="9">
        <v>51.4</v>
      </c>
      <c r="Z54" s="9">
        <v>48.6</v>
      </c>
      <c r="AA54" s="9">
        <v>5.6</v>
      </c>
      <c r="AB54" s="9">
        <v>48.6</v>
      </c>
      <c r="AC54" s="10"/>
    </row>
    <row r="55" spans="1:29" x14ac:dyDescent="0.25">
      <c r="A55" s="8" t="s">
        <v>213</v>
      </c>
      <c r="B55" s="10">
        <v>1246000</v>
      </c>
      <c r="C55" s="10">
        <v>741000</v>
      </c>
      <c r="D55" s="10">
        <v>688000</v>
      </c>
      <c r="E55" s="10">
        <v>53000</v>
      </c>
      <c r="F55" s="10">
        <v>504000</v>
      </c>
      <c r="G55" s="9">
        <v>59.5</v>
      </c>
      <c r="H55" s="9">
        <v>55.2</v>
      </c>
      <c r="I55" s="9">
        <v>7.2</v>
      </c>
      <c r="J55" s="9">
        <v>40.5</v>
      </c>
      <c r="K55" s="10">
        <v>597000</v>
      </c>
      <c r="L55" s="10">
        <v>411000</v>
      </c>
      <c r="M55" s="10">
        <v>377000</v>
      </c>
      <c r="N55" s="10">
        <v>34000</v>
      </c>
      <c r="O55" s="10">
        <v>186000</v>
      </c>
      <c r="P55" s="9">
        <v>68.8</v>
      </c>
      <c r="Q55" s="9">
        <v>63.2</v>
      </c>
      <c r="R55" s="9">
        <v>8.1999999999999993</v>
      </c>
      <c r="S55" s="9">
        <v>31.2</v>
      </c>
      <c r="T55" s="10">
        <v>649000</v>
      </c>
      <c r="U55" s="10">
        <v>330000</v>
      </c>
      <c r="V55" s="10">
        <v>311000</v>
      </c>
      <c r="W55" s="10">
        <v>19000</v>
      </c>
      <c r="X55" s="10">
        <v>318000</v>
      </c>
      <c r="Y55" s="9">
        <v>50.9</v>
      </c>
      <c r="Z55" s="9">
        <v>47.9</v>
      </c>
      <c r="AA55" s="9">
        <v>5.8</v>
      </c>
      <c r="AB55" s="9">
        <v>49.1</v>
      </c>
      <c r="AC55" s="10"/>
    </row>
    <row r="56" spans="1:29" x14ac:dyDescent="0.25">
      <c r="A56" s="8" t="s">
        <v>214</v>
      </c>
      <c r="B56" s="10">
        <v>1246000</v>
      </c>
      <c r="C56" s="10">
        <v>743000</v>
      </c>
      <c r="D56" s="10">
        <v>689000</v>
      </c>
      <c r="E56" s="10">
        <v>54000</v>
      </c>
      <c r="F56" s="10">
        <v>503000</v>
      </c>
      <c r="G56" s="9">
        <v>59.6</v>
      </c>
      <c r="H56" s="9">
        <v>55.3</v>
      </c>
      <c r="I56" s="9">
        <v>7.2</v>
      </c>
      <c r="J56" s="9">
        <v>40.4</v>
      </c>
      <c r="K56" s="10">
        <v>597000</v>
      </c>
      <c r="L56" s="10">
        <v>412000</v>
      </c>
      <c r="M56" s="10">
        <v>377000</v>
      </c>
      <c r="N56" s="10">
        <v>35000</v>
      </c>
      <c r="O56" s="10">
        <v>185000</v>
      </c>
      <c r="P56" s="9">
        <v>69</v>
      </c>
      <c r="Q56" s="9">
        <v>63.1</v>
      </c>
      <c r="R56" s="9">
        <v>8.6</v>
      </c>
      <c r="S56" s="9">
        <v>31</v>
      </c>
      <c r="T56" s="10">
        <v>649000</v>
      </c>
      <c r="U56" s="10">
        <v>331000</v>
      </c>
      <c r="V56" s="10">
        <v>312000</v>
      </c>
      <c r="W56" s="10">
        <v>18000</v>
      </c>
      <c r="X56" s="10">
        <v>318000</v>
      </c>
      <c r="Y56" s="9">
        <v>50.9</v>
      </c>
      <c r="Z56" s="9">
        <v>48.1</v>
      </c>
      <c r="AA56" s="9">
        <v>5.5</v>
      </c>
      <c r="AB56" s="9">
        <v>49.1</v>
      </c>
      <c r="AC56" s="10"/>
    </row>
    <row r="57" spans="1:29" x14ac:dyDescent="0.25">
      <c r="A57" s="8" t="s">
        <v>215</v>
      </c>
      <c r="B57" s="10">
        <v>1247000</v>
      </c>
      <c r="C57" s="10">
        <v>740000</v>
      </c>
      <c r="D57" s="10">
        <v>687000</v>
      </c>
      <c r="E57" s="10">
        <v>53000</v>
      </c>
      <c r="F57" s="10">
        <v>507000</v>
      </c>
      <c r="G57" s="9">
        <v>59.4</v>
      </c>
      <c r="H57" s="9">
        <v>55.1</v>
      </c>
      <c r="I57" s="9">
        <v>7.1</v>
      </c>
      <c r="J57" s="9">
        <v>40.6</v>
      </c>
      <c r="K57" s="10">
        <v>598000</v>
      </c>
      <c r="L57" s="10">
        <v>411000</v>
      </c>
      <c r="M57" s="10">
        <v>377000</v>
      </c>
      <c r="N57" s="10">
        <v>35000</v>
      </c>
      <c r="O57" s="10">
        <v>186000</v>
      </c>
      <c r="P57" s="9">
        <v>68.8</v>
      </c>
      <c r="Q57" s="9">
        <v>63</v>
      </c>
      <c r="R57" s="9">
        <v>8.4</v>
      </c>
      <c r="S57" s="9">
        <v>31.2</v>
      </c>
      <c r="T57" s="10">
        <v>649000</v>
      </c>
      <c r="U57" s="10">
        <v>329000</v>
      </c>
      <c r="V57" s="10">
        <v>310000</v>
      </c>
      <c r="W57" s="10">
        <v>18000</v>
      </c>
      <c r="X57" s="10">
        <v>320000</v>
      </c>
      <c r="Y57" s="9">
        <v>50.7</v>
      </c>
      <c r="Z57" s="9">
        <v>47.8</v>
      </c>
      <c r="AA57" s="9">
        <v>5.6</v>
      </c>
      <c r="AB57" s="9">
        <v>49.3</v>
      </c>
      <c r="AC57" s="10"/>
    </row>
    <row r="58" spans="1:29" x14ac:dyDescent="0.25">
      <c r="A58" s="8" t="s">
        <v>216</v>
      </c>
      <c r="B58" s="10">
        <v>1247000</v>
      </c>
      <c r="C58" s="10">
        <v>743000</v>
      </c>
      <c r="D58" s="10">
        <v>687000</v>
      </c>
      <c r="E58" s="10">
        <v>56000</v>
      </c>
      <c r="F58" s="10">
        <v>504000</v>
      </c>
      <c r="G58" s="9">
        <v>59.6</v>
      </c>
      <c r="H58" s="9">
        <v>55.1</v>
      </c>
      <c r="I58" s="9">
        <v>7.5</v>
      </c>
      <c r="J58" s="9">
        <v>40.4</v>
      </c>
      <c r="K58" s="10">
        <v>598000</v>
      </c>
      <c r="L58" s="10">
        <v>415000</v>
      </c>
      <c r="M58" s="10">
        <v>380000</v>
      </c>
      <c r="N58" s="10">
        <v>35000</v>
      </c>
      <c r="O58" s="10">
        <v>183000</v>
      </c>
      <c r="P58" s="9">
        <v>69.5</v>
      </c>
      <c r="Q58" s="9">
        <v>63.6</v>
      </c>
      <c r="R58" s="9">
        <v>8.4</v>
      </c>
      <c r="S58" s="9">
        <v>30.5</v>
      </c>
      <c r="T58" s="10">
        <v>649000</v>
      </c>
      <c r="U58" s="10">
        <v>328000</v>
      </c>
      <c r="V58" s="10">
        <v>307000</v>
      </c>
      <c r="W58" s="10">
        <v>21000</v>
      </c>
      <c r="X58" s="10">
        <v>322000</v>
      </c>
      <c r="Y58" s="9">
        <v>50.5</v>
      </c>
      <c r="Z58" s="9">
        <v>47.2</v>
      </c>
      <c r="AA58" s="9">
        <v>6.4</v>
      </c>
      <c r="AB58" s="9">
        <v>49.5</v>
      </c>
      <c r="AC58" s="10"/>
    </row>
    <row r="59" spans="1:29" x14ac:dyDescent="0.25">
      <c r="A59" s="8" t="s">
        <v>217</v>
      </c>
      <c r="B59" s="10">
        <v>1248000</v>
      </c>
      <c r="C59" s="10">
        <v>748000</v>
      </c>
      <c r="D59" s="10">
        <v>691000</v>
      </c>
      <c r="E59" s="10">
        <v>56000</v>
      </c>
      <c r="F59" s="10">
        <v>500000</v>
      </c>
      <c r="G59" s="9">
        <v>59.9</v>
      </c>
      <c r="H59" s="9">
        <v>55.4</v>
      </c>
      <c r="I59" s="9">
        <v>7.5</v>
      </c>
      <c r="J59" s="9">
        <v>40.1</v>
      </c>
      <c r="K59" s="10">
        <v>598000</v>
      </c>
      <c r="L59" s="10">
        <v>416000</v>
      </c>
      <c r="M59" s="10">
        <v>380000</v>
      </c>
      <c r="N59" s="10">
        <v>35000</v>
      </c>
      <c r="O59" s="10">
        <v>182000</v>
      </c>
      <c r="P59" s="9">
        <v>69.5</v>
      </c>
      <c r="Q59" s="9">
        <v>63.6</v>
      </c>
      <c r="R59" s="9">
        <v>8.5</v>
      </c>
      <c r="S59" s="9">
        <v>30.5</v>
      </c>
      <c r="T59" s="10">
        <v>650000</v>
      </c>
      <c r="U59" s="10">
        <v>332000</v>
      </c>
      <c r="V59" s="10">
        <v>311000</v>
      </c>
      <c r="W59" s="10">
        <v>21000</v>
      </c>
      <c r="X59" s="10">
        <v>318000</v>
      </c>
      <c r="Y59" s="9">
        <v>51.1</v>
      </c>
      <c r="Z59" s="9">
        <v>47.8</v>
      </c>
      <c r="AA59" s="9">
        <v>6.3</v>
      </c>
      <c r="AB59" s="9">
        <v>48.9</v>
      </c>
      <c r="AC59" s="10"/>
    </row>
    <row r="60" spans="1:29" x14ac:dyDescent="0.25">
      <c r="A60" s="8" t="s">
        <v>218</v>
      </c>
      <c r="B60" s="10">
        <v>1248000</v>
      </c>
      <c r="C60" s="10">
        <v>751000</v>
      </c>
      <c r="D60" s="10">
        <v>693000</v>
      </c>
      <c r="E60" s="10">
        <v>58000</v>
      </c>
      <c r="F60" s="10">
        <v>497000</v>
      </c>
      <c r="G60" s="9">
        <v>60.2</v>
      </c>
      <c r="H60" s="9">
        <v>55.5</v>
      </c>
      <c r="I60" s="9">
        <v>7.7</v>
      </c>
      <c r="J60" s="9">
        <v>39.799999999999997</v>
      </c>
      <c r="K60" s="10">
        <v>598000</v>
      </c>
      <c r="L60" s="10">
        <v>422000</v>
      </c>
      <c r="M60" s="10">
        <v>387000</v>
      </c>
      <c r="N60" s="10">
        <v>36000</v>
      </c>
      <c r="O60" s="10">
        <v>176000</v>
      </c>
      <c r="P60" s="9">
        <v>70.599999999999994</v>
      </c>
      <c r="Q60" s="9">
        <v>64.599999999999994</v>
      </c>
      <c r="R60" s="9">
        <v>8.5</v>
      </c>
      <c r="S60" s="9">
        <v>29.4</v>
      </c>
      <c r="T60" s="10">
        <v>650000</v>
      </c>
      <c r="U60" s="10">
        <v>329000</v>
      </c>
      <c r="V60" s="10">
        <v>307000</v>
      </c>
      <c r="W60" s="10">
        <v>22000</v>
      </c>
      <c r="X60" s="10">
        <v>321000</v>
      </c>
      <c r="Y60" s="9">
        <v>50.6</v>
      </c>
      <c r="Z60" s="9">
        <v>47.2</v>
      </c>
      <c r="AA60" s="9">
        <v>6.8</v>
      </c>
      <c r="AB60" s="9">
        <v>49.4</v>
      </c>
      <c r="AC60" s="10"/>
    </row>
    <row r="61" spans="1:29" x14ac:dyDescent="0.25">
      <c r="A61" s="8" t="s">
        <v>219</v>
      </c>
      <c r="B61" s="10">
        <v>1249000</v>
      </c>
      <c r="C61" s="10">
        <v>752000</v>
      </c>
      <c r="D61" s="10">
        <v>698000</v>
      </c>
      <c r="E61" s="10">
        <v>54000</v>
      </c>
      <c r="F61" s="10">
        <v>497000</v>
      </c>
      <c r="G61" s="9">
        <v>60.2</v>
      </c>
      <c r="H61" s="9">
        <v>55.9</v>
      </c>
      <c r="I61" s="9">
        <v>7.2</v>
      </c>
      <c r="J61" s="9">
        <v>39.799999999999997</v>
      </c>
      <c r="K61" s="10">
        <v>599000</v>
      </c>
      <c r="L61" s="10">
        <v>424000</v>
      </c>
      <c r="M61" s="10">
        <v>391000</v>
      </c>
      <c r="N61" s="10">
        <v>33000</v>
      </c>
      <c r="O61" s="10">
        <v>175000</v>
      </c>
      <c r="P61" s="9">
        <v>70.8</v>
      </c>
      <c r="Q61" s="9">
        <v>65.2</v>
      </c>
      <c r="R61" s="9">
        <v>7.9</v>
      </c>
      <c r="S61" s="9">
        <v>29.2</v>
      </c>
      <c r="T61" s="10">
        <v>650000</v>
      </c>
      <c r="U61" s="10">
        <v>328000</v>
      </c>
      <c r="V61" s="10">
        <v>307000</v>
      </c>
      <c r="W61" s="10">
        <v>21000</v>
      </c>
      <c r="X61" s="10">
        <v>322000</v>
      </c>
      <c r="Y61" s="9">
        <v>50.5</v>
      </c>
      <c r="Z61" s="9">
        <v>47.2</v>
      </c>
      <c r="AA61" s="9">
        <v>6.4</v>
      </c>
      <c r="AB61" s="9">
        <v>49.5</v>
      </c>
      <c r="AC61" s="10"/>
    </row>
    <row r="62" spans="1:29" x14ac:dyDescent="0.25">
      <c r="A62" s="8" t="s">
        <v>220</v>
      </c>
      <c r="B62" s="10">
        <v>1250000</v>
      </c>
      <c r="C62" s="10">
        <v>748000</v>
      </c>
      <c r="D62" s="10">
        <v>694000</v>
      </c>
      <c r="E62" s="10">
        <v>54000</v>
      </c>
      <c r="F62" s="10">
        <v>501000</v>
      </c>
      <c r="G62" s="9">
        <v>59.9</v>
      </c>
      <c r="H62" s="9">
        <v>55.5</v>
      </c>
      <c r="I62" s="9">
        <v>7.3</v>
      </c>
      <c r="J62" s="9">
        <v>40.1</v>
      </c>
      <c r="K62" s="10">
        <v>599000</v>
      </c>
      <c r="L62" s="10">
        <v>421000</v>
      </c>
      <c r="M62" s="10">
        <v>389000</v>
      </c>
      <c r="N62" s="10">
        <v>32000</v>
      </c>
      <c r="O62" s="10">
        <v>178000</v>
      </c>
      <c r="P62" s="9">
        <v>70.3</v>
      </c>
      <c r="Q62" s="9">
        <v>64.900000000000006</v>
      </c>
      <c r="R62" s="9">
        <v>7.7</v>
      </c>
      <c r="S62" s="9">
        <v>29.7</v>
      </c>
      <c r="T62" s="10">
        <v>651000</v>
      </c>
      <c r="U62" s="10">
        <v>327000</v>
      </c>
      <c r="V62" s="10">
        <v>305000</v>
      </c>
      <c r="W62" s="10">
        <v>22000</v>
      </c>
      <c r="X62" s="10">
        <v>323000</v>
      </c>
      <c r="Y62" s="9">
        <v>50.3</v>
      </c>
      <c r="Z62" s="9">
        <v>46.9</v>
      </c>
      <c r="AA62" s="9">
        <v>6.7</v>
      </c>
      <c r="AB62" s="9">
        <v>49.7</v>
      </c>
      <c r="AC62" s="10"/>
    </row>
    <row r="63" spans="1:29" x14ac:dyDescent="0.25">
      <c r="A63" s="8" t="s">
        <v>221</v>
      </c>
      <c r="B63" s="10">
        <v>1251000</v>
      </c>
      <c r="C63" s="10">
        <v>743000</v>
      </c>
      <c r="D63" s="10">
        <v>694000</v>
      </c>
      <c r="E63" s="10">
        <v>50000</v>
      </c>
      <c r="F63" s="10">
        <v>507000</v>
      </c>
      <c r="G63" s="9">
        <v>59.5</v>
      </c>
      <c r="H63" s="9">
        <v>55.5</v>
      </c>
      <c r="I63" s="9">
        <v>6.7</v>
      </c>
      <c r="J63" s="9">
        <v>40.5</v>
      </c>
      <c r="K63" s="10">
        <v>599000</v>
      </c>
      <c r="L63" s="10">
        <v>415000</v>
      </c>
      <c r="M63" s="10">
        <v>384000</v>
      </c>
      <c r="N63" s="10">
        <v>31000</v>
      </c>
      <c r="O63" s="10">
        <v>184000</v>
      </c>
      <c r="P63" s="9">
        <v>69.2</v>
      </c>
      <c r="Q63" s="9">
        <v>64.099999999999994</v>
      </c>
      <c r="R63" s="9">
        <v>7.4</v>
      </c>
      <c r="S63" s="9">
        <v>30.8</v>
      </c>
      <c r="T63" s="10">
        <v>651000</v>
      </c>
      <c r="U63" s="10">
        <v>328000</v>
      </c>
      <c r="V63" s="10">
        <v>310000</v>
      </c>
      <c r="W63" s="10">
        <v>19000</v>
      </c>
      <c r="X63" s="10">
        <v>323000</v>
      </c>
      <c r="Y63" s="9">
        <v>50.4</v>
      </c>
      <c r="Z63" s="9">
        <v>47.5</v>
      </c>
      <c r="AA63" s="9">
        <v>5.7</v>
      </c>
      <c r="AB63" s="9">
        <v>49.6</v>
      </c>
      <c r="AC63" s="10"/>
    </row>
    <row r="64" spans="1:29" x14ac:dyDescent="0.25">
      <c r="A64" s="8" t="s">
        <v>222</v>
      </c>
      <c r="B64" s="10">
        <v>1251000</v>
      </c>
      <c r="C64" s="10">
        <v>745000</v>
      </c>
      <c r="D64" s="10">
        <v>696000</v>
      </c>
      <c r="E64" s="10">
        <v>49000</v>
      </c>
      <c r="F64" s="10">
        <v>507000</v>
      </c>
      <c r="G64" s="9">
        <v>59.5</v>
      </c>
      <c r="H64" s="9">
        <v>55.6</v>
      </c>
      <c r="I64" s="9">
        <v>6.6</v>
      </c>
      <c r="J64" s="9">
        <v>40.5</v>
      </c>
      <c r="K64" s="10">
        <v>600000</v>
      </c>
      <c r="L64" s="10">
        <v>415000</v>
      </c>
      <c r="M64" s="10">
        <v>385000</v>
      </c>
      <c r="N64" s="10">
        <v>30000</v>
      </c>
      <c r="O64" s="10">
        <v>185000</v>
      </c>
      <c r="P64" s="9">
        <v>69.2</v>
      </c>
      <c r="Q64" s="9">
        <v>64.2</v>
      </c>
      <c r="R64" s="9">
        <v>7.3</v>
      </c>
      <c r="S64" s="9">
        <v>30.8</v>
      </c>
      <c r="T64" s="10">
        <v>651000</v>
      </c>
      <c r="U64" s="10">
        <v>329000</v>
      </c>
      <c r="V64" s="10">
        <v>311000</v>
      </c>
      <c r="W64" s="10">
        <v>19000</v>
      </c>
      <c r="X64" s="10">
        <v>322000</v>
      </c>
      <c r="Y64" s="9">
        <v>50.6</v>
      </c>
      <c r="Z64" s="9">
        <v>47.7</v>
      </c>
      <c r="AA64" s="9">
        <v>5.6</v>
      </c>
      <c r="AB64" s="9">
        <v>49.4</v>
      </c>
      <c r="AC64" s="10"/>
    </row>
    <row r="65" spans="1:29" x14ac:dyDescent="0.25">
      <c r="A65" s="8" t="s">
        <v>223</v>
      </c>
      <c r="B65" s="10">
        <v>1252000</v>
      </c>
      <c r="C65" s="10">
        <v>743000</v>
      </c>
      <c r="D65" s="10">
        <v>696000</v>
      </c>
      <c r="E65" s="10">
        <v>47000</v>
      </c>
      <c r="F65" s="10">
        <v>509000</v>
      </c>
      <c r="G65" s="9">
        <v>59.3</v>
      </c>
      <c r="H65" s="9">
        <v>55.6</v>
      </c>
      <c r="I65" s="9">
        <v>6.3</v>
      </c>
      <c r="J65" s="9">
        <v>40.700000000000003</v>
      </c>
      <c r="K65" s="10">
        <v>600000</v>
      </c>
      <c r="L65" s="10">
        <v>415000</v>
      </c>
      <c r="M65" s="10">
        <v>386000</v>
      </c>
      <c r="N65" s="10">
        <v>29000</v>
      </c>
      <c r="O65" s="10">
        <v>185000</v>
      </c>
      <c r="P65" s="9">
        <v>69.2</v>
      </c>
      <c r="Q65" s="9">
        <v>64.3</v>
      </c>
      <c r="R65" s="9">
        <v>7.1</v>
      </c>
      <c r="S65" s="9">
        <v>30.8</v>
      </c>
      <c r="T65" s="10">
        <v>652000</v>
      </c>
      <c r="U65" s="10">
        <v>328000</v>
      </c>
      <c r="V65" s="10">
        <v>311000</v>
      </c>
      <c r="W65" s="10">
        <v>17000</v>
      </c>
      <c r="X65" s="10">
        <v>324000</v>
      </c>
      <c r="Y65" s="9">
        <v>50.3</v>
      </c>
      <c r="Z65" s="9">
        <v>47.6</v>
      </c>
      <c r="AA65" s="9">
        <v>5.3</v>
      </c>
      <c r="AB65" s="9">
        <v>49.7</v>
      </c>
      <c r="AC65" s="10"/>
    </row>
    <row r="66" spans="1:29" x14ac:dyDescent="0.25">
      <c r="A66" s="8" t="s">
        <v>225</v>
      </c>
      <c r="B66" s="10">
        <v>1253000</v>
      </c>
      <c r="C66" s="10">
        <v>739000</v>
      </c>
      <c r="D66" s="10">
        <v>690000</v>
      </c>
      <c r="E66" s="10">
        <v>49000</v>
      </c>
      <c r="F66" s="10">
        <v>513000</v>
      </c>
      <c r="G66" s="9">
        <v>59</v>
      </c>
      <c r="H66" s="9">
        <v>55.1</v>
      </c>
      <c r="I66" s="9">
        <v>6.6</v>
      </c>
      <c r="J66" s="9">
        <v>41</v>
      </c>
      <c r="K66" s="10">
        <v>601000</v>
      </c>
      <c r="L66" s="10">
        <v>414000</v>
      </c>
      <c r="M66" s="10">
        <v>382000</v>
      </c>
      <c r="N66" s="10">
        <v>31000</v>
      </c>
      <c r="O66" s="10">
        <v>187000</v>
      </c>
      <c r="P66" s="9">
        <v>68.900000000000006</v>
      </c>
      <c r="Q66" s="9">
        <v>63.7</v>
      </c>
      <c r="R66" s="9">
        <v>7.6</v>
      </c>
      <c r="S66" s="9">
        <v>31.1</v>
      </c>
      <c r="T66" s="10">
        <v>652000</v>
      </c>
      <c r="U66" s="10">
        <v>325000</v>
      </c>
      <c r="V66" s="10">
        <v>308000</v>
      </c>
      <c r="W66" s="10">
        <v>18000</v>
      </c>
      <c r="X66" s="10">
        <v>327000</v>
      </c>
      <c r="Y66" s="9">
        <v>49.9</v>
      </c>
      <c r="Z66" s="9">
        <v>47.2</v>
      </c>
      <c r="AA66" s="9">
        <v>5.4</v>
      </c>
      <c r="AB66" s="9">
        <v>50.1</v>
      </c>
      <c r="AC66" s="10"/>
    </row>
    <row r="67" spans="1:29" x14ac:dyDescent="0.25">
      <c r="A67" s="8" t="s">
        <v>226</v>
      </c>
      <c r="B67" s="10">
        <v>1253000</v>
      </c>
      <c r="C67" s="10">
        <v>737000</v>
      </c>
      <c r="D67" s="10">
        <v>688000</v>
      </c>
      <c r="E67" s="10">
        <v>48000</v>
      </c>
      <c r="F67" s="10">
        <v>517000</v>
      </c>
      <c r="G67" s="9">
        <v>58.8</v>
      </c>
      <c r="H67" s="9">
        <v>54.9</v>
      </c>
      <c r="I67" s="9">
        <v>6.6</v>
      </c>
      <c r="J67" s="9">
        <v>41.2</v>
      </c>
      <c r="K67" s="10">
        <v>601000</v>
      </c>
      <c r="L67" s="10">
        <v>412000</v>
      </c>
      <c r="M67" s="10">
        <v>382000</v>
      </c>
      <c r="N67" s="10">
        <v>30000</v>
      </c>
      <c r="O67" s="10">
        <v>189000</v>
      </c>
      <c r="P67" s="9">
        <v>68.599999999999994</v>
      </c>
      <c r="Q67" s="9">
        <v>63.6</v>
      </c>
      <c r="R67" s="9">
        <v>7.4</v>
      </c>
      <c r="S67" s="9">
        <v>31.4</v>
      </c>
      <c r="T67" s="10">
        <v>653000</v>
      </c>
      <c r="U67" s="10">
        <v>324000</v>
      </c>
      <c r="V67" s="10">
        <v>306000</v>
      </c>
      <c r="W67" s="10">
        <v>18000</v>
      </c>
      <c r="X67" s="10">
        <v>328000</v>
      </c>
      <c r="Y67" s="9">
        <v>49.7</v>
      </c>
      <c r="Z67" s="9">
        <v>46.9</v>
      </c>
      <c r="AA67" s="9">
        <v>5.5</v>
      </c>
      <c r="AB67" s="9">
        <v>50.3</v>
      </c>
      <c r="AC67" s="10"/>
    </row>
    <row r="68" spans="1:29" x14ac:dyDescent="0.25">
      <c r="A68" s="8" t="s">
        <v>227</v>
      </c>
      <c r="B68" s="10">
        <v>1254000</v>
      </c>
      <c r="C68" s="10">
        <v>723000</v>
      </c>
      <c r="D68" s="10">
        <v>673000</v>
      </c>
      <c r="E68" s="10">
        <v>50000</v>
      </c>
      <c r="F68" s="10">
        <v>531000</v>
      </c>
      <c r="G68" s="9">
        <v>57.6</v>
      </c>
      <c r="H68" s="9">
        <v>53.7</v>
      </c>
      <c r="I68" s="9">
        <v>6.9</v>
      </c>
      <c r="J68" s="9">
        <v>42.4</v>
      </c>
      <c r="K68" s="10">
        <v>601000</v>
      </c>
      <c r="L68" s="10">
        <v>411000</v>
      </c>
      <c r="M68" s="10">
        <v>378000</v>
      </c>
      <c r="N68" s="10">
        <v>33000</v>
      </c>
      <c r="O68" s="10">
        <v>190000</v>
      </c>
      <c r="P68" s="9">
        <v>68.3</v>
      </c>
      <c r="Q68" s="9">
        <v>62.9</v>
      </c>
      <c r="R68" s="9">
        <v>7.9</v>
      </c>
      <c r="S68" s="9">
        <v>31.7</v>
      </c>
      <c r="T68" s="10">
        <v>653000</v>
      </c>
      <c r="U68" s="10">
        <v>312000</v>
      </c>
      <c r="V68" s="10">
        <v>295000</v>
      </c>
      <c r="W68" s="10">
        <v>17000</v>
      </c>
      <c r="X68" s="10">
        <v>341000</v>
      </c>
      <c r="Y68" s="9">
        <v>47.8</v>
      </c>
      <c r="Z68" s="9">
        <v>45.2</v>
      </c>
      <c r="AA68" s="9">
        <v>5.5</v>
      </c>
      <c r="AB68" s="9">
        <v>52.2</v>
      </c>
      <c r="AC68" s="10"/>
    </row>
    <row r="69" spans="1:29" x14ac:dyDescent="0.25">
      <c r="A69" s="8" t="s">
        <v>228</v>
      </c>
      <c r="B69" s="10">
        <v>1255000</v>
      </c>
      <c r="C69" s="10">
        <v>723000</v>
      </c>
      <c r="D69" s="10">
        <v>673000</v>
      </c>
      <c r="E69" s="10">
        <v>50000</v>
      </c>
      <c r="F69" s="10">
        <v>532000</v>
      </c>
      <c r="G69" s="9">
        <v>57.6</v>
      </c>
      <c r="H69" s="9">
        <v>53.6</v>
      </c>
      <c r="I69" s="9">
        <v>6.9</v>
      </c>
      <c r="J69" s="9">
        <v>42.4</v>
      </c>
      <c r="K69" s="10">
        <v>602000</v>
      </c>
      <c r="L69" s="10">
        <v>410000</v>
      </c>
      <c r="M69" s="10">
        <v>377000</v>
      </c>
      <c r="N69" s="10">
        <v>33000</v>
      </c>
      <c r="O69" s="10">
        <v>191000</v>
      </c>
      <c r="P69" s="9">
        <v>68.2</v>
      </c>
      <c r="Q69" s="9">
        <v>62.7</v>
      </c>
      <c r="R69" s="9">
        <v>8.1</v>
      </c>
      <c r="S69" s="9">
        <v>31.8</v>
      </c>
      <c r="T69" s="10">
        <v>653000</v>
      </c>
      <c r="U69" s="10">
        <v>313000</v>
      </c>
      <c r="V69" s="10">
        <v>296000</v>
      </c>
      <c r="W69" s="10">
        <v>17000</v>
      </c>
      <c r="X69" s="10">
        <v>340000</v>
      </c>
      <c r="Y69" s="9">
        <v>47.9</v>
      </c>
      <c r="Z69" s="9">
        <v>45.3</v>
      </c>
      <c r="AA69" s="9">
        <v>5.5</v>
      </c>
      <c r="AB69" s="9">
        <v>52.1</v>
      </c>
      <c r="AC69" s="10"/>
    </row>
    <row r="70" spans="1:29" x14ac:dyDescent="0.25">
      <c r="A70" s="8" t="s">
        <v>229</v>
      </c>
      <c r="B70" s="10">
        <v>1256000</v>
      </c>
      <c r="C70" s="10">
        <v>721000</v>
      </c>
      <c r="D70" s="10">
        <v>673000</v>
      </c>
      <c r="E70" s="10">
        <v>48000</v>
      </c>
      <c r="F70" s="10">
        <v>535000</v>
      </c>
      <c r="G70" s="9">
        <v>57.4</v>
      </c>
      <c r="H70" s="9">
        <v>53.6</v>
      </c>
      <c r="I70" s="9">
        <v>6.7</v>
      </c>
      <c r="J70" s="9">
        <v>42.6</v>
      </c>
      <c r="K70" s="10">
        <v>602000</v>
      </c>
      <c r="L70" s="10">
        <v>407000</v>
      </c>
      <c r="M70" s="10">
        <v>375000</v>
      </c>
      <c r="N70" s="10">
        <v>32000</v>
      </c>
      <c r="O70" s="10">
        <v>195000</v>
      </c>
      <c r="P70" s="9">
        <v>67.599999999999994</v>
      </c>
      <c r="Q70" s="9">
        <v>62.3</v>
      </c>
      <c r="R70" s="9">
        <v>7.8</v>
      </c>
      <c r="S70" s="9">
        <v>32.4</v>
      </c>
      <c r="T70" s="10">
        <v>654000</v>
      </c>
      <c r="U70" s="10">
        <v>314000</v>
      </c>
      <c r="V70" s="10">
        <v>298000</v>
      </c>
      <c r="W70" s="10">
        <v>16000</v>
      </c>
      <c r="X70" s="10">
        <v>339000</v>
      </c>
      <c r="Y70" s="9">
        <v>48.1</v>
      </c>
      <c r="Z70" s="9">
        <v>45.6</v>
      </c>
      <c r="AA70" s="9">
        <v>5.2</v>
      </c>
      <c r="AB70" s="9">
        <v>51.9</v>
      </c>
      <c r="AC70" s="10"/>
    </row>
    <row r="71" spans="1:29" x14ac:dyDescent="0.25">
      <c r="A71" s="8" t="s">
        <v>230</v>
      </c>
      <c r="B71" s="10">
        <v>1256000</v>
      </c>
      <c r="C71" s="10">
        <v>725000</v>
      </c>
      <c r="D71" s="10">
        <v>679000</v>
      </c>
      <c r="E71" s="10">
        <v>46000</v>
      </c>
      <c r="F71" s="10">
        <v>531000</v>
      </c>
      <c r="G71" s="9">
        <v>57.7</v>
      </c>
      <c r="H71" s="9">
        <v>54</v>
      </c>
      <c r="I71" s="9">
        <v>6.4</v>
      </c>
      <c r="J71" s="9">
        <v>42.3</v>
      </c>
      <c r="K71" s="10">
        <v>602000</v>
      </c>
      <c r="L71" s="10">
        <v>409000</v>
      </c>
      <c r="M71" s="10">
        <v>379000</v>
      </c>
      <c r="N71" s="10">
        <v>30000</v>
      </c>
      <c r="O71" s="10">
        <v>194000</v>
      </c>
      <c r="P71" s="9">
        <v>67.8</v>
      </c>
      <c r="Q71" s="9">
        <v>62.9</v>
      </c>
      <c r="R71" s="9">
        <v>7.4</v>
      </c>
      <c r="S71" s="9">
        <v>32.200000000000003</v>
      </c>
      <c r="T71" s="10">
        <v>654000</v>
      </c>
      <c r="U71" s="10">
        <v>317000</v>
      </c>
      <c r="V71" s="10">
        <v>300000</v>
      </c>
      <c r="W71" s="10">
        <v>16000</v>
      </c>
      <c r="X71" s="10">
        <v>338000</v>
      </c>
      <c r="Y71" s="9">
        <v>48.4</v>
      </c>
      <c r="Z71" s="9">
        <v>45.9</v>
      </c>
      <c r="AA71" s="9">
        <v>5.0999999999999996</v>
      </c>
      <c r="AB71" s="9">
        <v>51.6</v>
      </c>
      <c r="AC71" s="10"/>
    </row>
    <row r="72" spans="1:29" x14ac:dyDescent="0.25">
      <c r="A72" s="8" t="s">
        <v>231</v>
      </c>
      <c r="B72" s="10">
        <v>1257000</v>
      </c>
      <c r="C72" s="10">
        <v>732000</v>
      </c>
      <c r="D72" s="10">
        <v>688000</v>
      </c>
      <c r="E72" s="10">
        <v>44000</v>
      </c>
      <c r="F72" s="10">
        <v>525000</v>
      </c>
      <c r="G72" s="9">
        <v>58.3</v>
      </c>
      <c r="H72" s="9">
        <v>54.7</v>
      </c>
      <c r="I72" s="9">
        <v>6</v>
      </c>
      <c r="J72" s="9">
        <v>41.7</v>
      </c>
      <c r="K72" s="10">
        <v>603000</v>
      </c>
      <c r="L72" s="10">
        <v>412000</v>
      </c>
      <c r="M72" s="10">
        <v>384000</v>
      </c>
      <c r="N72" s="10">
        <v>28000</v>
      </c>
      <c r="O72" s="10">
        <v>190000</v>
      </c>
      <c r="P72" s="9">
        <v>68.400000000000006</v>
      </c>
      <c r="Q72" s="9">
        <v>63.8</v>
      </c>
      <c r="R72" s="9">
        <v>6.8</v>
      </c>
      <c r="S72" s="9">
        <v>31.6</v>
      </c>
      <c r="T72" s="10">
        <v>654000</v>
      </c>
      <c r="U72" s="10">
        <v>320000</v>
      </c>
      <c r="V72" s="10">
        <v>304000</v>
      </c>
      <c r="W72" s="10">
        <v>16000</v>
      </c>
      <c r="X72" s="10">
        <v>334000</v>
      </c>
      <c r="Y72" s="9">
        <v>48.9</v>
      </c>
      <c r="Z72" s="9">
        <v>46.4</v>
      </c>
      <c r="AA72" s="9">
        <v>5.0999999999999996</v>
      </c>
      <c r="AB72" s="9">
        <v>51.1</v>
      </c>
      <c r="AC72" s="10"/>
    </row>
    <row r="73" spans="1:29" x14ac:dyDescent="0.25">
      <c r="A73" s="8" t="s">
        <v>232</v>
      </c>
      <c r="B73" s="10">
        <v>1258000</v>
      </c>
      <c r="C73" s="10">
        <v>736000</v>
      </c>
      <c r="D73" s="10">
        <v>694000</v>
      </c>
      <c r="E73" s="10">
        <v>42000</v>
      </c>
      <c r="F73" s="10">
        <v>522000</v>
      </c>
      <c r="G73" s="9">
        <v>58.5</v>
      </c>
      <c r="H73" s="9">
        <v>55.2</v>
      </c>
      <c r="I73" s="9">
        <v>5.7</v>
      </c>
      <c r="J73" s="9">
        <v>41.5</v>
      </c>
      <c r="K73" s="10">
        <v>603000</v>
      </c>
      <c r="L73" s="10">
        <v>412000</v>
      </c>
      <c r="M73" s="10">
        <v>386000</v>
      </c>
      <c r="N73" s="10">
        <v>25000</v>
      </c>
      <c r="O73" s="10">
        <v>192000</v>
      </c>
      <c r="P73" s="9">
        <v>68.2</v>
      </c>
      <c r="Q73" s="9">
        <v>64</v>
      </c>
      <c r="R73" s="9">
        <v>6.2</v>
      </c>
      <c r="S73" s="9">
        <v>31.8</v>
      </c>
      <c r="T73" s="10">
        <v>655000</v>
      </c>
      <c r="U73" s="10">
        <v>325000</v>
      </c>
      <c r="V73" s="10">
        <v>308000</v>
      </c>
      <c r="W73" s="10">
        <v>17000</v>
      </c>
      <c r="X73" s="10">
        <v>330000</v>
      </c>
      <c r="Y73" s="9">
        <v>49.6</v>
      </c>
      <c r="Z73" s="9">
        <v>47.1</v>
      </c>
      <c r="AA73" s="9">
        <v>5.0999999999999996</v>
      </c>
      <c r="AB73" s="9">
        <v>50.4</v>
      </c>
      <c r="AC73" s="10"/>
    </row>
    <row r="74" spans="1:29" x14ac:dyDescent="0.25">
      <c r="A74" s="8" t="s">
        <v>234</v>
      </c>
      <c r="B74" s="10">
        <v>1259000</v>
      </c>
      <c r="C74" s="10">
        <v>739000</v>
      </c>
      <c r="D74" s="10">
        <v>695000</v>
      </c>
      <c r="E74" s="10">
        <v>44000</v>
      </c>
      <c r="F74" s="10">
        <v>520000</v>
      </c>
      <c r="G74" s="9">
        <v>58.7</v>
      </c>
      <c r="H74" s="9">
        <v>55.2</v>
      </c>
      <c r="I74" s="9">
        <v>5.9</v>
      </c>
      <c r="J74" s="9">
        <v>41.3</v>
      </c>
      <c r="K74" s="10">
        <v>604000</v>
      </c>
      <c r="L74" s="10">
        <v>412000</v>
      </c>
      <c r="M74" s="10">
        <v>386000</v>
      </c>
      <c r="N74" s="10">
        <v>26000</v>
      </c>
      <c r="O74" s="10">
        <v>192000</v>
      </c>
      <c r="P74" s="9">
        <v>68.2</v>
      </c>
      <c r="Q74" s="9">
        <v>64</v>
      </c>
      <c r="R74" s="9">
        <v>6.2</v>
      </c>
      <c r="S74" s="9">
        <v>31.8</v>
      </c>
      <c r="T74" s="10">
        <v>655000</v>
      </c>
      <c r="U74" s="10">
        <v>328000</v>
      </c>
      <c r="V74" s="10">
        <v>309000</v>
      </c>
      <c r="W74" s="10">
        <v>18000</v>
      </c>
      <c r="X74" s="10">
        <v>328000</v>
      </c>
      <c r="Y74" s="9">
        <v>50</v>
      </c>
      <c r="Z74" s="9">
        <v>47.2</v>
      </c>
      <c r="AA74" s="9">
        <v>5.6</v>
      </c>
      <c r="AB74" s="9">
        <v>50</v>
      </c>
      <c r="AC74" s="10"/>
    </row>
    <row r="75" spans="1:29" x14ac:dyDescent="0.25">
      <c r="A75" s="8" t="s">
        <v>235</v>
      </c>
      <c r="B75" s="10">
        <v>1260000</v>
      </c>
      <c r="C75" s="10">
        <v>744000</v>
      </c>
      <c r="D75" s="10">
        <v>701000</v>
      </c>
      <c r="E75" s="10">
        <v>43000</v>
      </c>
      <c r="F75" s="10">
        <v>517000</v>
      </c>
      <c r="G75" s="9">
        <v>59</v>
      </c>
      <c r="H75" s="9">
        <v>55.6</v>
      </c>
      <c r="I75" s="9">
        <v>5.7</v>
      </c>
      <c r="J75" s="9">
        <v>41</v>
      </c>
      <c r="K75" s="10">
        <v>605000</v>
      </c>
      <c r="L75" s="10">
        <v>415000</v>
      </c>
      <c r="M75" s="10">
        <v>390000</v>
      </c>
      <c r="N75" s="10">
        <v>25000</v>
      </c>
      <c r="O75" s="10">
        <v>190000</v>
      </c>
      <c r="P75" s="9">
        <v>68.7</v>
      </c>
      <c r="Q75" s="9">
        <v>64.5</v>
      </c>
      <c r="R75" s="9">
        <v>6</v>
      </c>
      <c r="S75" s="9">
        <v>31.3</v>
      </c>
      <c r="T75" s="10">
        <v>656000</v>
      </c>
      <c r="U75" s="10">
        <v>329000</v>
      </c>
      <c r="V75" s="10">
        <v>311000</v>
      </c>
      <c r="W75" s="10">
        <v>18000</v>
      </c>
      <c r="X75" s="10">
        <v>327000</v>
      </c>
      <c r="Y75" s="9">
        <v>50.1</v>
      </c>
      <c r="Z75" s="9">
        <v>47.4</v>
      </c>
      <c r="AA75" s="9">
        <v>5.4</v>
      </c>
      <c r="AB75" s="9">
        <v>49.9</v>
      </c>
      <c r="AC75" s="10"/>
    </row>
    <row r="76" spans="1:29" x14ac:dyDescent="0.25">
      <c r="A76" s="8" t="s">
        <v>236</v>
      </c>
      <c r="B76" s="10">
        <v>1262000</v>
      </c>
      <c r="C76" s="10">
        <v>747000</v>
      </c>
      <c r="D76" s="10">
        <v>702000</v>
      </c>
      <c r="E76" s="10">
        <v>45000</v>
      </c>
      <c r="F76" s="10">
        <v>515000</v>
      </c>
      <c r="G76" s="9">
        <v>59.2</v>
      </c>
      <c r="H76" s="9">
        <v>55.7</v>
      </c>
      <c r="I76" s="9">
        <v>6</v>
      </c>
      <c r="J76" s="9">
        <v>40.799999999999997</v>
      </c>
      <c r="K76" s="10">
        <v>605000</v>
      </c>
      <c r="L76" s="10">
        <v>417000</v>
      </c>
      <c r="M76" s="10">
        <v>390000</v>
      </c>
      <c r="N76" s="10">
        <v>27000</v>
      </c>
      <c r="O76" s="10">
        <v>189000</v>
      </c>
      <c r="P76" s="9">
        <v>68.8</v>
      </c>
      <c r="Q76" s="9">
        <v>64.400000000000006</v>
      </c>
      <c r="R76" s="9">
        <v>6.5</v>
      </c>
      <c r="S76" s="9">
        <v>31.2</v>
      </c>
      <c r="T76" s="10">
        <v>656000</v>
      </c>
      <c r="U76" s="10">
        <v>330000</v>
      </c>
      <c r="V76" s="10">
        <v>313000</v>
      </c>
      <c r="W76" s="10">
        <v>17000</v>
      </c>
      <c r="X76" s="10">
        <v>326000</v>
      </c>
      <c r="Y76" s="9">
        <v>50.3</v>
      </c>
      <c r="Z76" s="9">
        <v>47.7</v>
      </c>
      <c r="AA76" s="9">
        <v>5.3</v>
      </c>
      <c r="AB76" s="9">
        <v>49.7</v>
      </c>
      <c r="AC76" s="10"/>
    </row>
    <row r="77" spans="1:29" x14ac:dyDescent="0.25">
      <c r="A77" s="8" t="s">
        <v>237</v>
      </c>
      <c r="B77" s="10">
        <v>1263000</v>
      </c>
      <c r="C77" s="10">
        <v>751000</v>
      </c>
      <c r="D77" s="10">
        <v>707000</v>
      </c>
      <c r="E77" s="10">
        <v>44000</v>
      </c>
      <c r="F77" s="10">
        <v>512000</v>
      </c>
      <c r="G77" s="9">
        <v>59.5</v>
      </c>
      <c r="H77" s="9">
        <v>56</v>
      </c>
      <c r="I77" s="9">
        <v>5.9</v>
      </c>
      <c r="J77" s="9">
        <v>40.5</v>
      </c>
      <c r="K77" s="10">
        <v>606000</v>
      </c>
      <c r="L77" s="10">
        <v>421000</v>
      </c>
      <c r="M77" s="10">
        <v>393000</v>
      </c>
      <c r="N77" s="10">
        <v>27000</v>
      </c>
      <c r="O77" s="10">
        <v>185000</v>
      </c>
      <c r="P77" s="9">
        <v>69.400000000000006</v>
      </c>
      <c r="Q77" s="9">
        <v>64.900000000000006</v>
      </c>
      <c r="R77" s="9">
        <v>6.5</v>
      </c>
      <c r="S77" s="9">
        <v>30.6</v>
      </c>
      <c r="T77" s="10">
        <v>657000</v>
      </c>
      <c r="U77" s="10">
        <v>330000</v>
      </c>
      <c r="V77" s="10">
        <v>314000</v>
      </c>
      <c r="W77" s="10">
        <v>17000</v>
      </c>
      <c r="X77" s="10">
        <v>326000</v>
      </c>
      <c r="Y77" s="9">
        <v>50.3</v>
      </c>
      <c r="Z77" s="9">
        <v>47.8</v>
      </c>
      <c r="AA77" s="9">
        <v>5</v>
      </c>
      <c r="AB77" s="9">
        <v>49.7</v>
      </c>
      <c r="AC77" s="10"/>
    </row>
    <row r="78" spans="1:29" x14ac:dyDescent="0.25">
      <c r="A78" s="8" t="s">
        <v>238</v>
      </c>
      <c r="B78" s="10">
        <v>1264000</v>
      </c>
      <c r="C78" s="10">
        <v>742000</v>
      </c>
      <c r="D78" s="10">
        <v>699000</v>
      </c>
      <c r="E78" s="10">
        <v>44000</v>
      </c>
      <c r="F78" s="10">
        <v>521000</v>
      </c>
      <c r="G78" s="9">
        <v>58.8</v>
      </c>
      <c r="H78" s="9">
        <v>55.3</v>
      </c>
      <c r="I78" s="9">
        <v>5.9</v>
      </c>
      <c r="J78" s="9">
        <v>41.2</v>
      </c>
      <c r="K78" s="10">
        <v>606000</v>
      </c>
      <c r="L78" s="10">
        <v>421000</v>
      </c>
      <c r="M78" s="10">
        <v>392000</v>
      </c>
      <c r="N78" s="10">
        <v>29000</v>
      </c>
      <c r="O78" s="10">
        <v>185000</v>
      </c>
      <c r="P78" s="9">
        <v>69.400000000000006</v>
      </c>
      <c r="Q78" s="9">
        <v>64.599999999999994</v>
      </c>
      <c r="R78" s="9">
        <v>7</v>
      </c>
      <c r="S78" s="9">
        <v>30.6</v>
      </c>
      <c r="T78" s="10">
        <v>657000</v>
      </c>
      <c r="U78" s="10">
        <v>321000</v>
      </c>
      <c r="V78" s="10">
        <v>307000</v>
      </c>
      <c r="W78" s="10">
        <v>14000</v>
      </c>
      <c r="X78" s="10">
        <v>336000</v>
      </c>
      <c r="Y78" s="9">
        <v>48.9</v>
      </c>
      <c r="Z78" s="9">
        <v>46.7</v>
      </c>
      <c r="AA78" s="9">
        <v>4.4000000000000004</v>
      </c>
      <c r="AB78" s="9">
        <v>51.1</v>
      </c>
      <c r="AC78" s="10"/>
    </row>
    <row r="79" spans="1:29" x14ac:dyDescent="0.25">
      <c r="A79" s="8" t="s">
        <v>239</v>
      </c>
      <c r="B79" s="10">
        <v>1265000</v>
      </c>
      <c r="C79" s="10">
        <v>741000</v>
      </c>
      <c r="D79" s="10">
        <v>695000</v>
      </c>
      <c r="E79" s="10">
        <v>46000</v>
      </c>
      <c r="F79" s="10">
        <v>523000</v>
      </c>
      <c r="G79" s="9">
        <v>58.6</v>
      </c>
      <c r="H79" s="9">
        <v>55</v>
      </c>
      <c r="I79" s="9">
        <v>6.2</v>
      </c>
      <c r="J79" s="9">
        <v>41.4</v>
      </c>
      <c r="K79" s="10">
        <v>607000</v>
      </c>
      <c r="L79" s="10">
        <v>422000</v>
      </c>
      <c r="M79" s="10">
        <v>391000</v>
      </c>
      <c r="N79" s="10">
        <v>31000</v>
      </c>
      <c r="O79" s="10">
        <v>185000</v>
      </c>
      <c r="P79" s="9">
        <v>69.5</v>
      </c>
      <c r="Q79" s="9">
        <v>64.400000000000006</v>
      </c>
      <c r="R79" s="9">
        <v>7.3</v>
      </c>
      <c r="S79" s="9">
        <v>30.5</v>
      </c>
      <c r="T79" s="10">
        <v>658000</v>
      </c>
      <c r="U79" s="10">
        <v>319000</v>
      </c>
      <c r="V79" s="10">
        <v>304000</v>
      </c>
      <c r="W79" s="10">
        <v>15000</v>
      </c>
      <c r="X79" s="10">
        <v>338000</v>
      </c>
      <c r="Y79" s="9">
        <v>48.6</v>
      </c>
      <c r="Z79" s="9">
        <v>46.2</v>
      </c>
      <c r="AA79" s="9">
        <v>4.8</v>
      </c>
      <c r="AB79" s="9">
        <v>51.4</v>
      </c>
      <c r="AC79" s="10"/>
    </row>
    <row r="80" spans="1:29" x14ac:dyDescent="0.25">
      <c r="A80" s="8" t="s">
        <v>240</v>
      </c>
      <c r="B80" s="10">
        <v>1266000</v>
      </c>
      <c r="C80" s="10">
        <v>742000</v>
      </c>
      <c r="D80" s="10">
        <v>696000</v>
      </c>
      <c r="E80" s="10">
        <v>46000</v>
      </c>
      <c r="F80" s="10">
        <v>524000</v>
      </c>
      <c r="G80" s="9">
        <v>58.6</v>
      </c>
      <c r="H80" s="9">
        <v>55</v>
      </c>
      <c r="I80" s="9">
        <v>6.2</v>
      </c>
      <c r="J80" s="9">
        <v>41.4</v>
      </c>
      <c r="K80" s="10">
        <v>608000</v>
      </c>
      <c r="L80" s="10">
        <v>423000</v>
      </c>
      <c r="M80" s="10">
        <v>391000</v>
      </c>
      <c r="N80" s="10">
        <v>32000</v>
      </c>
      <c r="O80" s="10">
        <v>185000</v>
      </c>
      <c r="P80" s="9">
        <v>69.599999999999994</v>
      </c>
      <c r="Q80" s="9">
        <v>64.400000000000006</v>
      </c>
      <c r="R80" s="9">
        <v>7.5</v>
      </c>
      <c r="S80" s="9">
        <v>30.4</v>
      </c>
      <c r="T80" s="10">
        <v>658000</v>
      </c>
      <c r="U80" s="10">
        <v>319000</v>
      </c>
      <c r="V80" s="10">
        <v>305000</v>
      </c>
      <c r="W80" s="10">
        <v>14000</v>
      </c>
      <c r="X80" s="10">
        <v>339000</v>
      </c>
      <c r="Y80" s="9">
        <v>48.5</v>
      </c>
      <c r="Z80" s="9">
        <v>46.3</v>
      </c>
      <c r="AA80" s="9">
        <v>4.5</v>
      </c>
      <c r="AB80" s="9">
        <v>51.5</v>
      </c>
      <c r="AC80" s="10"/>
    </row>
    <row r="81" spans="1:29" x14ac:dyDescent="0.25">
      <c r="A81" s="8" t="s">
        <v>241</v>
      </c>
      <c r="B81" s="10">
        <v>1267000</v>
      </c>
      <c r="C81" s="10">
        <v>747000</v>
      </c>
      <c r="D81" s="10">
        <v>701000</v>
      </c>
      <c r="E81" s="10">
        <v>46000</v>
      </c>
      <c r="F81" s="10">
        <v>520000</v>
      </c>
      <c r="G81" s="9">
        <v>58.9</v>
      </c>
      <c r="H81" s="9">
        <v>55.3</v>
      </c>
      <c r="I81" s="9">
        <v>6.2</v>
      </c>
      <c r="J81" s="9">
        <v>41.1</v>
      </c>
      <c r="K81" s="10">
        <v>608000</v>
      </c>
      <c r="L81" s="10">
        <v>422000</v>
      </c>
      <c r="M81" s="10">
        <v>391000</v>
      </c>
      <c r="N81" s="10">
        <v>31000</v>
      </c>
      <c r="O81" s="10">
        <v>186000</v>
      </c>
      <c r="P81" s="9">
        <v>69.400000000000006</v>
      </c>
      <c r="Q81" s="9">
        <v>64.3</v>
      </c>
      <c r="R81" s="9">
        <v>7.4</v>
      </c>
      <c r="S81" s="9">
        <v>30.6</v>
      </c>
      <c r="T81" s="10">
        <v>659000</v>
      </c>
      <c r="U81" s="10">
        <v>324000</v>
      </c>
      <c r="V81" s="10">
        <v>309000</v>
      </c>
      <c r="W81" s="10">
        <v>15000</v>
      </c>
      <c r="X81" s="10">
        <v>334000</v>
      </c>
      <c r="Y81" s="9">
        <v>49.2</v>
      </c>
      <c r="Z81" s="9">
        <v>47</v>
      </c>
      <c r="AA81" s="9">
        <v>4.5</v>
      </c>
      <c r="AB81" s="9">
        <v>50.8</v>
      </c>
      <c r="AC81" s="10"/>
    </row>
    <row r="82" spans="1:29" x14ac:dyDescent="0.25">
      <c r="A82" s="8" t="s">
        <v>242</v>
      </c>
      <c r="B82" s="10">
        <v>1268000</v>
      </c>
      <c r="C82" s="10">
        <v>746000</v>
      </c>
      <c r="D82" s="10">
        <v>701000</v>
      </c>
      <c r="E82" s="10">
        <v>45000</v>
      </c>
      <c r="F82" s="10">
        <v>522000</v>
      </c>
      <c r="G82" s="9">
        <v>58.8</v>
      </c>
      <c r="H82" s="9">
        <v>55.3</v>
      </c>
      <c r="I82" s="9">
        <v>6</v>
      </c>
      <c r="J82" s="9">
        <v>41.2</v>
      </c>
      <c r="K82" s="10">
        <v>609000</v>
      </c>
      <c r="L82" s="10">
        <v>422000</v>
      </c>
      <c r="M82" s="10">
        <v>391000</v>
      </c>
      <c r="N82" s="10">
        <v>31000</v>
      </c>
      <c r="O82" s="10">
        <v>187000</v>
      </c>
      <c r="P82" s="9">
        <v>69.3</v>
      </c>
      <c r="Q82" s="9">
        <v>64.3</v>
      </c>
      <c r="R82" s="9">
        <v>7.2</v>
      </c>
      <c r="S82" s="9">
        <v>30.7</v>
      </c>
      <c r="T82" s="10">
        <v>659000</v>
      </c>
      <c r="U82" s="10">
        <v>324000</v>
      </c>
      <c r="V82" s="10">
        <v>310000</v>
      </c>
      <c r="W82" s="10">
        <v>14000</v>
      </c>
      <c r="X82" s="10">
        <v>335000</v>
      </c>
      <c r="Y82" s="9">
        <v>49.1</v>
      </c>
      <c r="Z82" s="9">
        <v>47</v>
      </c>
      <c r="AA82" s="9">
        <v>4.3</v>
      </c>
      <c r="AB82" s="9">
        <v>50.9</v>
      </c>
      <c r="AC82" s="10"/>
    </row>
    <row r="83" spans="1:29" x14ac:dyDescent="0.25">
      <c r="A83" s="8" t="s">
        <v>243</v>
      </c>
      <c r="B83" s="10">
        <v>1270000</v>
      </c>
      <c r="C83" s="10">
        <v>759000</v>
      </c>
      <c r="D83" s="10">
        <v>714000</v>
      </c>
      <c r="E83" s="10">
        <v>45000</v>
      </c>
      <c r="F83" s="10">
        <v>511000</v>
      </c>
      <c r="G83" s="9">
        <v>59.8</v>
      </c>
      <c r="H83" s="9">
        <v>56.2</v>
      </c>
      <c r="I83" s="9">
        <v>6</v>
      </c>
      <c r="J83" s="9">
        <v>40.200000000000003</v>
      </c>
      <c r="K83" s="10">
        <v>610000</v>
      </c>
      <c r="L83" s="10">
        <v>427000</v>
      </c>
      <c r="M83" s="10">
        <v>396000</v>
      </c>
      <c r="N83" s="10">
        <v>31000</v>
      </c>
      <c r="O83" s="10">
        <v>183000</v>
      </c>
      <c r="P83" s="9">
        <v>69.900000000000006</v>
      </c>
      <c r="Q83" s="9">
        <v>64.900000000000006</v>
      </c>
      <c r="R83" s="9">
        <v>7.2</v>
      </c>
      <c r="S83" s="9">
        <v>30.1</v>
      </c>
      <c r="T83" s="10">
        <v>660000</v>
      </c>
      <c r="U83" s="10">
        <v>333000</v>
      </c>
      <c r="V83" s="10">
        <v>318000</v>
      </c>
      <c r="W83" s="10">
        <v>14000</v>
      </c>
      <c r="X83" s="10">
        <v>327000</v>
      </c>
      <c r="Y83" s="9">
        <v>50.4</v>
      </c>
      <c r="Z83" s="9">
        <v>48.2</v>
      </c>
      <c r="AA83" s="9">
        <v>4.4000000000000004</v>
      </c>
      <c r="AB83" s="9">
        <v>49.6</v>
      </c>
      <c r="AC83" s="10"/>
    </row>
    <row r="84" spans="1:29" x14ac:dyDescent="0.25">
      <c r="A84" s="8" t="s">
        <v>244</v>
      </c>
      <c r="B84" s="10">
        <v>1271000</v>
      </c>
      <c r="C84" s="10">
        <v>765000</v>
      </c>
      <c r="D84" s="10">
        <v>718000</v>
      </c>
      <c r="E84" s="10">
        <v>47000</v>
      </c>
      <c r="F84" s="10">
        <v>506000</v>
      </c>
      <c r="G84" s="9">
        <v>60.2</v>
      </c>
      <c r="H84" s="9">
        <v>56.5</v>
      </c>
      <c r="I84" s="9">
        <v>6.1</v>
      </c>
      <c r="J84" s="9">
        <v>39.799999999999997</v>
      </c>
      <c r="K84" s="10">
        <v>610000</v>
      </c>
      <c r="L84" s="10">
        <v>428000</v>
      </c>
      <c r="M84" s="10">
        <v>398000</v>
      </c>
      <c r="N84" s="10">
        <v>30000</v>
      </c>
      <c r="O84" s="10">
        <v>182000</v>
      </c>
      <c r="P84" s="9">
        <v>70.099999999999994</v>
      </c>
      <c r="Q84" s="9">
        <v>65.2</v>
      </c>
      <c r="R84" s="9">
        <v>7</v>
      </c>
      <c r="S84" s="9">
        <v>29.9</v>
      </c>
      <c r="T84" s="10">
        <v>660000</v>
      </c>
      <c r="U84" s="10">
        <v>337000</v>
      </c>
      <c r="V84" s="10">
        <v>320000</v>
      </c>
      <c r="W84" s="10">
        <v>17000</v>
      </c>
      <c r="X84" s="10">
        <v>323000</v>
      </c>
      <c r="Y84" s="9">
        <v>51</v>
      </c>
      <c r="Z84" s="9">
        <v>48.5</v>
      </c>
      <c r="AA84" s="9">
        <v>5</v>
      </c>
      <c r="AB84" s="9">
        <v>49</v>
      </c>
      <c r="AC84" s="10"/>
    </row>
    <row r="85" spans="1:29" x14ac:dyDescent="0.25">
      <c r="A85" s="8" t="s">
        <v>245</v>
      </c>
      <c r="B85" s="10">
        <v>1272000</v>
      </c>
      <c r="C85" s="10">
        <v>767000</v>
      </c>
      <c r="D85" s="10">
        <v>720000</v>
      </c>
      <c r="E85" s="10">
        <v>47000</v>
      </c>
      <c r="F85" s="10">
        <v>505000</v>
      </c>
      <c r="G85" s="9">
        <v>60.3</v>
      </c>
      <c r="H85" s="9">
        <v>56.6</v>
      </c>
      <c r="I85" s="9">
        <v>6.1</v>
      </c>
      <c r="J85" s="9">
        <v>39.700000000000003</v>
      </c>
      <c r="K85" s="10">
        <v>611000</v>
      </c>
      <c r="L85" s="10">
        <v>428000</v>
      </c>
      <c r="M85" s="10">
        <v>398000</v>
      </c>
      <c r="N85" s="10">
        <v>30000</v>
      </c>
      <c r="O85" s="10">
        <v>183000</v>
      </c>
      <c r="P85" s="9">
        <v>70</v>
      </c>
      <c r="Q85" s="9">
        <v>65</v>
      </c>
      <c r="R85" s="9">
        <v>7.1</v>
      </c>
      <c r="S85" s="9">
        <v>30</v>
      </c>
      <c r="T85" s="10">
        <v>661000</v>
      </c>
      <c r="U85" s="10">
        <v>339000</v>
      </c>
      <c r="V85" s="10">
        <v>322000</v>
      </c>
      <c r="W85" s="10">
        <v>16000</v>
      </c>
      <c r="X85" s="10">
        <v>322000</v>
      </c>
      <c r="Y85" s="9">
        <v>51.3</v>
      </c>
      <c r="Z85" s="9">
        <v>48.8</v>
      </c>
      <c r="AA85" s="9">
        <v>4.9000000000000004</v>
      </c>
      <c r="AB85" s="9">
        <v>48.7</v>
      </c>
      <c r="AC85" s="10"/>
    </row>
    <row r="86" spans="1:29" x14ac:dyDescent="0.25">
      <c r="A86" s="8" t="s">
        <v>246</v>
      </c>
      <c r="B86" s="10">
        <v>1273000</v>
      </c>
      <c r="C86" s="10">
        <v>759000</v>
      </c>
      <c r="D86" s="10">
        <v>713000</v>
      </c>
      <c r="E86" s="10">
        <v>46000</v>
      </c>
      <c r="F86" s="10">
        <v>514000</v>
      </c>
      <c r="G86" s="9">
        <v>59.6</v>
      </c>
      <c r="H86" s="9">
        <v>56</v>
      </c>
      <c r="I86" s="9">
        <v>6</v>
      </c>
      <c r="J86" s="9">
        <v>40.4</v>
      </c>
      <c r="K86" s="10">
        <v>612000</v>
      </c>
      <c r="L86" s="10">
        <v>424000</v>
      </c>
      <c r="M86" s="10">
        <v>395000</v>
      </c>
      <c r="N86" s="10">
        <v>29000</v>
      </c>
      <c r="O86" s="10">
        <v>188000</v>
      </c>
      <c r="P86" s="9">
        <v>69.3</v>
      </c>
      <c r="Q86" s="9">
        <v>64.599999999999994</v>
      </c>
      <c r="R86" s="9">
        <v>6.8</v>
      </c>
      <c r="S86" s="9">
        <v>30.7</v>
      </c>
      <c r="T86" s="10">
        <v>661000</v>
      </c>
      <c r="U86" s="10">
        <v>335000</v>
      </c>
      <c r="V86" s="10">
        <v>318000</v>
      </c>
      <c r="W86" s="10">
        <v>17000</v>
      </c>
      <c r="X86" s="10">
        <v>327000</v>
      </c>
      <c r="Y86" s="9">
        <v>50.6</v>
      </c>
      <c r="Z86" s="9">
        <v>48.1</v>
      </c>
      <c r="AA86" s="9">
        <v>5.0999999999999996</v>
      </c>
      <c r="AB86" s="9">
        <v>49.4</v>
      </c>
      <c r="AC86" s="10"/>
    </row>
    <row r="87" spans="1:29" x14ac:dyDescent="0.25">
      <c r="A87" s="8" t="s">
        <v>247</v>
      </c>
      <c r="B87" s="10">
        <v>1274000</v>
      </c>
      <c r="C87" s="10">
        <v>753000</v>
      </c>
      <c r="D87" s="10">
        <v>708000</v>
      </c>
      <c r="E87" s="10">
        <v>46000</v>
      </c>
      <c r="F87" s="10">
        <v>521000</v>
      </c>
      <c r="G87" s="9">
        <v>59.1</v>
      </c>
      <c r="H87" s="9">
        <v>55.5</v>
      </c>
      <c r="I87" s="9">
        <v>6.1</v>
      </c>
      <c r="J87" s="9">
        <v>40.9</v>
      </c>
      <c r="K87" s="10">
        <v>613000</v>
      </c>
      <c r="L87" s="10">
        <v>421000</v>
      </c>
      <c r="M87" s="10">
        <v>391000</v>
      </c>
      <c r="N87" s="10">
        <v>30000</v>
      </c>
      <c r="O87" s="10">
        <v>192000</v>
      </c>
      <c r="P87" s="9">
        <v>68.7</v>
      </c>
      <c r="Q87" s="9">
        <v>63.9</v>
      </c>
      <c r="R87" s="9">
        <v>7</v>
      </c>
      <c r="S87" s="9">
        <v>31.3</v>
      </c>
      <c r="T87" s="10">
        <v>662000</v>
      </c>
      <c r="U87" s="10">
        <v>332000</v>
      </c>
      <c r="V87" s="10">
        <v>316000</v>
      </c>
      <c r="W87" s="10">
        <v>16000</v>
      </c>
      <c r="X87" s="10">
        <v>329000</v>
      </c>
      <c r="Y87" s="9">
        <v>50.2</v>
      </c>
      <c r="Z87" s="9">
        <v>47.8</v>
      </c>
      <c r="AA87" s="9">
        <v>4.8</v>
      </c>
      <c r="AB87" s="9">
        <v>49.8</v>
      </c>
      <c r="AC87" s="10"/>
    </row>
    <row r="88" spans="1:29" x14ac:dyDescent="0.25">
      <c r="A88" s="8" t="s">
        <v>248</v>
      </c>
      <c r="B88" s="10">
        <v>1276000</v>
      </c>
      <c r="C88" s="10">
        <v>750000</v>
      </c>
      <c r="D88" s="10">
        <v>707000</v>
      </c>
      <c r="E88" s="10">
        <v>43000</v>
      </c>
      <c r="F88" s="10">
        <v>525000</v>
      </c>
      <c r="G88" s="9">
        <v>58.8</v>
      </c>
      <c r="H88" s="9">
        <v>55.4</v>
      </c>
      <c r="I88" s="9">
        <v>5.8</v>
      </c>
      <c r="J88" s="9">
        <v>41.2</v>
      </c>
      <c r="K88" s="10">
        <v>613000</v>
      </c>
      <c r="L88" s="10">
        <v>419000</v>
      </c>
      <c r="M88" s="10">
        <v>389000</v>
      </c>
      <c r="N88" s="10">
        <v>29000</v>
      </c>
      <c r="O88" s="10">
        <v>195000</v>
      </c>
      <c r="P88" s="9">
        <v>68.3</v>
      </c>
      <c r="Q88" s="9">
        <v>63.5</v>
      </c>
      <c r="R88" s="9">
        <v>7</v>
      </c>
      <c r="S88" s="9">
        <v>31.7</v>
      </c>
      <c r="T88" s="10">
        <v>662000</v>
      </c>
      <c r="U88" s="10">
        <v>332000</v>
      </c>
      <c r="V88" s="10">
        <v>318000</v>
      </c>
      <c r="W88" s="10">
        <v>14000</v>
      </c>
      <c r="X88" s="10">
        <v>330000</v>
      </c>
      <c r="Y88" s="9">
        <v>50.1</v>
      </c>
      <c r="Z88" s="9">
        <v>47.9</v>
      </c>
      <c r="AA88" s="9">
        <v>4.3</v>
      </c>
      <c r="AB88" s="9">
        <v>49.9</v>
      </c>
      <c r="AC88" s="10"/>
    </row>
    <row r="89" spans="1:29" x14ac:dyDescent="0.25">
      <c r="A89" s="8" t="s">
        <v>249</v>
      </c>
      <c r="B89" s="10">
        <v>1277000</v>
      </c>
      <c r="C89" s="10">
        <v>745000</v>
      </c>
      <c r="D89" s="10">
        <v>700000</v>
      </c>
      <c r="E89" s="10">
        <v>45000</v>
      </c>
      <c r="F89" s="10">
        <v>532000</v>
      </c>
      <c r="G89" s="9">
        <v>58.4</v>
      </c>
      <c r="H89" s="9">
        <v>54.8</v>
      </c>
      <c r="I89" s="9">
        <v>6</v>
      </c>
      <c r="J89" s="9">
        <v>41.6</v>
      </c>
      <c r="K89" s="10">
        <v>614000</v>
      </c>
      <c r="L89" s="10">
        <v>418000</v>
      </c>
      <c r="M89" s="10">
        <v>388000</v>
      </c>
      <c r="N89" s="10">
        <v>30000</v>
      </c>
      <c r="O89" s="10">
        <v>196000</v>
      </c>
      <c r="P89" s="9">
        <v>68.099999999999994</v>
      </c>
      <c r="Q89" s="9">
        <v>63.3</v>
      </c>
      <c r="R89" s="9">
        <v>7.1</v>
      </c>
      <c r="S89" s="9">
        <v>31.9</v>
      </c>
      <c r="T89" s="10">
        <v>663000</v>
      </c>
      <c r="U89" s="10">
        <v>327000</v>
      </c>
      <c r="V89" s="10">
        <v>312000</v>
      </c>
      <c r="W89" s="10">
        <v>15000</v>
      </c>
      <c r="X89" s="10">
        <v>336000</v>
      </c>
      <c r="Y89" s="9">
        <v>49.3</v>
      </c>
      <c r="Z89" s="9">
        <v>47</v>
      </c>
      <c r="AA89" s="9">
        <v>4.5999999999999996</v>
      </c>
      <c r="AB89" s="9">
        <v>50.7</v>
      </c>
      <c r="AC89" s="10"/>
    </row>
    <row r="90" spans="1:29" x14ac:dyDescent="0.25">
      <c r="A90" s="8" t="s">
        <v>250</v>
      </c>
      <c r="B90" s="10">
        <v>1278000</v>
      </c>
      <c r="C90" s="10">
        <v>747000</v>
      </c>
      <c r="D90" s="10">
        <v>702000</v>
      </c>
      <c r="E90" s="10">
        <v>44000</v>
      </c>
      <c r="F90" s="10">
        <v>531000</v>
      </c>
      <c r="G90" s="9">
        <v>58.4</v>
      </c>
      <c r="H90" s="9">
        <v>55</v>
      </c>
      <c r="I90" s="9">
        <v>5.9</v>
      </c>
      <c r="J90" s="9">
        <v>41.6</v>
      </c>
      <c r="K90" s="10">
        <v>615000</v>
      </c>
      <c r="L90" s="10">
        <v>417000</v>
      </c>
      <c r="M90" s="10">
        <v>387000</v>
      </c>
      <c r="N90" s="10">
        <v>30000</v>
      </c>
      <c r="O90" s="10">
        <v>197000</v>
      </c>
      <c r="P90" s="9">
        <v>67.900000000000006</v>
      </c>
      <c r="Q90" s="9">
        <v>62.9</v>
      </c>
      <c r="R90" s="9">
        <v>7.3</v>
      </c>
      <c r="S90" s="9">
        <v>32.1</v>
      </c>
      <c r="T90" s="10">
        <v>663000</v>
      </c>
      <c r="U90" s="10">
        <v>329000</v>
      </c>
      <c r="V90" s="10">
        <v>316000</v>
      </c>
      <c r="W90" s="10">
        <v>14000</v>
      </c>
      <c r="X90" s="10">
        <v>334000</v>
      </c>
      <c r="Y90" s="9">
        <v>49.7</v>
      </c>
      <c r="Z90" s="9">
        <v>47.6</v>
      </c>
      <c r="AA90" s="9">
        <v>4.2</v>
      </c>
      <c r="AB90" s="9">
        <v>50.3</v>
      </c>
      <c r="AC90" s="10"/>
    </row>
    <row r="91" spans="1:29" x14ac:dyDescent="0.25">
      <c r="A91" s="8" t="s">
        <v>251</v>
      </c>
      <c r="B91" s="10">
        <v>1279000</v>
      </c>
      <c r="C91" s="10">
        <v>751000</v>
      </c>
      <c r="D91" s="10">
        <v>706000</v>
      </c>
      <c r="E91" s="10">
        <v>46000</v>
      </c>
      <c r="F91" s="10">
        <v>528000</v>
      </c>
      <c r="G91" s="9">
        <v>58.7</v>
      </c>
      <c r="H91" s="9">
        <v>55.2</v>
      </c>
      <c r="I91" s="9">
        <v>6.1</v>
      </c>
      <c r="J91" s="9">
        <v>41.3</v>
      </c>
      <c r="K91" s="10">
        <v>615000</v>
      </c>
      <c r="L91" s="10">
        <v>420000</v>
      </c>
      <c r="M91" s="10">
        <v>389000</v>
      </c>
      <c r="N91" s="10">
        <v>31000</v>
      </c>
      <c r="O91" s="10">
        <v>195000</v>
      </c>
      <c r="P91" s="9">
        <v>68.3</v>
      </c>
      <c r="Q91" s="9">
        <v>63.3</v>
      </c>
      <c r="R91" s="9">
        <v>7.3</v>
      </c>
      <c r="S91" s="9">
        <v>31.7</v>
      </c>
      <c r="T91" s="10">
        <v>664000</v>
      </c>
      <c r="U91" s="10">
        <v>332000</v>
      </c>
      <c r="V91" s="10">
        <v>317000</v>
      </c>
      <c r="W91" s="10">
        <v>15000</v>
      </c>
      <c r="X91" s="10">
        <v>332000</v>
      </c>
      <c r="Y91" s="9">
        <v>49.9</v>
      </c>
      <c r="Z91" s="9">
        <v>47.7</v>
      </c>
      <c r="AA91" s="9">
        <v>4.5</v>
      </c>
      <c r="AB91" s="9">
        <v>50.1</v>
      </c>
      <c r="AC91" s="10"/>
    </row>
    <row r="92" spans="1:29" x14ac:dyDescent="0.25">
      <c r="A92" s="8" t="s">
        <v>252</v>
      </c>
      <c r="B92" s="10">
        <v>1281000</v>
      </c>
      <c r="C92" s="10">
        <v>757000</v>
      </c>
      <c r="D92" s="10">
        <v>714000</v>
      </c>
      <c r="E92" s="10">
        <v>43000</v>
      </c>
      <c r="F92" s="10">
        <v>523000</v>
      </c>
      <c r="G92" s="9">
        <v>59.1</v>
      </c>
      <c r="H92" s="9">
        <v>55.7</v>
      </c>
      <c r="I92" s="9">
        <v>5.7</v>
      </c>
      <c r="J92" s="9">
        <v>40.9</v>
      </c>
      <c r="K92" s="10">
        <v>616000</v>
      </c>
      <c r="L92" s="10">
        <v>421000</v>
      </c>
      <c r="M92" s="10">
        <v>392000</v>
      </c>
      <c r="N92" s="10">
        <v>29000</v>
      </c>
      <c r="O92" s="10">
        <v>195000</v>
      </c>
      <c r="P92" s="9">
        <v>68.3</v>
      </c>
      <c r="Q92" s="9">
        <v>63.7</v>
      </c>
      <c r="R92" s="9">
        <v>6.8</v>
      </c>
      <c r="S92" s="9">
        <v>31.7</v>
      </c>
      <c r="T92" s="10">
        <v>665000</v>
      </c>
      <c r="U92" s="10">
        <v>336000</v>
      </c>
      <c r="V92" s="10">
        <v>322000</v>
      </c>
      <c r="W92" s="10">
        <v>15000</v>
      </c>
      <c r="X92" s="10">
        <v>328000</v>
      </c>
      <c r="Y92" s="9">
        <v>50.6</v>
      </c>
      <c r="Z92" s="9">
        <v>48.4</v>
      </c>
      <c r="AA92" s="9">
        <v>4.3</v>
      </c>
      <c r="AB92" s="9">
        <v>49.4</v>
      </c>
      <c r="AC92" s="10"/>
    </row>
    <row r="93" spans="1:29" x14ac:dyDescent="0.25">
      <c r="A93" s="8" t="s">
        <v>253</v>
      </c>
      <c r="B93" s="10">
        <v>1282000</v>
      </c>
      <c r="C93" s="10">
        <v>755000</v>
      </c>
      <c r="D93" s="10">
        <v>714000</v>
      </c>
      <c r="E93" s="10">
        <v>41000</v>
      </c>
      <c r="F93" s="10">
        <v>526000</v>
      </c>
      <c r="G93" s="9">
        <v>58.9</v>
      </c>
      <c r="H93" s="9">
        <v>55.7</v>
      </c>
      <c r="I93" s="9">
        <v>5.4</v>
      </c>
      <c r="J93" s="9">
        <v>41.1</v>
      </c>
      <c r="K93" s="10">
        <v>617000</v>
      </c>
      <c r="L93" s="10">
        <v>418000</v>
      </c>
      <c r="M93" s="10">
        <v>392000</v>
      </c>
      <c r="N93" s="10">
        <v>26000</v>
      </c>
      <c r="O93" s="10">
        <v>199000</v>
      </c>
      <c r="P93" s="9">
        <v>67.8</v>
      </c>
      <c r="Q93" s="9">
        <v>63.7</v>
      </c>
      <c r="R93" s="9">
        <v>6.1</v>
      </c>
      <c r="S93" s="9">
        <v>32.200000000000003</v>
      </c>
      <c r="T93" s="10">
        <v>665000</v>
      </c>
      <c r="U93" s="10">
        <v>337000</v>
      </c>
      <c r="V93" s="10">
        <v>322000</v>
      </c>
      <c r="W93" s="10">
        <v>15000</v>
      </c>
      <c r="X93" s="10">
        <v>328000</v>
      </c>
      <c r="Y93" s="9">
        <v>50.7</v>
      </c>
      <c r="Z93" s="9">
        <v>48.4</v>
      </c>
      <c r="AA93" s="9">
        <v>4.5</v>
      </c>
      <c r="AB93" s="9">
        <v>49.3</v>
      </c>
      <c r="AC93" s="10"/>
    </row>
    <row r="94" spans="1:29" x14ac:dyDescent="0.25">
      <c r="A94" s="8" t="s">
        <v>254</v>
      </c>
      <c r="B94" s="10">
        <v>1283000</v>
      </c>
      <c r="C94" s="10">
        <v>758000</v>
      </c>
      <c r="D94" s="10">
        <v>717000</v>
      </c>
      <c r="E94" s="10">
        <v>41000</v>
      </c>
      <c r="F94" s="10">
        <v>525000</v>
      </c>
      <c r="G94" s="9">
        <v>59.1</v>
      </c>
      <c r="H94" s="9">
        <v>55.9</v>
      </c>
      <c r="I94" s="9">
        <v>5.4</v>
      </c>
      <c r="J94" s="9">
        <v>40.9</v>
      </c>
      <c r="K94" s="10">
        <v>617000</v>
      </c>
      <c r="L94" s="10">
        <v>422000</v>
      </c>
      <c r="M94" s="10">
        <v>395000</v>
      </c>
      <c r="N94" s="10">
        <v>26000</v>
      </c>
      <c r="O94" s="10">
        <v>195000</v>
      </c>
      <c r="P94" s="9">
        <v>68.3</v>
      </c>
      <c r="Q94" s="9">
        <v>64.099999999999994</v>
      </c>
      <c r="R94" s="9">
        <v>6.3</v>
      </c>
      <c r="S94" s="9">
        <v>31.7</v>
      </c>
      <c r="T94" s="10">
        <v>666000</v>
      </c>
      <c r="U94" s="10">
        <v>336000</v>
      </c>
      <c r="V94" s="10">
        <v>321000</v>
      </c>
      <c r="W94" s="10">
        <v>15000</v>
      </c>
      <c r="X94" s="10">
        <v>330000</v>
      </c>
      <c r="Y94" s="9">
        <v>50.5</v>
      </c>
      <c r="Z94" s="9">
        <v>48.3</v>
      </c>
      <c r="AA94" s="9">
        <v>4.4000000000000004</v>
      </c>
      <c r="AB94" s="9">
        <v>49.5</v>
      </c>
      <c r="AC94" s="10"/>
    </row>
    <row r="95" spans="1:29" x14ac:dyDescent="0.25">
      <c r="A95" s="8" t="s">
        <v>255</v>
      </c>
      <c r="B95" s="10">
        <v>1284000</v>
      </c>
      <c r="C95" s="10">
        <v>761000</v>
      </c>
      <c r="D95" s="10">
        <v>719000</v>
      </c>
      <c r="E95" s="10">
        <v>42000</v>
      </c>
      <c r="F95" s="10">
        <v>523000</v>
      </c>
      <c r="G95" s="9">
        <v>59.3</v>
      </c>
      <c r="H95" s="9">
        <v>56</v>
      </c>
      <c r="I95" s="9">
        <v>5.6</v>
      </c>
      <c r="J95" s="9">
        <v>40.700000000000003</v>
      </c>
      <c r="K95" s="10">
        <v>618000</v>
      </c>
      <c r="L95" s="10">
        <v>421000</v>
      </c>
      <c r="M95" s="10">
        <v>394000</v>
      </c>
      <c r="N95" s="10">
        <v>27000</v>
      </c>
      <c r="O95" s="10">
        <v>197000</v>
      </c>
      <c r="P95" s="9">
        <v>68.2</v>
      </c>
      <c r="Q95" s="9">
        <v>63.8</v>
      </c>
      <c r="R95" s="9">
        <v>6.4</v>
      </c>
      <c r="S95" s="9">
        <v>31.8</v>
      </c>
      <c r="T95" s="10">
        <v>666000</v>
      </c>
      <c r="U95" s="10">
        <v>340000</v>
      </c>
      <c r="V95" s="10">
        <v>324000</v>
      </c>
      <c r="W95" s="10">
        <v>16000</v>
      </c>
      <c r="X95" s="10">
        <v>326000</v>
      </c>
      <c r="Y95" s="9">
        <v>51</v>
      </c>
      <c r="Z95" s="9">
        <v>48.7</v>
      </c>
      <c r="AA95" s="9">
        <v>4.5999999999999996</v>
      </c>
      <c r="AB95" s="9">
        <v>49</v>
      </c>
      <c r="AC95" s="10"/>
    </row>
    <row r="96" spans="1:29" x14ac:dyDescent="0.25">
      <c r="A96" s="8" t="s">
        <v>256</v>
      </c>
      <c r="B96" s="10">
        <v>1285000</v>
      </c>
      <c r="C96" s="10">
        <v>772000</v>
      </c>
      <c r="D96" s="10">
        <v>723000</v>
      </c>
      <c r="E96" s="10">
        <v>49000</v>
      </c>
      <c r="F96" s="10">
        <v>513000</v>
      </c>
      <c r="G96" s="9">
        <v>60.1</v>
      </c>
      <c r="H96" s="9">
        <v>56.2</v>
      </c>
      <c r="I96" s="9">
        <v>6.4</v>
      </c>
      <c r="J96" s="9">
        <v>39.9</v>
      </c>
      <c r="K96" s="10">
        <v>619000</v>
      </c>
      <c r="L96" s="10">
        <v>430000</v>
      </c>
      <c r="M96" s="10">
        <v>402000</v>
      </c>
      <c r="N96" s="10">
        <v>28000</v>
      </c>
      <c r="O96" s="10">
        <v>189000</v>
      </c>
      <c r="P96" s="9">
        <v>69.5</v>
      </c>
      <c r="Q96" s="9">
        <v>65</v>
      </c>
      <c r="R96" s="9">
        <v>6.6</v>
      </c>
      <c r="S96" s="9">
        <v>30.5</v>
      </c>
      <c r="T96" s="10">
        <v>667000</v>
      </c>
      <c r="U96" s="10">
        <v>342000</v>
      </c>
      <c r="V96" s="10">
        <v>321000</v>
      </c>
      <c r="W96" s="10">
        <v>21000</v>
      </c>
      <c r="X96" s="10">
        <v>325000</v>
      </c>
      <c r="Y96" s="9">
        <v>51.3</v>
      </c>
      <c r="Z96" s="9">
        <v>48.2</v>
      </c>
      <c r="AA96" s="9">
        <v>6.1</v>
      </c>
      <c r="AB96" s="9">
        <v>48.7</v>
      </c>
      <c r="AC96" s="10"/>
    </row>
    <row r="97" spans="1:29" x14ac:dyDescent="0.25">
      <c r="A97" s="8" t="s">
        <v>257</v>
      </c>
      <c r="B97" s="10">
        <v>1286000</v>
      </c>
      <c r="C97" s="10">
        <v>775000</v>
      </c>
      <c r="D97" s="10">
        <v>726000</v>
      </c>
      <c r="E97" s="10">
        <v>49000</v>
      </c>
      <c r="F97" s="10">
        <v>511000</v>
      </c>
      <c r="G97" s="9">
        <v>60.3</v>
      </c>
      <c r="H97" s="9">
        <v>56.5</v>
      </c>
      <c r="I97" s="9">
        <v>6.3</v>
      </c>
      <c r="J97" s="9">
        <v>39.700000000000003</v>
      </c>
      <c r="K97" s="10">
        <v>619000</v>
      </c>
      <c r="L97" s="10">
        <v>432000</v>
      </c>
      <c r="M97" s="10">
        <v>405000</v>
      </c>
      <c r="N97" s="10">
        <v>27000</v>
      </c>
      <c r="O97" s="10">
        <v>187000</v>
      </c>
      <c r="P97" s="9">
        <v>69.8</v>
      </c>
      <c r="Q97" s="9">
        <v>65.400000000000006</v>
      </c>
      <c r="R97" s="9">
        <v>6.3</v>
      </c>
      <c r="S97" s="9">
        <v>30.2</v>
      </c>
      <c r="T97" s="10">
        <v>667000</v>
      </c>
      <c r="U97" s="10">
        <v>343000</v>
      </c>
      <c r="V97" s="10">
        <v>321000</v>
      </c>
      <c r="W97" s="10">
        <v>22000</v>
      </c>
      <c r="X97" s="10">
        <v>324000</v>
      </c>
      <c r="Y97" s="9">
        <v>51.4</v>
      </c>
      <c r="Z97" s="9">
        <v>48.1</v>
      </c>
      <c r="AA97" s="9">
        <v>6.3</v>
      </c>
      <c r="AB97" s="9">
        <v>48.6</v>
      </c>
      <c r="AC97" s="10"/>
    </row>
    <row r="98" spans="1:29" x14ac:dyDescent="0.25">
      <c r="A98" s="8" t="s">
        <v>258</v>
      </c>
      <c r="B98" s="10">
        <v>1287000</v>
      </c>
      <c r="C98" s="10">
        <v>774000</v>
      </c>
      <c r="D98" s="10">
        <v>727000</v>
      </c>
      <c r="E98" s="10">
        <v>47000</v>
      </c>
      <c r="F98" s="10">
        <v>513000</v>
      </c>
      <c r="G98" s="9">
        <v>60.1</v>
      </c>
      <c r="H98" s="9">
        <v>56.5</v>
      </c>
      <c r="I98" s="9">
        <v>6</v>
      </c>
      <c r="J98" s="9">
        <v>39.9</v>
      </c>
      <c r="K98" s="10">
        <v>620000</v>
      </c>
      <c r="L98" s="10">
        <v>433000</v>
      </c>
      <c r="M98" s="10">
        <v>406000</v>
      </c>
      <c r="N98" s="10">
        <v>27000</v>
      </c>
      <c r="O98" s="10">
        <v>187000</v>
      </c>
      <c r="P98" s="9">
        <v>69.900000000000006</v>
      </c>
      <c r="Q98" s="9">
        <v>65.599999999999994</v>
      </c>
      <c r="R98" s="9">
        <v>6.1</v>
      </c>
      <c r="S98" s="9">
        <v>30.1</v>
      </c>
      <c r="T98" s="10">
        <v>668000</v>
      </c>
      <c r="U98" s="10">
        <v>341000</v>
      </c>
      <c r="V98" s="10">
        <v>321000</v>
      </c>
      <c r="W98" s="10">
        <v>20000</v>
      </c>
      <c r="X98" s="10">
        <v>327000</v>
      </c>
      <c r="Y98" s="9">
        <v>51.1</v>
      </c>
      <c r="Z98" s="9">
        <v>48.1</v>
      </c>
      <c r="AA98" s="9">
        <v>5.9</v>
      </c>
      <c r="AB98" s="9">
        <v>48.9</v>
      </c>
      <c r="AC98" s="10"/>
    </row>
    <row r="99" spans="1:29" x14ac:dyDescent="0.25">
      <c r="A99" s="8" t="s">
        <v>259</v>
      </c>
      <c r="B99" s="10">
        <v>1289000</v>
      </c>
      <c r="C99" s="10">
        <v>777000</v>
      </c>
      <c r="D99" s="10">
        <v>734000</v>
      </c>
      <c r="E99" s="10">
        <v>43000</v>
      </c>
      <c r="F99" s="10">
        <v>512000</v>
      </c>
      <c r="G99" s="9">
        <v>60.3</v>
      </c>
      <c r="H99" s="9">
        <v>56.9</v>
      </c>
      <c r="I99" s="9">
        <v>5.6</v>
      </c>
      <c r="J99" s="9">
        <v>39.700000000000003</v>
      </c>
      <c r="K99" s="10">
        <v>620000</v>
      </c>
      <c r="L99" s="10">
        <v>437000</v>
      </c>
      <c r="M99" s="10">
        <v>411000</v>
      </c>
      <c r="N99" s="10">
        <v>25000</v>
      </c>
      <c r="O99" s="10">
        <v>184000</v>
      </c>
      <c r="P99" s="9">
        <v>70.400000000000006</v>
      </c>
      <c r="Q99" s="9">
        <v>66.3</v>
      </c>
      <c r="R99" s="9">
        <v>5.8</v>
      </c>
      <c r="S99" s="9">
        <v>29.6</v>
      </c>
      <c r="T99" s="10">
        <v>668000</v>
      </c>
      <c r="U99" s="10">
        <v>340000</v>
      </c>
      <c r="V99" s="10">
        <v>322000</v>
      </c>
      <c r="W99" s="10">
        <v>18000</v>
      </c>
      <c r="X99" s="10">
        <v>328000</v>
      </c>
      <c r="Y99" s="9">
        <v>50.9</v>
      </c>
      <c r="Z99" s="9">
        <v>48.2</v>
      </c>
      <c r="AA99" s="9">
        <v>5.3</v>
      </c>
      <c r="AB99" s="9">
        <v>49.1</v>
      </c>
      <c r="AC99" s="10"/>
    </row>
    <row r="100" spans="1:29" x14ac:dyDescent="0.25">
      <c r="A100" s="8" t="s">
        <v>260</v>
      </c>
      <c r="B100" s="10">
        <v>1290000</v>
      </c>
      <c r="C100" s="10">
        <v>780000</v>
      </c>
      <c r="D100" s="10">
        <v>737000</v>
      </c>
      <c r="E100" s="10">
        <v>43000</v>
      </c>
      <c r="F100" s="10">
        <v>510000</v>
      </c>
      <c r="G100" s="9">
        <v>60.5</v>
      </c>
      <c r="H100" s="9">
        <v>57.1</v>
      </c>
      <c r="I100" s="9">
        <v>5.5</v>
      </c>
      <c r="J100" s="9">
        <v>39.5</v>
      </c>
      <c r="K100" s="10">
        <v>621000</v>
      </c>
      <c r="L100" s="10">
        <v>441000</v>
      </c>
      <c r="M100" s="10">
        <v>414000</v>
      </c>
      <c r="N100" s="10">
        <v>27000</v>
      </c>
      <c r="O100" s="10">
        <v>180000</v>
      </c>
      <c r="P100" s="9">
        <v>71</v>
      </c>
      <c r="Q100" s="9">
        <v>66.599999999999994</v>
      </c>
      <c r="R100" s="9">
        <v>6.1</v>
      </c>
      <c r="S100" s="9">
        <v>29</v>
      </c>
      <c r="T100" s="10">
        <v>669000</v>
      </c>
      <c r="U100" s="10">
        <v>339000</v>
      </c>
      <c r="V100" s="10">
        <v>323000</v>
      </c>
      <c r="W100" s="10">
        <v>16000</v>
      </c>
      <c r="X100" s="10">
        <v>329000</v>
      </c>
      <c r="Y100" s="9">
        <v>50.7</v>
      </c>
      <c r="Z100" s="9">
        <v>48.4</v>
      </c>
      <c r="AA100" s="9">
        <v>4.7</v>
      </c>
      <c r="AB100" s="9">
        <v>49.3</v>
      </c>
      <c r="AC100" s="10"/>
    </row>
    <row r="101" spans="1:29" x14ac:dyDescent="0.25">
      <c r="A101" s="8" t="s">
        <v>261</v>
      </c>
      <c r="B101" s="10">
        <v>1291000</v>
      </c>
      <c r="C101" s="10">
        <v>785000</v>
      </c>
      <c r="D101" s="10">
        <v>741000</v>
      </c>
      <c r="E101" s="10">
        <v>44000</v>
      </c>
      <c r="F101" s="10">
        <v>506000</v>
      </c>
      <c r="G101" s="9">
        <v>60.8</v>
      </c>
      <c r="H101" s="9">
        <v>57.4</v>
      </c>
      <c r="I101" s="9">
        <v>5.5</v>
      </c>
      <c r="J101" s="9">
        <v>39.200000000000003</v>
      </c>
      <c r="K101" s="10">
        <v>622000</v>
      </c>
      <c r="L101" s="10">
        <v>443000</v>
      </c>
      <c r="M101" s="10">
        <v>417000</v>
      </c>
      <c r="N101" s="10">
        <v>26000</v>
      </c>
      <c r="O101" s="10">
        <v>178000</v>
      </c>
      <c r="P101" s="9">
        <v>71.3</v>
      </c>
      <c r="Q101" s="9">
        <v>67.2</v>
      </c>
      <c r="R101" s="9">
        <v>5.8</v>
      </c>
      <c r="S101" s="9">
        <v>28.7</v>
      </c>
      <c r="T101" s="10">
        <v>669000</v>
      </c>
      <c r="U101" s="10">
        <v>342000</v>
      </c>
      <c r="V101" s="10">
        <v>324000</v>
      </c>
      <c r="W101" s="10">
        <v>18000</v>
      </c>
      <c r="X101" s="10">
        <v>328000</v>
      </c>
      <c r="Y101" s="9">
        <v>51</v>
      </c>
      <c r="Z101" s="9">
        <v>48.4</v>
      </c>
      <c r="AA101" s="9">
        <v>5.2</v>
      </c>
      <c r="AB101" s="9">
        <v>49</v>
      </c>
      <c r="AC101" s="10"/>
    </row>
    <row r="102" spans="1:29" x14ac:dyDescent="0.25">
      <c r="A102" s="8" t="s">
        <v>262</v>
      </c>
      <c r="B102" s="10">
        <v>1292000</v>
      </c>
      <c r="C102" s="10">
        <v>789000</v>
      </c>
      <c r="D102" s="10">
        <v>746000</v>
      </c>
      <c r="E102" s="10">
        <v>43000</v>
      </c>
      <c r="F102" s="10">
        <v>503000</v>
      </c>
      <c r="G102" s="9">
        <v>61.1</v>
      </c>
      <c r="H102" s="9">
        <v>57.8</v>
      </c>
      <c r="I102" s="9">
        <v>5.4</v>
      </c>
      <c r="J102" s="9">
        <v>38.9</v>
      </c>
      <c r="K102" s="10">
        <v>622000</v>
      </c>
      <c r="L102" s="10">
        <v>447000</v>
      </c>
      <c r="M102" s="10">
        <v>420000</v>
      </c>
      <c r="N102" s="10">
        <v>26000</v>
      </c>
      <c r="O102" s="10">
        <v>176000</v>
      </c>
      <c r="P102" s="9">
        <v>71.8</v>
      </c>
      <c r="Q102" s="9">
        <v>67.599999999999994</v>
      </c>
      <c r="R102" s="9">
        <v>5.9</v>
      </c>
      <c r="S102" s="9">
        <v>28.2</v>
      </c>
      <c r="T102" s="10">
        <v>670000</v>
      </c>
      <c r="U102" s="10">
        <v>343000</v>
      </c>
      <c r="V102" s="10">
        <v>326000</v>
      </c>
      <c r="W102" s="10">
        <v>17000</v>
      </c>
      <c r="X102" s="10">
        <v>327000</v>
      </c>
      <c r="Y102" s="9">
        <v>51.2</v>
      </c>
      <c r="Z102" s="9">
        <v>48.7</v>
      </c>
      <c r="AA102" s="9">
        <v>4.9000000000000004</v>
      </c>
      <c r="AB102" s="9">
        <v>48.8</v>
      </c>
      <c r="AC102" s="10"/>
    </row>
    <row r="103" spans="1:29" x14ac:dyDescent="0.25">
      <c r="A103" s="8" t="s">
        <v>263</v>
      </c>
      <c r="B103" s="10">
        <v>1293000</v>
      </c>
      <c r="C103" s="10">
        <v>796000</v>
      </c>
      <c r="D103" s="10">
        <v>755000</v>
      </c>
      <c r="E103" s="10">
        <v>41000</v>
      </c>
      <c r="F103" s="10">
        <v>497000</v>
      </c>
      <c r="G103" s="9">
        <v>61.5</v>
      </c>
      <c r="H103" s="9">
        <v>58.3</v>
      </c>
      <c r="I103" s="9">
        <v>5.2</v>
      </c>
      <c r="J103" s="9">
        <v>38.5</v>
      </c>
      <c r="K103" s="10">
        <v>623000</v>
      </c>
      <c r="L103" s="10">
        <v>445000</v>
      </c>
      <c r="M103" s="10">
        <v>421000</v>
      </c>
      <c r="N103" s="10">
        <v>24000</v>
      </c>
      <c r="O103" s="10">
        <v>177000</v>
      </c>
      <c r="P103" s="9">
        <v>71.5</v>
      </c>
      <c r="Q103" s="9">
        <v>67.599999999999994</v>
      </c>
      <c r="R103" s="9">
        <v>5.5</v>
      </c>
      <c r="S103" s="9">
        <v>28.5</v>
      </c>
      <c r="T103" s="10">
        <v>670000</v>
      </c>
      <c r="U103" s="10">
        <v>350000</v>
      </c>
      <c r="V103" s="10">
        <v>334000</v>
      </c>
      <c r="W103" s="10">
        <v>17000</v>
      </c>
      <c r="X103" s="10">
        <v>320000</v>
      </c>
      <c r="Y103" s="9">
        <v>52.3</v>
      </c>
      <c r="Z103" s="9">
        <v>49.8</v>
      </c>
      <c r="AA103" s="9">
        <v>4.8</v>
      </c>
      <c r="AB103" s="9">
        <v>47.7</v>
      </c>
      <c r="AC103" s="10"/>
    </row>
    <row r="104" spans="1:29" x14ac:dyDescent="0.25">
      <c r="A104" s="8" t="s">
        <v>264</v>
      </c>
      <c r="B104" s="10">
        <v>1294000</v>
      </c>
      <c r="C104" s="10">
        <v>794000</v>
      </c>
      <c r="D104" s="10">
        <v>753000</v>
      </c>
      <c r="E104" s="10">
        <v>41000</v>
      </c>
      <c r="F104" s="10">
        <v>500000</v>
      </c>
      <c r="G104" s="9">
        <v>61.3</v>
      </c>
      <c r="H104" s="9">
        <v>58.2</v>
      </c>
      <c r="I104" s="9">
        <v>5.0999999999999996</v>
      </c>
      <c r="J104" s="9">
        <v>38.700000000000003</v>
      </c>
      <c r="K104" s="10">
        <v>623000</v>
      </c>
      <c r="L104" s="10">
        <v>444000</v>
      </c>
      <c r="M104" s="10">
        <v>420000</v>
      </c>
      <c r="N104" s="10">
        <v>24000</v>
      </c>
      <c r="O104" s="10">
        <v>179000</v>
      </c>
      <c r="P104" s="9">
        <v>71.2</v>
      </c>
      <c r="Q104" s="9">
        <v>67.3</v>
      </c>
      <c r="R104" s="9">
        <v>5.5</v>
      </c>
      <c r="S104" s="9">
        <v>28.8</v>
      </c>
      <c r="T104" s="10">
        <v>671000</v>
      </c>
      <c r="U104" s="10">
        <v>350000</v>
      </c>
      <c r="V104" s="10">
        <v>333000</v>
      </c>
      <c r="W104" s="10">
        <v>17000</v>
      </c>
      <c r="X104" s="10">
        <v>321000</v>
      </c>
      <c r="Y104" s="9">
        <v>52.2</v>
      </c>
      <c r="Z104" s="9">
        <v>49.7</v>
      </c>
      <c r="AA104" s="9">
        <v>4.7</v>
      </c>
      <c r="AB104" s="9">
        <v>47.8</v>
      </c>
      <c r="AC104" s="10"/>
    </row>
    <row r="105" spans="1:29" x14ac:dyDescent="0.25">
      <c r="A105" s="8" t="s">
        <v>265</v>
      </c>
      <c r="B105" s="10">
        <v>1295000</v>
      </c>
      <c r="C105" s="10">
        <v>787000</v>
      </c>
      <c r="D105" s="10">
        <v>746000</v>
      </c>
      <c r="E105" s="10">
        <v>41000</v>
      </c>
      <c r="F105" s="10">
        <v>509000</v>
      </c>
      <c r="G105" s="9">
        <v>60.7</v>
      </c>
      <c r="H105" s="9">
        <v>57.6</v>
      </c>
      <c r="I105" s="9">
        <v>5.2</v>
      </c>
      <c r="J105" s="9">
        <v>39.299999999999997</v>
      </c>
      <c r="K105" s="10">
        <v>624000</v>
      </c>
      <c r="L105" s="10">
        <v>442000</v>
      </c>
      <c r="M105" s="10">
        <v>417000</v>
      </c>
      <c r="N105" s="10">
        <v>25000</v>
      </c>
      <c r="O105" s="10">
        <v>182000</v>
      </c>
      <c r="P105" s="9">
        <v>70.8</v>
      </c>
      <c r="Q105" s="9">
        <v>66.8</v>
      </c>
      <c r="R105" s="9">
        <v>5.7</v>
      </c>
      <c r="S105" s="9">
        <v>29.2</v>
      </c>
      <c r="T105" s="10">
        <v>671000</v>
      </c>
      <c r="U105" s="10">
        <v>344000</v>
      </c>
      <c r="V105" s="10">
        <v>329000</v>
      </c>
      <c r="W105" s="10">
        <v>16000</v>
      </c>
      <c r="X105" s="10">
        <v>327000</v>
      </c>
      <c r="Y105" s="9">
        <v>51.3</v>
      </c>
      <c r="Z105" s="9">
        <v>48.9</v>
      </c>
      <c r="AA105" s="9">
        <v>4.5999999999999996</v>
      </c>
      <c r="AB105" s="9">
        <v>48.7</v>
      </c>
      <c r="AC105" s="10"/>
    </row>
    <row r="106" spans="1:29" x14ac:dyDescent="0.25">
      <c r="A106" s="8" t="s">
        <v>266</v>
      </c>
      <c r="B106" s="10">
        <v>1296000</v>
      </c>
      <c r="C106" s="10">
        <v>779000</v>
      </c>
      <c r="D106" s="10">
        <v>740000</v>
      </c>
      <c r="E106" s="10">
        <v>39000</v>
      </c>
      <c r="F106" s="10">
        <v>518000</v>
      </c>
      <c r="G106" s="9">
        <v>60.1</v>
      </c>
      <c r="H106" s="9">
        <v>57.1</v>
      </c>
      <c r="I106" s="9">
        <v>5</v>
      </c>
      <c r="J106" s="9">
        <v>39.9</v>
      </c>
      <c r="K106" s="10">
        <v>625000</v>
      </c>
      <c r="L106" s="10">
        <v>436000</v>
      </c>
      <c r="M106" s="10">
        <v>410000</v>
      </c>
      <c r="N106" s="10">
        <v>25000</v>
      </c>
      <c r="O106" s="10">
        <v>189000</v>
      </c>
      <c r="P106" s="9">
        <v>69.7</v>
      </c>
      <c r="Q106" s="9">
        <v>65.7</v>
      </c>
      <c r="R106" s="9">
        <v>5.8</v>
      </c>
      <c r="S106" s="9">
        <v>30.3</v>
      </c>
      <c r="T106" s="10">
        <v>672000</v>
      </c>
      <c r="U106" s="10">
        <v>343000</v>
      </c>
      <c r="V106" s="10">
        <v>330000</v>
      </c>
      <c r="W106" s="10">
        <v>13000</v>
      </c>
      <c r="X106" s="10">
        <v>329000</v>
      </c>
      <c r="Y106" s="9">
        <v>51.1</v>
      </c>
      <c r="Z106" s="9">
        <v>49.1</v>
      </c>
      <c r="AA106" s="9">
        <v>3.9</v>
      </c>
      <c r="AB106" s="9">
        <v>48.9</v>
      </c>
      <c r="AC106" s="10"/>
    </row>
    <row r="107" spans="1:29" x14ac:dyDescent="0.25">
      <c r="A107" s="8" t="s">
        <v>267</v>
      </c>
      <c r="B107" s="10">
        <v>1298000</v>
      </c>
      <c r="C107" s="10">
        <v>778000</v>
      </c>
      <c r="D107" s="10">
        <v>738000</v>
      </c>
      <c r="E107" s="10">
        <v>40000</v>
      </c>
      <c r="F107" s="10">
        <v>519000</v>
      </c>
      <c r="G107" s="9">
        <v>60</v>
      </c>
      <c r="H107" s="9">
        <v>56.9</v>
      </c>
      <c r="I107" s="9">
        <v>5.2</v>
      </c>
      <c r="J107" s="9">
        <v>40</v>
      </c>
      <c r="K107" s="10">
        <v>625000</v>
      </c>
      <c r="L107" s="10">
        <v>438000</v>
      </c>
      <c r="M107" s="10">
        <v>411000</v>
      </c>
      <c r="N107" s="10">
        <v>28000</v>
      </c>
      <c r="O107" s="10">
        <v>187000</v>
      </c>
      <c r="P107" s="9">
        <v>70.099999999999994</v>
      </c>
      <c r="Q107" s="9">
        <v>65.7</v>
      </c>
      <c r="R107" s="9">
        <v>6.3</v>
      </c>
      <c r="S107" s="9">
        <v>29.9</v>
      </c>
      <c r="T107" s="10">
        <v>672000</v>
      </c>
      <c r="U107" s="10">
        <v>340000</v>
      </c>
      <c r="V107" s="10">
        <v>327000</v>
      </c>
      <c r="W107" s="10">
        <v>13000</v>
      </c>
      <c r="X107" s="10">
        <v>332000</v>
      </c>
      <c r="Y107" s="9">
        <v>50.6</v>
      </c>
      <c r="Z107" s="9">
        <v>48.7</v>
      </c>
      <c r="AA107" s="9">
        <v>3.8</v>
      </c>
      <c r="AB107" s="9">
        <v>49.4</v>
      </c>
      <c r="AC107" s="10"/>
    </row>
    <row r="108" spans="1:29" x14ac:dyDescent="0.25">
      <c r="A108" s="8" t="s">
        <v>268</v>
      </c>
      <c r="B108" s="10">
        <v>1299000</v>
      </c>
      <c r="C108" s="10">
        <v>778000</v>
      </c>
      <c r="D108" s="10">
        <v>733000</v>
      </c>
      <c r="E108" s="10">
        <v>45000</v>
      </c>
      <c r="F108" s="10">
        <v>520000</v>
      </c>
      <c r="G108" s="9">
        <v>59.9</v>
      </c>
      <c r="H108" s="9">
        <v>56.5</v>
      </c>
      <c r="I108" s="9">
        <v>5.8</v>
      </c>
      <c r="J108" s="9">
        <v>40.1</v>
      </c>
      <c r="K108" s="10">
        <v>626000</v>
      </c>
      <c r="L108" s="10">
        <v>439000</v>
      </c>
      <c r="M108" s="10">
        <v>408000</v>
      </c>
      <c r="N108" s="10">
        <v>31000</v>
      </c>
      <c r="O108" s="10">
        <v>187000</v>
      </c>
      <c r="P108" s="9">
        <v>70.099999999999994</v>
      </c>
      <c r="Q108" s="9">
        <v>65.2</v>
      </c>
      <c r="R108" s="9">
        <v>7</v>
      </c>
      <c r="S108" s="9">
        <v>29.9</v>
      </c>
      <c r="T108" s="10">
        <v>673000</v>
      </c>
      <c r="U108" s="10">
        <v>340000</v>
      </c>
      <c r="V108" s="10">
        <v>325000</v>
      </c>
      <c r="W108" s="10">
        <v>15000</v>
      </c>
      <c r="X108" s="10">
        <v>333000</v>
      </c>
      <c r="Y108" s="9">
        <v>50.5</v>
      </c>
      <c r="Z108" s="9">
        <v>48.3</v>
      </c>
      <c r="AA108" s="9">
        <v>4.3</v>
      </c>
      <c r="AB108" s="9">
        <v>49.5</v>
      </c>
      <c r="AC108" s="10"/>
    </row>
    <row r="109" spans="1:29" x14ac:dyDescent="0.25">
      <c r="A109" s="8" t="s">
        <v>269</v>
      </c>
      <c r="B109" s="10">
        <v>1300000</v>
      </c>
      <c r="C109" s="10">
        <v>782000</v>
      </c>
      <c r="D109" s="10">
        <v>736000</v>
      </c>
      <c r="E109" s="10">
        <v>46000</v>
      </c>
      <c r="F109" s="10">
        <v>518000</v>
      </c>
      <c r="G109" s="9">
        <v>60.1</v>
      </c>
      <c r="H109" s="9">
        <v>56.6</v>
      </c>
      <c r="I109" s="9">
        <v>5.8</v>
      </c>
      <c r="J109" s="9">
        <v>39.9</v>
      </c>
      <c r="K109" s="10">
        <v>627000</v>
      </c>
      <c r="L109" s="10">
        <v>442000</v>
      </c>
      <c r="M109" s="10">
        <v>412000</v>
      </c>
      <c r="N109" s="10">
        <v>31000</v>
      </c>
      <c r="O109" s="10">
        <v>184000</v>
      </c>
      <c r="P109" s="9">
        <v>70.599999999999994</v>
      </c>
      <c r="Q109" s="9">
        <v>65.7</v>
      </c>
      <c r="R109" s="9">
        <v>6.9</v>
      </c>
      <c r="S109" s="9">
        <v>29.4</v>
      </c>
      <c r="T109" s="10">
        <v>673000</v>
      </c>
      <c r="U109" s="10">
        <v>340000</v>
      </c>
      <c r="V109" s="10">
        <v>325000</v>
      </c>
      <c r="W109" s="10">
        <v>15000</v>
      </c>
      <c r="X109" s="10">
        <v>334000</v>
      </c>
      <c r="Y109" s="9">
        <v>50.4</v>
      </c>
      <c r="Z109" s="9">
        <v>48.2</v>
      </c>
      <c r="AA109" s="9">
        <v>4.4000000000000004</v>
      </c>
      <c r="AB109" s="9">
        <v>49.6</v>
      </c>
      <c r="AC109" s="10"/>
    </row>
    <row r="110" spans="1:29" x14ac:dyDescent="0.25">
      <c r="A110" s="8" t="s">
        <v>270</v>
      </c>
      <c r="B110" s="10">
        <v>1301000</v>
      </c>
      <c r="C110" s="10">
        <v>775000</v>
      </c>
      <c r="D110" s="10">
        <v>728000</v>
      </c>
      <c r="E110" s="10">
        <v>47000</v>
      </c>
      <c r="F110" s="10">
        <v>526000</v>
      </c>
      <c r="G110" s="9">
        <v>59.6</v>
      </c>
      <c r="H110" s="9">
        <v>56</v>
      </c>
      <c r="I110" s="9">
        <v>6</v>
      </c>
      <c r="J110" s="9">
        <v>40.4</v>
      </c>
      <c r="K110" s="10">
        <v>627000</v>
      </c>
      <c r="L110" s="10">
        <v>441000</v>
      </c>
      <c r="M110" s="10">
        <v>408000</v>
      </c>
      <c r="N110" s="10">
        <v>33000</v>
      </c>
      <c r="O110" s="10">
        <v>186000</v>
      </c>
      <c r="P110" s="9">
        <v>70.3</v>
      </c>
      <c r="Q110" s="9">
        <v>65.099999999999994</v>
      </c>
      <c r="R110" s="9">
        <v>7.4</v>
      </c>
      <c r="S110" s="9">
        <v>29.7</v>
      </c>
      <c r="T110" s="10">
        <v>674000</v>
      </c>
      <c r="U110" s="10">
        <v>335000</v>
      </c>
      <c r="V110" s="10">
        <v>320000</v>
      </c>
      <c r="W110" s="10">
        <v>14000</v>
      </c>
      <c r="X110" s="10">
        <v>339000</v>
      </c>
      <c r="Y110" s="9">
        <v>49.6</v>
      </c>
      <c r="Z110" s="9">
        <v>47.5</v>
      </c>
      <c r="AA110" s="9">
        <v>4.3</v>
      </c>
      <c r="AB110" s="9">
        <v>50.4</v>
      </c>
      <c r="AC110" s="10"/>
    </row>
    <row r="111" spans="1:29" x14ac:dyDescent="0.25">
      <c r="A111" s="8" t="s">
        <v>271</v>
      </c>
      <c r="B111" s="10">
        <v>1302000</v>
      </c>
      <c r="C111" s="10">
        <v>772000</v>
      </c>
      <c r="D111" s="10">
        <v>725000</v>
      </c>
      <c r="E111" s="10">
        <v>47000</v>
      </c>
      <c r="F111" s="10">
        <v>530000</v>
      </c>
      <c r="G111" s="9">
        <v>59.3</v>
      </c>
      <c r="H111" s="9">
        <v>55.7</v>
      </c>
      <c r="I111" s="9">
        <v>6</v>
      </c>
      <c r="J111" s="9">
        <v>40.700000000000003</v>
      </c>
      <c r="K111" s="10">
        <v>628000</v>
      </c>
      <c r="L111" s="10">
        <v>438000</v>
      </c>
      <c r="M111" s="10">
        <v>402000</v>
      </c>
      <c r="N111" s="10">
        <v>35000</v>
      </c>
      <c r="O111" s="10">
        <v>190000</v>
      </c>
      <c r="P111" s="9">
        <v>69.7</v>
      </c>
      <c r="Q111" s="9">
        <v>64.099999999999994</v>
      </c>
      <c r="R111" s="9">
        <v>8</v>
      </c>
      <c r="S111" s="9">
        <v>30.3</v>
      </c>
      <c r="T111" s="10">
        <v>674000</v>
      </c>
      <c r="U111" s="10">
        <v>334000</v>
      </c>
      <c r="V111" s="10">
        <v>323000</v>
      </c>
      <c r="W111" s="10">
        <v>12000</v>
      </c>
      <c r="X111" s="10">
        <v>340000</v>
      </c>
      <c r="Y111" s="9">
        <v>49.6</v>
      </c>
      <c r="Z111" s="9">
        <v>47.9</v>
      </c>
      <c r="AA111" s="9">
        <v>3.4</v>
      </c>
      <c r="AB111" s="9">
        <v>50.4</v>
      </c>
      <c r="AC111" s="10"/>
    </row>
    <row r="112" spans="1:29" x14ac:dyDescent="0.25">
      <c r="A112" s="8" t="s">
        <v>272</v>
      </c>
      <c r="B112" s="10">
        <v>1303000</v>
      </c>
      <c r="C112" s="10">
        <v>769000</v>
      </c>
      <c r="D112" s="10">
        <v>721000</v>
      </c>
      <c r="E112" s="10">
        <v>48000</v>
      </c>
      <c r="F112" s="10">
        <v>535000</v>
      </c>
      <c r="G112" s="9">
        <v>59</v>
      </c>
      <c r="H112" s="9">
        <v>55.3</v>
      </c>
      <c r="I112" s="9">
        <v>6.3</v>
      </c>
      <c r="J112" s="9">
        <v>41</v>
      </c>
      <c r="K112" s="10">
        <v>628000</v>
      </c>
      <c r="L112" s="10">
        <v>438000</v>
      </c>
      <c r="M112" s="10">
        <v>401000</v>
      </c>
      <c r="N112" s="10">
        <v>37000</v>
      </c>
      <c r="O112" s="10">
        <v>190000</v>
      </c>
      <c r="P112" s="9">
        <v>69.7</v>
      </c>
      <c r="Q112" s="9">
        <v>63.8</v>
      </c>
      <c r="R112" s="9">
        <v>8.5</v>
      </c>
      <c r="S112" s="9">
        <v>30.3</v>
      </c>
      <c r="T112" s="10">
        <v>675000</v>
      </c>
      <c r="U112" s="10">
        <v>331000</v>
      </c>
      <c r="V112" s="10">
        <v>320000</v>
      </c>
      <c r="W112" s="10">
        <v>11000</v>
      </c>
      <c r="X112" s="10">
        <v>344000</v>
      </c>
      <c r="Y112" s="9">
        <v>49</v>
      </c>
      <c r="Z112" s="9">
        <v>47.4</v>
      </c>
      <c r="AA112" s="9">
        <v>3.3</v>
      </c>
      <c r="AB112" s="9">
        <v>51</v>
      </c>
      <c r="AC112" s="10"/>
    </row>
    <row r="113" spans="1:29" x14ac:dyDescent="0.25">
      <c r="A113" s="8" t="s">
        <v>273</v>
      </c>
      <c r="B113" s="10">
        <v>1305000</v>
      </c>
      <c r="C113" s="10">
        <v>771000</v>
      </c>
      <c r="D113" s="10">
        <v>729000</v>
      </c>
      <c r="E113" s="10">
        <v>43000</v>
      </c>
      <c r="F113" s="10">
        <v>533000</v>
      </c>
      <c r="G113" s="9">
        <v>59.1</v>
      </c>
      <c r="H113" s="9">
        <v>55.9</v>
      </c>
      <c r="I113" s="9">
        <v>5.5</v>
      </c>
      <c r="J113" s="9">
        <v>40.9</v>
      </c>
      <c r="K113" s="10">
        <v>629000</v>
      </c>
      <c r="L113" s="10">
        <v>437000</v>
      </c>
      <c r="M113" s="10">
        <v>405000</v>
      </c>
      <c r="N113" s="10">
        <v>32000</v>
      </c>
      <c r="O113" s="10">
        <v>192000</v>
      </c>
      <c r="P113" s="9">
        <v>69.5</v>
      </c>
      <c r="Q113" s="9">
        <v>64.3</v>
      </c>
      <c r="R113" s="9">
        <v>7.4</v>
      </c>
      <c r="S113" s="9">
        <v>30.5</v>
      </c>
      <c r="T113" s="10">
        <v>676000</v>
      </c>
      <c r="U113" s="10">
        <v>334000</v>
      </c>
      <c r="V113" s="10">
        <v>324000</v>
      </c>
      <c r="W113" s="10">
        <v>10000</v>
      </c>
      <c r="X113" s="10">
        <v>341000</v>
      </c>
      <c r="Y113" s="9">
        <v>49.5</v>
      </c>
      <c r="Z113" s="9">
        <v>48</v>
      </c>
      <c r="AA113" s="9">
        <v>3</v>
      </c>
      <c r="AB113" s="9">
        <v>50.5</v>
      </c>
      <c r="AC113" s="10"/>
    </row>
    <row r="114" spans="1:29" x14ac:dyDescent="0.25">
      <c r="A114" s="8" t="s">
        <v>274</v>
      </c>
      <c r="B114" s="10">
        <v>1306000</v>
      </c>
      <c r="C114" s="10">
        <v>775000</v>
      </c>
      <c r="D114" s="10">
        <v>735000</v>
      </c>
      <c r="E114" s="10">
        <v>40000</v>
      </c>
      <c r="F114" s="10">
        <v>531000</v>
      </c>
      <c r="G114" s="9">
        <v>59.3</v>
      </c>
      <c r="H114" s="9">
        <v>56.3</v>
      </c>
      <c r="I114" s="9">
        <v>5.0999999999999996</v>
      </c>
      <c r="J114" s="9">
        <v>40.700000000000003</v>
      </c>
      <c r="K114" s="10">
        <v>630000</v>
      </c>
      <c r="L114" s="10">
        <v>436000</v>
      </c>
      <c r="M114" s="10">
        <v>405000</v>
      </c>
      <c r="N114" s="10">
        <v>31000</v>
      </c>
      <c r="O114" s="10">
        <v>194000</v>
      </c>
      <c r="P114" s="9">
        <v>69.2</v>
      </c>
      <c r="Q114" s="9">
        <v>64.3</v>
      </c>
      <c r="R114" s="9">
        <v>7.1</v>
      </c>
      <c r="S114" s="9">
        <v>30.8</v>
      </c>
      <c r="T114" s="10">
        <v>676000</v>
      </c>
      <c r="U114" s="10">
        <v>339000</v>
      </c>
      <c r="V114" s="10">
        <v>330000</v>
      </c>
      <c r="W114" s="10">
        <v>9000</v>
      </c>
      <c r="X114" s="10">
        <v>337000</v>
      </c>
      <c r="Y114" s="9">
        <v>50.1</v>
      </c>
      <c r="Z114" s="9">
        <v>48.8</v>
      </c>
      <c r="AA114" s="9">
        <v>2.6</v>
      </c>
      <c r="AB114" s="9">
        <v>49.9</v>
      </c>
      <c r="AC114" s="10"/>
    </row>
    <row r="115" spans="1:29" x14ac:dyDescent="0.25">
      <c r="A115" s="8" t="s">
        <v>275</v>
      </c>
      <c r="B115" s="10">
        <v>1307000</v>
      </c>
      <c r="C115" s="10">
        <v>765000</v>
      </c>
      <c r="D115" s="10">
        <v>726000</v>
      </c>
      <c r="E115" s="10">
        <v>39000</v>
      </c>
      <c r="F115" s="10">
        <v>542000</v>
      </c>
      <c r="G115" s="9">
        <v>58.5</v>
      </c>
      <c r="H115" s="9">
        <v>55.5</v>
      </c>
      <c r="I115" s="9">
        <v>5.0999999999999996</v>
      </c>
      <c r="J115" s="9">
        <v>41.5</v>
      </c>
      <c r="K115" s="10">
        <v>630000</v>
      </c>
      <c r="L115" s="10">
        <v>427000</v>
      </c>
      <c r="M115" s="10">
        <v>398000</v>
      </c>
      <c r="N115" s="10">
        <v>30000</v>
      </c>
      <c r="O115" s="10">
        <v>203000</v>
      </c>
      <c r="P115" s="9">
        <v>67.8</v>
      </c>
      <c r="Q115" s="9">
        <v>63.1</v>
      </c>
      <c r="R115" s="9">
        <v>6.9</v>
      </c>
      <c r="S115" s="9">
        <v>32.200000000000003</v>
      </c>
      <c r="T115" s="10">
        <v>677000</v>
      </c>
      <c r="U115" s="10">
        <v>338000</v>
      </c>
      <c r="V115" s="10">
        <v>328000</v>
      </c>
      <c r="W115" s="10">
        <v>10000</v>
      </c>
      <c r="X115" s="10">
        <v>339000</v>
      </c>
      <c r="Y115" s="9">
        <v>49.9</v>
      </c>
      <c r="Z115" s="9">
        <v>48.5</v>
      </c>
      <c r="AA115" s="9">
        <v>2.9</v>
      </c>
      <c r="AB115" s="9">
        <v>50.1</v>
      </c>
      <c r="AC115" s="10"/>
    </row>
    <row r="116" spans="1:29" x14ac:dyDescent="0.25">
      <c r="A116" s="8" t="s">
        <v>276</v>
      </c>
      <c r="B116" s="10">
        <v>1308000</v>
      </c>
      <c r="C116" s="10">
        <v>763000</v>
      </c>
      <c r="D116" s="10">
        <v>725000</v>
      </c>
      <c r="E116" s="10">
        <v>38000</v>
      </c>
      <c r="F116" s="10">
        <v>545000</v>
      </c>
      <c r="G116" s="9">
        <v>58.3</v>
      </c>
      <c r="H116" s="9">
        <v>55.4</v>
      </c>
      <c r="I116" s="9">
        <v>5</v>
      </c>
      <c r="J116" s="9">
        <v>41.7</v>
      </c>
      <c r="K116" s="10">
        <v>631000</v>
      </c>
      <c r="L116" s="10">
        <v>424000</v>
      </c>
      <c r="M116" s="10">
        <v>395000</v>
      </c>
      <c r="N116" s="10">
        <v>29000</v>
      </c>
      <c r="O116" s="10">
        <v>207000</v>
      </c>
      <c r="P116" s="9">
        <v>67.3</v>
      </c>
      <c r="Q116" s="9">
        <v>62.6</v>
      </c>
      <c r="R116" s="9">
        <v>6.9</v>
      </c>
      <c r="S116" s="9">
        <v>32.700000000000003</v>
      </c>
      <c r="T116" s="10">
        <v>677000</v>
      </c>
      <c r="U116" s="10">
        <v>338000</v>
      </c>
      <c r="V116" s="10">
        <v>330000</v>
      </c>
      <c r="W116" s="10">
        <v>9000</v>
      </c>
      <c r="X116" s="10">
        <v>339000</v>
      </c>
      <c r="Y116" s="9">
        <v>50</v>
      </c>
      <c r="Z116" s="9">
        <v>48.7</v>
      </c>
      <c r="AA116" s="9">
        <v>2.6</v>
      </c>
      <c r="AB116" s="9">
        <v>50</v>
      </c>
      <c r="AC116" s="10"/>
    </row>
    <row r="117" spans="1:29" x14ac:dyDescent="0.25">
      <c r="A117" s="8" t="s">
        <v>277</v>
      </c>
      <c r="B117" s="10">
        <v>1309000</v>
      </c>
      <c r="C117" s="10">
        <v>753000</v>
      </c>
      <c r="D117" s="10">
        <v>718000</v>
      </c>
      <c r="E117" s="10">
        <v>35000</v>
      </c>
      <c r="F117" s="10">
        <v>556000</v>
      </c>
      <c r="G117" s="9">
        <v>57.6</v>
      </c>
      <c r="H117" s="9">
        <v>54.9</v>
      </c>
      <c r="I117" s="9">
        <v>4.7</v>
      </c>
      <c r="J117" s="9">
        <v>42.4</v>
      </c>
      <c r="K117" s="10">
        <v>631000</v>
      </c>
      <c r="L117" s="10">
        <v>418000</v>
      </c>
      <c r="M117" s="10">
        <v>392000</v>
      </c>
      <c r="N117" s="10">
        <v>26000</v>
      </c>
      <c r="O117" s="10">
        <v>213000</v>
      </c>
      <c r="P117" s="9">
        <v>66.2</v>
      </c>
      <c r="Q117" s="9">
        <v>62.1</v>
      </c>
      <c r="R117" s="9">
        <v>6.1</v>
      </c>
      <c r="S117" s="9">
        <v>33.799999999999997</v>
      </c>
      <c r="T117" s="10">
        <v>678000</v>
      </c>
      <c r="U117" s="10">
        <v>336000</v>
      </c>
      <c r="V117" s="10">
        <v>326000</v>
      </c>
      <c r="W117" s="10">
        <v>10000</v>
      </c>
      <c r="X117" s="10">
        <v>342000</v>
      </c>
      <c r="Y117" s="9">
        <v>49.5</v>
      </c>
      <c r="Z117" s="9">
        <v>48.1</v>
      </c>
      <c r="AA117" s="9">
        <v>2.9</v>
      </c>
      <c r="AB117" s="9">
        <v>50.5</v>
      </c>
      <c r="AC117" s="10"/>
    </row>
    <row r="118" spans="1:29" x14ac:dyDescent="0.25">
      <c r="A118" s="8" t="s">
        <v>278</v>
      </c>
      <c r="B118" s="10">
        <v>1310000</v>
      </c>
      <c r="C118" s="10">
        <v>757000</v>
      </c>
      <c r="D118" s="10">
        <v>719000</v>
      </c>
      <c r="E118" s="10">
        <v>37000</v>
      </c>
      <c r="F118" s="10">
        <v>554000</v>
      </c>
      <c r="G118" s="9">
        <v>57.7</v>
      </c>
      <c r="H118" s="9">
        <v>54.9</v>
      </c>
      <c r="I118" s="9">
        <v>4.9000000000000004</v>
      </c>
      <c r="J118" s="9">
        <v>42.3</v>
      </c>
      <c r="K118" s="10">
        <v>632000</v>
      </c>
      <c r="L118" s="10">
        <v>422000</v>
      </c>
      <c r="M118" s="10">
        <v>396000</v>
      </c>
      <c r="N118" s="10">
        <v>26000</v>
      </c>
      <c r="O118" s="10">
        <v>210000</v>
      </c>
      <c r="P118" s="9">
        <v>66.8</v>
      </c>
      <c r="Q118" s="9">
        <v>62.7</v>
      </c>
      <c r="R118" s="9">
        <v>6.2</v>
      </c>
      <c r="S118" s="9">
        <v>33.200000000000003</v>
      </c>
      <c r="T118" s="10">
        <v>678000</v>
      </c>
      <c r="U118" s="10">
        <v>335000</v>
      </c>
      <c r="V118" s="10">
        <v>323000</v>
      </c>
      <c r="W118" s="10">
        <v>11000</v>
      </c>
      <c r="X118" s="10">
        <v>344000</v>
      </c>
      <c r="Y118" s="9">
        <v>49.3</v>
      </c>
      <c r="Z118" s="9">
        <v>47.7</v>
      </c>
      <c r="AA118" s="9">
        <v>3.4</v>
      </c>
      <c r="AB118" s="9">
        <v>50.7</v>
      </c>
      <c r="AC118" s="10"/>
    </row>
    <row r="119" spans="1:29" x14ac:dyDescent="0.25">
      <c r="A119" s="8" t="s">
        <v>279</v>
      </c>
      <c r="B119" s="10">
        <v>1312000</v>
      </c>
      <c r="C119" s="10">
        <v>762000</v>
      </c>
      <c r="D119" s="10">
        <v>724000</v>
      </c>
      <c r="E119" s="10">
        <v>37000</v>
      </c>
      <c r="F119" s="10">
        <v>550000</v>
      </c>
      <c r="G119" s="9">
        <v>58.1</v>
      </c>
      <c r="H119" s="9">
        <v>55.2</v>
      </c>
      <c r="I119" s="9">
        <v>4.9000000000000004</v>
      </c>
      <c r="J119" s="9">
        <v>41.9</v>
      </c>
      <c r="K119" s="10">
        <v>633000</v>
      </c>
      <c r="L119" s="10">
        <v>426000</v>
      </c>
      <c r="M119" s="10">
        <v>399000</v>
      </c>
      <c r="N119" s="10">
        <v>27000</v>
      </c>
      <c r="O119" s="10">
        <v>207000</v>
      </c>
      <c r="P119" s="9">
        <v>67.3</v>
      </c>
      <c r="Q119" s="9">
        <v>63.1</v>
      </c>
      <c r="R119" s="9">
        <v>6.3</v>
      </c>
      <c r="S119" s="9">
        <v>32.700000000000003</v>
      </c>
      <c r="T119" s="10">
        <v>679000</v>
      </c>
      <c r="U119" s="10">
        <v>336000</v>
      </c>
      <c r="V119" s="10">
        <v>325000</v>
      </c>
      <c r="W119" s="10">
        <v>11000</v>
      </c>
      <c r="X119" s="10">
        <v>343000</v>
      </c>
      <c r="Y119" s="9">
        <v>49.4</v>
      </c>
      <c r="Z119" s="9">
        <v>47.9</v>
      </c>
      <c r="AA119" s="9">
        <v>3.2</v>
      </c>
      <c r="AB119" s="9">
        <v>50.6</v>
      </c>
      <c r="AC119" s="10"/>
    </row>
    <row r="120" spans="1:29" x14ac:dyDescent="0.25">
      <c r="A120" s="8" t="s">
        <v>280</v>
      </c>
      <c r="B120" s="10">
        <v>1313000</v>
      </c>
      <c r="C120" s="10">
        <v>765000</v>
      </c>
      <c r="D120" s="10">
        <v>728000</v>
      </c>
      <c r="E120" s="10">
        <v>37000</v>
      </c>
      <c r="F120" s="10">
        <v>548000</v>
      </c>
      <c r="G120" s="9">
        <v>58.3</v>
      </c>
      <c r="H120" s="9">
        <v>55.4</v>
      </c>
      <c r="I120" s="9">
        <v>4.9000000000000004</v>
      </c>
      <c r="J120" s="9">
        <v>41.7</v>
      </c>
      <c r="K120" s="10">
        <v>633000</v>
      </c>
      <c r="L120" s="10">
        <v>429000</v>
      </c>
      <c r="M120" s="10">
        <v>405000</v>
      </c>
      <c r="N120" s="10">
        <v>25000</v>
      </c>
      <c r="O120" s="10">
        <v>204000</v>
      </c>
      <c r="P120" s="9">
        <v>67.8</v>
      </c>
      <c r="Q120" s="9">
        <v>63.9</v>
      </c>
      <c r="R120" s="9">
        <v>5.8</v>
      </c>
      <c r="S120" s="9">
        <v>32.200000000000003</v>
      </c>
      <c r="T120" s="10">
        <v>679000</v>
      </c>
      <c r="U120" s="10">
        <v>336000</v>
      </c>
      <c r="V120" s="10">
        <v>323000</v>
      </c>
      <c r="W120" s="10">
        <v>13000</v>
      </c>
      <c r="X120" s="10">
        <v>344000</v>
      </c>
      <c r="Y120" s="9">
        <v>49.4</v>
      </c>
      <c r="Z120" s="9">
        <v>47.6</v>
      </c>
      <c r="AA120" s="9">
        <v>3.7</v>
      </c>
      <c r="AB120" s="9">
        <v>50.6</v>
      </c>
      <c r="AC120" s="10"/>
    </row>
    <row r="121" spans="1:29" x14ac:dyDescent="0.25">
      <c r="A121" s="8" t="s">
        <v>281</v>
      </c>
      <c r="B121" s="10">
        <v>1314000</v>
      </c>
      <c r="C121" s="10">
        <v>770000</v>
      </c>
      <c r="D121" s="10">
        <v>729000</v>
      </c>
      <c r="E121" s="10">
        <v>41000</v>
      </c>
      <c r="F121" s="10">
        <v>545000</v>
      </c>
      <c r="G121" s="9">
        <v>58.6</v>
      </c>
      <c r="H121" s="9">
        <v>55.5</v>
      </c>
      <c r="I121" s="9">
        <v>5.3</v>
      </c>
      <c r="J121" s="9">
        <v>41.4</v>
      </c>
      <c r="K121" s="10">
        <v>634000</v>
      </c>
      <c r="L121" s="10">
        <v>432000</v>
      </c>
      <c r="M121" s="10">
        <v>404000</v>
      </c>
      <c r="N121" s="10">
        <v>28000</v>
      </c>
      <c r="O121" s="10">
        <v>202000</v>
      </c>
      <c r="P121" s="9">
        <v>68.2</v>
      </c>
      <c r="Q121" s="9">
        <v>63.7</v>
      </c>
      <c r="R121" s="9">
        <v>6.5</v>
      </c>
      <c r="S121" s="9">
        <v>31.8</v>
      </c>
      <c r="T121" s="10">
        <v>680000</v>
      </c>
      <c r="U121" s="10">
        <v>337000</v>
      </c>
      <c r="V121" s="10">
        <v>325000</v>
      </c>
      <c r="W121" s="10">
        <v>13000</v>
      </c>
      <c r="X121" s="10">
        <v>343000</v>
      </c>
      <c r="Y121" s="9">
        <v>49.6</v>
      </c>
      <c r="Z121" s="9">
        <v>47.7</v>
      </c>
      <c r="AA121" s="9">
        <v>3.8</v>
      </c>
      <c r="AB121" s="9">
        <v>50.4</v>
      </c>
      <c r="AC121" s="10"/>
    </row>
    <row r="122" spans="1:29" x14ac:dyDescent="0.25">
      <c r="A122" s="8" t="s">
        <v>282</v>
      </c>
      <c r="B122" s="10">
        <v>1316000</v>
      </c>
      <c r="C122" s="10">
        <v>776000</v>
      </c>
      <c r="D122" s="10">
        <v>734000</v>
      </c>
      <c r="E122" s="10">
        <v>42000</v>
      </c>
      <c r="F122" s="10">
        <v>540000</v>
      </c>
      <c r="G122" s="9">
        <v>59</v>
      </c>
      <c r="H122" s="9">
        <v>55.8</v>
      </c>
      <c r="I122" s="9">
        <v>5.4</v>
      </c>
      <c r="J122" s="9">
        <v>41</v>
      </c>
      <c r="K122" s="10">
        <v>635000</v>
      </c>
      <c r="L122" s="10">
        <v>432000</v>
      </c>
      <c r="M122" s="10">
        <v>403000</v>
      </c>
      <c r="N122" s="10">
        <v>29000</v>
      </c>
      <c r="O122" s="10">
        <v>203000</v>
      </c>
      <c r="P122" s="9">
        <v>68</v>
      </c>
      <c r="Q122" s="9">
        <v>63.5</v>
      </c>
      <c r="R122" s="9">
        <v>6.6</v>
      </c>
      <c r="S122" s="9">
        <v>32</v>
      </c>
      <c r="T122" s="10">
        <v>681000</v>
      </c>
      <c r="U122" s="10">
        <v>344000</v>
      </c>
      <c r="V122" s="10">
        <v>331000</v>
      </c>
      <c r="W122" s="10">
        <v>13000</v>
      </c>
      <c r="X122" s="10">
        <v>337000</v>
      </c>
      <c r="Y122" s="9">
        <v>50.5</v>
      </c>
      <c r="Z122" s="9">
        <v>48.6</v>
      </c>
      <c r="AA122" s="9">
        <v>3.8</v>
      </c>
      <c r="AB122" s="9">
        <v>49.5</v>
      </c>
      <c r="AC122" s="10"/>
    </row>
    <row r="123" spans="1:29" x14ac:dyDescent="0.25">
      <c r="A123" s="8" t="s">
        <v>283</v>
      </c>
      <c r="B123" s="10">
        <v>1317000</v>
      </c>
      <c r="C123" s="10">
        <v>782000</v>
      </c>
      <c r="D123" s="10">
        <v>741000</v>
      </c>
      <c r="E123" s="10">
        <v>41000</v>
      </c>
      <c r="F123" s="10">
        <v>535000</v>
      </c>
      <c r="G123" s="9">
        <v>59.4</v>
      </c>
      <c r="H123" s="9">
        <v>56.2</v>
      </c>
      <c r="I123" s="9">
        <v>5.3</v>
      </c>
      <c r="J123" s="9">
        <v>40.6</v>
      </c>
      <c r="K123" s="10">
        <v>636000</v>
      </c>
      <c r="L123" s="10">
        <v>437000</v>
      </c>
      <c r="M123" s="10">
        <v>406000</v>
      </c>
      <c r="N123" s="10">
        <v>30000</v>
      </c>
      <c r="O123" s="10">
        <v>199000</v>
      </c>
      <c r="P123" s="9">
        <v>68.7</v>
      </c>
      <c r="Q123" s="9">
        <v>63.9</v>
      </c>
      <c r="R123" s="9">
        <v>7</v>
      </c>
      <c r="S123" s="9">
        <v>31.3</v>
      </c>
      <c r="T123" s="10">
        <v>681000</v>
      </c>
      <c r="U123" s="10">
        <v>345000</v>
      </c>
      <c r="V123" s="10">
        <v>334000</v>
      </c>
      <c r="W123" s="10">
        <v>11000</v>
      </c>
      <c r="X123" s="10">
        <v>336000</v>
      </c>
      <c r="Y123" s="9">
        <v>50.7</v>
      </c>
      <c r="Z123" s="9">
        <v>49.1</v>
      </c>
      <c r="AA123" s="9">
        <v>3.2</v>
      </c>
      <c r="AB123" s="9">
        <v>49.3</v>
      </c>
      <c r="AC123" s="10"/>
    </row>
    <row r="124" spans="1:29" x14ac:dyDescent="0.25">
      <c r="A124" s="8" t="s">
        <v>284</v>
      </c>
      <c r="B124" s="10">
        <v>1318000</v>
      </c>
      <c r="C124" s="10">
        <v>789000</v>
      </c>
      <c r="D124" s="10">
        <v>753000</v>
      </c>
      <c r="E124" s="10">
        <v>36000</v>
      </c>
      <c r="F124" s="10">
        <v>529000</v>
      </c>
      <c r="G124" s="9">
        <v>59.8</v>
      </c>
      <c r="H124" s="9">
        <v>57.1</v>
      </c>
      <c r="I124" s="9">
        <v>4.5999999999999996</v>
      </c>
      <c r="J124" s="9">
        <v>40.200000000000003</v>
      </c>
      <c r="K124" s="10">
        <v>636000</v>
      </c>
      <c r="L124" s="10">
        <v>439000</v>
      </c>
      <c r="M124" s="10">
        <v>412000</v>
      </c>
      <c r="N124" s="10">
        <v>27000</v>
      </c>
      <c r="O124" s="10">
        <v>197000</v>
      </c>
      <c r="P124" s="9">
        <v>69</v>
      </c>
      <c r="Q124" s="9">
        <v>64.8</v>
      </c>
      <c r="R124" s="9">
        <v>6.1</v>
      </c>
      <c r="S124" s="9">
        <v>31</v>
      </c>
      <c r="T124" s="10">
        <v>682000</v>
      </c>
      <c r="U124" s="10">
        <v>350000</v>
      </c>
      <c r="V124" s="10">
        <v>340000</v>
      </c>
      <c r="W124" s="10">
        <v>10000</v>
      </c>
      <c r="X124" s="10">
        <v>332000</v>
      </c>
      <c r="Y124" s="9">
        <v>51.3</v>
      </c>
      <c r="Z124" s="9">
        <v>49.9</v>
      </c>
      <c r="AA124" s="9">
        <v>2.7</v>
      </c>
      <c r="AB124" s="9">
        <v>48.7</v>
      </c>
      <c r="AC124" s="10"/>
    </row>
    <row r="125" spans="1:29" x14ac:dyDescent="0.25">
      <c r="A125" s="8" t="s">
        <v>285</v>
      </c>
      <c r="B125" s="10">
        <v>1320000</v>
      </c>
      <c r="C125" s="10">
        <v>784000</v>
      </c>
      <c r="D125" s="10">
        <v>749000</v>
      </c>
      <c r="E125" s="10">
        <v>36000</v>
      </c>
      <c r="F125" s="10">
        <v>535000</v>
      </c>
      <c r="G125" s="9">
        <v>59.4</v>
      </c>
      <c r="H125" s="9">
        <v>56.7</v>
      </c>
      <c r="I125" s="9">
        <v>4.5999999999999996</v>
      </c>
      <c r="J125" s="9">
        <v>40.6</v>
      </c>
      <c r="K125" s="10">
        <v>637000</v>
      </c>
      <c r="L125" s="10">
        <v>438000</v>
      </c>
      <c r="M125" s="10">
        <v>412000</v>
      </c>
      <c r="N125" s="10">
        <v>26000</v>
      </c>
      <c r="O125" s="10">
        <v>199000</v>
      </c>
      <c r="P125" s="9">
        <v>68.7</v>
      </c>
      <c r="Q125" s="9">
        <v>64.7</v>
      </c>
      <c r="R125" s="9">
        <v>5.9</v>
      </c>
      <c r="S125" s="9">
        <v>31.3</v>
      </c>
      <c r="T125" s="10">
        <v>683000</v>
      </c>
      <c r="U125" s="10">
        <v>347000</v>
      </c>
      <c r="V125" s="10">
        <v>337000</v>
      </c>
      <c r="W125" s="10">
        <v>10000</v>
      </c>
      <c r="X125" s="10">
        <v>336000</v>
      </c>
      <c r="Y125" s="9">
        <v>50.8</v>
      </c>
      <c r="Z125" s="9">
        <v>49.3</v>
      </c>
      <c r="AA125" s="9">
        <v>2.9</v>
      </c>
      <c r="AB125" s="9">
        <v>49.2</v>
      </c>
      <c r="AC125" s="10"/>
    </row>
    <row r="126" spans="1:29" x14ac:dyDescent="0.25">
      <c r="A126" s="8" t="s">
        <v>286</v>
      </c>
      <c r="B126" s="10">
        <v>1321000</v>
      </c>
      <c r="C126" s="10">
        <v>788000</v>
      </c>
      <c r="D126" s="10">
        <v>752000</v>
      </c>
      <c r="E126" s="10">
        <v>37000</v>
      </c>
      <c r="F126" s="10">
        <v>533000</v>
      </c>
      <c r="G126" s="9">
        <v>59.7</v>
      </c>
      <c r="H126" s="9">
        <v>56.9</v>
      </c>
      <c r="I126" s="9">
        <v>4.7</v>
      </c>
      <c r="J126" s="9">
        <v>40.299999999999997</v>
      </c>
      <c r="K126" s="10">
        <v>638000</v>
      </c>
      <c r="L126" s="10">
        <v>436000</v>
      </c>
      <c r="M126" s="10">
        <v>410000</v>
      </c>
      <c r="N126" s="10">
        <v>26000</v>
      </c>
      <c r="O126" s="10">
        <v>202000</v>
      </c>
      <c r="P126" s="9">
        <v>68.3</v>
      </c>
      <c r="Q126" s="9">
        <v>64.2</v>
      </c>
      <c r="R126" s="9">
        <v>6</v>
      </c>
      <c r="S126" s="9">
        <v>31.7</v>
      </c>
      <c r="T126" s="10">
        <v>683000</v>
      </c>
      <c r="U126" s="10">
        <v>352000</v>
      </c>
      <c r="V126" s="10">
        <v>342000</v>
      </c>
      <c r="W126" s="10">
        <v>11000</v>
      </c>
      <c r="X126" s="10">
        <v>331000</v>
      </c>
      <c r="Y126" s="9">
        <v>51.6</v>
      </c>
      <c r="Z126" s="9">
        <v>50</v>
      </c>
      <c r="AA126" s="9">
        <v>3</v>
      </c>
      <c r="AB126" s="9">
        <v>48.4</v>
      </c>
      <c r="AC126" s="10"/>
    </row>
    <row r="127" spans="1:29" x14ac:dyDescent="0.25">
      <c r="A127" s="8" t="s">
        <v>287</v>
      </c>
      <c r="B127" s="10">
        <v>1322000</v>
      </c>
      <c r="C127" s="10">
        <v>790000</v>
      </c>
      <c r="D127" s="10">
        <v>754000</v>
      </c>
      <c r="E127" s="10">
        <v>36000</v>
      </c>
      <c r="F127" s="10">
        <v>532000</v>
      </c>
      <c r="G127" s="9">
        <v>59.8</v>
      </c>
      <c r="H127" s="9">
        <v>57</v>
      </c>
      <c r="I127" s="9">
        <v>4.5999999999999996</v>
      </c>
      <c r="J127" s="9">
        <v>40.200000000000003</v>
      </c>
      <c r="K127" s="10">
        <v>638000</v>
      </c>
      <c r="L127" s="10">
        <v>438000</v>
      </c>
      <c r="M127" s="10">
        <v>412000</v>
      </c>
      <c r="N127" s="10">
        <v>25000</v>
      </c>
      <c r="O127" s="10">
        <v>201000</v>
      </c>
      <c r="P127" s="9">
        <v>68.599999999999994</v>
      </c>
      <c r="Q127" s="9">
        <v>64.599999999999994</v>
      </c>
      <c r="R127" s="9">
        <v>5.8</v>
      </c>
      <c r="S127" s="9">
        <v>31.4</v>
      </c>
      <c r="T127" s="10">
        <v>684000</v>
      </c>
      <c r="U127" s="10">
        <v>353000</v>
      </c>
      <c r="V127" s="10">
        <v>341000</v>
      </c>
      <c r="W127" s="10">
        <v>11000</v>
      </c>
      <c r="X127" s="10">
        <v>331000</v>
      </c>
      <c r="Y127" s="9">
        <v>51.5</v>
      </c>
      <c r="Z127" s="9">
        <v>49.9</v>
      </c>
      <c r="AA127" s="9">
        <v>3.2</v>
      </c>
      <c r="AB127" s="9">
        <v>48.5</v>
      </c>
      <c r="AC127" s="10"/>
    </row>
    <row r="128" spans="1:29" x14ac:dyDescent="0.25">
      <c r="A128" s="8" t="s">
        <v>288</v>
      </c>
      <c r="B128" s="10">
        <v>1324000</v>
      </c>
      <c r="C128" s="10">
        <v>784000</v>
      </c>
      <c r="D128" s="10">
        <v>747000</v>
      </c>
      <c r="E128" s="10">
        <v>36000</v>
      </c>
      <c r="F128" s="10">
        <v>540000</v>
      </c>
      <c r="G128" s="9">
        <v>59.2</v>
      </c>
      <c r="H128" s="9">
        <v>56.4</v>
      </c>
      <c r="I128" s="9">
        <v>4.7</v>
      </c>
      <c r="J128" s="9">
        <v>40.799999999999997</v>
      </c>
      <c r="K128" s="10">
        <v>639000</v>
      </c>
      <c r="L128" s="10">
        <v>434000</v>
      </c>
      <c r="M128" s="10">
        <v>410000</v>
      </c>
      <c r="N128" s="10">
        <v>24000</v>
      </c>
      <c r="O128" s="10">
        <v>205000</v>
      </c>
      <c r="P128" s="9">
        <v>67.900000000000006</v>
      </c>
      <c r="Q128" s="9">
        <v>64.099999999999994</v>
      </c>
      <c r="R128" s="9">
        <v>5.6</v>
      </c>
      <c r="S128" s="9">
        <v>32.1</v>
      </c>
      <c r="T128" s="10">
        <v>685000</v>
      </c>
      <c r="U128" s="10">
        <v>350000</v>
      </c>
      <c r="V128" s="10">
        <v>337000</v>
      </c>
      <c r="W128" s="10">
        <v>12000</v>
      </c>
      <c r="X128" s="10">
        <v>335000</v>
      </c>
      <c r="Y128" s="9">
        <v>51.1</v>
      </c>
      <c r="Z128" s="9">
        <v>49.3</v>
      </c>
      <c r="AA128" s="9">
        <v>3.5</v>
      </c>
      <c r="AB128" s="9">
        <v>48.9</v>
      </c>
      <c r="AC128" s="10"/>
    </row>
    <row r="129" spans="1:29" x14ac:dyDescent="0.25">
      <c r="A129" s="8" t="s">
        <v>289</v>
      </c>
      <c r="B129" s="10">
        <v>1325000</v>
      </c>
      <c r="C129" s="10">
        <v>783000</v>
      </c>
      <c r="D129" s="10">
        <v>747000</v>
      </c>
      <c r="E129" s="10">
        <v>36000</v>
      </c>
      <c r="F129" s="10">
        <v>542000</v>
      </c>
      <c r="G129" s="9">
        <v>59.1</v>
      </c>
      <c r="H129" s="9">
        <v>56.4</v>
      </c>
      <c r="I129" s="9">
        <v>4.5999999999999996</v>
      </c>
      <c r="J129" s="9">
        <v>40.9</v>
      </c>
      <c r="K129" s="10">
        <v>640000</v>
      </c>
      <c r="L129" s="10">
        <v>434000</v>
      </c>
      <c r="M129" s="10">
        <v>410000</v>
      </c>
      <c r="N129" s="10">
        <v>24000</v>
      </c>
      <c r="O129" s="10">
        <v>206000</v>
      </c>
      <c r="P129" s="9">
        <v>67.8</v>
      </c>
      <c r="Q129" s="9">
        <v>64.099999999999994</v>
      </c>
      <c r="R129" s="9">
        <v>5.4</v>
      </c>
      <c r="S129" s="9">
        <v>32.200000000000003</v>
      </c>
      <c r="T129" s="10">
        <v>685000</v>
      </c>
      <c r="U129" s="10">
        <v>349000</v>
      </c>
      <c r="V129" s="10">
        <v>337000</v>
      </c>
      <c r="W129" s="10">
        <v>12000</v>
      </c>
      <c r="X129" s="10">
        <v>336000</v>
      </c>
      <c r="Y129" s="9">
        <v>51</v>
      </c>
      <c r="Z129" s="9">
        <v>49.2</v>
      </c>
      <c r="AA129" s="9">
        <v>3.5</v>
      </c>
      <c r="AB129" s="9">
        <v>49</v>
      </c>
      <c r="AC129" s="10"/>
    </row>
    <row r="130" spans="1:29" x14ac:dyDescent="0.25">
      <c r="A130" s="8" t="s">
        <v>290</v>
      </c>
      <c r="B130" s="10">
        <v>1326000</v>
      </c>
      <c r="C130" s="10">
        <v>788000</v>
      </c>
      <c r="D130" s="10">
        <v>750000</v>
      </c>
      <c r="E130" s="10">
        <v>38000</v>
      </c>
      <c r="F130" s="10">
        <v>539000</v>
      </c>
      <c r="G130" s="9">
        <v>59.4</v>
      </c>
      <c r="H130" s="9">
        <v>56.5</v>
      </c>
      <c r="I130" s="9">
        <v>4.8</v>
      </c>
      <c r="J130" s="9">
        <v>40.6</v>
      </c>
      <c r="K130" s="10">
        <v>640000</v>
      </c>
      <c r="L130" s="10">
        <v>430000</v>
      </c>
      <c r="M130" s="10">
        <v>405000</v>
      </c>
      <c r="N130" s="10">
        <v>24000</v>
      </c>
      <c r="O130" s="10">
        <v>211000</v>
      </c>
      <c r="P130" s="9">
        <v>67.099999999999994</v>
      </c>
      <c r="Q130" s="9">
        <v>63.3</v>
      </c>
      <c r="R130" s="9">
        <v>5.7</v>
      </c>
      <c r="S130" s="9">
        <v>32.9</v>
      </c>
      <c r="T130" s="10">
        <v>686000</v>
      </c>
      <c r="U130" s="10">
        <v>358000</v>
      </c>
      <c r="V130" s="10">
        <v>345000</v>
      </c>
      <c r="W130" s="10">
        <v>13000</v>
      </c>
      <c r="X130" s="10">
        <v>328000</v>
      </c>
      <c r="Y130" s="9">
        <v>52.2</v>
      </c>
      <c r="Z130" s="9">
        <v>50.2</v>
      </c>
      <c r="AA130" s="9">
        <v>3.7</v>
      </c>
      <c r="AB130" s="9">
        <v>47.8</v>
      </c>
      <c r="AC130" s="10"/>
    </row>
    <row r="131" spans="1:29" x14ac:dyDescent="0.25">
      <c r="A131" s="8" t="s">
        <v>291</v>
      </c>
      <c r="B131" s="10">
        <v>1328000</v>
      </c>
      <c r="C131" s="10">
        <v>802000</v>
      </c>
      <c r="D131" s="10">
        <v>762000</v>
      </c>
      <c r="E131" s="10">
        <v>40000</v>
      </c>
      <c r="F131" s="10">
        <v>526000</v>
      </c>
      <c r="G131" s="9">
        <v>60.4</v>
      </c>
      <c r="H131" s="9">
        <v>57.4</v>
      </c>
      <c r="I131" s="9">
        <v>5</v>
      </c>
      <c r="J131" s="9">
        <v>39.6</v>
      </c>
      <c r="K131" s="10">
        <v>641000</v>
      </c>
      <c r="L131" s="10">
        <v>440000</v>
      </c>
      <c r="M131" s="10">
        <v>414000</v>
      </c>
      <c r="N131" s="10">
        <v>26000</v>
      </c>
      <c r="O131" s="10">
        <v>201000</v>
      </c>
      <c r="P131" s="9">
        <v>68.599999999999994</v>
      </c>
      <c r="Q131" s="9">
        <v>64.5</v>
      </c>
      <c r="R131" s="9">
        <v>5.9</v>
      </c>
      <c r="S131" s="9">
        <v>31.4</v>
      </c>
      <c r="T131" s="10">
        <v>687000</v>
      </c>
      <c r="U131" s="10">
        <v>362000</v>
      </c>
      <c r="V131" s="10">
        <v>348000</v>
      </c>
      <c r="W131" s="10">
        <v>14000</v>
      </c>
      <c r="X131" s="10">
        <v>325000</v>
      </c>
      <c r="Y131" s="9">
        <v>52.7</v>
      </c>
      <c r="Z131" s="9">
        <v>50.7</v>
      </c>
      <c r="AA131" s="9">
        <v>3.9</v>
      </c>
      <c r="AB131" s="9">
        <v>47.3</v>
      </c>
      <c r="AC131" s="10"/>
    </row>
    <row r="132" spans="1:29" x14ac:dyDescent="0.25">
      <c r="A132" s="8" t="s">
        <v>292</v>
      </c>
      <c r="B132" s="10">
        <v>1329000</v>
      </c>
      <c r="C132" s="10">
        <v>806000</v>
      </c>
      <c r="D132" s="10">
        <v>768000</v>
      </c>
      <c r="E132" s="10">
        <v>38000</v>
      </c>
      <c r="F132" s="10">
        <v>523000</v>
      </c>
      <c r="G132" s="9">
        <v>60.7</v>
      </c>
      <c r="H132" s="9">
        <v>57.8</v>
      </c>
      <c r="I132" s="9">
        <v>4.8</v>
      </c>
      <c r="J132" s="9">
        <v>39.299999999999997</v>
      </c>
      <c r="K132" s="10">
        <v>642000</v>
      </c>
      <c r="L132" s="10">
        <v>441000</v>
      </c>
      <c r="M132" s="10">
        <v>416000</v>
      </c>
      <c r="N132" s="10">
        <v>25000</v>
      </c>
      <c r="O132" s="10">
        <v>201000</v>
      </c>
      <c r="P132" s="9">
        <v>68.7</v>
      </c>
      <c r="Q132" s="9">
        <v>64.8</v>
      </c>
      <c r="R132" s="9">
        <v>5.7</v>
      </c>
      <c r="S132" s="9">
        <v>31.3</v>
      </c>
      <c r="T132" s="10">
        <v>687000</v>
      </c>
      <c r="U132" s="10">
        <v>365000</v>
      </c>
      <c r="V132" s="10">
        <v>352000</v>
      </c>
      <c r="W132" s="10">
        <v>13000</v>
      </c>
      <c r="X132" s="10">
        <v>322000</v>
      </c>
      <c r="Y132" s="9">
        <v>53.2</v>
      </c>
      <c r="Z132" s="9">
        <v>51.2</v>
      </c>
      <c r="AA132" s="9">
        <v>3.7</v>
      </c>
      <c r="AB132" s="9">
        <v>46.8</v>
      </c>
      <c r="AC132" s="10"/>
    </row>
    <row r="133" spans="1:29" x14ac:dyDescent="0.25">
      <c r="A133" s="8" t="s">
        <v>293</v>
      </c>
      <c r="B133" s="10">
        <v>1331000</v>
      </c>
      <c r="C133" s="10">
        <v>810000</v>
      </c>
      <c r="D133" s="10">
        <v>773000</v>
      </c>
      <c r="E133" s="10">
        <v>37000</v>
      </c>
      <c r="F133" s="10">
        <v>521000</v>
      </c>
      <c r="G133" s="9">
        <v>60.8</v>
      </c>
      <c r="H133" s="9">
        <v>58.1</v>
      </c>
      <c r="I133" s="9">
        <v>4.5</v>
      </c>
      <c r="J133" s="9">
        <v>39.200000000000003</v>
      </c>
      <c r="K133" s="10">
        <v>643000</v>
      </c>
      <c r="L133" s="10">
        <v>446000</v>
      </c>
      <c r="M133" s="10">
        <v>422000</v>
      </c>
      <c r="N133" s="10">
        <v>23000</v>
      </c>
      <c r="O133" s="10">
        <v>197000</v>
      </c>
      <c r="P133" s="9">
        <v>69.3</v>
      </c>
      <c r="Q133" s="9">
        <v>65.7</v>
      </c>
      <c r="R133" s="9">
        <v>5.2</v>
      </c>
      <c r="S133" s="9">
        <v>30.7</v>
      </c>
      <c r="T133" s="10">
        <v>688000</v>
      </c>
      <c r="U133" s="10">
        <v>364000</v>
      </c>
      <c r="V133" s="10">
        <v>350000</v>
      </c>
      <c r="W133" s="10">
        <v>14000</v>
      </c>
      <c r="X133" s="10">
        <v>324000</v>
      </c>
      <c r="Y133" s="9">
        <v>52.9</v>
      </c>
      <c r="Z133" s="9">
        <v>50.9</v>
      </c>
      <c r="AA133" s="9">
        <v>3.8</v>
      </c>
      <c r="AB133" s="9">
        <v>47.1</v>
      </c>
      <c r="AC133" s="10"/>
    </row>
    <row r="134" spans="1:29" x14ac:dyDescent="0.25">
      <c r="A134" s="8" t="s">
        <v>294</v>
      </c>
      <c r="B134" s="10">
        <v>1332000</v>
      </c>
      <c r="C134" s="10">
        <v>801000</v>
      </c>
      <c r="D134" s="10">
        <v>766000</v>
      </c>
      <c r="E134" s="10">
        <v>35000</v>
      </c>
      <c r="F134" s="10">
        <v>531000</v>
      </c>
      <c r="G134" s="9">
        <v>60.1</v>
      </c>
      <c r="H134" s="9">
        <v>57.5</v>
      </c>
      <c r="I134" s="9">
        <v>4.4000000000000004</v>
      </c>
      <c r="J134" s="9">
        <v>39.9</v>
      </c>
      <c r="K134" s="10">
        <v>643000</v>
      </c>
      <c r="L134" s="10">
        <v>442000</v>
      </c>
      <c r="M134" s="10">
        <v>420000</v>
      </c>
      <c r="N134" s="10">
        <v>23000</v>
      </c>
      <c r="O134" s="10">
        <v>201000</v>
      </c>
      <c r="P134" s="9">
        <v>68.7</v>
      </c>
      <c r="Q134" s="9">
        <v>65.2</v>
      </c>
      <c r="R134" s="9">
        <v>5.0999999999999996</v>
      </c>
      <c r="S134" s="9">
        <v>31.3</v>
      </c>
      <c r="T134" s="10">
        <v>689000</v>
      </c>
      <c r="U134" s="10">
        <v>359000</v>
      </c>
      <c r="V134" s="10">
        <v>347000</v>
      </c>
      <c r="W134" s="10">
        <v>12000</v>
      </c>
      <c r="X134" s="10">
        <v>330000</v>
      </c>
      <c r="Y134" s="9">
        <v>52.1</v>
      </c>
      <c r="Z134" s="9">
        <v>50.3</v>
      </c>
      <c r="AA134" s="9">
        <v>3.5</v>
      </c>
      <c r="AB134" s="9">
        <v>47.9</v>
      </c>
      <c r="AC134" s="10"/>
    </row>
    <row r="135" spans="1:29" x14ac:dyDescent="0.25">
      <c r="A135" s="8" t="s">
        <v>295</v>
      </c>
      <c r="B135" s="10">
        <v>1333000</v>
      </c>
      <c r="C135" s="10">
        <v>802000</v>
      </c>
      <c r="D135" s="10">
        <v>764000</v>
      </c>
      <c r="E135" s="10">
        <v>38000</v>
      </c>
      <c r="F135" s="10">
        <v>531000</v>
      </c>
      <c r="G135" s="9">
        <v>60.2</v>
      </c>
      <c r="H135" s="9">
        <v>57.3</v>
      </c>
      <c r="I135" s="9">
        <v>4.8</v>
      </c>
      <c r="J135" s="9">
        <v>39.799999999999997</v>
      </c>
      <c r="K135" s="10">
        <v>644000</v>
      </c>
      <c r="L135" s="10">
        <v>445000</v>
      </c>
      <c r="M135" s="10">
        <v>420000</v>
      </c>
      <c r="N135" s="10">
        <v>25000</v>
      </c>
      <c r="O135" s="10">
        <v>199000</v>
      </c>
      <c r="P135" s="9">
        <v>69.099999999999994</v>
      </c>
      <c r="Q135" s="9">
        <v>65.2</v>
      </c>
      <c r="R135" s="9">
        <v>5.6</v>
      </c>
      <c r="S135" s="9">
        <v>30.9</v>
      </c>
      <c r="T135" s="10">
        <v>689000</v>
      </c>
      <c r="U135" s="10">
        <v>357000</v>
      </c>
      <c r="V135" s="10">
        <v>344000</v>
      </c>
      <c r="W135" s="10">
        <v>13000</v>
      </c>
      <c r="X135" s="10">
        <v>332000</v>
      </c>
      <c r="Y135" s="9">
        <v>51.8</v>
      </c>
      <c r="Z135" s="9">
        <v>49.9</v>
      </c>
      <c r="AA135" s="9">
        <v>3.7</v>
      </c>
      <c r="AB135" s="9">
        <v>48.2</v>
      </c>
      <c r="AC135" s="10"/>
    </row>
    <row r="136" spans="1:29" x14ac:dyDescent="0.25">
      <c r="A136" s="8" t="s">
        <v>296</v>
      </c>
      <c r="B136" s="10">
        <v>1335000</v>
      </c>
      <c r="C136" s="10">
        <v>797000</v>
      </c>
      <c r="D136" s="10">
        <v>761000</v>
      </c>
      <c r="E136" s="10">
        <v>36000</v>
      </c>
      <c r="F136" s="10">
        <v>538000</v>
      </c>
      <c r="G136" s="9">
        <v>59.7</v>
      </c>
      <c r="H136" s="9">
        <v>57</v>
      </c>
      <c r="I136" s="9">
        <v>4.5</v>
      </c>
      <c r="J136" s="9">
        <v>40.299999999999997</v>
      </c>
      <c r="K136" s="10">
        <v>645000</v>
      </c>
      <c r="L136" s="10">
        <v>444000</v>
      </c>
      <c r="M136" s="10">
        <v>419000</v>
      </c>
      <c r="N136" s="10">
        <v>25000</v>
      </c>
      <c r="O136" s="10">
        <v>201000</v>
      </c>
      <c r="P136" s="9">
        <v>68.8</v>
      </c>
      <c r="Q136" s="9">
        <v>65</v>
      </c>
      <c r="R136" s="9">
        <v>5.5</v>
      </c>
      <c r="S136" s="9">
        <v>31.2</v>
      </c>
      <c r="T136" s="10">
        <v>690000</v>
      </c>
      <c r="U136" s="10">
        <v>353000</v>
      </c>
      <c r="V136" s="10">
        <v>341000</v>
      </c>
      <c r="W136" s="10">
        <v>11000</v>
      </c>
      <c r="X136" s="10">
        <v>337000</v>
      </c>
      <c r="Y136" s="9">
        <v>51.1</v>
      </c>
      <c r="Z136" s="9">
        <v>49.5</v>
      </c>
      <c r="AA136" s="9">
        <v>3.2</v>
      </c>
      <c r="AB136" s="9">
        <v>48.9</v>
      </c>
      <c r="AC136" s="10"/>
    </row>
    <row r="137" spans="1:29" x14ac:dyDescent="0.25">
      <c r="A137" s="8" t="s">
        <v>297</v>
      </c>
      <c r="B137" s="10">
        <v>1336000</v>
      </c>
      <c r="C137" s="10">
        <v>801000</v>
      </c>
      <c r="D137" s="10">
        <v>770000</v>
      </c>
      <c r="E137" s="10">
        <v>31000</v>
      </c>
      <c r="F137" s="10">
        <v>535000</v>
      </c>
      <c r="G137" s="9">
        <v>59.9</v>
      </c>
      <c r="H137" s="9">
        <v>57.6</v>
      </c>
      <c r="I137" s="9">
        <v>3.9</v>
      </c>
      <c r="J137" s="9">
        <v>40.1</v>
      </c>
      <c r="K137" s="10">
        <v>646000</v>
      </c>
      <c r="L137" s="10">
        <v>443000</v>
      </c>
      <c r="M137" s="10">
        <v>421000</v>
      </c>
      <c r="N137" s="10">
        <v>22000</v>
      </c>
      <c r="O137" s="10">
        <v>203000</v>
      </c>
      <c r="P137" s="9">
        <v>68.599999999999994</v>
      </c>
      <c r="Q137" s="9">
        <v>65.2</v>
      </c>
      <c r="R137" s="9">
        <v>4.9000000000000004</v>
      </c>
      <c r="S137" s="9">
        <v>31.4</v>
      </c>
      <c r="T137" s="10">
        <v>691000</v>
      </c>
      <c r="U137" s="10">
        <v>358000</v>
      </c>
      <c r="V137" s="10">
        <v>349000</v>
      </c>
      <c r="W137" s="10">
        <v>9000</v>
      </c>
      <c r="X137" s="10">
        <v>332000</v>
      </c>
      <c r="Y137" s="9">
        <v>51.9</v>
      </c>
      <c r="Z137" s="9">
        <v>50.5</v>
      </c>
      <c r="AA137" s="9">
        <v>2.6</v>
      </c>
      <c r="AB137" s="9">
        <v>48.1</v>
      </c>
      <c r="AC137" s="10"/>
    </row>
    <row r="138" spans="1:29" x14ac:dyDescent="0.25">
      <c r="A138" s="8" t="s">
        <v>298</v>
      </c>
      <c r="B138" s="10">
        <v>1338000</v>
      </c>
      <c r="C138" s="10">
        <v>807000</v>
      </c>
      <c r="D138" s="10">
        <v>776000</v>
      </c>
      <c r="E138" s="10">
        <v>31000</v>
      </c>
      <c r="F138" s="10">
        <v>530000</v>
      </c>
      <c r="G138" s="9">
        <v>60.3</v>
      </c>
      <c r="H138" s="9">
        <v>58</v>
      </c>
      <c r="I138" s="9">
        <v>3.8</v>
      </c>
      <c r="J138" s="9">
        <v>39.700000000000003</v>
      </c>
      <c r="K138" s="10">
        <v>646000</v>
      </c>
      <c r="L138" s="10">
        <v>446000</v>
      </c>
      <c r="M138" s="10">
        <v>423000</v>
      </c>
      <c r="N138" s="10">
        <v>23000</v>
      </c>
      <c r="O138" s="10">
        <v>201000</v>
      </c>
      <c r="P138" s="9">
        <v>69</v>
      </c>
      <c r="Q138" s="9">
        <v>65.5</v>
      </c>
      <c r="R138" s="9">
        <v>5</v>
      </c>
      <c r="S138" s="9">
        <v>31</v>
      </c>
      <c r="T138" s="10">
        <v>691000</v>
      </c>
      <c r="U138" s="10">
        <v>361000</v>
      </c>
      <c r="V138" s="10">
        <v>353000</v>
      </c>
      <c r="W138" s="10">
        <v>8000</v>
      </c>
      <c r="X138" s="10">
        <v>330000</v>
      </c>
      <c r="Y138" s="9">
        <v>52.3</v>
      </c>
      <c r="Z138" s="9">
        <v>51.1</v>
      </c>
      <c r="AA138" s="9">
        <v>2.2999999999999998</v>
      </c>
      <c r="AB138" s="9">
        <v>47.7</v>
      </c>
      <c r="AC138" s="10"/>
    </row>
    <row r="139" spans="1:29" x14ac:dyDescent="0.25">
      <c r="A139" s="8" t="s">
        <v>299</v>
      </c>
      <c r="B139" s="10">
        <v>1339000</v>
      </c>
      <c r="C139" s="10">
        <v>804000</v>
      </c>
      <c r="D139" s="10">
        <v>771000</v>
      </c>
      <c r="E139" s="10">
        <v>34000</v>
      </c>
      <c r="F139" s="10">
        <v>535000</v>
      </c>
      <c r="G139" s="9">
        <v>60</v>
      </c>
      <c r="H139" s="9">
        <v>57.5</v>
      </c>
      <c r="I139" s="9">
        <v>4.2</v>
      </c>
      <c r="J139" s="9">
        <v>40</v>
      </c>
      <c r="K139" s="10">
        <v>647000</v>
      </c>
      <c r="L139" s="10">
        <v>444000</v>
      </c>
      <c r="M139" s="10">
        <v>419000</v>
      </c>
      <c r="N139" s="10">
        <v>24000</v>
      </c>
      <c r="O139" s="10">
        <v>203000</v>
      </c>
      <c r="P139" s="9">
        <v>68.599999999999994</v>
      </c>
      <c r="Q139" s="9">
        <v>64.8</v>
      </c>
      <c r="R139" s="9">
        <v>5.5</v>
      </c>
      <c r="S139" s="9">
        <v>31.4</v>
      </c>
      <c r="T139" s="10">
        <v>692000</v>
      </c>
      <c r="U139" s="10">
        <v>360000</v>
      </c>
      <c r="V139" s="10">
        <v>351000</v>
      </c>
      <c r="W139" s="10">
        <v>9000</v>
      </c>
      <c r="X139" s="10">
        <v>332000</v>
      </c>
      <c r="Y139" s="9">
        <v>52</v>
      </c>
      <c r="Z139" s="9">
        <v>50.7</v>
      </c>
      <c r="AA139" s="9">
        <v>2.5</v>
      </c>
      <c r="AB139" s="9">
        <v>48</v>
      </c>
      <c r="AC139" s="10"/>
    </row>
    <row r="140" spans="1:29" x14ac:dyDescent="0.25">
      <c r="A140" s="8" t="s">
        <v>300</v>
      </c>
      <c r="B140" s="10">
        <v>1341000</v>
      </c>
      <c r="C140" s="10">
        <v>800000</v>
      </c>
      <c r="D140" s="10">
        <v>763000</v>
      </c>
      <c r="E140" s="10">
        <v>38000</v>
      </c>
      <c r="F140" s="10">
        <v>540000</v>
      </c>
      <c r="G140" s="9">
        <v>59.7</v>
      </c>
      <c r="H140" s="9">
        <v>56.9</v>
      </c>
      <c r="I140" s="9">
        <v>4.7</v>
      </c>
      <c r="J140" s="9">
        <v>40.299999999999997</v>
      </c>
      <c r="K140" s="10">
        <v>648000</v>
      </c>
      <c r="L140" s="10">
        <v>440000</v>
      </c>
      <c r="M140" s="10">
        <v>412000</v>
      </c>
      <c r="N140" s="10">
        <v>28000</v>
      </c>
      <c r="O140" s="10">
        <v>208000</v>
      </c>
      <c r="P140" s="9">
        <v>67.900000000000006</v>
      </c>
      <c r="Q140" s="9">
        <v>63.6</v>
      </c>
      <c r="R140" s="9">
        <v>6.3</v>
      </c>
      <c r="S140" s="9">
        <v>32.1</v>
      </c>
      <c r="T140" s="10">
        <v>693000</v>
      </c>
      <c r="U140" s="10">
        <v>361000</v>
      </c>
      <c r="V140" s="10">
        <v>350000</v>
      </c>
      <c r="W140" s="10">
        <v>10000</v>
      </c>
      <c r="X140" s="10">
        <v>332000</v>
      </c>
      <c r="Y140" s="9">
        <v>52.1</v>
      </c>
      <c r="Z140" s="9">
        <v>50.6</v>
      </c>
      <c r="AA140" s="9">
        <v>2.9</v>
      </c>
      <c r="AB140" s="9">
        <v>47.9</v>
      </c>
      <c r="AC140" s="10"/>
    </row>
    <row r="141" spans="1:29" x14ac:dyDescent="0.25">
      <c r="A141" s="8" t="s">
        <v>301</v>
      </c>
      <c r="B141" s="10">
        <v>1342000</v>
      </c>
      <c r="C141" s="10">
        <v>799000</v>
      </c>
      <c r="D141" s="10">
        <v>765000</v>
      </c>
      <c r="E141" s="10">
        <v>34000</v>
      </c>
      <c r="F141" s="10">
        <v>543000</v>
      </c>
      <c r="G141" s="9">
        <v>59.5</v>
      </c>
      <c r="H141" s="9">
        <v>57</v>
      </c>
      <c r="I141" s="9">
        <v>4.3</v>
      </c>
      <c r="J141" s="9">
        <v>40.5</v>
      </c>
      <c r="K141" s="10">
        <v>649000</v>
      </c>
      <c r="L141" s="10">
        <v>439000</v>
      </c>
      <c r="M141" s="10">
        <v>415000</v>
      </c>
      <c r="N141" s="10">
        <v>24000</v>
      </c>
      <c r="O141" s="10">
        <v>210000</v>
      </c>
      <c r="P141" s="9">
        <v>67.7</v>
      </c>
      <c r="Q141" s="9">
        <v>64</v>
      </c>
      <c r="R141" s="9">
        <v>5.4</v>
      </c>
      <c r="S141" s="9">
        <v>32.299999999999997</v>
      </c>
      <c r="T141" s="10">
        <v>694000</v>
      </c>
      <c r="U141" s="10">
        <v>360000</v>
      </c>
      <c r="V141" s="10">
        <v>350000</v>
      </c>
      <c r="W141" s="10">
        <v>11000</v>
      </c>
      <c r="X141" s="10">
        <v>333000</v>
      </c>
      <c r="Y141" s="9">
        <v>51.9</v>
      </c>
      <c r="Z141" s="9">
        <v>50.4</v>
      </c>
      <c r="AA141" s="9">
        <v>2.9</v>
      </c>
      <c r="AB141" s="9">
        <v>48.1</v>
      </c>
      <c r="AC141" s="10"/>
    </row>
    <row r="142" spans="1:29" x14ac:dyDescent="0.25">
      <c r="A142" s="8" t="s">
        <v>302</v>
      </c>
      <c r="B142" s="10">
        <v>1343000</v>
      </c>
      <c r="C142" s="10">
        <v>810000</v>
      </c>
      <c r="D142" s="10">
        <v>777000</v>
      </c>
      <c r="E142" s="10">
        <v>33000</v>
      </c>
      <c r="F142" s="10">
        <v>534000</v>
      </c>
      <c r="G142" s="9">
        <v>60.3</v>
      </c>
      <c r="H142" s="9">
        <v>57.8</v>
      </c>
      <c r="I142" s="9">
        <v>4.0999999999999996</v>
      </c>
      <c r="J142" s="9">
        <v>39.700000000000003</v>
      </c>
      <c r="K142" s="10">
        <v>649000</v>
      </c>
      <c r="L142" s="10">
        <v>445000</v>
      </c>
      <c r="M142" s="10">
        <v>422000</v>
      </c>
      <c r="N142" s="10">
        <v>23000</v>
      </c>
      <c r="O142" s="10">
        <v>205000</v>
      </c>
      <c r="P142" s="9">
        <v>68.5</v>
      </c>
      <c r="Q142" s="9">
        <v>64.900000000000006</v>
      </c>
      <c r="R142" s="9">
        <v>5.0999999999999996</v>
      </c>
      <c r="S142" s="9">
        <v>31.5</v>
      </c>
      <c r="T142" s="10">
        <v>694000</v>
      </c>
      <c r="U142" s="10">
        <v>365000</v>
      </c>
      <c r="V142" s="10">
        <v>355000</v>
      </c>
      <c r="W142" s="10">
        <v>10000</v>
      </c>
      <c r="X142" s="10">
        <v>329000</v>
      </c>
      <c r="Y142" s="9">
        <v>52.6</v>
      </c>
      <c r="Z142" s="9">
        <v>51.1</v>
      </c>
      <c r="AA142" s="9">
        <v>2.8</v>
      </c>
      <c r="AB142" s="9">
        <v>47.4</v>
      </c>
      <c r="AC142" s="10"/>
    </row>
    <row r="143" spans="1:29" x14ac:dyDescent="0.25">
      <c r="A143" s="8" t="s">
        <v>303</v>
      </c>
      <c r="B143" s="10">
        <v>1345000</v>
      </c>
      <c r="C143" s="10">
        <v>816000</v>
      </c>
      <c r="D143" s="10">
        <v>780000</v>
      </c>
      <c r="E143" s="10">
        <v>36000</v>
      </c>
      <c r="F143" s="10">
        <v>529000</v>
      </c>
      <c r="G143" s="9">
        <v>60.6</v>
      </c>
      <c r="H143" s="9">
        <v>58</v>
      </c>
      <c r="I143" s="9">
        <v>4.4000000000000004</v>
      </c>
      <c r="J143" s="9">
        <v>39.4</v>
      </c>
      <c r="K143" s="10">
        <v>650000</v>
      </c>
      <c r="L143" s="10">
        <v>449000</v>
      </c>
      <c r="M143" s="10">
        <v>426000</v>
      </c>
      <c r="N143" s="10">
        <v>24000</v>
      </c>
      <c r="O143" s="10">
        <v>201000</v>
      </c>
      <c r="P143" s="9">
        <v>69.099999999999994</v>
      </c>
      <c r="Q143" s="9">
        <v>65.5</v>
      </c>
      <c r="R143" s="9">
        <v>5.3</v>
      </c>
      <c r="S143" s="9">
        <v>30.9</v>
      </c>
      <c r="T143" s="10">
        <v>695000</v>
      </c>
      <c r="U143" s="10">
        <v>366000</v>
      </c>
      <c r="V143" s="10">
        <v>354000</v>
      </c>
      <c r="W143" s="10">
        <v>12000</v>
      </c>
      <c r="X143" s="10">
        <v>328000</v>
      </c>
      <c r="Y143" s="9">
        <v>52.7</v>
      </c>
      <c r="Z143" s="9">
        <v>51</v>
      </c>
      <c r="AA143" s="9">
        <v>3.4</v>
      </c>
      <c r="AB143" s="9">
        <v>47.3</v>
      </c>
      <c r="AC143" s="10"/>
    </row>
    <row r="144" spans="1:29" x14ac:dyDescent="0.25">
      <c r="A144" s="8" t="s">
        <v>304</v>
      </c>
      <c r="B144" s="10">
        <v>1346000</v>
      </c>
      <c r="C144" s="10">
        <v>819000</v>
      </c>
      <c r="D144" s="10">
        <v>781000</v>
      </c>
      <c r="E144" s="10">
        <v>37000</v>
      </c>
      <c r="F144" s="10">
        <v>528000</v>
      </c>
      <c r="G144" s="9">
        <v>60.8</v>
      </c>
      <c r="H144" s="9">
        <v>58</v>
      </c>
      <c r="I144" s="9">
        <v>4.5999999999999996</v>
      </c>
      <c r="J144" s="9">
        <v>39.200000000000003</v>
      </c>
      <c r="K144" s="10">
        <v>651000</v>
      </c>
      <c r="L144" s="10">
        <v>450000</v>
      </c>
      <c r="M144" s="10">
        <v>426000</v>
      </c>
      <c r="N144" s="10">
        <v>24000</v>
      </c>
      <c r="O144" s="10">
        <v>201000</v>
      </c>
      <c r="P144" s="9">
        <v>69.099999999999994</v>
      </c>
      <c r="Q144" s="9">
        <v>65.5</v>
      </c>
      <c r="R144" s="9">
        <v>5.3</v>
      </c>
      <c r="S144" s="9">
        <v>30.9</v>
      </c>
      <c r="T144" s="10">
        <v>696000</v>
      </c>
      <c r="U144" s="10">
        <v>369000</v>
      </c>
      <c r="V144" s="10">
        <v>355000</v>
      </c>
      <c r="W144" s="10">
        <v>13000</v>
      </c>
      <c r="X144" s="10">
        <v>327000</v>
      </c>
      <c r="Y144" s="9">
        <v>53</v>
      </c>
      <c r="Z144" s="9">
        <v>51.1</v>
      </c>
      <c r="AA144" s="9">
        <v>3.6</v>
      </c>
      <c r="AB144" s="9">
        <v>47</v>
      </c>
      <c r="AC144" s="10"/>
    </row>
    <row r="145" spans="1:29" x14ac:dyDescent="0.25">
      <c r="A145" s="8" t="s">
        <v>305</v>
      </c>
      <c r="B145" s="10">
        <v>1348000</v>
      </c>
      <c r="C145" s="10">
        <v>814000</v>
      </c>
      <c r="D145" s="10">
        <v>773000</v>
      </c>
      <c r="E145" s="10">
        <v>40000</v>
      </c>
      <c r="F145" s="10">
        <v>534000</v>
      </c>
      <c r="G145" s="9">
        <v>60.4</v>
      </c>
      <c r="H145" s="9">
        <v>57.4</v>
      </c>
      <c r="I145" s="9">
        <v>5</v>
      </c>
      <c r="J145" s="9">
        <v>39.6</v>
      </c>
      <c r="K145" s="10">
        <v>652000</v>
      </c>
      <c r="L145" s="10">
        <v>448000</v>
      </c>
      <c r="M145" s="10">
        <v>424000</v>
      </c>
      <c r="N145" s="10">
        <v>25000</v>
      </c>
      <c r="O145" s="10">
        <v>203000</v>
      </c>
      <c r="P145" s="9">
        <v>68.8</v>
      </c>
      <c r="Q145" s="9">
        <v>65</v>
      </c>
      <c r="R145" s="9">
        <v>5.5</v>
      </c>
      <c r="S145" s="9">
        <v>31.2</v>
      </c>
      <c r="T145" s="10">
        <v>697000</v>
      </c>
      <c r="U145" s="10">
        <v>365000</v>
      </c>
      <c r="V145" s="10">
        <v>350000</v>
      </c>
      <c r="W145" s="10">
        <v>16000</v>
      </c>
      <c r="X145" s="10">
        <v>331000</v>
      </c>
      <c r="Y145" s="9">
        <v>52.5</v>
      </c>
      <c r="Z145" s="9">
        <v>50.2</v>
      </c>
      <c r="AA145" s="9">
        <v>4.3</v>
      </c>
      <c r="AB145" s="9">
        <v>47.5</v>
      </c>
      <c r="AC145" s="10"/>
    </row>
    <row r="146" spans="1:29" x14ac:dyDescent="0.25">
      <c r="A146" s="8" t="s">
        <v>306</v>
      </c>
      <c r="B146" s="10">
        <v>1350000</v>
      </c>
      <c r="C146" s="10">
        <v>808000</v>
      </c>
      <c r="D146" s="10">
        <v>769000</v>
      </c>
      <c r="E146" s="10">
        <v>39000</v>
      </c>
      <c r="F146" s="10">
        <v>542000</v>
      </c>
      <c r="G146" s="9">
        <v>59.9</v>
      </c>
      <c r="H146" s="9">
        <v>57</v>
      </c>
      <c r="I146" s="9">
        <v>4.8</v>
      </c>
      <c r="J146" s="9">
        <v>40.1</v>
      </c>
      <c r="K146" s="10">
        <v>652000</v>
      </c>
      <c r="L146" s="10">
        <v>444000</v>
      </c>
      <c r="M146" s="10">
        <v>420000</v>
      </c>
      <c r="N146" s="10">
        <v>24000</v>
      </c>
      <c r="O146" s="10">
        <v>208000</v>
      </c>
      <c r="P146" s="9">
        <v>68.099999999999994</v>
      </c>
      <c r="Q146" s="9">
        <v>64.400000000000006</v>
      </c>
      <c r="R146" s="9">
        <v>5.4</v>
      </c>
      <c r="S146" s="9">
        <v>31.9</v>
      </c>
      <c r="T146" s="10">
        <v>697000</v>
      </c>
      <c r="U146" s="10">
        <v>363000</v>
      </c>
      <c r="V146" s="10">
        <v>349000</v>
      </c>
      <c r="W146" s="10">
        <v>15000</v>
      </c>
      <c r="X146" s="10">
        <v>334000</v>
      </c>
      <c r="Y146" s="9">
        <v>52.1</v>
      </c>
      <c r="Z146" s="9">
        <v>50</v>
      </c>
      <c r="AA146" s="9">
        <v>4.0999999999999996</v>
      </c>
      <c r="AB146" s="9">
        <v>47.9</v>
      </c>
      <c r="AC146" s="10"/>
    </row>
    <row r="147" spans="1:29" x14ac:dyDescent="0.25">
      <c r="A147" s="8" t="s">
        <v>307</v>
      </c>
      <c r="B147" s="10">
        <v>1351000</v>
      </c>
      <c r="C147" s="10">
        <v>812000</v>
      </c>
      <c r="D147" s="10">
        <v>776000</v>
      </c>
      <c r="E147" s="10">
        <v>36000</v>
      </c>
      <c r="F147" s="10">
        <v>539000</v>
      </c>
      <c r="G147" s="9">
        <v>60.1</v>
      </c>
      <c r="H147" s="9">
        <v>57.4</v>
      </c>
      <c r="I147" s="9">
        <v>4.4000000000000004</v>
      </c>
      <c r="J147" s="9">
        <v>39.9</v>
      </c>
      <c r="K147" s="10">
        <v>653000</v>
      </c>
      <c r="L147" s="10">
        <v>446000</v>
      </c>
      <c r="M147" s="10">
        <v>424000</v>
      </c>
      <c r="N147" s="10">
        <v>22000</v>
      </c>
      <c r="O147" s="10">
        <v>207000</v>
      </c>
      <c r="P147" s="9">
        <v>68.3</v>
      </c>
      <c r="Q147" s="9">
        <v>64.900000000000006</v>
      </c>
      <c r="R147" s="9">
        <v>4.9000000000000004</v>
      </c>
      <c r="S147" s="9">
        <v>31.7</v>
      </c>
      <c r="T147" s="10">
        <v>698000</v>
      </c>
      <c r="U147" s="10">
        <v>366000</v>
      </c>
      <c r="V147" s="10">
        <v>352000</v>
      </c>
      <c r="W147" s="10">
        <v>14000</v>
      </c>
      <c r="X147" s="10">
        <v>332000</v>
      </c>
      <c r="Y147" s="9">
        <v>52.4</v>
      </c>
      <c r="Z147" s="9">
        <v>50.5</v>
      </c>
      <c r="AA147" s="9">
        <v>3.8</v>
      </c>
      <c r="AB147" s="9">
        <v>47.6</v>
      </c>
      <c r="AC147" s="10"/>
    </row>
    <row r="148" spans="1:29" x14ac:dyDescent="0.25">
      <c r="A148" s="8" t="s">
        <v>308</v>
      </c>
      <c r="B148" s="10">
        <v>1353000</v>
      </c>
      <c r="C148" s="10">
        <v>814000</v>
      </c>
      <c r="D148" s="10">
        <v>780000</v>
      </c>
      <c r="E148" s="10">
        <v>34000</v>
      </c>
      <c r="F148" s="10">
        <v>538000</v>
      </c>
      <c r="G148" s="9">
        <v>60.2</v>
      </c>
      <c r="H148" s="9">
        <v>57.7</v>
      </c>
      <c r="I148" s="9">
        <v>4.2</v>
      </c>
      <c r="J148" s="9">
        <v>39.799999999999997</v>
      </c>
      <c r="K148" s="10">
        <v>654000</v>
      </c>
      <c r="L148" s="10">
        <v>446000</v>
      </c>
      <c r="M148" s="10">
        <v>424000</v>
      </c>
      <c r="N148" s="10">
        <v>21000</v>
      </c>
      <c r="O148" s="10">
        <v>208000</v>
      </c>
      <c r="P148" s="9">
        <v>68.099999999999994</v>
      </c>
      <c r="Q148" s="9">
        <v>64.900000000000006</v>
      </c>
      <c r="R148" s="9">
        <v>4.7</v>
      </c>
      <c r="S148" s="9">
        <v>31.9</v>
      </c>
      <c r="T148" s="10">
        <v>699000</v>
      </c>
      <c r="U148" s="10">
        <v>369000</v>
      </c>
      <c r="V148" s="10">
        <v>356000</v>
      </c>
      <c r="W148" s="10">
        <v>13000</v>
      </c>
      <c r="X148" s="10">
        <v>330000</v>
      </c>
      <c r="Y148" s="9">
        <v>52.8</v>
      </c>
      <c r="Z148" s="9">
        <v>50.9</v>
      </c>
      <c r="AA148" s="9">
        <v>3.5</v>
      </c>
      <c r="AB148" s="9">
        <v>47.2</v>
      </c>
      <c r="AC148" s="10"/>
    </row>
    <row r="149" spans="1:29" x14ac:dyDescent="0.25">
      <c r="A149" s="8" t="s">
        <v>309</v>
      </c>
      <c r="B149" s="10">
        <v>1354000</v>
      </c>
      <c r="C149" s="10">
        <v>817000</v>
      </c>
      <c r="D149" s="10">
        <v>785000</v>
      </c>
      <c r="E149" s="10">
        <v>33000</v>
      </c>
      <c r="F149" s="10">
        <v>537000</v>
      </c>
      <c r="G149" s="9">
        <v>60.4</v>
      </c>
      <c r="H149" s="9">
        <v>57.9</v>
      </c>
      <c r="I149" s="9">
        <v>4</v>
      </c>
      <c r="J149" s="9">
        <v>39.6</v>
      </c>
      <c r="K149" s="10">
        <v>655000</v>
      </c>
      <c r="L149" s="10">
        <v>445000</v>
      </c>
      <c r="M149" s="10">
        <v>427000</v>
      </c>
      <c r="N149" s="10">
        <v>18000</v>
      </c>
      <c r="O149" s="10">
        <v>209000</v>
      </c>
      <c r="P149" s="9">
        <v>68</v>
      </c>
      <c r="Q149" s="9">
        <v>65.3</v>
      </c>
      <c r="R149" s="9">
        <v>4.0999999999999996</v>
      </c>
      <c r="S149" s="9">
        <v>32</v>
      </c>
      <c r="T149" s="10">
        <v>700000</v>
      </c>
      <c r="U149" s="10">
        <v>372000</v>
      </c>
      <c r="V149" s="10">
        <v>357000</v>
      </c>
      <c r="W149" s="10">
        <v>15000</v>
      </c>
      <c r="X149" s="10">
        <v>328000</v>
      </c>
      <c r="Y149" s="9">
        <v>53.2</v>
      </c>
      <c r="Z149" s="9">
        <v>51.1</v>
      </c>
      <c r="AA149" s="9">
        <v>4</v>
      </c>
      <c r="AB149" s="9">
        <v>46.8</v>
      </c>
      <c r="AC149" s="10"/>
    </row>
    <row r="150" spans="1:29" x14ac:dyDescent="0.25">
      <c r="A150" s="8" t="s">
        <v>310</v>
      </c>
      <c r="B150" s="10">
        <v>1356000</v>
      </c>
      <c r="C150" s="10">
        <v>819000</v>
      </c>
      <c r="D150" s="10">
        <v>783000</v>
      </c>
      <c r="E150" s="10">
        <v>36000</v>
      </c>
      <c r="F150" s="10">
        <v>537000</v>
      </c>
      <c r="G150" s="9">
        <v>60.4</v>
      </c>
      <c r="H150" s="9">
        <v>57.7</v>
      </c>
      <c r="I150" s="9">
        <v>4.4000000000000004</v>
      </c>
      <c r="J150" s="9">
        <v>39.6</v>
      </c>
      <c r="K150" s="10">
        <v>655000</v>
      </c>
      <c r="L150" s="10">
        <v>446000</v>
      </c>
      <c r="M150" s="10">
        <v>425000</v>
      </c>
      <c r="N150" s="10">
        <v>22000</v>
      </c>
      <c r="O150" s="10">
        <v>209000</v>
      </c>
      <c r="P150" s="9">
        <v>68.099999999999994</v>
      </c>
      <c r="Q150" s="9">
        <v>64.8</v>
      </c>
      <c r="R150" s="9">
        <v>4.9000000000000004</v>
      </c>
      <c r="S150" s="9">
        <v>31.9</v>
      </c>
      <c r="T150" s="10">
        <v>701000</v>
      </c>
      <c r="U150" s="10">
        <v>372000</v>
      </c>
      <c r="V150" s="10">
        <v>358000</v>
      </c>
      <c r="W150" s="10">
        <v>14000</v>
      </c>
      <c r="X150" s="10">
        <v>328000</v>
      </c>
      <c r="Y150" s="9">
        <v>53.2</v>
      </c>
      <c r="Z150" s="9">
        <v>51.1</v>
      </c>
      <c r="AA150" s="9">
        <v>3.8</v>
      </c>
      <c r="AB150" s="9">
        <v>46.8</v>
      </c>
      <c r="AC150" s="10"/>
    </row>
    <row r="151" spans="1:29" x14ac:dyDescent="0.25">
      <c r="A151" s="8" t="s">
        <v>311</v>
      </c>
      <c r="B151" s="10">
        <v>1357000</v>
      </c>
      <c r="C151" s="10">
        <v>825000</v>
      </c>
      <c r="D151" s="10">
        <v>791000</v>
      </c>
      <c r="E151" s="10">
        <v>33000</v>
      </c>
      <c r="F151" s="10">
        <v>533000</v>
      </c>
      <c r="G151" s="9">
        <v>60.7</v>
      </c>
      <c r="H151" s="9">
        <v>58.3</v>
      </c>
      <c r="I151" s="9">
        <v>4.0999999999999996</v>
      </c>
      <c r="J151" s="9">
        <v>39.299999999999997</v>
      </c>
      <c r="K151" s="10">
        <v>656000</v>
      </c>
      <c r="L151" s="10">
        <v>449000</v>
      </c>
      <c r="M151" s="10">
        <v>429000</v>
      </c>
      <c r="N151" s="10">
        <v>21000</v>
      </c>
      <c r="O151" s="10">
        <v>207000</v>
      </c>
      <c r="P151" s="9">
        <v>68.5</v>
      </c>
      <c r="Q151" s="9">
        <v>65.3</v>
      </c>
      <c r="R151" s="9">
        <v>4.5999999999999996</v>
      </c>
      <c r="S151" s="9">
        <v>31.5</v>
      </c>
      <c r="T151" s="10">
        <v>701000</v>
      </c>
      <c r="U151" s="10">
        <v>375000</v>
      </c>
      <c r="V151" s="10">
        <v>362000</v>
      </c>
      <c r="W151" s="10">
        <v>13000</v>
      </c>
      <c r="X151" s="10">
        <v>326000</v>
      </c>
      <c r="Y151" s="9">
        <v>53.5</v>
      </c>
      <c r="Z151" s="9">
        <v>51.7</v>
      </c>
      <c r="AA151" s="9">
        <v>3.4</v>
      </c>
      <c r="AB151" s="9">
        <v>46.5</v>
      </c>
      <c r="AC151" s="10"/>
    </row>
    <row r="152" spans="1:29" x14ac:dyDescent="0.25">
      <c r="A152" s="8" t="s">
        <v>312</v>
      </c>
      <c r="B152" s="10">
        <v>1359000</v>
      </c>
      <c r="C152" s="10">
        <v>833000</v>
      </c>
      <c r="D152" s="10">
        <v>799000</v>
      </c>
      <c r="E152" s="10">
        <v>35000</v>
      </c>
      <c r="F152" s="10">
        <v>526000</v>
      </c>
      <c r="G152" s="9">
        <v>61.3</v>
      </c>
      <c r="H152" s="9">
        <v>58.8</v>
      </c>
      <c r="I152" s="9">
        <v>4.2</v>
      </c>
      <c r="J152" s="9">
        <v>38.700000000000003</v>
      </c>
      <c r="K152" s="10">
        <v>657000</v>
      </c>
      <c r="L152" s="10">
        <v>455000</v>
      </c>
      <c r="M152" s="10">
        <v>433000</v>
      </c>
      <c r="N152" s="10">
        <v>22000</v>
      </c>
      <c r="O152" s="10">
        <v>202000</v>
      </c>
      <c r="P152" s="9">
        <v>69.2</v>
      </c>
      <c r="Q152" s="9">
        <v>65.900000000000006</v>
      </c>
      <c r="R152" s="9">
        <v>4.8</v>
      </c>
      <c r="S152" s="9">
        <v>30.8</v>
      </c>
      <c r="T152" s="10">
        <v>702000</v>
      </c>
      <c r="U152" s="10">
        <v>379000</v>
      </c>
      <c r="V152" s="10">
        <v>366000</v>
      </c>
      <c r="W152" s="10">
        <v>13000</v>
      </c>
      <c r="X152" s="10">
        <v>324000</v>
      </c>
      <c r="Y152" s="9">
        <v>53.9</v>
      </c>
      <c r="Z152" s="9">
        <v>52.1</v>
      </c>
      <c r="AA152" s="9">
        <v>3.3</v>
      </c>
      <c r="AB152" s="9">
        <v>46.1</v>
      </c>
      <c r="AC152" s="10"/>
    </row>
    <row r="153" spans="1:29" x14ac:dyDescent="0.25">
      <c r="A153" s="8" t="s">
        <v>313</v>
      </c>
      <c r="B153" s="10">
        <v>1361000</v>
      </c>
      <c r="C153" s="10">
        <v>828000</v>
      </c>
      <c r="D153" s="10">
        <v>795000</v>
      </c>
      <c r="E153" s="10">
        <v>33000</v>
      </c>
      <c r="F153" s="10">
        <v>532000</v>
      </c>
      <c r="G153" s="9">
        <v>60.9</v>
      </c>
      <c r="H153" s="9">
        <v>58.4</v>
      </c>
      <c r="I153" s="9">
        <v>4</v>
      </c>
      <c r="J153" s="9">
        <v>39.1</v>
      </c>
      <c r="K153" s="10">
        <v>658000</v>
      </c>
      <c r="L153" s="10">
        <v>449000</v>
      </c>
      <c r="M153" s="10">
        <v>429000</v>
      </c>
      <c r="N153" s="10">
        <v>20000</v>
      </c>
      <c r="O153" s="10">
        <v>208000</v>
      </c>
      <c r="P153" s="9">
        <v>68.3</v>
      </c>
      <c r="Q153" s="9">
        <v>65.3</v>
      </c>
      <c r="R153" s="9">
        <v>4.5</v>
      </c>
      <c r="S153" s="9">
        <v>31.7</v>
      </c>
      <c r="T153" s="10">
        <v>703000</v>
      </c>
      <c r="U153" s="10">
        <v>379000</v>
      </c>
      <c r="V153" s="10">
        <v>366000</v>
      </c>
      <c r="W153" s="10">
        <v>13000</v>
      </c>
      <c r="X153" s="10">
        <v>324000</v>
      </c>
      <c r="Y153" s="9">
        <v>53.9</v>
      </c>
      <c r="Z153" s="9">
        <v>52</v>
      </c>
      <c r="AA153" s="9">
        <v>3.5</v>
      </c>
      <c r="AB153" s="9">
        <v>46.1</v>
      </c>
      <c r="AC153" s="10"/>
    </row>
    <row r="154" spans="1:29" x14ac:dyDescent="0.25">
      <c r="A154" s="8" t="s">
        <v>314</v>
      </c>
      <c r="B154" s="10">
        <v>1362000</v>
      </c>
      <c r="C154" s="10">
        <v>823000</v>
      </c>
      <c r="D154" s="10">
        <v>794000</v>
      </c>
      <c r="E154" s="10">
        <v>29000</v>
      </c>
      <c r="F154" s="10">
        <v>539000</v>
      </c>
      <c r="G154" s="9">
        <v>60.4</v>
      </c>
      <c r="H154" s="9">
        <v>58.3</v>
      </c>
      <c r="I154" s="9">
        <v>3.5</v>
      </c>
      <c r="J154" s="9">
        <v>39.6</v>
      </c>
      <c r="K154" s="10">
        <v>659000</v>
      </c>
      <c r="L154" s="10">
        <v>451000</v>
      </c>
      <c r="M154" s="10">
        <v>434000</v>
      </c>
      <c r="N154" s="10">
        <v>17000</v>
      </c>
      <c r="O154" s="10">
        <v>207000</v>
      </c>
      <c r="P154" s="9">
        <v>68.599999999999994</v>
      </c>
      <c r="Q154" s="9">
        <v>66</v>
      </c>
      <c r="R154" s="9">
        <v>3.8</v>
      </c>
      <c r="S154" s="9">
        <v>31.4</v>
      </c>
      <c r="T154" s="10">
        <v>704000</v>
      </c>
      <c r="U154" s="10">
        <v>371000</v>
      </c>
      <c r="V154" s="10">
        <v>360000</v>
      </c>
      <c r="W154" s="10">
        <v>12000</v>
      </c>
      <c r="X154" s="10">
        <v>332000</v>
      </c>
      <c r="Y154" s="9">
        <v>52.8</v>
      </c>
      <c r="Z154" s="9">
        <v>51.1</v>
      </c>
      <c r="AA154" s="9">
        <v>3.2</v>
      </c>
      <c r="AB154" s="9">
        <v>47.2</v>
      </c>
      <c r="AC154" s="10"/>
    </row>
    <row r="155" spans="1:29" x14ac:dyDescent="0.25">
      <c r="A155" s="8" t="s">
        <v>315</v>
      </c>
      <c r="B155" s="10">
        <v>1364000</v>
      </c>
      <c r="C155" s="10">
        <v>821000</v>
      </c>
      <c r="D155" s="10">
        <v>794000</v>
      </c>
      <c r="E155" s="10">
        <v>27000</v>
      </c>
      <c r="F155" s="10">
        <v>543000</v>
      </c>
      <c r="G155" s="9">
        <v>60.2</v>
      </c>
      <c r="H155" s="9">
        <v>58.2</v>
      </c>
      <c r="I155" s="9">
        <v>3.3</v>
      </c>
      <c r="J155" s="9">
        <v>39.799999999999997</v>
      </c>
      <c r="K155" s="10">
        <v>659000</v>
      </c>
      <c r="L155" s="10">
        <v>451000</v>
      </c>
      <c r="M155" s="10">
        <v>435000</v>
      </c>
      <c r="N155" s="10">
        <v>16000</v>
      </c>
      <c r="O155" s="10">
        <v>208000</v>
      </c>
      <c r="P155" s="9">
        <v>68.400000000000006</v>
      </c>
      <c r="Q155" s="9">
        <v>66</v>
      </c>
      <c r="R155" s="9">
        <v>3.5</v>
      </c>
      <c r="S155" s="9">
        <v>31.6</v>
      </c>
      <c r="T155" s="10">
        <v>705000</v>
      </c>
      <c r="U155" s="10">
        <v>370000</v>
      </c>
      <c r="V155" s="10">
        <v>358000</v>
      </c>
      <c r="W155" s="10">
        <v>11000</v>
      </c>
      <c r="X155" s="10">
        <v>335000</v>
      </c>
      <c r="Y155" s="9">
        <v>52.5</v>
      </c>
      <c r="Z155" s="9">
        <v>50.9</v>
      </c>
      <c r="AA155" s="9">
        <v>3</v>
      </c>
      <c r="AB155" s="9">
        <v>47.5</v>
      </c>
      <c r="AC155" s="10"/>
    </row>
    <row r="156" spans="1:29" x14ac:dyDescent="0.25">
      <c r="A156" s="8" t="s">
        <v>316</v>
      </c>
      <c r="B156" s="10">
        <v>1365000</v>
      </c>
      <c r="C156" s="10">
        <v>814000</v>
      </c>
      <c r="D156" s="10">
        <v>784000</v>
      </c>
      <c r="E156" s="10">
        <v>30000</v>
      </c>
      <c r="F156" s="10">
        <v>551000</v>
      </c>
      <c r="G156" s="9">
        <v>59.6</v>
      </c>
      <c r="H156" s="9">
        <v>57.4</v>
      </c>
      <c r="I156" s="9">
        <v>3.7</v>
      </c>
      <c r="J156" s="9">
        <v>40.4</v>
      </c>
      <c r="K156" s="10">
        <v>660000</v>
      </c>
      <c r="L156" s="10">
        <v>447000</v>
      </c>
      <c r="M156" s="10">
        <v>430000</v>
      </c>
      <c r="N156" s="10">
        <v>17000</v>
      </c>
      <c r="O156" s="10">
        <v>213000</v>
      </c>
      <c r="P156" s="9">
        <v>67.7</v>
      </c>
      <c r="Q156" s="9">
        <v>65.2</v>
      </c>
      <c r="R156" s="9">
        <v>3.8</v>
      </c>
      <c r="S156" s="9">
        <v>32.299999999999997</v>
      </c>
      <c r="T156" s="10">
        <v>705000</v>
      </c>
      <c r="U156" s="10">
        <v>367000</v>
      </c>
      <c r="V156" s="10">
        <v>354000</v>
      </c>
      <c r="W156" s="10">
        <v>13000</v>
      </c>
      <c r="X156" s="10">
        <v>338000</v>
      </c>
      <c r="Y156" s="9">
        <v>52</v>
      </c>
      <c r="Z156" s="9">
        <v>50.2</v>
      </c>
      <c r="AA156" s="9">
        <v>3.5</v>
      </c>
      <c r="AB156" s="9">
        <v>48</v>
      </c>
      <c r="AC156" s="10"/>
    </row>
    <row r="157" spans="1:29" x14ac:dyDescent="0.25">
      <c r="A157" s="8" t="s">
        <v>317</v>
      </c>
      <c r="B157" s="10">
        <v>1367000</v>
      </c>
      <c r="C157" s="10">
        <v>822000</v>
      </c>
      <c r="D157" s="10">
        <v>789000</v>
      </c>
      <c r="E157" s="10">
        <v>33000</v>
      </c>
      <c r="F157" s="10">
        <v>544000</v>
      </c>
      <c r="G157" s="9">
        <v>60.2</v>
      </c>
      <c r="H157" s="9">
        <v>57.7</v>
      </c>
      <c r="I157" s="9">
        <v>4</v>
      </c>
      <c r="J157" s="9">
        <v>39.799999999999997</v>
      </c>
      <c r="K157" s="10">
        <v>661000</v>
      </c>
      <c r="L157" s="10">
        <v>448000</v>
      </c>
      <c r="M157" s="10">
        <v>429000</v>
      </c>
      <c r="N157" s="10">
        <v>19000</v>
      </c>
      <c r="O157" s="10">
        <v>212000</v>
      </c>
      <c r="P157" s="9">
        <v>67.8</v>
      </c>
      <c r="Q157" s="9">
        <v>65</v>
      </c>
      <c r="R157" s="9">
        <v>4.2</v>
      </c>
      <c r="S157" s="9">
        <v>32.200000000000003</v>
      </c>
      <c r="T157" s="10">
        <v>706000</v>
      </c>
      <c r="U157" s="10">
        <v>374000</v>
      </c>
      <c r="V157" s="10">
        <v>359000</v>
      </c>
      <c r="W157" s="10">
        <v>14000</v>
      </c>
      <c r="X157" s="10">
        <v>332000</v>
      </c>
      <c r="Y157" s="9">
        <v>53</v>
      </c>
      <c r="Z157" s="9">
        <v>50.9</v>
      </c>
      <c r="AA157" s="9">
        <v>3.8</v>
      </c>
      <c r="AB157" s="9">
        <v>47</v>
      </c>
      <c r="AC157" s="10"/>
    </row>
    <row r="158" spans="1:29" x14ac:dyDescent="0.25">
      <c r="A158" s="8" t="s">
        <v>318</v>
      </c>
      <c r="B158" s="10">
        <v>1368000</v>
      </c>
      <c r="C158" s="10">
        <v>820000</v>
      </c>
      <c r="D158" s="10">
        <v>786000</v>
      </c>
      <c r="E158" s="10">
        <v>35000</v>
      </c>
      <c r="F158" s="10">
        <v>547000</v>
      </c>
      <c r="G158" s="9">
        <v>60</v>
      </c>
      <c r="H158" s="9">
        <v>57.4</v>
      </c>
      <c r="I158" s="9">
        <v>4.2</v>
      </c>
      <c r="J158" s="9">
        <v>40</v>
      </c>
      <c r="K158" s="10">
        <v>661000</v>
      </c>
      <c r="L158" s="10">
        <v>447000</v>
      </c>
      <c r="M158" s="10">
        <v>427000</v>
      </c>
      <c r="N158" s="10">
        <v>20000</v>
      </c>
      <c r="O158" s="10">
        <v>214000</v>
      </c>
      <c r="P158" s="9">
        <v>67.599999999999994</v>
      </c>
      <c r="Q158" s="9">
        <v>64.5</v>
      </c>
      <c r="R158" s="9">
        <v>4.5999999999999996</v>
      </c>
      <c r="S158" s="9">
        <v>32.4</v>
      </c>
      <c r="T158" s="10">
        <v>707000</v>
      </c>
      <c r="U158" s="10">
        <v>373000</v>
      </c>
      <c r="V158" s="10">
        <v>359000</v>
      </c>
      <c r="W158" s="10">
        <v>14000</v>
      </c>
      <c r="X158" s="10">
        <v>333000</v>
      </c>
      <c r="Y158" s="9">
        <v>52.8</v>
      </c>
      <c r="Z158" s="9">
        <v>50.8</v>
      </c>
      <c r="AA158" s="9">
        <v>3.9</v>
      </c>
      <c r="AB158" s="9">
        <v>47.2</v>
      </c>
      <c r="AC158" s="10"/>
    </row>
    <row r="159" spans="1:29" x14ac:dyDescent="0.25">
      <c r="A159" s="8" t="s">
        <v>319</v>
      </c>
      <c r="B159" s="10">
        <v>1369000</v>
      </c>
      <c r="C159" s="10">
        <v>823000</v>
      </c>
      <c r="D159" s="10">
        <v>787000</v>
      </c>
      <c r="E159" s="10">
        <v>37000</v>
      </c>
      <c r="F159" s="10">
        <v>546000</v>
      </c>
      <c r="G159" s="9">
        <v>60.1</v>
      </c>
      <c r="H159" s="9">
        <v>57.5</v>
      </c>
      <c r="I159" s="9">
        <v>4.5</v>
      </c>
      <c r="J159" s="9">
        <v>39.9</v>
      </c>
      <c r="K159" s="10">
        <v>662000</v>
      </c>
      <c r="L159" s="10">
        <v>450000</v>
      </c>
      <c r="M159" s="10">
        <v>428000</v>
      </c>
      <c r="N159" s="10">
        <v>23000</v>
      </c>
      <c r="O159" s="10">
        <v>212000</v>
      </c>
      <c r="P159" s="9">
        <v>68</v>
      </c>
      <c r="Q159" s="9">
        <v>64.599999999999994</v>
      </c>
      <c r="R159" s="9">
        <v>5</v>
      </c>
      <c r="S159" s="9">
        <v>32</v>
      </c>
      <c r="T159" s="10">
        <v>707000</v>
      </c>
      <c r="U159" s="10">
        <v>373000</v>
      </c>
      <c r="V159" s="10">
        <v>359000</v>
      </c>
      <c r="W159" s="10">
        <v>14000</v>
      </c>
      <c r="X159" s="10">
        <v>334000</v>
      </c>
      <c r="Y159" s="9">
        <v>52.8</v>
      </c>
      <c r="Z159" s="9">
        <v>50.8</v>
      </c>
      <c r="AA159" s="9">
        <v>3.8</v>
      </c>
      <c r="AB159" s="9">
        <v>47.2</v>
      </c>
      <c r="AC159" s="10"/>
    </row>
    <row r="160" spans="1:29" x14ac:dyDescent="0.25">
      <c r="A160" s="8" t="s">
        <v>320</v>
      </c>
      <c r="B160" s="10">
        <v>1371000</v>
      </c>
      <c r="C160" s="10">
        <v>822000</v>
      </c>
      <c r="D160" s="10">
        <v>788000</v>
      </c>
      <c r="E160" s="10">
        <v>34000</v>
      </c>
      <c r="F160" s="10">
        <v>549000</v>
      </c>
      <c r="G160" s="9">
        <v>60</v>
      </c>
      <c r="H160" s="9">
        <v>57.5</v>
      </c>
      <c r="I160" s="9">
        <v>4.0999999999999996</v>
      </c>
      <c r="J160" s="9">
        <v>40</v>
      </c>
      <c r="K160" s="10">
        <v>663000</v>
      </c>
      <c r="L160" s="10">
        <v>450000</v>
      </c>
      <c r="M160" s="10">
        <v>428000</v>
      </c>
      <c r="N160" s="10">
        <v>22000</v>
      </c>
      <c r="O160" s="10">
        <v>213000</v>
      </c>
      <c r="P160" s="9">
        <v>67.900000000000006</v>
      </c>
      <c r="Q160" s="9">
        <v>64.599999999999994</v>
      </c>
      <c r="R160" s="9">
        <v>4.8</v>
      </c>
      <c r="S160" s="9">
        <v>32.1</v>
      </c>
      <c r="T160" s="10">
        <v>708000</v>
      </c>
      <c r="U160" s="10">
        <v>372000</v>
      </c>
      <c r="V160" s="10">
        <v>360000</v>
      </c>
      <c r="W160" s="10">
        <v>12000</v>
      </c>
      <c r="X160" s="10">
        <v>336000</v>
      </c>
      <c r="Y160" s="9">
        <v>52.6</v>
      </c>
      <c r="Z160" s="9">
        <v>50.8</v>
      </c>
      <c r="AA160" s="9">
        <v>3.3</v>
      </c>
      <c r="AB160" s="9">
        <v>47.4</v>
      </c>
      <c r="AC160" s="10"/>
    </row>
    <row r="161" spans="1:29" x14ac:dyDescent="0.25">
      <c r="A161" s="8" t="s">
        <v>321</v>
      </c>
      <c r="B161" s="10">
        <v>1372000</v>
      </c>
      <c r="C161" s="10">
        <v>826000</v>
      </c>
      <c r="D161" s="10">
        <v>792000</v>
      </c>
      <c r="E161" s="10">
        <v>35000</v>
      </c>
      <c r="F161" s="10">
        <v>546000</v>
      </c>
      <c r="G161" s="9">
        <v>60.2</v>
      </c>
      <c r="H161" s="9">
        <v>57.7</v>
      </c>
      <c r="I161" s="9">
        <v>4.2</v>
      </c>
      <c r="J161" s="9">
        <v>39.799999999999997</v>
      </c>
      <c r="K161" s="10">
        <v>663000</v>
      </c>
      <c r="L161" s="10">
        <v>453000</v>
      </c>
      <c r="M161" s="10">
        <v>430000</v>
      </c>
      <c r="N161" s="10">
        <v>23000</v>
      </c>
      <c r="O161" s="10">
        <v>210000</v>
      </c>
      <c r="P161" s="9">
        <v>68.3</v>
      </c>
      <c r="Q161" s="9">
        <v>64.900000000000006</v>
      </c>
      <c r="R161" s="9">
        <v>5</v>
      </c>
      <c r="S161" s="9">
        <v>31.7</v>
      </c>
      <c r="T161" s="10">
        <v>709000</v>
      </c>
      <c r="U161" s="10">
        <v>373000</v>
      </c>
      <c r="V161" s="10">
        <v>361000</v>
      </c>
      <c r="W161" s="10">
        <v>12000</v>
      </c>
      <c r="X161" s="10">
        <v>335000</v>
      </c>
      <c r="Y161" s="9">
        <v>52.7</v>
      </c>
      <c r="Z161" s="9">
        <v>51</v>
      </c>
      <c r="AA161" s="9">
        <v>3.2</v>
      </c>
      <c r="AB161" s="9">
        <v>47.3</v>
      </c>
      <c r="AC161" s="10"/>
    </row>
    <row r="162" spans="1:29" x14ac:dyDescent="0.25">
      <c r="A162" s="8" t="s">
        <v>322</v>
      </c>
      <c r="B162" s="10">
        <v>1373000</v>
      </c>
      <c r="C162" s="10">
        <v>832000</v>
      </c>
      <c r="D162" s="10">
        <v>798000</v>
      </c>
      <c r="E162" s="10">
        <v>34000</v>
      </c>
      <c r="F162" s="10">
        <v>542000</v>
      </c>
      <c r="G162" s="9">
        <v>60.6</v>
      </c>
      <c r="H162" s="9">
        <v>58.1</v>
      </c>
      <c r="I162" s="9">
        <v>4.0999999999999996</v>
      </c>
      <c r="J162" s="9">
        <v>39.4</v>
      </c>
      <c r="K162" s="10">
        <v>664000</v>
      </c>
      <c r="L162" s="10">
        <v>455000</v>
      </c>
      <c r="M162" s="10">
        <v>432000</v>
      </c>
      <c r="N162" s="10">
        <v>23000</v>
      </c>
      <c r="O162" s="10">
        <v>209000</v>
      </c>
      <c r="P162" s="9">
        <v>68.599999999999994</v>
      </c>
      <c r="Q162" s="9">
        <v>65</v>
      </c>
      <c r="R162" s="9">
        <v>5.0999999999999996</v>
      </c>
      <c r="S162" s="9">
        <v>31.4</v>
      </c>
      <c r="T162" s="10">
        <v>709000</v>
      </c>
      <c r="U162" s="10">
        <v>377000</v>
      </c>
      <c r="V162" s="10">
        <v>366000</v>
      </c>
      <c r="W162" s="10">
        <v>10000</v>
      </c>
      <c r="X162" s="10">
        <v>333000</v>
      </c>
      <c r="Y162" s="9">
        <v>53.1</v>
      </c>
      <c r="Z162" s="9">
        <v>51.6</v>
      </c>
      <c r="AA162" s="9">
        <v>2.8</v>
      </c>
      <c r="AB162" s="9">
        <v>46.9</v>
      </c>
      <c r="AC162" s="10"/>
    </row>
    <row r="163" spans="1:29" x14ac:dyDescent="0.25">
      <c r="A163" s="8" t="s">
        <v>323</v>
      </c>
      <c r="B163" s="10">
        <v>1375000</v>
      </c>
      <c r="C163" s="10">
        <v>833000</v>
      </c>
      <c r="D163" s="10">
        <v>796000</v>
      </c>
      <c r="E163" s="10">
        <v>38000</v>
      </c>
      <c r="F163" s="10">
        <v>541000</v>
      </c>
      <c r="G163" s="9">
        <v>60.6</v>
      </c>
      <c r="H163" s="9">
        <v>57.9</v>
      </c>
      <c r="I163" s="9">
        <v>4.5</v>
      </c>
      <c r="J163" s="9">
        <v>39.4</v>
      </c>
      <c r="K163" s="10">
        <v>665000</v>
      </c>
      <c r="L163" s="10">
        <v>455000</v>
      </c>
      <c r="M163" s="10">
        <v>430000</v>
      </c>
      <c r="N163" s="10">
        <v>25000</v>
      </c>
      <c r="O163" s="10">
        <v>209000</v>
      </c>
      <c r="P163" s="9">
        <v>68.5</v>
      </c>
      <c r="Q163" s="9">
        <v>64.7</v>
      </c>
      <c r="R163" s="9">
        <v>5.6</v>
      </c>
      <c r="S163" s="9">
        <v>31.5</v>
      </c>
      <c r="T163" s="10">
        <v>710000</v>
      </c>
      <c r="U163" s="10">
        <v>378000</v>
      </c>
      <c r="V163" s="10">
        <v>366000</v>
      </c>
      <c r="W163" s="10">
        <v>12000</v>
      </c>
      <c r="X163" s="10">
        <v>332000</v>
      </c>
      <c r="Y163" s="9">
        <v>53.2</v>
      </c>
      <c r="Z163" s="9">
        <v>51.5</v>
      </c>
      <c r="AA163" s="9">
        <v>3.2</v>
      </c>
      <c r="AB163" s="9">
        <v>46.8</v>
      </c>
      <c r="AC163" s="10"/>
    </row>
    <row r="164" spans="1:29" x14ac:dyDescent="0.25">
      <c r="A164" s="8" t="s">
        <v>324</v>
      </c>
      <c r="B164" s="10">
        <v>1376000</v>
      </c>
      <c r="C164" s="10">
        <v>835000</v>
      </c>
      <c r="D164" s="10">
        <v>802000</v>
      </c>
      <c r="E164" s="10">
        <v>33000</v>
      </c>
      <c r="F164" s="10">
        <v>541000</v>
      </c>
      <c r="G164" s="9">
        <v>60.7</v>
      </c>
      <c r="H164" s="9">
        <v>58.3</v>
      </c>
      <c r="I164" s="9">
        <v>4</v>
      </c>
      <c r="J164" s="9">
        <v>39.299999999999997</v>
      </c>
      <c r="K164" s="10">
        <v>665000</v>
      </c>
      <c r="L164" s="10">
        <v>455000</v>
      </c>
      <c r="M164" s="10">
        <v>432000</v>
      </c>
      <c r="N164" s="10">
        <v>23000</v>
      </c>
      <c r="O164" s="10">
        <v>210000</v>
      </c>
      <c r="P164" s="9">
        <v>68.400000000000006</v>
      </c>
      <c r="Q164" s="9">
        <v>64.900000000000006</v>
      </c>
      <c r="R164" s="9">
        <v>5.0999999999999996</v>
      </c>
      <c r="S164" s="9">
        <v>31.6</v>
      </c>
      <c r="T164" s="10">
        <v>711000</v>
      </c>
      <c r="U164" s="10">
        <v>380000</v>
      </c>
      <c r="V164" s="10">
        <v>370000</v>
      </c>
      <c r="W164" s="10">
        <v>10000</v>
      </c>
      <c r="X164" s="10">
        <v>331000</v>
      </c>
      <c r="Y164" s="9">
        <v>53.5</v>
      </c>
      <c r="Z164" s="9">
        <v>52.1</v>
      </c>
      <c r="AA164" s="9">
        <v>2.6</v>
      </c>
      <c r="AB164" s="9">
        <v>46.5</v>
      </c>
      <c r="AC164" s="10"/>
    </row>
    <row r="165" spans="1:29" x14ac:dyDescent="0.25">
      <c r="A165" s="8" t="s">
        <v>325</v>
      </c>
      <c r="B165" s="10">
        <v>1377000</v>
      </c>
      <c r="C165" s="10">
        <v>838000</v>
      </c>
      <c r="D165" s="10">
        <v>804000</v>
      </c>
      <c r="E165" s="10">
        <v>33000</v>
      </c>
      <c r="F165" s="10">
        <v>540000</v>
      </c>
      <c r="G165" s="9">
        <v>60.8</v>
      </c>
      <c r="H165" s="9">
        <v>58.4</v>
      </c>
      <c r="I165" s="9">
        <v>4</v>
      </c>
      <c r="J165" s="9">
        <v>39.200000000000003</v>
      </c>
      <c r="K165" s="10">
        <v>666000</v>
      </c>
      <c r="L165" s="10">
        <v>457000</v>
      </c>
      <c r="M165" s="10">
        <v>433000</v>
      </c>
      <c r="N165" s="10">
        <v>24000</v>
      </c>
      <c r="O165" s="10">
        <v>209000</v>
      </c>
      <c r="P165" s="9">
        <v>68.599999999999994</v>
      </c>
      <c r="Q165" s="9">
        <v>65</v>
      </c>
      <c r="R165" s="9">
        <v>5.2</v>
      </c>
      <c r="S165" s="9">
        <v>31.4</v>
      </c>
      <c r="T165" s="10">
        <v>711000</v>
      </c>
      <c r="U165" s="10">
        <v>381000</v>
      </c>
      <c r="V165" s="10">
        <v>372000</v>
      </c>
      <c r="W165" s="10">
        <v>9000</v>
      </c>
      <c r="X165" s="10">
        <v>330000</v>
      </c>
      <c r="Y165" s="9">
        <v>53.5</v>
      </c>
      <c r="Z165" s="9">
        <v>52.2</v>
      </c>
      <c r="AA165" s="9">
        <v>2.5</v>
      </c>
      <c r="AB165" s="9">
        <v>46.5</v>
      </c>
      <c r="AC165" s="10"/>
    </row>
    <row r="166" spans="1:29" x14ac:dyDescent="0.25">
      <c r="A166" s="8" t="s">
        <v>326</v>
      </c>
      <c r="B166" s="10">
        <v>1379000</v>
      </c>
      <c r="C166" s="10">
        <v>831000</v>
      </c>
      <c r="D166" s="10">
        <v>799000</v>
      </c>
      <c r="E166" s="10">
        <v>32000</v>
      </c>
      <c r="F166" s="10">
        <v>548000</v>
      </c>
      <c r="G166" s="9">
        <v>60.3</v>
      </c>
      <c r="H166" s="9">
        <v>58</v>
      </c>
      <c r="I166" s="9">
        <v>3.8</v>
      </c>
      <c r="J166" s="9">
        <v>39.700000000000003</v>
      </c>
      <c r="K166" s="10">
        <v>667000</v>
      </c>
      <c r="L166" s="10">
        <v>456000</v>
      </c>
      <c r="M166" s="10">
        <v>433000</v>
      </c>
      <c r="N166" s="10">
        <v>22000</v>
      </c>
      <c r="O166" s="10">
        <v>211000</v>
      </c>
      <c r="P166" s="9">
        <v>68.3</v>
      </c>
      <c r="Q166" s="9">
        <v>65</v>
      </c>
      <c r="R166" s="9">
        <v>4.9000000000000004</v>
      </c>
      <c r="S166" s="9">
        <v>31.7</v>
      </c>
      <c r="T166" s="10">
        <v>712000</v>
      </c>
      <c r="U166" s="10">
        <v>375000</v>
      </c>
      <c r="V166" s="10">
        <v>366000</v>
      </c>
      <c r="W166" s="10">
        <v>9000</v>
      </c>
      <c r="X166" s="10">
        <v>337000</v>
      </c>
      <c r="Y166" s="9">
        <v>52.7</v>
      </c>
      <c r="Z166" s="9">
        <v>51.4</v>
      </c>
      <c r="AA166" s="9">
        <v>2.5</v>
      </c>
      <c r="AB166" s="9">
        <v>47.3</v>
      </c>
      <c r="AC166" s="10"/>
    </row>
    <row r="167" spans="1:29" x14ac:dyDescent="0.25">
      <c r="A167" s="8" t="s">
        <v>327</v>
      </c>
      <c r="B167" s="10">
        <v>1380000</v>
      </c>
      <c r="C167" s="10">
        <v>832000</v>
      </c>
      <c r="D167" s="10">
        <v>797000</v>
      </c>
      <c r="E167" s="10">
        <v>35000</v>
      </c>
      <c r="F167" s="10">
        <v>548000</v>
      </c>
      <c r="G167" s="9">
        <v>60.3</v>
      </c>
      <c r="H167" s="9">
        <v>57.7</v>
      </c>
      <c r="I167" s="9">
        <v>4.2</v>
      </c>
      <c r="J167" s="9">
        <v>39.700000000000003</v>
      </c>
      <c r="K167" s="10">
        <v>668000</v>
      </c>
      <c r="L167" s="10">
        <v>456000</v>
      </c>
      <c r="M167" s="10">
        <v>433000</v>
      </c>
      <c r="N167" s="10">
        <v>24000</v>
      </c>
      <c r="O167" s="10">
        <v>211000</v>
      </c>
      <c r="P167" s="9">
        <v>68.400000000000006</v>
      </c>
      <c r="Q167" s="9">
        <v>64.8</v>
      </c>
      <c r="R167" s="9">
        <v>5.2</v>
      </c>
      <c r="S167" s="9">
        <v>31.6</v>
      </c>
      <c r="T167" s="10">
        <v>713000</v>
      </c>
      <c r="U167" s="10">
        <v>375000</v>
      </c>
      <c r="V167" s="10">
        <v>364000</v>
      </c>
      <c r="W167" s="10">
        <v>11000</v>
      </c>
      <c r="X167" s="10">
        <v>337000</v>
      </c>
      <c r="Y167" s="9">
        <v>52.7</v>
      </c>
      <c r="Z167" s="9">
        <v>51.1</v>
      </c>
      <c r="AA167" s="9">
        <v>3</v>
      </c>
      <c r="AB167" s="9">
        <v>47.3</v>
      </c>
      <c r="AC167" s="10"/>
    </row>
    <row r="168" spans="1:29" x14ac:dyDescent="0.25">
      <c r="A168" s="8" t="s">
        <v>328</v>
      </c>
      <c r="B168" s="10">
        <v>1381000</v>
      </c>
      <c r="C168" s="10">
        <v>834000</v>
      </c>
      <c r="D168" s="10">
        <v>799000</v>
      </c>
      <c r="E168" s="10">
        <v>35000</v>
      </c>
      <c r="F168" s="10">
        <v>548000</v>
      </c>
      <c r="G168" s="9">
        <v>60.4</v>
      </c>
      <c r="H168" s="9">
        <v>57.8</v>
      </c>
      <c r="I168" s="9">
        <v>4.2</v>
      </c>
      <c r="J168" s="9">
        <v>39.6</v>
      </c>
      <c r="K168" s="10">
        <v>668000</v>
      </c>
      <c r="L168" s="10">
        <v>455000</v>
      </c>
      <c r="M168" s="10">
        <v>433000</v>
      </c>
      <c r="N168" s="10">
        <v>23000</v>
      </c>
      <c r="O168" s="10">
        <v>213000</v>
      </c>
      <c r="P168" s="9">
        <v>68.2</v>
      </c>
      <c r="Q168" s="9">
        <v>64.7</v>
      </c>
      <c r="R168" s="9">
        <v>5</v>
      </c>
      <c r="S168" s="9">
        <v>31.8</v>
      </c>
      <c r="T168" s="10">
        <v>713000</v>
      </c>
      <c r="U168" s="10">
        <v>378000</v>
      </c>
      <c r="V168" s="10">
        <v>366000</v>
      </c>
      <c r="W168" s="10">
        <v>12000</v>
      </c>
      <c r="X168" s="10">
        <v>335000</v>
      </c>
      <c r="Y168" s="9">
        <v>53.1</v>
      </c>
      <c r="Z168" s="9">
        <v>51.4</v>
      </c>
      <c r="AA168" s="9">
        <v>3.2</v>
      </c>
      <c r="AB168" s="9">
        <v>46.9</v>
      </c>
      <c r="AC168" s="10"/>
    </row>
    <row r="169" spans="1:29" x14ac:dyDescent="0.25">
      <c r="A169" s="8" t="s">
        <v>329</v>
      </c>
      <c r="B169" s="10">
        <v>1382000</v>
      </c>
      <c r="C169" s="10">
        <v>831000</v>
      </c>
      <c r="D169" s="10">
        <v>796000</v>
      </c>
      <c r="E169" s="10">
        <v>35000</v>
      </c>
      <c r="F169" s="10">
        <v>551000</v>
      </c>
      <c r="G169" s="9">
        <v>60.1</v>
      </c>
      <c r="H169" s="9">
        <v>57.6</v>
      </c>
      <c r="I169" s="9">
        <v>4.3</v>
      </c>
      <c r="J169" s="9">
        <v>39.9</v>
      </c>
      <c r="K169" s="10">
        <v>669000</v>
      </c>
      <c r="L169" s="10">
        <v>452000</v>
      </c>
      <c r="M169" s="10">
        <v>426000</v>
      </c>
      <c r="N169" s="10">
        <v>26000</v>
      </c>
      <c r="O169" s="10">
        <v>217000</v>
      </c>
      <c r="P169" s="9">
        <v>67.5</v>
      </c>
      <c r="Q169" s="9">
        <v>63.7</v>
      </c>
      <c r="R169" s="9">
        <v>5.7</v>
      </c>
      <c r="S169" s="9">
        <v>32.5</v>
      </c>
      <c r="T169" s="10">
        <v>714000</v>
      </c>
      <c r="U169" s="10">
        <v>380000</v>
      </c>
      <c r="V169" s="10">
        <v>370000</v>
      </c>
      <c r="W169" s="10">
        <v>10000</v>
      </c>
      <c r="X169" s="10">
        <v>334000</v>
      </c>
      <c r="Y169" s="9">
        <v>53.2</v>
      </c>
      <c r="Z169" s="9">
        <v>51.9</v>
      </c>
      <c r="AA169" s="9">
        <v>2.6</v>
      </c>
      <c r="AB169" s="9">
        <v>46.8</v>
      </c>
      <c r="AC169" s="10"/>
    </row>
    <row r="170" spans="1:29" x14ac:dyDescent="0.25">
      <c r="A170" s="8" t="s">
        <v>330</v>
      </c>
      <c r="B170" s="10">
        <v>1383000</v>
      </c>
      <c r="C170" s="10">
        <v>829000</v>
      </c>
      <c r="D170" s="10">
        <v>792000</v>
      </c>
      <c r="E170" s="10">
        <v>37000</v>
      </c>
      <c r="F170" s="10">
        <v>554000</v>
      </c>
      <c r="G170" s="9">
        <v>60</v>
      </c>
      <c r="H170" s="9">
        <v>57.3</v>
      </c>
      <c r="I170" s="9">
        <v>4.5</v>
      </c>
      <c r="J170" s="9">
        <v>40</v>
      </c>
      <c r="K170" s="10">
        <v>669000</v>
      </c>
      <c r="L170" s="10">
        <v>454000</v>
      </c>
      <c r="M170" s="10">
        <v>426000</v>
      </c>
      <c r="N170" s="10">
        <v>28000</v>
      </c>
      <c r="O170" s="10">
        <v>216000</v>
      </c>
      <c r="P170" s="9">
        <v>67.8</v>
      </c>
      <c r="Q170" s="9">
        <v>63.7</v>
      </c>
      <c r="R170" s="9">
        <v>6.1</v>
      </c>
      <c r="S170" s="9">
        <v>32.200000000000003</v>
      </c>
      <c r="T170" s="10">
        <v>714000</v>
      </c>
      <c r="U170" s="10">
        <v>376000</v>
      </c>
      <c r="V170" s="10">
        <v>366000</v>
      </c>
      <c r="W170" s="10">
        <v>10000</v>
      </c>
      <c r="X170" s="10">
        <v>338000</v>
      </c>
      <c r="Y170" s="9">
        <v>52.6</v>
      </c>
      <c r="Z170" s="9">
        <v>51.3</v>
      </c>
      <c r="AA170" s="9">
        <v>2.6</v>
      </c>
      <c r="AB170" s="9">
        <v>47.4</v>
      </c>
      <c r="AC170" s="10"/>
    </row>
    <row r="171" spans="1:29" x14ac:dyDescent="0.25">
      <c r="A171" s="8" t="s">
        <v>331</v>
      </c>
      <c r="B171" s="10">
        <v>1385000</v>
      </c>
      <c r="C171" s="10">
        <v>824000</v>
      </c>
      <c r="D171" s="10">
        <v>788000</v>
      </c>
      <c r="E171" s="10">
        <v>36000</v>
      </c>
      <c r="F171" s="10">
        <v>561000</v>
      </c>
      <c r="G171" s="9">
        <v>59.5</v>
      </c>
      <c r="H171" s="9">
        <v>56.9</v>
      </c>
      <c r="I171" s="9">
        <v>4.4000000000000004</v>
      </c>
      <c r="J171" s="9">
        <v>40.5</v>
      </c>
      <c r="K171" s="10">
        <v>670000</v>
      </c>
      <c r="L171" s="10">
        <v>452000</v>
      </c>
      <c r="M171" s="10">
        <v>425000</v>
      </c>
      <c r="N171" s="10">
        <v>28000</v>
      </c>
      <c r="O171" s="10">
        <v>217000</v>
      </c>
      <c r="P171" s="9">
        <v>67.5</v>
      </c>
      <c r="Q171" s="9">
        <v>63.4</v>
      </c>
      <c r="R171" s="9">
        <v>6.2</v>
      </c>
      <c r="S171" s="9">
        <v>32.5</v>
      </c>
      <c r="T171" s="10">
        <v>715000</v>
      </c>
      <c r="U171" s="10">
        <v>371000</v>
      </c>
      <c r="V171" s="10">
        <v>363000</v>
      </c>
      <c r="W171" s="10">
        <v>8000</v>
      </c>
      <c r="X171" s="10">
        <v>343000</v>
      </c>
      <c r="Y171" s="9">
        <v>52</v>
      </c>
      <c r="Z171" s="9">
        <v>50.8</v>
      </c>
      <c r="AA171" s="9">
        <v>2.2000000000000002</v>
      </c>
      <c r="AB171" s="9">
        <v>48</v>
      </c>
      <c r="AC171" s="10"/>
    </row>
    <row r="172" spans="1:29" x14ac:dyDescent="0.25">
      <c r="A172" s="8" t="s">
        <v>332</v>
      </c>
      <c r="B172" s="10">
        <v>1386000</v>
      </c>
      <c r="C172" s="10">
        <v>822000</v>
      </c>
      <c r="D172" s="10">
        <v>779000</v>
      </c>
      <c r="E172" s="10">
        <v>42000</v>
      </c>
      <c r="F172" s="10">
        <v>564000</v>
      </c>
      <c r="G172" s="9">
        <v>59.3</v>
      </c>
      <c r="H172" s="9">
        <v>56.2</v>
      </c>
      <c r="I172" s="9">
        <v>5.0999999999999996</v>
      </c>
      <c r="J172" s="9">
        <v>40.700000000000003</v>
      </c>
      <c r="K172" s="10">
        <v>670000</v>
      </c>
      <c r="L172" s="10">
        <v>450000</v>
      </c>
      <c r="M172" s="10">
        <v>417000</v>
      </c>
      <c r="N172" s="10">
        <v>33000</v>
      </c>
      <c r="O172" s="10">
        <v>221000</v>
      </c>
      <c r="P172" s="9">
        <v>67.099999999999994</v>
      </c>
      <c r="Q172" s="9">
        <v>62.1</v>
      </c>
      <c r="R172" s="9">
        <v>7.4</v>
      </c>
      <c r="S172" s="9">
        <v>32.9</v>
      </c>
      <c r="T172" s="10">
        <v>715000</v>
      </c>
      <c r="U172" s="10">
        <v>372000</v>
      </c>
      <c r="V172" s="10">
        <v>363000</v>
      </c>
      <c r="W172" s="10">
        <v>9000</v>
      </c>
      <c r="X172" s="10">
        <v>343000</v>
      </c>
      <c r="Y172" s="9">
        <v>52</v>
      </c>
      <c r="Z172" s="9">
        <v>50.7</v>
      </c>
      <c r="AA172" s="9">
        <v>2.5</v>
      </c>
      <c r="AB172" s="9">
        <v>48</v>
      </c>
      <c r="AC172" s="10"/>
    </row>
    <row r="173" spans="1:29" x14ac:dyDescent="0.25">
      <c r="A173" s="8" t="s">
        <v>333</v>
      </c>
      <c r="B173" s="10">
        <v>1387000</v>
      </c>
      <c r="C173" s="10">
        <v>818000</v>
      </c>
      <c r="D173" s="10">
        <v>772000</v>
      </c>
      <c r="E173" s="10">
        <v>46000</v>
      </c>
      <c r="F173" s="10">
        <v>569000</v>
      </c>
      <c r="G173" s="9">
        <v>59</v>
      </c>
      <c r="H173" s="9">
        <v>55.7</v>
      </c>
      <c r="I173" s="9">
        <v>5.6</v>
      </c>
      <c r="J173" s="9">
        <v>41</v>
      </c>
      <c r="K173" s="10">
        <v>671000</v>
      </c>
      <c r="L173" s="10">
        <v>447000</v>
      </c>
      <c r="M173" s="10">
        <v>413000</v>
      </c>
      <c r="N173" s="10">
        <v>35000</v>
      </c>
      <c r="O173" s="10">
        <v>224000</v>
      </c>
      <c r="P173" s="9">
        <v>66.7</v>
      </c>
      <c r="Q173" s="9">
        <v>61.5</v>
      </c>
      <c r="R173" s="9">
        <v>7.7</v>
      </c>
      <c r="S173" s="9">
        <v>33.299999999999997</v>
      </c>
      <c r="T173" s="10">
        <v>716000</v>
      </c>
      <c r="U173" s="10">
        <v>371000</v>
      </c>
      <c r="V173" s="10">
        <v>359000</v>
      </c>
      <c r="W173" s="10">
        <v>12000</v>
      </c>
      <c r="X173" s="10">
        <v>345000</v>
      </c>
      <c r="Y173" s="9">
        <v>51.8</v>
      </c>
      <c r="Z173" s="9">
        <v>50.2</v>
      </c>
      <c r="AA173" s="9">
        <v>3.1</v>
      </c>
      <c r="AB173" s="9">
        <v>48.2</v>
      </c>
      <c r="AC173" s="10"/>
    </row>
    <row r="174" spans="1:29" x14ac:dyDescent="0.25">
      <c r="A174" s="8" t="s">
        <v>334</v>
      </c>
      <c r="B174" s="10">
        <v>1388000</v>
      </c>
      <c r="C174" s="10">
        <v>813000</v>
      </c>
      <c r="D174" s="10">
        <v>765000</v>
      </c>
      <c r="E174" s="10">
        <v>47000</v>
      </c>
      <c r="F174" s="10">
        <v>575000</v>
      </c>
      <c r="G174" s="9">
        <v>58.5</v>
      </c>
      <c r="H174" s="9">
        <v>55.1</v>
      </c>
      <c r="I174" s="9">
        <v>5.8</v>
      </c>
      <c r="J174" s="9">
        <v>41.5</v>
      </c>
      <c r="K174" s="10">
        <v>672000</v>
      </c>
      <c r="L174" s="10">
        <v>442000</v>
      </c>
      <c r="M174" s="10">
        <v>408000</v>
      </c>
      <c r="N174" s="10">
        <v>34000</v>
      </c>
      <c r="O174" s="10">
        <v>230000</v>
      </c>
      <c r="P174" s="9">
        <v>65.8</v>
      </c>
      <c r="Q174" s="9">
        <v>60.8</v>
      </c>
      <c r="R174" s="9">
        <v>7.6</v>
      </c>
      <c r="S174" s="9">
        <v>34.200000000000003</v>
      </c>
      <c r="T174" s="10">
        <v>716000</v>
      </c>
      <c r="U174" s="10">
        <v>370000</v>
      </c>
      <c r="V174" s="10">
        <v>357000</v>
      </c>
      <c r="W174" s="10">
        <v>13000</v>
      </c>
      <c r="X174" s="10">
        <v>346000</v>
      </c>
      <c r="Y174" s="9">
        <v>51.7</v>
      </c>
      <c r="Z174" s="9">
        <v>49.8</v>
      </c>
      <c r="AA174" s="9">
        <v>3.6</v>
      </c>
      <c r="AB174" s="9">
        <v>48.3</v>
      </c>
      <c r="AC174" s="10"/>
    </row>
    <row r="175" spans="1:29" x14ac:dyDescent="0.25">
      <c r="A175" s="8" t="s">
        <v>335</v>
      </c>
      <c r="B175" s="10">
        <v>1389000</v>
      </c>
      <c r="C175" s="10">
        <v>814000</v>
      </c>
      <c r="D175" s="10">
        <v>763000</v>
      </c>
      <c r="E175" s="10">
        <v>51000</v>
      </c>
      <c r="F175" s="10">
        <v>575000</v>
      </c>
      <c r="G175" s="9">
        <v>58.6</v>
      </c>
      <c r="H175" s="9">
        <v>55</v>
      </c>
      <c r="I175" s="9">
        <v>6.2</v>
      </c>
      <c r="J175" s="9">
        <v>41.4</v>
      </c>
      <c r="K175" s="10">
        <v>672000</v>
      </c>
      <c r="L175" s="10">
        <v>443000</v>
      </c>
      <c r="M175" s="10">
        <v>408000</v>
      </c>
      <c r="N175" s="10">
        <v>34000</v>
      </c>
      <c r="O175" s="10">
        <v>229000</v>
      </c>
      <c r="P175" s="9">
        <v>65.900000000000006</v>
      </c>
      <c r="Q175" s="9">
        <v>60.7</v>
      </c>
      <c r="R175" s="9">
        <v>7.8</v>
      </c>
      <c r="S175" s="9">
        <v>34.1</v>
      </c>
      <c r="T175" s="10">
        <v>717000</v>
      </c>
      <c r="U175" s="10">
        <v>371000</v>
      </c>
      <c r="V175" s="10">
        <v>355000</v>
      </c>
      <c r="W175" s="10">
        <v>16000</v>
      </c>
      <c r="X175" s="10">
        <v>346000</v>
      </c>
      <c r="Y175" s="9">
        <v>51.8</v>
      </c>
      <c r="Z175" s="9">
        <v>49.5</v>
      </c>
      <c r="AA175" s="9">
        <v>4.4000000000000004</v>
      </c>
      <c r="AB175" s="9">
        <v>48.2</v>
      </c>
      <c r="AC175" s="10"/>
    </row>
    <row r="176" spans="1:29" x14ac:dyDescent="0.25">
      <c r="A176" s="8" t="s">
        <v>336</v>
      </c>
      <c r="B176" s="10">
        <v>1390000</v>
      </c>
      <c r="C176" s="10">
        <v>809000</v>
      </c>
      <c r="D176" s="10">
        <v>759000</v>
      </c>
      <c r="E176" s="10">
        <v>50000</v>
      </c>
      <c r="F176" s="10">
        <v>581000</v>
      </c>
      <c r="G176" s="9">
        <v>58.2</v>
      </c>
      <c r="H176" s="9">
        <v>54.6</v>
      </c>
      <c r="I176" s="9">
        <v>6.2</v>
      </c>
      <c r="J176" s="9">
        <v>41.8</v>
      </c>
      <c r="K176" s="10">
        <v>673000</v>
      </c>
      <c r="L176" s="10">
        <v>440000</v>
      </c>
      <c r="M176" s="10">
        <v>405000</v>
      </c>
      <c r="N176" s="10">
        <v>35000</v>
      </c>
      <c r="O176" s="10">
        <v>233000</v>
      </c>
      <c r="P176" s="9">
        <v>65.400000000000006</v>
      </c>
      <c r="Q176" s="9">
        <v>60.2</v>
      </c>
      <c r="R176" s="9">
        <v>8</v>
      </c>
      <c r="S176" s="9">
        <v>34.6</v>
      </c>
      <c r="T176" s="10">
        <v>717000</v>
      </c>
      <c r="U176" s="10">
        <v>369000</v>
      </c>
      <c r="V176" s="10">
        <v>354000</v>
      </c>
      <c r="W176" s="10">
        <v>15000</v>
      </c>
      <c r="X176" s="10">
        <v>348000</v>
      </c>
      <c r="Y176" s="9">
        <v>51.5</v>
      </c>
      <c r="Z176" s="9">
        <v>49.4</v>
      </c>
      <c r="AA176" s="9">
        <v>4.0999999999999996</v>
      </c>
      <c r="AB176" s="9">
        <v>48.5</v>
      </c>
      <c r="AC176" s="10"/>
    </row>
    <row r="177" spans="1:29" x14ac:dyDescent="0.25">
      <c r="A177" s="8" t="s">
        <v>337</v>
      </c>
      <c r="B177" s="10">
        <v>1391000</v>
      </c>
      <c r="C177" s="10">
        <v>800000</v>
      </c>
      <c r="D177" s="10">
        <v>750000</v>
      </c>
      <c r="E177" s="10">
        <v>50000</v>
      </c>
      <c r="F177" s="10">
        <v>591000</v>
      </c>
      <c r="G177" s="9">
        <v>57.5</v>
      </c>
      <c r="H177" s="9">
        <v>53.9</v>
      </c>
      <c r="I177" s="9">
        <v>6.2</v>
      </c>
      <c r="J177" s="9">
        <v>42.5</v>
      </c>
      <c r="K177" s="10">
        <v>673000</v>
      </c>
      <c r="L177" s="10">
        <v>436000</v>
      </c>
      <c r="M177" s="10">
        <v>401000</v>
      </c>
      <c r="N177" s="10">
        <v>35000</v>
      </c>
      <c r="O177" s="10">
        <v>237000</v>
      </c>
      <c r="P177" s="9">
        <v>64.8</v>
      </c>
      <c r="Q177" s="9">
        <v>59.6</v>
      </c>
      <c r="R177" s="9">
        <v>8.1</v>
      </c>
      <c r="S177" s="9">
        <v>35.200000000000003</v>
      </c>
      <c r="T177" s="10">
        <v>718000</v>
      </c>
      <c r="U177" s="10">
        <v>364000</v>
      </c>
      <c r="V177" s="10">
        <v>349000</v>
      </c>
      <c r="W177" s="10">
        <v>15000</v>
      </c>
      <c r="X177" s="10">
        <v>354000</v>
      </c>
      <c r="Y177" s="9">
        <v>50.7</v>
      </c>
      <c r="Z177" s="9">
        <v>48.7</v>
      </c>
      <c r="AA177" s="9">
        <v>4</v>
      </c>
      <c r="AB177" s="9">
        <v>49.3</v>
      </c>
      <c r="AC177" s="10"/>
    </row>
    <row r="178" spans="1:29" x14ac:dyDescent="0.25">
      <c r="A178" s="8" t="s">
        <v>338</v>
      </c>
      <c r="B178" s="10">
        <v>1392000</v>
      </c>
      <c r="C178" s="10">
        <v>804000</v>
      </c>
      <c r="D178" s="10">
        <v>752000</v>
      </c>
      <c r="E178" s="10">
        <v>52000</v>
      </c>
      <c r="F178" s="10">
        <v>588000</v>
      </c>
      <c r="G178" s="9">
        <v>57.8</v>
      </c>
      <c r="H178" s="9">
        <v>54</v>
      </c>
      <c r="I178" s="9">
        <v>6.4</v>
      </c>
      <c r="J178" s="9">
        <v>42.2</v>
      </c>
      <c r="K178" s="10">
        <v>674000</v>
      </c>
      <c r="L178" s="10">
        <v>439000</v>
      </c>
      <c r="M178" s="10">
        <v>403000</v>
      </c>
      <c r="N178" s="10">
        <v>35000</v>
      </c>
      <c r="O178" s="10">
        <v>235000</v>
      </c>
      <c r="P178" s="9">
        <v>65.099999999999994</v>
      </c>
      <c r="Q178" s="9">
        <v>59.9</v>
      </c>
      <c r="R178" s="9">
        <v>8.1</v>
      </c>
      <c r="S178" s="9">
        <v>34.9</v>
      </c>
      <c r="T178" s="10">
        <v>718000</v>
      </c>
      <c r="U178" s="10">
        <v>365000</v>
      </c>
      <c r="V178" s="10">
        <v>349000</v>
      </c>
      <c r="W178" s="10">
        <v>16000</v>
      </c>
      <c r="X178" s="10">
        <v>353000</v>
      </c>
      <c r="Y178" s="9">
        <v>50.9</v>
      </c>
      <c r="Z178" s="9">
        <v>48.6</v>
      </c>
      <c r="AA178" s="9">
        <v>4.5</v>
      </c>
      <c r="AB178" s="9">
        <v>49.1</v>
      </c>
      <c r="AC178" s="10"/>
    </row>
    <row r="179" spans="1:29" x14ac:dyDescent="0.25">
      <c r="A179" s="8" t="s">
        <v>339</v>
      </c>
      <c r="B179" s="10">
        <v>1393000</v>
      </c>
      <c r="C179" s="10">
        <v>809000</v>
      </c>
      <c r="D179" s="10">
        <v>756000</v>
      </c>
      <c r="E179" s="10">
        <v>52000</v>
      </c>
      <c r="F179" s="10">
        <v>585000</v>
      </c>
      <c r="G179" s="9">
        <v>58</v>
      </c>
      <c r="H179" s="9">
        <v>54.3</v>
      </c>
      <c r="I179" s="9">
        <v>6.5</v>
      </c>
      <c r="J179" s="9">
        <v>42</v>
      </c>
      <c r="K179" s="10">
        <v>674000</v>
      </c>
      <c r="L179" s="10">
        <v>442000</v>
      </c>
      <c r="M179" s="10">
        <v>405000</v>
      </c>
      <c r="N179" s="10">
        <v>37000</v>
      </c>
      <c r="O179" s="10">
        <v>232000</v>
      </c>
      <c r="P179" s="9">
        <v>65.599999999999994</v>
      </c>
      <c r="Q179" s="9">
        <v>60.1</v>
      </c>
      <c r="R179" s="9">
        <v>8.4</v>
      </c>
      <c r="S179" s="9">
        <v>34.4</v>
      </c>
      <c r="T179" s="10">
        <v>719000</v>
      </c>
      <c r="U179" s="10">
        <v>366000</v>
      </c>
      <c r="V179" s="10">
        <v>351000</v>
      </c>
      <c r="W179" s="10">
        <v>15000</v>
      </c>
      <c r="X179" s="10">
        <v>353000</v>
      </c>
      <c r="Y179" s="9">
        <v>51</v>
      </c>
      <c r="Z179" s="9">
        <v>48.8</v>
      </c>
      <c r="AA179" s="9">
        <v>4.2</v>
      </c>
      <c r="AB179" s="9">
        <v>49</v>
      </c>
      <c r="AC179" s="10"/>
    </row>
    <row r="180" spans="1:29" x14ac:dyDescent="0.25">
      <c r="A180" s="8" t="s">
        <v>340</v>
      </c>
      <c r="B180" s="10">
        <v>1394000</v>
      </c>
      <c r="C180" s="10">
        <v>813000</v>
      </c>
      <c r="D180" s="10">
        <v>757000</v>
      </c>
      <c r="E180" s="10">
        <v>56000</v>
      </c>
      <c r="F180" s="10">
        <v>581000</v>
      </c>
      <c r="G180" s="9">
        <v>58.3</v>
      </c>
      <c r="H180" s="9">
        <v>54.3</v>
      </c>
      <c r="I180" s="9">
        <v>6.9</v>
      </c>
      <c r="J180" s="9">
        <v>41.7</v>
      </c>
      <c r="K180" s="10">
        <v>675000</v>
      </c>
      <c r="L180" s="10">
        <v>446000</v>
      </c>
      <c r="M180" s="10">
        <v>404000</v>
      </c>
      <c r="N180" s="10">
        <v>41000</v>
      </c>
      <c r="O180" s="10">
        <v>229000</v>
      </c>
      <c r="P180" s="9">
        <v>66</v>
      </c>
      <c r="Q180" s="9">
        <v>59.9</v>
      </c>
      <c r="R180" s="9">
        <v>9.3000000000000007</v>
      </c>
      <c r="S180" s="9">
        <v>34</v>
      </c>
      <c r="T180" s="10">
        <v>719000</v>
      </c>
      <c r="U180" s="10">
        <v>367000</v>
      </c>
      <c r="V180" s="10">
        <v>353000</v>
      </c>
      <c r="W180" s="10">
        <v>15000</v>
      </c>
      <c r="X180" s="10">
        <v>352000</v>
      </c>
      <c r="Y180" s="9">
        <v>51</v>
      </c>
      <c r="Z180" s="9">
        <v>49</v>
      </c>
      <c r="AA180" s="9">
        <v>4</v>
      </c>
      <c r="AB180" s="9">
        <v>49</v>
      </c>
      <c r="AC180" s="10"/>
    </row>
    <row r="181" spans="1:29" x14ac:dyDescent="0.25">
      <c r="A181" s="8" t="s">
        <v>341</v>
      </c>
      <c r="B181" s="10">
        <v>1395000</v>
      </c>
      <c r="C181" s="10">
        <v>820000</v>
      </c>
      <c r="D181" s="10">
        <v>761000</v>
      </c>
      <c r="E181" s="10">
        <v>59000</v>
      </c>
      <c r="F181" s="10">
        <v>576000</v>
      </c>
      <c r="G181" s="9">
        <v>58.8</v>
      </c>
      <c r="H181" s="9">
        <v>54.5</v>
      </c>
      <c r="I181" s="9">
        <v>7.2</v>
      </c>
      <c r="J181" s="9">
        <v>41.2</v>
      </c>
      <c r="K181" s="10">
        <v>676000</v>
      </c>
      <c r="L181" s="10">
        <v>447000</v>
      </c>
      <c r="M181" s="10">
        <v>404000</v>
      </c>
      <c r="N181" s="10">
        <v>42000</v>
      </c>
      <c r="O181" s="10">
        <v>229000</v>
      </c>
      <c r="P181" s="9">
        <v>66.099999999999994</v>
      </c>
      <c r="Q181" s="9">
        <v>59.8</v>
      </c>
      <c r="R181" s="9">
        <v>9.5</v>
      </c>
      <c r="S181" s="9">
        <v>33.9</v>
      </c>
      <c r="T181" s="10">
        <v>720000</v>
      </c>
      <c r="U181" s="10">
        <v>373000</v>
      </c>
      <c r="V181" s="10">
        <v>357000</v>
      </c>
      <c r="W181" s="10">
        <v>17000</v>
      </c>
      <c r="X181" s="10">
        <v>347000</v>
      </c>
      <c r="Y181" s="9">
        <v>51.9</v>
      </c>
      <c r="Z181" s="9">
        <v>49.6</v>
      </c>
      <c r="AA181" s="9">
        <v>4.4000000000000004</v>
      </c>
      <c r="AB181" s="9">
        <v>48.1</v>
      </c>
      <c r="AC181" s="10"/>
    </row>
    <row r="182" spans="1:29" x14ac:dyDescent="0.25">
      <c r="A182" s="8" t="s">
        <v>342</v>
      </c>
      <c r="B182" s="10">
        <v>1392000</v>
      </c>
      <c r="C182" s="10">
        <v>804000</v>
      </c>
      <c r="D182" s="10">
        <v>752000</v>
      </c>
      <c r="E182" s="10">
        <v>52000</v>
      </c>
      <c r="F182" s="10">
        <v>588000</v>
      </c>
      <c r="G182" s="9">
        <v>57.8</v>
      </c>
      <c r="H182" s="9">
        <v>54</v>
      </c>
      <c r="I182" s="9">
        <v>6.4</v>
      </c>
      <c r="J182" s="9">
        <v>42.2</v>
      </c>
      <c r="K182" s="10">
        <v>674000</v>
      </c>
      <c r="L182" s="10">
        <v>439000</v>
      </c>
      <c r="M182" s="10">
        <v>403000</v>
      </c>
      <c r="N182" s="10">
        <v>35000</v>
      </c>
      <c r="O182" s="10">
        <v>235000</v>
      </c>
      <c r="P182" s="9">
        <v>65.099999999999994</v>
      </c>
      <c r="Q182" s="9">
        <v>59.9</v>
      </c>
      <c r="R182" s="9">
        <v>8.1</v>
      </c>
      <c r="S182" s="9">
        <v>34.9</v>
      </c>
      <c r="T182" s="10">
        <v>718000</v>
      </c>
      <c r="U182" s="10">
        <v>365000</v>
      </c>
      <c r="V182" s="10">
        <v>349000</v>
      </c>
      <c r="W182" s="10">
        <v>16000</v>
      </c>
      <c r="X182" s="10">
        <v>353000</v>
      </c>
      <c r="Y182" s="9">
        <v>50.9</v>
      </c>
      <c r="Z182" s="9">
        <v>48.6</v>
      </c>
      <c r="AA182" s="9">
        <v>4.5</v>
      </c>
      <c r="AB182" s="9">
        <v>49.1</v>
      </c>
      <c r="AC182" s="10"/>
    </row>
    <row r="183" spans="1:29" x14ac:dyDescent="0.25">
      <c r="A183" s="8" t="s">
        <v>343</v>
      </c>
      <c r="B183" s="10">
        <v>1397000</v>
      </c>
      <c r="C183" s="10">
        <v>829000</v>
      </c>
      <c r="D183" s="10">
        <v>773000</v>
      </c>
      <c r="E183" s="10">
        <v>56000</v>
      </c>
      <c r="F183" s="10">
        <v>568000</v>
      </c>
      <c r="G183" s="9">
        <v>59.3</v>
      </c>
      <c r="H183" s="9">
        <v>55.3</v>
      </c>
      <c r="I183" s="9">
        <v>6.7</v>
      </c>
      <c r="J183" s="9">
        <v>40.700000000000003</v>
      </c>
      <c r="K183" s="10">
        <v>676000</v>
      </c>
      <c r="L183" s="10">
        <v>451000</v>
      </c>
      <c r="M183" s="10">
        <v>411000</v>
      </c>
      <c r="N183" s="10">
        <v>40000</v>
      </c>
      <c r="O183" s="10">
        <v>225000</v>
      </c>
      <c r="P183" s="9">
        <v>66.7</v>
      </c>
      <c r="Q183" s="9">
        <v>60.7</v>
      </c>
      <c r="R183" s="9">
        <v>9</v>
      </c>
      <c r="S183" s="9">
        <v>33.299999999999997</v>
      </c>
      <c r="T183" s="10">
        <v>721000</v>
      </c>
      <c r="U183" s="10">
        <v>378000</v>
      </c>
      <c r="V183" s="10">
        <v>362000</v>
      </c>
      <c r="W183" s="10">
        <v>15000</v>
      </c>
      <c r="X183" s="10">
        <v>343000</v>
      </c>
      <c r="Y183" s="9">
        <v>52.4</v>
      </c>
      <c r="Z183" s="9">
        <v>50.3</v>
      </c>
      <c r="AA183" s="9">
        <v>4.0999999999999996</v>
      </c>
      <c r="AB183" s="9">
        <v>47.6</v>
      </c>
      <c r="AC183" s="10"/>
    </row>
    <row r="184" spans="1:29" x14ac:dyDescent="0.25">
      <c r="A184" s="8" t="s">
        <v>344</v>
      </c>
      <c r="B184" s="10">
        <v>1398000</v>
      </c>
      <c r="C184" s="10">
        <v>822000</v>
      </c>
      <c r="D184" s="10">
        <v>773000</v>
      </c>
      <c r="E184" s="10">
        <v>48000</v>
      </c>
      <c r="F184" s="10">
        <v>577000</v>
      </c>
      <c r="G184" s="9">
        <v>58.8</v>
      </c>
      <c r="H184" s="9">
        <v>55.3</v>
      </c>
      <c r="I184" s="9">
        <v>5.9</v>
      </c>
      <c r="J184" s="9">
        <v>41.2</v>
      </c>
      <c r="K184" s="10">
        <v>677000</v>
      </c>
      <c r="L184" s="10">
        <v>448000</v>
      </c>
      <c r="M184" s="10">
        <v>414000</v>
      </c>
      <c r="N184" s="10">
        <v>35000</v>
      </c>
      <c r="O184" s="10">
        <v>229000</v>
      </c>
      <c r="P184" s="9">
        <v>66.2</v>
      </c>
      <c r="Q184" s="9">
        <v>61.1</v>
      </c>
      <c r="R184" s="9">
        <v>7.7</v>
      </c>
      <c r="S184" s="9">
        <v>33.799999999999997</v>
      </c>
      <c r="T184" s="10">
        <v>721000</v>
      </c>
      <c r="U184" s="10">
        <v>373000</v>
      </c>
      <c r="V184" s="10">
        <v>359000</v>
      </c>
      <c r="W184" s="10">
        <v>14000</v>
      </c>
      <c r="X184" s="10">
        <v>348000</v>
      </c>
      <c r="Y184" s="9">
        <v>51.7</v>
      </c>
      <c r="Z184" s="9">
        <v>49.8</v>
      </c>
      <c r="AA184" s="9">
        <v>3.7</v>
      </c>
      <c r="AB184" s="9">
        <v>48.3</v>
      </c>
      <c r="AC184" s="10"/>
    </row>
    <row r="185" spans="1:29" x14ac:dyDescent="0.25">
      <c r="A185" s="8" t="s">
        <v>345</v>
      </c>
      <c r="B185" s="10">
        <v>1399000</v>
      </c>
      <c r="C185" s="10">
        <v>826000</v>
      </c>
      <c r="D185" s="10">
        <v>775000</v>
      </c>
      <c r="E185" s="10">
        <v>51000</v>
      </c>
      <c r="F185" s="10">
        <v>573000</v>
      </c>
      <c r="G185" s="9">
        <v>59</v>
      </c>
      <c r="H185" s="9">
        <v>55.4</v>
      </c>
      <c r="I185" s="9">
        <v>6.2</v>
      </c>
      <c r="J185" s="9">
        <v>41</v>
      </c>
      <c r="K185" s="10">
        <v>677000</v>
      </c>
      <c r="L185" s="10">
        <v>449000</v>
      </c>
      <c r="M185" s="10">
        <v>412000</v>
      </c>
      <c r="N185" s="10">
        <v>37000</v>
      </c>
      <c r="O185" s="10">
        <v>228000</v>
      </c>
      <c r="P185" s="9">
        <v>66.3</v>
      </c>
      <c r="Q185" s="9">
        <v>60.8</v>
      </c>
      <c r="R185" s="9">
        <v>8.3000000000000007</v>
      </c>
      <c r="S185" s="9">
        <v>33.700000000000003</v>
      </c>
      <c r="T185" s="10">
        <v>722000</v>
      </c>
      <c r="U185" s="10">
        <v>377000</v>
      </c>
      <c r="V185" s="10">
        <v>363000</v>
      </c>
      <c r="W185" s="10">
        <v>14000</v>
      </c>
      <c r="X185" s="10">
        <v>345000</v>
      </c>
      <c r="Y185" s="9">
        <v>52.2</v>
      </c>
      <c r="Z185" s="9">
        <v>50.3</v>
      </c>
      <c r="AA185" s="9">
        <v>3.7</v>
      </c>
      <c r="AB185" s="9">
        <v>47.8</v>
      </c>
      <c r="AC185" s="10"/>
    </row>
    <row r="186" spans="1:29" x14ac:dyDescent="0.25">
      <c r="A186" s="8" t="s">
        <v>346</v>
      </c>
      <c r="B186" s="10">
        <v>1400000</v>
      </c>
      <c r="C186" s="10">
        <v>836000</v>
      </c>
      <c r="D186" s="10">
        <v>782000</v>
      </c>
      <c r="E186" s="10">
        <v>53000</v>
      </c>
      <c r="F186" s="10">
        <v>565000</v>
      </c>
      <c r="G186" s="9">
        <v>59.7</v>
      </c>
      <c r="H186" s="9">
        <v>55.9</v>
      </c>
      <c r="I186" s="9">
        <v>6.4</v>
      </c>
      <c r="J186" s="9">
        <v>40.299999999999997</v>
      </c>
      <c r="K186" s="10">
        <v>678000</v>
      </c>
      <c r="L186" s="10">
        <v>453000</v>
      </c>
      <c r="M186" s="10">
        <v>413000</v>
      </c>
      <c r="N186" s="10">
        <v>40000</v>
      </c>
      <c r="O186" s="10">
        <v>225000</v>
      </c>
      <c r="P186" s="9">
        <v>66.8</v>
      </c>
      <c r="Q186" s="9">
        <v>60.9</v>
      </c>
      <c r="R186" s="9">
        <v>8.8000000000000007</v>
      </c>
      <c r="S186" s="9">
        <v>33.200000000000003</v>
      </c>
      <c r="T186" s="10">
        <v>722000</v>
      </c>
      <c r="U186" s="10">
        <v>383000</v>
      </c>
      <c r="V186" s="10">
        <v>369000</v>
      </c>
      <c r="W186" s="10">
        <v>13000</v>
      </c>
      <c r="X186" s="10">
        <v>339000</v>
      </c>
      <c r="Y186" s="9">
        <v>53</v>
      </c>
      <c r="Z186" s="9">
        <v>51.2</v>
      </c>
      <c r="AA186" s="9">
        <v>3.5</v>
      </c>
      <c r="AB186" s="9">
        <v>47</v>
      </c>
      <c r="AC186" s="10"/>
    </row>
    <row r="187" spans="1:29" x14ac:dyDescent="0.25">
      <c r="A187" s="8" t="s">
        <v>347</v>
      </c>
      <c r="B187" s="10">
        <v>1401000</v>
      </c>
      <c r="C187" s="10">
        <v>839000</v>
      </c>
      <c r="D187" s="10">
        <v>781000</v>
      </c>
      <c r="E187" s="10">
        <v>58000</v>
      </c>
      <c r="F187" s="10">
        <v>563000</v>
      </c>
      <c r="G187" s="9">
        <v>59.8</v>
      </c>
      <c r="H187" s="9">
        <v>55.7</v>
      </c>
      <c r="I187" s="9">
        <v>6.9</v>
      </c>
      <c r="J187" s="9">
        <v>40.200000000000003</v>
      </c>
      <c r="K187" s="10">
        <v>678000</v>
      </c>
      <c r="L187" s="10">
        <v>458000</v>
      </c>
      <c r="M187" s="10">
        <v>416000</v>
      </c>
      <c r="N187" s="10">
        <v>42000</v>
      </c>
      <c r="O187" s="10">
        <v>220000</v>
      </c>
      <c r="P187" s="9">
        <v>67.599999999999994</v>
      </c>
      <c r="Q187" s="9">
        <v>61.4</v>
      </c>
      <c r="R187" s="9">
        <v>9.1999999999999993</v>
      </c>
      <c r="S187" s="9">
        <v>32.4</v>
      </c>
      <c r="T187" s="10">
        <v>723000</v>
      </c>
      <c r="U187" s="10">
        <v>380000</v>
      </c>
      <c r="V187" s="10">
        <v>364000</v>
      </c>
      <c r="W187" s="10">
        <v>16000</v>
      </c>
      <c r="X187" s="10">
        <v>343000</v>
      </c>
      <c r="Y187" s="9">
        <v>52.6</v>
      </c>
      <c r="Z187" s="9">
        <v>50.4</v>
      </c>
      <c r="AA187" s="9">
        <v>4.0999999999999996</v>
      </c>
      <c r="AB187" s="9">
        <v>47.4</v>
      </c>
      <c r="AC187" s="10"/>
    </row>
    <row r="188" spans="1:29" x14ac:dyDescent="0.25">
      <c r="A188" s="8" t="s">
        <v>348</v>
      </c>
      <c r="B188" s="10">
        <v>1402000</v>
      </c>
      <c r="C188" s="10">
        <v>840000</v>
      </c>
      <c r="D188" s="10">
        <v>782000</v>
      </c>
      <c r="E188" s="10">
        <v>59000</v>
      </c>
      <c r="F188" s="10">
        <v>562000</v>
      </c>
      <c r="G188" s="9">
        <v>59.9</v>
      </c>
      <c r="H188" s="9">
        <v>55.7</v>
      </c>
      <c r="I188" s="9">
        <v>7</v>
      </c>
      <c r="J188" s="9">
        <v>40.1</v>
      </c>
      <c r="K188" s="10">
        <v>679000</v>
      </c>
      <c r="L188" s="10">
        <v>462000</v>
      </c>
      <c r="M188" s="10">
        <v>418000</v>
      </c>
      <c r="N188" s="10">
        <v>44000</v>
      </c>
      <c r="O188" s="10">
        <v>217000</v>
      </c>
      <c r="P188" s="9">
        <v>68</v>
      </c>
      <c r="Q188" s="9">
        <v>61.5</v>
      </c>
      <c r="R188" s="9">
        <v>9.5</v>
      </c>
      <c r="S188" s="9">
        <v>32</v>
      </c>
      <c r="T188" s="10">
        <v>723000</v>
      </c>
      <c r="U188" s="10">
        <v>379000</v>
      </c>
      <c r="V188" s="10">
        <v>364000</v>
      </c>
      <c r="W188" s="10">
        <v>15000</v>
      </c>
      <c r="X188" s="10">
        <v>345000</v>
      </c>
      <c r="Y188" s="9">
        <v>52.3</v>
      </c>
      <c r="Z188" s="9">
        <v>50.3</v>
      </c>
      <c r="AA188" s="9">
        <v>3.8</v>
      </c>
      <c r="AB188" s="9">
        <v>47.7</v>
      </c>
      <c r="AC188" s="10"/>
    </row>
    <row r="189" spans="1:29" x14ac:dyDescent="0.25">
      <c r="A189" s="8" t="s">
        <v>349</v>
      </c>
      <c r="B189" s="10">
        <v>1403000</v>
      </c>
      <c r="C189" s="10">
        <v>838000</v>
      </c>
      <c r="D189" s="10">
        <v>779000</v>
      </c>
      <c r="E189" s="10">
        <v>59000</v>
      </c>
      <c r="F189" s="10">
        <v>565000</v>
      </c>
      <c r="G189" s="9">
        <v>59.7</v>
      </c>
      <c r="H189" s="9">
        <v>55.5</v>
      </c>
      <c r="I189" s="9">
        <v>7</v>
      </c>
      <c r="J189" s="9">
        <v>40.299999999999997</v>
      </c>
      <c r="K189" s="10">
        <v>679000</v>
      </c>
      <c r="L189" s="10">
        <v>457000</v>
      </c>
      <c r="M189" s="10">
        <v>414000</v>
      </c>
      <c r="N189" s="10">
        <v>44000</v>
      </c>
      <c r="O189" s="10">
        <v>222000</v>
      </c>
      <c r="P189" s="9">
        <v>67.3</v>
      </c>
      <c r="Q189" s="9">
        <v>60.9</v>
      </c>
      <c r="R189" s="9">
        <v>9.5</v>
      </c>
      <c r="S189" s="9">
        <v>32.700000000000003</v>
      </c>
      <c r="T189" s="10">
        <v>724000</v>
      </c>
      <c r="U189" s="10">
        <v>380000</v>
      </c>
      <c r="V189" s="10">
        <v>365000</v>
      </c>
      <c r="W189" s="10">
        <v>15000</v>
      </c>
      <c r="X189" s="10">
        <v>343000</v>
      </c>
      <c r="Y189" s="9">
        <v>52.5</v>
      </c>
      <c r="Z189" s="9">
        <v>50.4</v>
      </c>
      <c r="AA189" s="9">
        <v>4</v>
      </c>
      <c r="AB189" s="9">
        <v>47.5</v>
      </c>
      <c r="AC189" s="10"/>
    </row>
    <row r="190" spans="1:29" x14ac:dyDescent="0.25">
      <c r="A190" s="8" t="s">
        <v>350</v>
      </c>
      <c r="B190" s="10">
        <v>1404000</v>
      </c>
      <c r="C190" s="10">
        <v>836000</v>
      </c>
      <c r="D190" s="10">
        <v>781000</v>
      </c>
      <c r="E190" s="10">
        <v>55000</v>
      </c>
      <c r="F190" s="10">
        <v>568000</v>
      </c>
      <c r="G190" s="9">
        <v>59.6</v>
      </c>
      <c r="H190" s="9">
        <v>55.7</v>
      </c>
      <c r="I190" s="9">
        <v>6.6</v>
      </c>
      <c r="J190" s="9">
        <v>40.4</v>
      </c>
      <c r="K190" s="10">
        <v>680000</v>
      </c>
      <c r="L190" s="10">
        <v>459000</v>
      </c>
      <c r="M190" s="10">
        <v>418000</v>
      </c>
      <c r="N190" s="10">
        <v>41000</v>
      </c>
      <c r="O190" s="10">
        <v>221000</v>
      </c>
      <c r="P190" s="9">
        <v>67.5</v>
      </c>
      <c r="Q190" s="9">
        <v>61.5</v>
      </c>
      <c r="R190" s="9">
        <v>8.9</v>
      </c>
      <c r="S190" s="9">
        <v>32.5</v>
      </c>
      <c r="T190" s="10">
        <v>724000</v>
      </c>
      <c r="U190" s="10">
        <v>378000</v>
      </c>
      <c r="V190" s="10">
        <v>363000</v>
      </c>
      <c r="W190" s="10">
        <v>14000</v>
      </c>
      <c r="X190" s="10">
        <v>346000</v>
      </c>
      <c r="Y190" s="9">
        <v>52.2</v>
      </c>
      <c r="Z190" s="9">
        <v>50.2</v>
      </c>
      <c r="AA190" s="9">
        <v>3.8</v>
      </c>
      <c r="AB190" s="9">
        <v>47.8</v>
      </c>
      <c r="AC190" s="10"/>
    </row>
    <row r="191" spans="1:29" x14ac:dyDescent="0.25">
      <c r="A191" s="8" t="s">
        <v>351</v>
      </c>
      <c r="B191" s="10">
        <v>1405000</v>
      </c>
      <c r="C191" s="10">
        <v>843000</v>
      </c>
      <c r="D191" s="10">
        <v>786000</v>
      </c>
      <c r="E191" s="10">
        <v>57000</v>
      </c>
      <c r="F191" s="10">
        <v>562000</v>
      </c>
      <c r="G191" s="9">
        <v>60</v>
      </c>
      <c r="H191" s="9">
        <v>56</v>
      </c>
      <c r="I191" s="9">
        <v>6.7</v>
      </c>
      <c r="J191" s="9">
        <v>40</v>
      </c>
      <c r="K191" s="10">
        <v>680000</v>
      </c>
      <c r="L191" s="10">
        <v>462000</v>
      </c>
      <c r="M191" s="10">
        <v>423000</v>
      </c>
      <c r="N191" s="10">
        <v>40000</v>
      </c>
      <c r="O191" s="10">
        <v>218000</v>
      </c>
      <c r="P191" s="9">
        <v>68</v>
      </c>
      <c r="Q191" s="9">
        <v>62.1</v>
      </c>
      <c r="R191" s="9">
        <v>8.6</v>
      </c>
      <c r="S191" s="9">
        <v>32</v>
      </c>
      <c r="T191" s="10">
        <v>724000</v>
      </c>
      <c r="U191" s="10">
        <v>381000</v>
      </c>
      <c r="V191" s="10">
        <v>364000</v>
      </c>
      <c r="W191" s="10">
        <v>17000</v>
      </c>
      <c r="X191" s="10">
        <v>344000</v>
      </c>
      <c r="Y191" s="9">
        <v>52.6</v>
      </c>
      <c r="Z191" s="9">
        <v>50.2</v>
      </c>
      <c r="AA191" s="9">
        <v>4.4000000000000004</v>
      </c>
      <c r="AB191" s="9">
        <v>47.4</v>
      </c>
      <c r="AC191" s="10"/>
    </row>
    <row r="192" spans="1:29" x14ac:dyDescent="0.25">
      <c r="A192" s="8" t="s">
        <v>352</v>
      </c>
      <c r="B192" s="10">
        <v>1406000</v>
      </c>
      <c r="C192" s="10">
        <v>844000</v>
      </c>
      <c r="D192" s="10">
        <v>785000</v>
      </c>
      <c r="E192" s="10">
        <v>59000</v>
      </c>
      <c r="F192" s="10">
        <v>561000</v>
      </c>
      <c r="G192" s="9">
        <v>60.1</v>
      </c>
      <c r="H192" s="9">
        <v>55.9</v>
      </c>
      <c r="I192" s="9">
        <v>7</v>
      </c>
      <c r="J192" s="9">
        <v>39.9</v>
      </c>
      <c r="K192" s="10">
        <v>681000</v>
      </c>
      <c r="L192" s="10">
        <v>462000</v>
      </c>
      <c r="M192" s="10">
        <v>421000</v>
      </c>
      <c r="N192" s="10">
        <v>41000</v>
      </c>
      <c r="O192" s="10">
        <v>219000</v>
      </c>
      <c r="P192" s="9">
        <v>67.8</v>
      </c>
      <c r="Q192" s="9">
        <v>61.8</v>
      </c>
      <c r="R192" s="9">
        <v>8.9</v>
      </c>
      <c r="S192" s="9">
        <v>32.200000000000003</v>
      </c>
      <c r="T192" s="10">
        <v>725000</v>
      </c>
      <c r="U192" s="10">
        <v>383000</v>
      </c>
      <c r="V192" s="10">
        <v>365000</v>
      </c>
      <c r="W192" s="10">
        <v>18000</v>
      </c>
      <c r="X192" s="10">
        <v>342000</v>
      </c>
      <c r="Y192" s="9">
        <v>52.8</v>
      </c>
      <c r="Z192" s="9">
        <v>50.3</v>
      </c>
      <c r="AA192" s="9">
        <v>4.7</v>
      </c>
      <c r="AB192" s="9">
        <v>47.2</v>
      </c>
      <c r="AC192" s="10"/>
    </row>
    <row r="193" spans="1:29" x14ac:dyDescent="0.25">
      <c r="A193" s="8" t="s">
        <v>353</v>
      </c>
      <c r="B193" s="10">
        <v>1406000</v>
      </c>
      <c r="C193" s="10">
        <v>844000</v>
      </c>
      <c r="D193" s="10">
        <v>785000</v>
      </c>
      <c r="E193" s="10">
        <v>59000</v>
      </c>
      <c r="F193" s="10">
        <v>562000</v>
      </c>
      <c r="G193" s="9">
        <v>60</v>
      </c>
      <c r="H193" s="9">
        <v>55.8</v>
      </c>
      <c r="I193" s="9">
        <v>7</v>
      </c>
      <c r="J193" s="9">
        <v>40</v>
      </c>
      <c r="K193" s="10">
        <v>681000</v>
      </c>
      <c r="L193" s="10">
        <v>460000</v>
      </c>
      <c r="M193" s="10">
        <v>418000</v>
      </c>
      <c r="N193" s="10">
        <v>41000</v>
      </c>
      <c r="O193" s="10">
        <v>221000</v>
      </c>
      <c r="P193" s="9">
        <v>67.5</v>
      </c>
      <c r="Q193" s="9">
        <v>61.4</v>
      </c>
      <c r="R193" s="9">
        <v>9</v>
      </c>
      <c r="S193" s="9">
        <v>32.5</v>
      </c>
      <c r="T193" s="10">
        <v>725000</v>
      </c>
      <c r="U193" s="10">
        <v>385000</v>
      </c>
      <c r="V193" s="10">
        <v>367000</v>
      </c>
      <c r="W193" s="10">
        <v>18000</v>
      </c>
      <c r="X193" s="10">
        <v>340000</v>
      </c>
      <c r="Y193" s="9">
        <v>53</v>
      </c>
      <c r="Z193" s="9">
        <v>50.5</v>
      </c>
      <c r="AA193" s="9">
        <v>4.7</v>
      </c>
      <c r="AB193" s="9">
        <v>47</v>
      </c>
      <c r="AC193" s="10"/>
    </row>
    <row r="194" spans="1:29" x14ac:dyDescent="0.25">
      <c r="A194" s="8" t="s">
        <v>354</v>
      </c>
      <c r="B194" s="10">
        <v>1407000</v>
      </c>
      <c r="C194" s="10">
        <v>842000</v>
      </c>
      <c r="D194" s="10">
        <v>778000</v>
      </c>
      <c r="E194" s="10">
        <v>64000</v>
      </c>
      <c r="F194" s="10">
        <v>565000</v>
      </c>
      <c r="G194" s="9">
        <v>59.8</v>
      </c>
      <c r="H194" s="9">
        <v>55.3</v>
      </c>
      <c r="I194" s="9">
        <v>7.6</v>
      </c>
      <c r="J194" s="9">
        <v>40.200000000000003</v>
      </c>
      <c r="K194" s="10">
        <v>682000</v>
      </c>
      <c r="L194" s="10">
        <v>459000</v>
      </c>
      <c r="M194" s="10">
        <v>415000</v>
      </c>
      <c r="N194" s="10">
        <v>44000</v>
      </c>
      <c r="O194" s="10">
        <v>222000</v>
      </c>
      <c r="P194" s="9">
        <v>67.400000000000006</v>
      </c>
      <c r="Q194" s="9">
        <v>61</v>
      </c>
      <c r="R194" s="9">
        <v>9.5</v>
      </c>
      <c r="S194" s="9">
        <v>32.6</v>
      </c>
      <c r="T194" s="10">
        <v>726000</v>
      </c>
      <c r="U194" s="10">
        <v>383000</v>
      </c>
      <c r="V194" s="10">
        <v>363000</v>
      </c>
      <c r="W194" s="10">
        <v>20000</v>
      </c>
      <c r="X194" s="10">
        <v>343000</v>
      </c>
      <c r="Y194" s="9">
        <v>52.8</v>
      </c>
      <c r="Z194" s="9">
        <v>50</v>
      </c>
      <c r="AA194" s="9">
        <v>5.2</v>
      </c>
      <c r="AB194" s="9">
        <v>47.2</v>
      </c>
      <c r="AC194" s="10"/>
    </row>
    <row r="195" spans="1:29" x14ac:dyDescent="0.25">
      <c r="A195" s="8" t="s">
        <v>355</v>
      </c>
      <c r="B195" s="10">
        <v>1408000</v>
      </c>
      <c r="C195" s="10">
        <v>839000</v>
      </c>
      <c r="D195" s="10">
        <v>773000</v>
      </c>
      <c r="E195" s="10">
        <v>66000</v>
      </c>
      <c r="F195" s="10">
        <v>569000</v>
      </c>
      <c r="G195" s="9">
        <v>59.6</v>
      </c>
      <c r="H195" s="9">
        <v>54.9</v>
      </c>
      <c r="I195" s="9">
        <v>7.8</v>
      </c>
      <c r="J195" s="9">
        <v>40.4</v>
      </c>
      <c r="K195" s="10">
        <v>682000</v>
      </c>
      <c r="L195" s="10">
        <v>462000</v>
      </c>
      <c r="M195" s="10">
        <v>417000</v>
      </c>
      <c r="N195" s="10">
        <v>45000</v>
      </c>
      <c r="O195" s="10">
        <v>220000</v>
      </c>
      <c r="P195" s="9">
        <v>67.7</v>
      </c>
      <c r="Q195" s="9">
        <v>61.1</v>
      </c>
      <c r="R195" s="9">
        <v>9.8000000000000007</v>
      </c>
      <c r="S195" s="9">
        <v>32.299999999999997</v>
      </c>
      <c r="T195" s="10">
        <v>726000</v>
      </c>
      <c r="U195" s="10">
        <v>377000</v>
      </c>
      <c r="V195" s="10">
        <v>356000</v>
      </c>
      <c r="W195" s="10">
        <v>20000</v>
      </c>
      <c r="X195" s="10">
        <v>349000</v>
      </c>
      <c r="Y195" s="9">
        <v>51.9</v>
      </c>
      <c r="Z195" s="9">
        <v>49.1</v>
      </c>
      <c r="AA195" s="9">
        <v>5.4</v>
      </c>
      <c r="AB195" s="9">
        <v>48.1</v>
      </c>
      <c r="AC195" s="10"/>
    </row>
    <row r="196" spans="1:29" x14ac:dyDescent="0.25">
      <c r="A196" s="8" t="s">
        <v>356</v>
      </c>
      <c r="B196" s="10">
        <v>1409000</v>
      </c>
      <c r="C196" s="10">
        <v>845000</v>
      </c>
      <c r="D196" s="10">
        <v>778000</v>
      </c>
      <c r="E196" s="10">
        <v>67000</v>
      </c>
      <c r="F196" s="10">
        <v>564000</v>
      </c>
      <c r="G196" s="9">
        <v>60</v>
      </c>
      <c r="H196" s="9">
        <v>55.2</v>
      </c>
      <c r="I196" s="9">
        <v>7.9</v>
      </c>
      <c r="J196" s="9">
        <v>40</v>
      </c>
      <c r="K196" s="10">
        <v>682000</v>
      </c>
      <c r="L196" s="10">
        <v>461000</v>
      </c>
      <c r="M196" s="10">
        <v>414000</v>
      </c>
      <c r="N196" s="10">
        <v>47000</v>
      </c>
      <c r="O196" s="10">
        <v>222000</v>
      </c>
      <c r="P196" s="9">
        <v>67.5</v>
      </c>
      <c r="Q196" s="9">
        <v>60.7</v>
      </c>
      <c r="R196" s="9">
        <v>10.199999999999999</v>
      </c>
      <c r="S196" s="9">
        <v>32.5</v>
      </c>
      <c r="T196" s="10">
        <v>726000</v>
      </c>
      <c r="U196" s="10">
        <v>384000</v>
      </c>
      <c r="V196" s="10">
        <v>364000</v>
      </c>
      <c r="W196" s="10">
        <v>20000</v>
      </c>
      <c r="X196" s="10">
        <v>342000</v>
      </c>
      <c r="Y196" s="9">
        <v>52.9</v>
      </c>
      <c r="Z196" s="9">
        <v>50.2</v>
      </c>
      <c r="AA196" s="9">
        <v>5.2</v>
      </c>
      <c r="AB196" s="9">
        <v>47.1</v>
      </c>
      <c r="AC196" s="10"/>
    </row>
    <row r="197" spans="1:29" x14ac:dyDescent="0.25">
      <c r="A197" s="8" t="s">
        <v>357</v>
      </c>
      <c r="B197" s="10">
        <v>1409000</v>
      </c>
      <c r="C197" s="10">
        <v>844000</v>
      </c>
      <c r="D197" s="10">
        <v>778000</v>
      </c>
      <c r="E197" s="10">
        <v>66000</v>
      </c>
      <c r="F197" s="10">
        <v>565000</v>
      </c>
      <c r="G197" s="9">
        <v>59.9</v>
      </c>
      <c r="H197" s="9">
        <v>55.2</v>
      </c>
      <c r="I197" s="9">
        <v>7.9</v>
      </c>
      <c r="J197" s="9">
        <v>40.1</v>
      </c>
      <c r="K197" s="10">
        <v>683000</v>
      </c>
      <c r="L197" s="10">
        <v>458000</v>
      </c>
      <c r="M197" s="10">
        <v>412000</v>
      </c>
      <c r="N197" s="10">
        <v>46000</v>
      </c>
      <c r="O197" s="10">
        <v>225000</v>
      </c>
      <c r="P197" s="9">
        <v>67.099999999999994</v>
      </c>
      <c r="Q197" s="9">
        <v>60.4</v>
      </c>
      <c r="R197" s="9">
        <v>10</v>
      </c>
      <c r="S197" s="9">
        <v>32.9</v>
      </c>
      <c r="T197" s="10">
        <v>727000</v>
      </c>
      <c r="U197" s="10">
        <v>386000</v>
      </c>
      <c r="V197" s="10">
        <v>366000</v>
      </c>
      <c r="W197" s="10">
        <v>20000</v>
      </c>
      <c r="X197" s="10">
        <v>340000</v>
      </c>
      <c r="Y197" s="9">
        <v>53.2</v>
      </c>
      <c r="Z197" s="9">
        <v>50.4</v>
      </c>
      <c r="AA197" s="9">
        <v>5.3</v>
      </c>
      <c r="AB197" s="9">
        <v>46.8</v>
      </c>
      <c r="AC197" s="10"/>
    </row>
    <row r="198" spans="1:29" x14ac:dyDescent="0.25">
      <c r="A198" s="8" t="s">
        <v>358</v>
      </c>
      <c r="B198" s="10">
        <v>1410000</v>
      </c>
      <c r="C198" s="10">
        <v>846000</v>
      </c>
      <c r="D198" s="10">
        <v>786000</v>
      </c>
      <c r="E198" s="10">
        <v>61000</v>
      </c>
      <c r="F198" s="10">
        <v>564000</v>
      </c>
      <c r="G198" s="9">
        <v>60</v>
      </c>
      <c r="H198" s="9">
        <v>55.7</v>
      </c>
      <c r="I198" s="9">
        <v>7.2</v>
      </c>
      <c r="J198" s="9">
        <v>40</v>
      </c>
      <c r="K198" s="10">
        <v>683000</v>
      </c>
      <c r="L198" s="10">
        <v>457000</v>
      </c>
      <c r="M198" s="10">
        <v>417000</v>
      </c>
      <c r="N198" s="10">
        <v>41000</v>
      </c>
      <c r="O198" s="10">
        <v>226000</v>
      </c>
      <c r="P198" s="9">
        <v>67</v>
      </c>
      <c r="Q198" s="9">
        <v>61</v>
      </c>
      <c r="R198" s="9">
        <v>8.9</v>
      </c>
      <c r="S198" s="9">
        <v>33</v>
      </c>
      <c r="T198" s="10">
        <v>727000</v>
      </c>
      <c r="U198" s="10">
        <v>389000</v>
      </c>
      <c r="V198" s="10">
        <v>369000</v>
      </c>
      <c r="W198" s="10">
        <v>20000</v>
      </c>
      <c r="X198" s="10">
        <v>338000</v>
      </c>
      <c r="Y198" s="9">
        <v>53.5</v>
      </c>
      <c r="Z198" s="9">
        <v>50.8</v>
      </c>
      <c r="AA198" s="9">
        <v>5.0999999999999996</v>
      </c>
      <c r="AB198" s="9">
        <v>46.5</v>
      </c>
      <c r="AC198" s="10"/>
    </row>
    <row r="199" spans="1:29" x14ac:dyDescent="0.25">
      <c r="A199" s="8" t="s">
        <v>359</v>
      </c>
      <c r="B199" s="10">
        <v>1411000</v>
      </c>
      <c r="C199" s="10">
        <v>854000</v>
      </c>
      <c r="D199" s="10">
        <v>792000</v>
      </c>
      <c r="E199" s="10">
        <v>62000</v>
      </c>
      <c r="F199" s="10">
        <v>557000</v>
      </c>
      <c r="G199" s="9">
        <v>60.5</v>
      </c>
      <c r="H199" s="9">
        <v>56.1</v>
      </c>
      <c r="I199" s="9">
        <v>7.2</v>
      </c>
      <c r="J199" s="9">
        <v>39.5</v>
      </c>
      <c r="K199" s="10">
        <v>683000</v>
      </c>
      <c r="L199" s="10">
        <v>463000</v>
      </c>
      <c r="M199" s="10">
        <v>420000</v>
      </c>
      <c r="N199" s="10">
        <v>42000</v>
      </c>
      <c r="O199" s="10">
        <v>221000</v>
      </c>
      <c r="P199" s="9">
        <v>67.7</v>
      </c>
      <c r="Q199" s="9">
        <v>61.5</v>
      </c>
      <c r="R199" s="9">
        <v>9.1</v>
      </c>
      <c r="S199" s="9">
        <v>32.299999999999997</v>
      </c>
      <c r="T199" s="10">
        <v>727000</v>
      </c>
      <c r="U199" s="10">
        <v>391000</v>
      </c>
      <c r="V199" s="10">
        <v>372000</v>
      </c>
      <c r="W199" s="10">
        <v>19000</v>
      </c>
      <c r="X199" s="10">
        <v>336000</v>
      </c>
      <c r="Y199" s="9">
        <v>53.7</v>
      </c>
      <c r="Z199" s="9">
        <v>51.1</v>
      </c>
      <c r="AA199" s="9">
        <v>4.9000000000000004</v>
      </c>
      <c r="AB199" s="9">
        <v>46.3</v>
      </c>
      <c r="AC199" s="10"/>
    </row>
    <row r="200" spans="1:29" x14ac:dyDescent="0.25">
      <c r="A200" s="8" t="s">
        <v>360</v>
      </c>
      <c r="B200" s="10">
        <v>1412000</v>
      </c>
      <c r="C200" s="10">
        <v>852000</v>
      </c>
      <c r="D200" s="10">
        <v>792000</v>
      </c>
      <c r="E200" s="10">
        <v>61000</v>
      </c>
      <c r="F200" s="10">
        <v>559000</v>
      </c>
      <c r="G200" s="9">
        <v>60.4</v>
      </c>
      <c r="H200" s="9">
        <v>56.1</v>
      </c>
      <c r="I200" s="9">
        <v>7.1</v>
      </c>
      <c r="J200" s="9">
        <v>39.6</v>
      </c>
      <c r="K200" s="10">
        <v>684000</v>
      </c>
      <c r="L200" s="10">
        <v>457000</v>
      </c>
      <c r="M200" s="10">
        <v>415000</v>
      </c>
      <c r="N200" s="10">
        <v>42000</v>
      </c>
      <c r="O200" s="10">
        <v>227000</v>
      </c>
      <c r="P200" s="9">
        <v>66.8</v>
      </c>
      <c r="Q200" s="9">
        <v>60.7</v>
      </c>
      <c r="R200" s="9">
        <v>9.1</v>
      </c>
      <c r="S200" s="9">
        <v>33.200000000000003</v>
      </c>
      <c r="T200" s="10">
        <v>728000</v>
      </c>
      <c r="U200" s="10">
        <v>396000</v>
      </c>
      <c r="V200" s="10">
        <v>377000</v>
      </c>
      <c r="W200" s="10">
        <v>19000</v>
      </c>
      <c r="X200" s="10">
        <v>332000</v>
      </c>
      <c r="Y200" s="9">
        <v>54.4</v>
      </c>
      <c r="Z200" s="9">
        <v>51.8</v>
      </c>
      <c r="AA200" s="9">
        <v>4.8</v>
      </c>
      <c r="AB200" s="9">
        <v>45.6</v>
      </c>
      <c r="AC200" s="10"/>
    </row>
    <row r="201" spans="1:29" x14ac:dyDescent="0.25">
      <c r="A201" s="8" t="s">
        <v>361</v>
      </c>
      <c r="B201" s="10">
        <v>1412000</v>
      </c>
      <c r="C201" s="10">
        <v>867000</v>
      </c>
      <c r="D201" s="10">
        <v>805000</v>
      </c>
      <c r="E201" s="10">
        <v>61000</v>
      </c>
      <c r="F201" s="10">
        <v>546000</v>
      </c>
      <c r="G201" s="9">
        <v>61.4</v>
      </c>
      <c r="H201" s="9">
        <v>57</v>
      </c>
      <c r="I201" s="9">
        <v>7.1</v>
      </c>
      <c r="J201" s="9">
        <v>38.6</v>
      </c>
      <c r="K201" s="10">
        <v>684000</v>
      </c>
      <c r="L201" s="10">
        <v>464000</v>
      </c>
      <c r="M201" s="10">
        <v>423000</v>
      </c>
      <c r="N201" s="10">
        <v>40000</v>
      </c>
      <c r="O201" s="10">
        <v>221000</v>
      </c>
      <c r="P201" s="9">
        <v>67.7</v>
      </c>
      <c r="Q201" s="9">
        <v>61.9</v>
      </c>
      <c r="R201" s="9">
        <v>8.6</v>
      </c>
      <c r="S201" s="9">
        <v>32.299999999999997</v>
      </c>
      <c r="T201" s="10">
        <v>728000</v>
      </c>
      <c r="U201" s="10">
        <v>403000</v>
      </c>
      <c r="V201" s="10">
        <v>382000</v>
      </c>
      <c r="W201" s="10">
        <v>21000</v>
      </c>
      <c r="X201" s="10">
        <v>325000</v>
      </c>
      <c r="Y201" s="9">
        <v>55.4</v>
      </c>
      <c r="Z201" s="9">
        <v>52.4</v>
      </c>
      <c r="AA201" s="9">
        <v>5.3</v>
      </c>
      <c r="AB201" s="9">
        <v>44.6</v>
      </c>
      <c r="AC201" s="10"/>
    </row>
    <row r="202" spans="1:29" x14ac:dyDescent="0.25">
      <c r="A202" s="8" t="s">
        <v>362</v>
      </c>
      <c r="B202" s="10">
        <v>1413000</v>
      </c>
      <c r="C202" s="10">
        <v>867000</v>
      </c>
      <c r="D202" s="10">
        <v>804000</v>
      </c>
      <c r="E202" s="10">
        <v>63000</v>
      </c>
      <c r="F202" s="10">
        <v>546000</v>
      </c>
      <c r="G202" s="9">
        <v>61.4</v>
      </c>
      <c r="H202" s="9">
        <v>56.9</v>
      </c>
      <c r="I202" s="9">
        <v>7.3</v>
      </c>
      <c r="J202" s="9">
        <v>38.6</v>
      </c>
      <c r="K202" s="10">
        <v>685000</v>
      </c>
      <c r="L202" s="10">
        <v>463000</v>
      </c>
      <c r="M202" s="10">
        <v>423000</v>
      </c>
      <c r="N202" s="10">
        <v>40000</v>
      </c>
      <c r="O202" s="10">
        <v>221000</v>
      </c>
      <c r="P202" s="9">
        <v>67.7</v>
      </c>
      <c r="Q202" s="9">
        <v>61.8</v>
      </c>
      <c r="R202" s="9">
        <v>8.6999999999999993</v>
      </c>
      <c r="S202" s="9">
        <v>32.299999999999997</v>
      </c>
      <c r="T202" s="10">
        <v>728000</v>
      </c>
      <c r="U202" s="10">
        <v>404000</v>
      </c>
      <c r="V202" s="10">
        <v>381000</v>
      </c>
      <c r="W202" s="10">
        <v>23000</v>
      </c>
      <c r="X202" s="10">
        <v>325000</v>
      </c>
      <c r="Y202" s="9">
        <v>55.4</v>
      </c>
      <c r="Z202" s="9">
        <v>52.3</v>
      </c>
      <c r="AA202" s="9">
        <v>5.6</v>
      </c>
      <c r="AB202" s="9">
        <v>44.6</v>
      </c>
      <c r="AC202" s="10"/>
    </row>
    <row r="203" spans="1:29" x14ac:dyDescent="0.25">
      <c r="A203" s="8" t="s">
        <v>363</v>
      </c>
      <c r="B203" s="10">
        <v>1414000</v>
      </c>
      <c r="C203" s="10">
        <v>866000</v>
      </c>
      <c r="D203" s="10">
        <v>802000</v>
      </c>
      <c r="E203" s="10">
        <v>64000</v>
      </c>
      <c r="F203" s="10">
        <v>548000</v>
      </c>
      <c r="G203" s="9">
        <v>61.3</v>
      </c>
      <c r="H203" s="9">
        <v>56.7</v>
      </c>
      <c r="I203" s="9">
        <v>7.4</v>
      </c>
      <c r="J203" s="9">
        <v>38.700000000000003</v>
      </c>
      <c r="K203" s="10">
        <v>685000</v>
      </c>
      <c r="L203" s="10">
        <v>462000</v>
      </c>
      <c r="M203" s="10">
        <v>420000</v>
      </c>
      <c r="N203" s="10">
        <v>41000</v>
      </c>
      <c r="O203" s="10">
        <v>223000</v>
      </c>
      <c r="P203" s="9">
        <v>67.400000000000006</v>
      </c>
      <c r="Q203" s="9">
        <v>61.3</v>
      </c>
      <c r="R203" s="9">
        <v>9</v>
      </c>
      <c r="S203" s="9">
        <v>32.6</v>
      </c>
      <c r="T203" s="10">
        <v>729000</v>
      </c>
      <c r="U203" s="10">
        <v>405000</v>
      </c>
      <c r="V203" s="10">
        <v>381000</v>
      </c>
      <c r="W203" s="10">
        <v>23000</v>
      </c>
      <c r="X203" s="10">
        <v>324000</v>
      </c>
      <c r="Y203" s="9">
        <v>55.5</v>
      </c>
      <c r="Z203" s="9">
        <v>52.3</v>
      </c>
      <c r="AA203" s="9">
        <v>5.7</v>
      </c>
      <c r="AB203" s="9">
        <v>44.5</v>
      </c>
      <c r="AC203" s="10"/>
    </row>
    <row r="204" spans="1:29" x14ac:dyDescent="0.25">
      <c r="A204" s="8" t="s">
        <v>364</v>
      </c>
      <c r="B204" s="10">
        <v>1414000</v>
      </c>
      <c r="C204" s="10">
        <v>869000</v>
      </c>
      <c r="D204" s="10">
        <v>803000</v>
      </c>
      <c r="E204" s="10">
        <v>66000</v>
      </c>
      <c r="F204" s="10">
        <v>545000</v>
      </c>
      <c r="G204" s="9">
        <v>61.5</v>
      </c>
      <c r="H204" s="9">
        <v>56.8</v>
      </c>
      <c r="I204" s="9">
        <v>7.6</v>
      </c>
      <c r="J204" s="9">
        <v>38.5</v>
      </c>
      <c r="K204" s="10">
        <v>685000</v>
      </c>
      <c r="L204" s="10">
        <v>462000</v>
      </c>
      <c r="M204" s="10">
        <v>420000</v>
      </c>
      <c r="N204" s="10">
        <v>43000</v>
      </c>
      <c r="O204" s="10">
        <v>223000</v>
      </c>
      <c r="P204" s="9">
        <v>67.400000000000006</v>
      </c>
      <c r="Q204" s="9">
        <v>61.2</v>
      </c>
      <c r="R204" s="9">
        <v>9.1999999999999993</v>
      </c>
      <c r="S204" s="9">
        <v>32.6</v>
      </c>
      <c r="T204" s="10">
        <v>729000</v>
      </c>
      <c r="U204" s="10">
        <v>407000</v>
      </c>
      <c r="V204" s="10">
        <v>384000</v>
      </c>
      <c r="W204" s="10">
        <v>23000</v>
      </c>
      <c r="X204" s="10">
        <v>322000</v>
      </c>
      <c r="Y204" s="9">
        <v>55.8</v>
      </c>
      <c r="Z204" s="9">
        <v>52.6</v>
      </c>
      <c r="AA204" s="9">
        <v>5.7</v>
      </c>
      <c r="AB204" s="9">
        <v>44.2</v>
      </c>
      <c r="AC204" s="10"/>
    </row>
    <row r="205" spans="1:29" x14ac:dyDescent="0.25">
      <c r="A205" s="8" t="s">
        <v>365</v>
      </c>
      <c r="B205" s="10">
        <v>1415000</v>
      </c>
      <c r="C205" s="10">
        <v>866000</v>
      </c>
      <c r="D205" s="10">
        <v>803000</v>
      </c>
      <c r="E205" s="10">
        <v>63000</v>
      </c>
      <c r="F205" s="10">
        <v>548000</v>
      </c>
      <c r="G205" s="9">
        <v>61.2</v>
      </c>
      <c r="H205" s="9">
        <v>56.8</v>
      </c>
      <c r="I205" s="9">
        <v>7.3</v>
      </c>
      <c r="J205" s="9">
        <v>38.799999999999997</v>
      </c>
      <c r="K205" s="10">
        <v>686000</v>
      </c>
      <c r="L205" s="10">
        <v>460000</v>
      </c>
      <c r="M205" s="10">
        <v>420000</v>
      </c>
      <c r="N205" s="10">
        <v>41000</v>
      </c>
      <c r="O205" s="10">
        <v>225000</v>
      </c>
      <c r="P205" s="9">
        <v>67.2</v>
      </c>
      <c r="Q205" s="9">
        <v>61.2</v>
      </c>
      <c r="R205" s="9">
        <v>8.9</v>
      </c>
      <c r="S205" s="9">
        <v>32.799999999999997</v>
      </c>
      <c r="T205" s="10">
        <v>729000</v>
      </c>
      <c r="U205" s="10">
        <v>406000</v>
      </c>
      <c r="V205" s="10">
        <v>384000</v>
      </c>
      <c r="W205" s="10">
        <v>22000</v>
      </c>
      <c r="X205" s="10">
        <v>323000</v>
      </c>
      <c r="Y205" s="9">
        <v>55.7</v>
      </c>
      <c r="Z205" s="9">
        <v>52.6</v>
      </c>
      <c r="AA205" s="9">
        <v>5.5</v>
      </c>
      <c r="AB205" s="9">
        <v>44.3</v>
      </c>
      <c r="AC205" s="10"/>
    </row>
    <row r="206" spans="1:29" x14ac:dyDescent="0.25">
      <c r="A206" s="8" t="s">
        <v>366</v>
      </c>
      <c r="B206" s="10">
        <v>1415000</v>
      </c>
      <c r="C206" s="10">
        <v>867000</v>
      </c>
      <c r="D206" s="10">
        <v>807000</v>
      </c>
      <c r="E206" s="10">
        <v>60000</v>
      </c>
      <c r="F206" s="10">
        <v>549000</v>
      </c>
      <c r="G206" s="9">
        <v>61.2</v>
      </c>
      <c r="H206" s="9">
        <v>57</v>
      </c>
      <c r="I206" s="9">
        <v>6.9</v>
      </c>
      <c r="J206" s="9">
        <v>38.799999999999997</v>
      </c>
      <c r="K206" s="10">
        <v>686000</v>
      </c>
      <c r="L206" s="10">
        <v>464000</v>
      </c>
      <c r="M206" s="10">
        <v>424000</v>
      </c>
      <c r="N206" s="10">
        <v>40000</v>
      </c>
      <c r="O206" s="10">
        <v>222000</v>
      </c>
      <c r="P206" s="9">
        <v>67.7</v>
      </c>
      <c r="Q206" s="9">
        <v>61.8</v>
      </c>
      <c r="R206" s="9">
        <v>8.6</v>
      </c>
      <c r="S206" s="9">
        <v>32.299999999999997</v>
      </c>
      <c r="T206" s="10">
        <v>729000</v>
      </c>
      <c r="U206" s="10">
        <v>402000</v>
      </c>
      <c r="V206" s="10">
        <v>382000</v>
      </c>
      <c r="W206" s="10">
        <v>20000</v>
      </c>
      <c r="X206" s="10">
        <v>327000</v>
      </c>
      <c r="Y206" s="9">
        <v>55.2</v>
      </c>
      <c r="Z206" s="9">
        <v>52.4</v>
      </c>
      <c r="AA206" s="9">
        <v>5</v>
      </c>
      <c r="AB206" s="9">
        <v>44.8</v>
      </c>
      <c r="AC206" s="10"/>
    </row>
    <row r="207" spans="1:29" x14ac:dyDescent="0.25">
      <c r="A207" s="8" t="s">
        <v>367</v>
      </c>
      <c r="B207" s="10">
        <v>1416000</v>
      </c>
      <c r="C207" s="10">
        <v>864000</v>
      </c>
      <c r="D207" s="10">
        <v>805000</v>
      </c>
      <c r="E207" s="10">
        <v>58000</v>
      </c>
      <c r="F207" s="10">
        <v>552000</v>
      </c>
      <c r="G207" s="9">
        <v>61</v>
      </c>
      <c r="H207" s="9">
        <v>56.9</v>
      </c>
      <c r="I207" s="9">
        <v>6.7</v>
      </c>
      <c r="J207" s="9">
        <v>39</v>
      </c>
      <c r="K207" s="10">
        <v>686000</v>
      </c>
      <c r="L207" s="10">
        <v>462000</v>
      </c>
      <c r="M207" s="10">
        <v>422000</v>
      </c>
      <c r="N207" s="10">
        <v>40000</v>
      </c>
      <c r="O207" s="10">
        <v>225000</v>
      </c>
      <c r="P207" s="9">
        <v>67.3</v>
      </c>
      <c r="Q207" s="9">
        <v>61.5</v>
      </c>
      <c r="R207" s="9">
        <v>8.6</v>
      </c>
      <c r="S207" s="9">
        <v>32.700000000000003</v>
      </c>
      <c r="T207" s="10">
        <v>729000</v>
      </c>
      <c r="U207" s="10">
        <v>402000</v>
      </c>
      <c r="V207" s="10">
        <v>383000</v>
      </c>
      <c r="W207" s="10">
        <v>19000</v>
      </c>
      <c r="X207" s="10">
        <v>327000</v>
      </c>
      <c r="Y207" s="9">
        <v>55.1</v>
      </c>
      <c r="Z207" s="9">
        <v>52.6</v>
      </c>
      <c r="AA207" s="9">
        <v>4.5999999999999996</v>
      </c>
      <c r="AB207" s="9">
        <v>44.9</v>
      </c>
      <c r="AC207" s="10"/>
    </row>
    <row r="208" spans="1:29" x14ac:dyDescent="0.25">
      <c r="A208" s="8" t="s">
        <v>368</v>
      </c>
      <c r="B208" s="10">
        <v>1416000</v>
      </c>
      <c r="C208" s="10">
        <v>862000</v>
      </c>
      <c r="D208" s="10">
        <v>801000</v>
      </c>
      <c r="E208" s="10">
        <v>61000</v>
      </c>
      <c r="F208" s="10">
        <v>554000</v>
      </c>
      <c r="G208" s="9">
        <v>60.9</v>
      </c>
      <c r="H208" s="9">
        <v>56.6</v>
      </c>
      <c r="I208" s="9">
        <v>7</v>
      </c>
      <c r="J208" s="9">
        <v>39.1</v>
      </c>
      <c r="K208" s="10">
        <v>687000</v>
      </c>
      <c r="L208" s="10">
        <v>463000</v>
      </c>
      <c r="M208" s="10">
        <v>421000</v>
      </c>
      <c r="N208" s="10">
        <v>42000</v>
      </c>
      <c r="O208" s="10">
        <v>224000</v>
      </c>
      <c r="P208" s="9">
        <v>67.400000000000006</v>
      </c>
      <c r="Q208" s="9">
        <v>61.3</v>
      </c>
      <c r="R208" s="9">
        <v>9.1</v>
      </c>
      <c r="S208" s="9">
        <v>32.6</v>
      </c>
      <c r="T208" s="10">
        <v>729000</v>
      </c>
      <c r="U208" s="10">
        <v>399000</v>
      </c>
      <c r="V208" s="10">
        <v>380000</v>
      </c>
      <c r="W208" s="10">
        <v>19000</v>
      </c>
      <c r="X208" s="10">
        <v>331000</v>
      </c>
      <c r="Y208" s="9">
        <v>54.7</v>
      </c>
      <c r="Z208" s="9">
        <v>52.1</v>
      </c>
      <c r="AA208" s="9">
        <v>4.7</v>
      </c>
      <c r="AB208" s="9">
        <v>45.3</v>
      </c>
      <c r="AC208" s="10"/>
    </row>
    <row r="209" spans="1:29" x14ac:dyDescent="0.25">
      <c r="A209" s="8" t="s">
        <v>369</v>
      </c>
      <c r="B209" s="10">
        <v>1417000</v>
      </c>
      <c r="C209" s="10">
        <v>861000</v>
      </c>
      <c r="D209" s="10">
        <v>806000</v>
      </c>
      <c r="E209" s="10">
        <v>55000</v>
      </c>
      <c r="F209" s="10">
        <v>556000</v>
      </c>
      <c r="G209" s="9">
        <v>60.7</v>
      </c>
      <c r="H209" s="9">
        <v>56.9</v>
      </c>
      <c r="I209" s="9">
        <v>6.4</v>
      </c>
      <c r="J209" s="9">
        <v>39.299999999999997</v>
      </c>
      <c r="K209" s="10">
        <v>687000</v>
      </c>
      <c r="L209" s="10">
        <v>462000</v>
      </c>
      <c r="M209" s="10">
        <v>425000</v>
      </c>
      <c r="N209" s="10">
        <v>37000</v>
      </c>
      <c r="O209" s="10">
        <v>225000</v>
      </c>
      <c r="P209" s="9">
        <v>67.3</v>
      </c>
      <c r="Q209" s="9">
        <v>61.9</v>
      </c>
      <c r="R209" s="9">
        <v>7.9</v>
      </c>
      <c r="S209" s="9">
        <v>32.700000000000003</v>
      </c>
      <c r="T209" s="10">
        <v>730000</v>
      </c>
      <c r="U209" s="10">
        <v>399000</v>
      </c>
      <c r="V209" s="10">
        <v>380000</v>
      </c>
      <c r="W209" s="10">
        <v>18000</v>
      </c>
      <c r="X209" s="10">
        <v>331000</v>
      </c>
      <c r="Y209" s="9">
        <v>54.6</v>
      </c>
      <c r="Z209" s="9">
        <v>52.1</v>
      </c>
      <c r="AA209" s="9">
        <v>4.5</v>
      </c>
      <c r="AB209" s="9">
        <v>45.4</v>
      </c>
      <c r="AC209" s="10"/>
    </row>
    <row r="210" spans="1:29" x14ac:dyDescent="0.25">
      <c r="A210" s="8" t="s">
        <v>370</v>
      </c>
      <c r="B210" s="10">
        <v>1417000</v>
      </c>
      <c r="C210" s="10">
        <v>860000</v>
      </c>
      <c r="D210" s="10">
        <v>803000</v>
      </c>
      <c r="E210" s="10">
        <v>57000</v>
      </c>
      <c r="F210" s="10">
        <v>557000</v>
      </c>
      <c r="G210" s="9">
        <v>60.7</v>
      </c>
      <c r="H210" s="9">
        <v>56.6</v>
      </c>
      <c r="I210" s="9">
        <v>6.6</v>
      </c>
      <c r="J210" s="9">
        <v>39.299999999999997</v>
      </c>
      <c r="K210" s="10">
        <v>687000</v>
      </c>
      <c r="L210" s="10">
        <v>462000</v>
      </c>
      <c r="M210" s="10">
        <v>422000</v>
      </c>
      <c r="N210" s="10">
        <v>40000</v>
      </c>
      <c r="O210" s="10">
        <v>225000</v>
      </c>
      <c r="P210" s="9">
        <v>67.2</v>
      </c>
      <c r="Q210" s="9">
        <v>61.4</v>
      </c>
      <c r="R210" s="9">
        <v>8.6</v>
      </c>
      <c r="S210" s="9">
        <v>32.799999999999997</v>
      </c>
      <c r="T210" s="10">
        <v>730000</v>
      </c>
      <c r="U210" s="10">
        <v>398000</v>
      </c>
      <c r="V210" s="10">
        <v>380000</v>
      </c>
      <c r="W210" s="10">
        <v>17000</v>
      </c>
      <c r="X210" s="10">
        <v>332000</v>
      </c>
      <c r="Y210" s="9">
        <v>54.5</v>
      </c>
      <c r="Z210" s="9">
        <v>52.1</v>
      </c>
      <c r="AA210" s="9">
        <v>4.4000000000000004</v>
      </c>
      <c r="AB210" s="9">
        <v>45.5</v>
      </c>
      <c r="AC210" s="10"/>
    </row>
    <row r="211" spans="1:29" x14ac:dyDescent="0.25">
      <c r="A211" s="8" t="s">
        <v>371</v>
      </c>
      <c r="B211" s="10">
        <v>1418000</v>
      </c>
      <c r="C211" s="10">
        <v>860000</v>
      </c>
      <c r="D211" s="10">
        <v>802000</v>
      </c>
      <c r="E211" s="10">
        <v>57000</v>
      </c>
      <c r="F211" s="10">
        <v>558000</v>
      </c>
      <c r="G211" s="9">
        <v>60.6</v>
      </c>
      <c r="H211" s="9">
        <v>56.6</v>
      </c>
      <c r="I211" s="9">
        <v>6.7</v>
      </c>
      <c r="J211" s="9">
        <v>39.4</v>
      </c>
      <c r="K211" s="10">
        <v>688000</v>
      </c>
      <c r="L211" s="10">
        <v>459000</v>
      </c>
      <c r="M211" s="10">
        <v>420000</v>
      </c>
      <c r="N211" s="10">
        <v>39000</v>
      </c>
      <c r="O211" s="10">
        <v>229000</v>
      </c>
      <c r="P211" s="9">
        <v>66.7</v>
      </c>
      <c r="Q211" s="9">
        <v>61</v>
      </c>
      <c r="R211" s="9">
        <v>8.5</v>
      </c>
      <c r="S211" s="9">
        <v>33.299999999999997</v>
      </c>
      <c r="T211" s="10">
        <v>730000</v>
      </c>
      <c r="U211" s="10">
        <v>401000</v>
      </c>
      <c r="V211" s="10">
        <v>383000</v>
      </c>
      <c r="W211" s="10">
        <v>18000</v>
      </c>
      <c r="X211" s="10">
        <v>329000</v>
      </c>
      <c r="Y211" s="9">
        <v>55</v>
      </c>
      <c r="Z211" s="9">
        <v>52.5</v>
      </c>
      <c r="AA211" s="9">
        <v>4.5999999999999996</v>
      </c>
      <c r="AB211" s="9">
        <v>45</v>
      </c>
      <c r="AC211" s="10"/>
    </row>
    <row r="212" spans="1:29" x14ac:dyDescent="0.25">
      <c r="A212" s="8" t="s">
        <v>372</v>
      </c>
      <c r="B212" s="10">
        <v>1418000</v>
      </c>
      <c r="C212" s="10">
        <v>854000</v>
      </c>
      <c r="D212" s="10">
        <v>794000</v>
      </c>
      <c r="E212" s="10">
        <v>60000</v>
      </c>
      <c r="F212" s="10">
        <v>564000</v>
      </c>
      <c r="G212" s="9">
        <v>60.2</v>
      </c>
      <c r="H212" s="9">
        <v>56</v>
      </c>
      <c r="I212" s="9">
        <v>7</v>
      </c>
      <c r="J212" s="9">
        <v>39.799999999999997</v>
      </c>
      <c r="K212" s="10">
        <v>688000</v>
      </c>
      <c r="L212" s="10">
        <v>459000</v>
      </c>
      <c r="M212" s="10">
        <v>418000</v>
      </c>
      <c r="N212" s="10">
        <v>40000</v>
      </c>
      <c r="O212" s="10">
        <v>230000</v>
      </c>
      <c r="P212" s="9">
        <v>66.599999999999994</v>
      </c>
      <c r="Q212" s="9">
        <v>60.8</v>
      </c>
      <c r="R212" s="9">
        <v>8.8000000000000007</v>
      </c>
      <c r="S212" s="9">
        <v>33.4</v>
      </c>
      <c r="T212" s="10">
        <v>730000</v>
      </c>
      <c r="U212" s="10">
        <v>396000</v>
      </c>
      <c r="V212" s="10">
        <v>376000</v>
      </c>
      <c r="W212" s="10">
        <v>20000</v>
      </c>
      <c r="X212" s="10">
        <v>334000</v>
      </c>
      <c r="Y212" s="9">
        <v>54.2</v>
      </c>
      <c r="Z212" s="9">
        <v>51.5</v>
      </c>
      <c r="AA212" s="9">
        <v>4.9000000000000004</v>
      </c>
      <c r="AB212" s="9">
        <v>45.8</v>
      </c>
      <c r="AC212" s="10"/>
    </row>
    <row r="213" spans="1:29" x14ac:dyDescent="0.25">
      <c r="A213" s="8" t="s">
        <v>373</v>
      </c>
      <c r="B213" s="10">
        <v>1419000</v>
      </c>
      <c r="C213" s="10">
        <v>862000</v>
      </c>
      <c r="D213" s="10">
        <v>802000</v>
      </c>
      <c r="E213" s="10">
        <v>59000</v>
      </c>
      <c r="F213" s="10">
        <v>557000</v>
      </c>
      <c r="G213" s="9">
        <v>60.7</v>
      </c>
      <c r="H213" s="9">
        <v>56.6</v>
      </c>
      <c r="I213" s="9">
        <v>6.9</v>
      </c>
      <c r="J213" s="9">
        <v>39.299999999999997</v>
      </c>
      <c r="K213" s="10">
        <v>688000</v>
      </c>
      <c r="L213" s="10">
        <v>463000</v>
      </c>
      <c r="M213" s="10">
        <v>424000</v>
      </c>
      <c r="N213" s="10">
        <v>39000</v>
      </c>
      <c r="O213" s="10">
        <v>225000</v>
      </c>
      <c r="P213" s="9">
        <v>67.2</v>
      </c>
      <c r="Q213" s="9">
        <v>61.6</v>
      </c>
      <c r="R213" s="9">
        <v>8.4</v>
      </c>
      <c r="S213" s="9">
        <v>32.799999999999997</v>
      </c>
      <c r="T213" s="10">
        <v>730000</v>
      </c>
      <c r="U213" s="10">
        <v>399000</v>
      </c>
      <c r="V213" s="10">
        <v>378000</v>
      </c>
      <c r="W213" s="10">
        <v>21000</v>
      </c>
      <c r="X213" s="10">
        <v>331000</v>
      </c>
      <c r="Y213" s="9">
        <v>54.6</v>
      </c>
      <c r="Z213" s="9">
        <v>51.8</v>
      </c>
      <c r="AA213" s="9">
        <v>5.2</v>
      </c>
      <c r="AB213" s="9">
        <v>45.4</v>
      </c>
      <c r="AC213" s="10"/>
    </row>
    <row r="214" spans="1:29" x14ac:dyDescent="0.25">
      <c r="A214" s="8" t="s">
        <v>374</v>
      </c>
      <c r="B214" s="10">
        <v>1419000</v>
      </c>
      <c r="C214" s="10">
        <v>861000</v>
      </c>
      <c r="D214" s="10">
        <v>794000</v>
      </c>
      <c r="E214" s="10">
        <v>66000</v>
      </c>
      <c r="F214" s="10">
        <v>558000</v>
      </c>
      <c r="G214" s="9">
        <v>60.7</v>
      </c>
      <c r="H214" s="9">
        <v>56</v>
      </c>
      <c r="I214" s="9">
        <v>7.7</v>
      </c>
      <c r="J214" s="9">
        <v>39.299999999999997</v>
      </c>
      <c r="K214" s="10">
        <v>689000</v>
      </c>
      <c r="L214" s="10">
        <v>464000</v>
      </c>
      <c r="M214" s="10">
        <v>419000</v>
      </c>
      <c r="N214" s="10">
        <v>45000</v>
      </c>
      <c r="O214" s="10">
        <v>225000</v>
      </c>
      <c r="P214" s="9">
        <v>67.3</v>
      </c>
      <c r="Q214" s="9">
        <v>60.8</v>
      </c>
      <c r="R214" s="9">
        <v>9.6</v>
      </c>
      <c r="S214" s="9">
        <v>32.700000000000003</v>
      </c>
      <c r="T214" s="10">
        <v>730000</v>
      </c>
      <c r="U214" s="10">
        <v>397000</v>
      </c>
      <c r="V214" s="10">
        <v>375000</v>
      </c>
      <c r="W214" s="10">
        <v>22000</v>
      </c>
      <c r="X214" s="10">
        <v>333000</v>
      </c>
      <c r="Y214" s="9">
        <v>54.4</v>
      </c>
      <c r="Z214" s="9">
        <v>51.4</v>
      </c>
      <c r="AA214" s="9">
        <v>5.5</v>
      </c>
      <c r="AB214" s="9">
        <v>45.6</v>
      </c>
      <c r="AC214" s="10"/>
    </row>
    <row r="215" spans="1:29" x14ac:dyDescent="0.25">
      <c r="A215" s="8" t="s">
        <v>375</v>
      </c>
      <c r="B215" s="10">
        <v>1420000</v>
      </c>
      <c r="C215" s="10">
        <v>867000</v>
      </c>
      <c r="D215" s="10">
        <v>795000</v>
      </c>
      <c r="E215" s="10">
        <v>72000</v>
      </c>
      <c r="F215" s="10">
        <v>553000</v>
      </c>
      <c r="G215" s="9">
        <v>61.1</v>
      </c>
      <c r="H215" s="9">
        <v>56</v>
      </c>
      <c r="I215" s="9">
        <v>8.3000000000000007</v>
      </c>
      <c r="J215" s="9">
        <v>38.9</v>
      </c>
      <c r="K215" s="10">
        <v>689000</v>
      </c>
      <c r="L215" s="10">
        <v>466000</v>
      </c>
      <c r="M215" s="10">
        <v>418000</v>
      </c>
      <c r="N215" s="10">
        <v>47000</v>
      </c>
      <c r="O215" s="10">
        <v>223000</v>
      </c>
      <c r="P215" s="9">
        <v>67.599999999999994</v>
      </c>
      <c r="Q215" s="9">
        <v>60.7</v>
      </c>
      <c r="R215" s="9">
        <v>10.199999999999999</v>
      </c>
      <c r="S215" s="9">
        <v>32.4</v>
      </c>
      <c r="T215" s="10">
        <v>730000</v>
      </c>
      <c r="U215" s="10">
        <v>401000</v>
      </c>
      <c r="V215" s="10">
        <v>377000</v>
      </c>
      <c r="W215" s="10">
        <v>24000</v>
      </c>
      <c r="X215" s="10">
        <v>329000</v>
      </c>
      <c r="Y215" s="9">
        <v>54.9</v>
      </c>
      <c r="Z215" s="9">
        <v>51.6</v>
      </c>
      <c r="AA215" s="9">
        <v>6.1</v>
      </c>
      <c r="AB215" s="9">
        <v>45.1</v>
      </c>
      <c r="AC215" s="10"/>
    </row>
    <row r="216" spans="1:29" x14ac:dyDescent="0.25">
      <c r="A216" s="8" t="s">
        <v>376</v>
      </c>
      <c r="B216" s="10">
        <v>1420000</v>
      </c>
      <c r="C216" s="10">
        <v>866000</v>
      </c>
      <c r="D216" s="10">
        <v>795000</v>
      </c>
      <c r="E216" s="10">
        <v>71000</v>
      </c>
      <c r="F216" s="10">
        <v>554000</v>
      </c>
      <c r="G216" s="9">
        <v>61</v>
      </c>
      <c r="H216" s="9">
        <v>56</v>
      </c>
      <c r="I216" s="9">
        <v>8.1999999999999993</v>
      </c>
      <c r="J216" s="9">
        <v>39</v>
      </c>
      <c r="K216" s="10">
        <v>689000</v>
      </c>
      <c r="L216" s="10">
        <v>462000</v>
      </c>
      <c r="M216" s="10">
        <v>418000</v>
      </c>
      <c r="N216" s="10">
        <v>44000</v>
      </c>
      <c r="O216" s="10">
        <v>227000</v>
      </c>
      <c r="P216" s="9">
        <v>67.099999999999994</v>
      </c>
      <c r="Q216" s="9">
        <v>60.7</v>
      </c>
      <c r="R216" s="9">
        <v>9.6</v>
      </c>
      <c r="S216" s="9">
        <v>32.9</v>
      </c>
      <c r="T216" s="10">
        <v>731000</v>
      </c>
      <c r="U216" s="10">
        <v>404000</v>
      </c>
      <c r="V216" s="10">
        <v>377000</v>
      </c>
      <c r="W216" s="10">
        <v>27000</v>
      </c>
      <c r="X216" s="10">
        <v>327000</v>
      </c>
      <c r="Y216" s="9">
        <v>55.3</v>
      </c>
      <c r="Z216" s="9">
        <v>51.5</v>
      </c>
      <c r="AA216" s="9">
        <v>6.7</v>
      </c>
      <c r="AB216" s="9">
        <v>44.7</v>
      </c>
      <c r="AC216" s="10"/>
    </row>
    <row r="217" spans="1:29" x14ac:dyDescent="0.25">
      <c r="A217" s="8" t="s">
        <v>377</v>
      </c>
      <c r="B217" s="10">
        <v>1420000</v>
      </c>
      <c r="C217" s="10">
        <v>872000</v>
      </c>
      <c r="D217" s="10">
        <v>805000</v>
      </c>
      <c r="E217" s="10">
        <v>67000</v>
      </c>
      <c r="F217" s="10">
        <v>548000</v>
      </c>
      <c r="G217" s="9">
        <v>61.4</v>
      </c>
      <c r="H217" s="9">
        <v>56.7</v>
      </c>
      <c r="I217" s="9">
        <v>7.7</v>
      </c>
      <c r="J217" s="9">
        <v>38.6</v>
      </c>
      <c r="K217" s="10">
        <v>689000</v>
      </c>
      <c r="L217" s="10">
        <v>465000</v>
      </c>
      <c r="M217" s="10">
        <v>423000</v>
      </c>
      <c r="N217" s="10">
        <v>42000</v>
      </c>
      <c r="O217" s="10">
        <v>225000</v>
      </c>
      <c r="P217" s="9">
        <v>67.400000000000006</v>
      </c>
      <c r="Q217" s="9">
        <v>61.3</v>
      </c>
      <c r="R217" s="9">
        <v>9</v>
      </c>
      <c r="S217" s="9">
        <v>32.6</v>
      </c>
      <c r="T217" s="10">
        <v>731000</v>
      </c>
      <c r="U217" s="10">
        <v>408000</v>
      </c>
      <c r="V217" s="10">
        <v>382000</v>
      </c>
      <c r="W217" s="10">
        <v>26000</v>
      </c>
      <c r="X217" s="10">
        <v>323000</v>
      </c>
      <c r="Y217" s="9">
        <v>55.8</v>
      </c>
      <c r="Z217" s="9">
        <v>52.3</v>
      </c>
      <c r="AA217" s="9">
        <v>6.3</v>
      </c>
      <c r="AB217" s="9">
        <v>44.2</v>
      </c>
      <c r="AC217" s="10"/>
    </row>
    <row r="218" spans="1:29" x14ac:dyDescent="0.25">
      <c r="A218" s="8" t="s">
        <v>378</v>
      </c>
      <c r="B218" s="10">
        <v>1421000</v>
      </c>
      <c r="C218" s="10">
        <v>874000</v>
      </c>
      <c r="D218" s="10">
        <v>806000</v>
      </c>
      <c r="E218" s="10">
        <v>68000</v>
      </c>
      <c r="F218" s="10">
        <v>547000</v>
      </c>
      <c r="G218" s="9">
        <v>61.5</v>
      </c>
      <c r="H218" s="9">
        <v>56.7</v>
      </c>
      <c r="I218" s="9">
        <v>7.8</v>
      </c>
      <c r="J218" s="9">
        <v>38.5</v>
      </c>
      <c r="K218" s="10">
        <v>690000</v>
      </c>
      <c r="L218" s="10">
        <v>466000</v>
      </c>
      <c r="M218" s="10">
        <v>423000</v>
      </c>
      <c r="N218" s="10">
        <v>44000</v>
      </c>
      <c r="O218" s="10">
        <v>223000</v>
      </c>
      <c r="P218" s="9">
        <v>67.599999999999994</v>
      </c>
      <c r="Q218" s="9">
        <v>61.3</v>
      </c>
      <c r="R218" s="9">
        <v>9.4</v>
      </c>
      <c r="S218" s="9">
        <v>32.4</v>
      </c>
      <c r="T218" s="10">
        <v>731000</v>
      </c>
      <c r="U218" s="10">
        <v>407000</v>
      </c>
      <c r="V218" s="10">
        <v>383000</v>
      </c>
      <c r="W218" s="10">
        <v>24000</v>
      </c>
      <c r="X218" s="10">
        <v>324000</v>
      </c>
      <c r="Y218" s="9">
        <v>55.7</v>
      </c>
      <c r="Z218" s="9">
        <v>52.4</v>
      </c>
      <c r="AA218" s="9">
        <v>6</v>
      </c>
      <c r="AB218" s="9">
        <v>44.3</v>
      </c>
      <c r="AC218" s="10"/>
    </row>
    <row r="219" spans="1:29" x14ac:dyDescent="0.25">
      <c r="A219" s="8" t="s">
        <v>379</v>
      </c>
      <c r="B219" s="10">
        <v>1421000</v>
      </c>
      <c r="C219" s="10">
        <v>872000</v>
      </c>
      <c r="D219" s="10">
        <v>804000</v>
      </c>
      <c r="E219" s="10">
        <v>68000</v>
      </c>
      <c r="F219" s="10">
        <v>549000</v>
      </c>
      <c r="G219" s="9">
        <v>61.4</v>
      </c>
      <c r="H219" s="9">
        <v>56.6</v>
      </c>
      <c r="I219" s="9">
        <v>7.8</v>
      </c>
      <c r="J219" s="9">
        <v>38.6</v>
      </c>
      <c r="K219" s="10">
        <v>690000</v>
      </c>
      <c r="L219" s="10">
        <v>469000</v>
      </c>
      <c r="M219" s="10">
        <v>422000</v>
      </c>
      <c r="N219" s="10">
        <v>47000</v>
      </c>
      <c r="O219" s="10">
        <v>221000</v>
      </c>
      <c r="P219" s="9">
        <v>67.900000000000006</v>
      </c>
      <c r="Q219" s="9">
        <v>61.1</v>
      </c>
      <c r="R219" s="9">
        <v>10</v>
      </c>
      <c r="S219" s="9">
        <v>32.1</v>
      </c>
      <c r="T219" s="10">
        <v>732000</v>
      </c>
      <c r="U219" s="10">
        <v>404000</v>
      </c>
      <c r="V219" s="10">
        <v>382000</v>
      </c>
      <c r="W219" s="10">
        <v>21000</v>
      </c>
      <c r="X219" s="10">
        <v>328000</v>
      </c>
      <c r="Y219" s="9">
        <v>55.2</v>
      </c>
      <c r="Z219" s="9">
        <v>52.3</v>
      </c>
      <c r="AA219" s="9">
        <v>5.2</v>
      </c>
      <c r="AB219" s="9">
        <v>44.8</v>
      </c>
      <c r="AC219" s="10"/>
    </row>
    <row r="220" spans="1:29" x14ac:dyDescent="0.25">
      <c r="A220" s="8" t="s">
        <v>380</v>
      </c>
      <c r="B220" s="10">
        <v>1422000</v>
      </c>
      <c r="C220" s="10">
        <v>862000</v>
      </c>
      <c r="D220" s="10">
        <v>796000</v>
      </c>
      <c r="E220" s="10">
        <v>66000</v>
      </c>
      <c r="F220" s="10">
        <v>560000</v>
      </c>
      <c r="G220" s="9">
        <v>60.6</v>
      </c>
      <c r="H220" s="9">
        <v>56</v>
      </c>
      <c r="I220" s="9">
        <v>7.7</v>
      </c>
      <c r="J220" s="9">
        <v>39.4</v>
      </c>
      <c r="K220" s="10">
        <v>690000</v>
      </c>
      <c r="L220" s="10">
        <v>463000</v>
      </c>
      <c r="M220" s="10">
        <v>417000</v>
      </c>
      <c r="N220" s="10">
        <v>46000</v>
      </c>
      <c r="O220" s="10">
        <v>227000</v>
      </c>
      <c r="P220" s="9">
        <v>67.2</v>
      </c>
      <c r="Q220" s="9">
        <v>60.4</v>
      </c>
      <c r="R220" s="9">
        <v>10</v>
      </c>
      <c r="S220" s="9">
        <v>32.799999999999997</v>
      </c>
      <c r="T220" s="10">
        <v>732000</v>
      </c>
      <c r="U220" s="10">
        <v>399000</v>
      </c>
      <c r="V220" s="10">
        <v>379000</v>
      </c>
      <c r="W220" s="10">
        <v>20000</v>
      </c>
      <c r="X220" s="10">
        <v>333000</v>
      </c>
      <c r="Y220" s="9">
        <v>54.5</v>
      </c>
      <c r="Z220" s="9">
        <v>51.8</v>
      </c>
      <c r="AA220" s="9">
        <v>5</v>
      </c>
      <c r="AB220" s="9">
        <v>45.5</v>
      </c>
      <c r="AC220" s="10"/>
    </row>
    <row r="221" spans="1:29" x14ac:dyDescent="0.25">
      <c r="A221" s="8" t="s">
        <v>381</v>
      </c>
      <c r="B221" s="10">
        <v>1422000</v>
      </c>
      <c r="C221" s="10">
        <v>859000</v>
      </c>
      <c r="D221" s="10">
        <v>788000</v>
      </c>
      <c r="E221" s="10">
        <v>71000</v>
      </c>
      <c r="F221" s="10">
        <v>563000</v>
      </c>
      <c r="G221" s="9">
        <v>60.4</v>
      </c>
      <c r="H221" s="9">
        <v>55.4</v>
      </c>
      <c r="I221" s="9">
        <v>8.3000000000000007</v>
      </c>
      <c r="J221" s="9">
        <v>39.6</v>
      </c>
      <c r="K221" s="10">
        <v>690000</v>
      </c>
      <c r="L221" s="10">
        <v>463000</v>
      </c>
      <c r="M221" s="10">
        <v>415000</v>
      </c>
      <c r="N221" s="10">
        <v>48000</v>
      </c>
      <c r="O221" s="10">
        <v>227000</v>
      </c>
      <c r="P221" s="9">
        <v>67.099999999999994</v>
      </c>
      <c r="Q221" s="9">
        <v>60.1</v>
      </c>
      <c r="R221" s="9">
        <v>10.4</v>
      </c>
      <c r="S221" s="9">
        <v>32.9</v>
      </c>
      <c r="T221" s="10">
        <v>732000</v>
      </c>
      <c r="U221" s="10">
        <v>396000</v>
      </c>
      <c r="V221" s="10">
        <v>373000</v>
      </c>
      <c r="W221" s="10">
        <v>23000</v>
      </c>
      <c r="X221" s="10">
        <v>336000</v>
      </c>
      <c r="Y221" s="9">
        <v>54.1</v>
      </c>
      <c r="Z221" s="9">
        <v>50.9</v>
      </c>
      <c r="AA221" s="9">
        <v>5.8</v>
      </c>
      <c r="AB221" s="9">
        <v>45.9</v>
      </c>
      <c r="AC221" s="10"/>
    </row>
    <row r="222" spans="1:29" x14ac:dyDescent="0.25">
      <c r="A222" s="8" t="s">
        <v>382</v>
      </c>
      <c r="B222" s="10">
        <v>1423000</v>
      </c>
      <c r="C222" s="10">
        <v>854000</v>
      </c>
      <c r="D222" s="10">
        <v>785000</v>
      </c>
      <c r="E222" s="10">
        <v>69000</v>
      </c>
      <c r="F222" s="10">
        <v>569000</v>
      </c>
      <c r="G222" s="9">
        <v>60</v>
      </c>
      <c r="H222" s="9">
        <v>55.2</v>
      </c>
      <c r="I222" s="9">
        <v>8.1</v>
      </c>
      <c r="J222" s="9">
        <v>40</v>
      </c>
      <c r="K222" s="10">
        <v>690000</v>
      </c>
      <c r="L222" s="10">
        <v>460000</v>
      </c>
      <c r="M222" s="10">
        <v>411000</v>
      </c>
      <c r="N222" s="10">
        <v>49000</v>
      </c>
      <c r="O222" s="10">
        <v>231000</v>
      </c>
      <c r="P222" s="9">
        <v>66.599999999999994</v>
      </c>
      <c r="Q222" s="9">
        <v>59.6</v>
      </c>
      <c r="R222" s="9">
        <v>10.6</v>
      </c>
      <c r="S222" s="9">
        <v>33.4</v>
      </c>
      <c r="T222" s="10">
        <v>732000</v>
      </c>
      <c r="U222" s="10">
        <v>394000</v>
      </c>
      <c r="V222" s="10">
        <v>374000</v>
      </c>
      <c r="W222" s="10">
        <v>20000</v>
      </c>
      <c r="X222" s="10">
        <v>338000</v>
      </c>
      <c r="Y222" s="9">
        <v>53.8</v>
      </c>
      <c r="Z222" s="9">
        <v>51</v>
      </c>
      <c r="AA222" s="9">
        <v>5.2</v>
      </c>
      <c r="AB222" s="9">
        <v>46.2</v>
      </c>
      <c r="AC222" s="10"/>
    </row>
    <row r="223" spans="1:29" x14ac:dyDescent="0.25">
      <c r="A223" s="8" t="s">
        <v>383</v>
      </c>
      <c r="B223" s="10">
        <v>1423000</v>
      </c>
      <c r="C223" s="10">
        <v>860000</v>
      </c>
      <c r="D223" s="10">
        <v>792000</v>
      </c>
      <c r="E223" s="10">
        <v>68000</v>
      </c>
      <c r="F223" s="10">
        <v>563000</v>
      </c>
      <c r="G223" s="9">
        <v>60.4</v>
      </c>
      <c r="H223" s="9">
        <v>55.6</v>
      </c>
      <c r="I223" s="9">
        <v>7.9</v>
      </c>
      <c r="J223" s="9">
        <v>39.6</v>
      </c>
      <c r="K223" s="10">
        <v>691000</v>
      </c>
      <c r="L223" s="10">
        <v>458000</v>
      </c>
      <c r="M223" s="10">
        <v>410000</v>
      </c>
      <c r="N223" s="10">
        <v>48000</v>
      </c>
      <c r="O223" s="10">
        <v>233000</v>
      </c>
      <c r="P223" s="9">
        <v>66.3</v>
      </c>
      <c r="Q223" s="9">
        <v>59.4</v>
      </c>
      <c r="R223" s="9">
        <v>10.4</v>
      </c>
      <c r="S223" s="9">
        <v>33.700000000000003</v>
      </c>
      <c r="T223" s="10">
        <v>733000</v>
      </c>
      <c r="U223" s="10">
        <v>402000</v>
      </c>
      <c r="V223" s="10">
        <v>381000</v>
      </c>
      <c r="W223" s="10">
        <v>21000</v>
      </c>
      <c r="X223" s="10">
        <v>331000</v>
      </c>
      <c r="Y223" s="9">
        <v>54.9</v>
      </c>
      <c r="Z223" s="9">
        <v>52.1</v>
      </c>
      <c r="AA223" s="9">
        <v>5.0999999999999996</v>
      </c>
      <c r="AB223" s="9">
        <v>45.1</v>
      </c>
      <c r="AC223" s="10"/>
    </row>
    <row r="224" spans="1:29" x14ac:dyDescent="0.25">
      <c r="A224" s="8" t="s">
        <v>384</v>
      </c>
      <c r="B224" s="10">
        <v>1424000</v>
      </c>
      <c r="C224" s="10">
        <v>862000</v>
      </c>
      <c r="D224" s="10">
        <v>796000</v>
      </c>
      <c r="E224" s="10">
        <v>65000</v>
      </c>
      <c r="F224" s="10">
        <v>562000</v>
      </c>
      <c r="G224" s="9">
        <v>60.5</v>
      </c>
      <c r="H224" s="9">
        <v>55.9</v>
      </c>
      <c r="I224" s="9">
        <v>7.5</v>
      </c>
      <c r="J224" s="9">
        <v>39.5</v>
      </c>
      <c r="K224" s="10">
        <v>691000</v>
      </c>
      <c r="L224" s="10">
        <v>458000</v>
      </c>
      <c r="M224" s="10">
        <v>411000</v>
      </c>
      <c r="N224" s="10">
        <v>47000</v>
      </c>
      <c r="O224" s="10">
        <v>233000</v>
      </c>
      <c r="P224" s="9">
        <v>66.2</v>
      </c>
      <c r="Q224" s="9">
        <v>59.5</v>
      </c>
      <c r="R224" s="9">
        <v>10.199999999999999</v>
      </c>
      <c r="S224" s="9">
        <v>33.799999999999997</v>
      </c>
      <c r="T224" s="10">
        <v>733000</v>
      </c>
      <c r="U224" s="10">
        <v>404000</v>
      </c>
      <c r="V224" s="10">
        <v>386000</v>
      </c>
      <c r="W224" s="10">
        <v>18000</v>
      </c>
      <c r="X224" s="10">
        <v>329000</v>
      </c>
      <c r="Y224" s="9">
        <v>55.1</v>
      </c>
      <c r="Z224" s="9">
        <v>52.6</v>
      </c>
      <c r="AA224" s="9">
        <v>4.5</v>
      </c>
      <c r="AB224" s="9">
        <v>44.9</v>
      </c>
      <c r="AC224" s="10"/>
    </row>
    <row r="225" spans="1:29" x14ac:dyDescent="0.25">
      <c r="A225" s="8" t="s">
        <v>385</v>
      </c>
      <c r="B225" s="10">
        <v>1424000</v>
      </c>
      <c r="C225" s="10">
        <v>862000</v>
      </c>
      <c r="D225" s="10">
        <v>796000</v>
      </c>
      <c r="E225" s="10">
        <v>66000</v>
      </c>
      <c r="F225" s="10">
        <v>562000</v>
      </c>
      <c r="G225" s="9">
        <v>60.5</v>
      </c>
      <c r="H225" s="9">
        <v>55.9</v>
      </c>
      <c r="I225" s="9">
        <v>7.6</v>
      </c>
      <c r="J225" s="9">
        <v>39.5</v>
      </c>
      <c r="K225" s="10">
        <v>691000</v>
      </c>
      <c r="L225" s="10">
        <v>462000</v>
      </c>
      <c r="M225" s="10">
        <v>416000</v>
      </c>
      <c r="N225" s="10">
        <v>46000</v>
      </c>
      <c r="O225" s="10">
        <v>229000</v>
      </c>
      <c r="P225" s="9">
        <v>66.900000000000006</v>
      </c>
      <c r="Q225" s="9">
        <v>60.2</v>
      </c>
      <c r="R225" s="9">
        <v>10</v>
      </c>
      <c r="S225" s="9">
        <v>33.1</v>
      </c>
      <c r="T225" s="10">
        <v>733000</v>
      </c>
      <c r="U225" s="10">
        <v>399000</v>
      </c>
      <c r="V225" s="10">
        <v>380000</v>
      </c>
      <c r="W225" s="10">
        <v>20000</v>
      </c>
      <c r="X225" s="10">
        <v>334000</v>
      </c>
      <c r="Y225" s="9">
        <v>54.5</v>
      </c>
      <c r="Z225" s="9">
        <v>51.8</v>
      </c>
      <c r="AA225" s="9">
        <v>4.9000000000000004</v>
      </c>
      <c r="AB225" s="9">
        <v>45.5</v>
      </c>
      <c r="AC225" s="10"/>
    </row>
    <row r="226" spans="1:29" x14ac:dyDescent="0.25">
      <c r="A226" s="8" t="s">
        <v>386</v>
      </c>
      <c r="B226" s="10">
        <v>1425000</v>
      </c>
      <c r="C226" s="10">
        <v>854000</v>
      </c>
      <c r="D226" s="10">
        <v>791000</v>
      </c>
      <c r="E226" s="10">
        <v>62000</v>
      </c>
      <c r="F226" s="10">
        <v>571000</v>
      </c>
      <c r="G226" s="9">
        <v>59.9</v>
      </c>
      <c r="H226" s="9">
        <v>55.5</v>
      </c>
      <c r="I226" s="9">
        <v>7.3</v>
      </c>
      <c r="J226" s="9">
        <v>40.1</v>
      </c>
      <c r="K226" s="10">
        <v>691000</v>
      </c>
      <c r="L226" s="10">
        <v>464000</v>
      </c>
      <c r="M226" s="10">
        <v>419000</v>
      </c>
      <c r="N226" s="10">
        <v>45000</v>
      </c>
      <c r="O226" s="10">
        <v>227000</v>
      </c>
      <c r="P226" s="9">
        <v>67.099999999999994</v>
      </c>
      <c r="Q226" s="9">
        <v>60.6</v>
      </c>
      <c r="R226" s="9">
        <v>9.6999999999999993</v>
      </c>
      <c r="S226" s="9">
        <v>32.9</v>
      </c>
      <c r="T226" s="10">
        <v>733000</v>
      </c>
      <c r="U226" s="10">
        <v>390000</v>
      </c>
      <c r="V226" s="10">
        <v>372000</v>
      </c>
      <c r="W226" s="10">
        <v>18000</v>
      </c>
      <c r="X226" s="10">
        <v>344000</v>
      </c>
      <c r="Y226" s="9">
        <v>53.1</v>
      </c>
      <c r="Z226" s="9">
        <v>50.8</v>
      </c>
      <c r="AA226" s="9">
        <v>4.5</v>
      </c>
      <c r="AB226" s="9">
        <v>46.9</v>
      </c>
      <c r="AC226" s="10"/>
    </row>
    <row r="227" spans="1:29" x14ac:dyDescent="0.25">
      <c r="A227" s="8" t="s">
        <v>387</v>
      </c>
      <c r="B227" s="10">
        <v>1425000</v>
      </c>
      <c r="C227" s="10">
        <v>868000</v>
      </c>
      <c r="D227" s="10">
        <v>808000</v>
      </c>
      <c r="E227" s="10">
        <v>60000</v>
      </c>
      <c r="F227" s="10">
        <v>557000</v>
      </c>
      <c r="G227" s="9">
        <v>60.9</v>
      </c>
      <c r="H227" s="9">
        <v>56.7</v>
      </c>
      <c r="I227" s="9">
        <v>6.9</v>
      </c>
      <c r="J227" s="9">
        <v>39.1</v>
      </c>
      <c r="K227" s="10">
        <v>691000</v>
      </c>
      <c r="L227" s="10">
        <v>468000</v>
      </c>
      <c r="M227" s="10">
        <v>426000</v>
      </c>
      <c r="N227" s="10">
        <v>42000</v>
      </c>
      <c r="O227" s="10">
        <v>224000</v>
      </c>
      <c r="P227" s="9">
        <v>67.599999999999994</v>
      </c>
      <c r="Q227" s="9">
        <v>61.6</v>
      </c>
      <c r="R227" s="9">
        <v>9</v>
      </c>
      <c r="S227" s="9">
        <v>32.4</v>
      </c>
      <c r="T227" s="10">
        <v>734000</v>
      </c>
      <c r="U227" s="10">
        <v>401000</v>
      </c>
      <c r="V227" s="10">
        <v>383000</v>
      </c>
      <c r="W227" s="10">
        <v>18000</v>
      </c>
      <c r="X227" s="10">
        <v>333000</v>
      </c>
      <c r="Y227" s="9">
        <v>54.6</v>
      </c>
      <c r="Z227" s="9">
        <v>52.2</v>
      </c>
      <c r="AA227" s="9">
        <v>4.5</v>
      </c>
      <c r="AB227" s="9">
        <v>45.4</v>
      </c>
      <c r="AC227" s="10"/>
    </row>
    <row r="228" spans="1:29" x14ac:dyDescent="0.25">
      <c r="A228" s="8" t="s">
        <v>388</v>
      </c>
      <c r="B228" s="10">
        <v>1426000</v>
      </c>
      <c r="C228" s="10">
        <v>858000</v>
      </c>
      <c r="D228" s="10">
        <v>794000</v>
      </c>
      <c r="E228" s="10">
        <v>64000</v>
      </c>
      <c r="F228" s="10">
        <v>568000</v>
      </c>
      <c r="G228" s="9">
        <v>60.1</v>
      </c>
      <c r="H228" s="9">
        <v>55.7</v>
      </c>
      <c r="I228" s="9">
        <v>7.5</v>
      </c>
      <c r="J228" s="9">
        <v>39.9</v>
      </c>
      <c r="K228" s="10">
        <v>692000</v>
      </c>
      <c r="L228" s="10">
        <v>463000</v>
      </c>
      <c r="M228" s="10">
        <v>419000</v>
      </c>
      <c r="N228" s="10">
        <v>43000</v>
      </c>
      <c r="O228" s="10">
        <v>229000</v>
      </c>
      <c r="P228" s="9">
        <v>66.8</v>
      </c>
      <c r="Q228" s="9">
        <v>60.6</v>
      </c>
      <c r="R228" s="9">
        <v>9.3000000000000007</v>
      </c>
      <c r="S228" s="9">
        <v>33.200000000000003</v>
      </c>
      <c r="T228" s="10">
        <v>734000</v>
      </c>
      <c r="U228" s="10">
        <v>395000</v>
      </c>
      <c r="V228" s="10">
        <v>374000</v>
      </c>
      <c r="W228" s="10">
        <v>21000</v>
      </c>
      <c r="X228" s="10">
        <v>339000</v>
      </c>
      <c r="Y228" s="9">
        <v>53.8</v>
      </c>
      <c r="Z228" s="9">
        <v>51</v>
      </c>
      <c r="AA228" s="9">
        <v>5.3</v>
      </c>
      <c r="AB228" s="9">
        <v>46.2</v>
      </c>
      <c r="AC228" s="10"/>
    </row>
    <row r="229" spans="1:29" x14ac:dyDescent="0.25">
      <c r="A229" s="8" t="s">
        <v>389</v>
      </c>
      <c r="B229" s="10">
        <v>1427000</v>
      </c>
      <c r="C229" s="10">
        <v>870000</v>
      </c>
      <c r="D229" s="10">
        <v>805000</v>
      </c>
      <c r="E229" s="10">
        <v>65000</v>
      </c>
      <c r="F229" s="10">
        <v>557000</v>
      </c>
      <c r="G229" s="9">
        <v>61</v>
      </c>
      <c r="H229" s="9">
        <v>56.5</v>
      </c>
      <c r="I229" s="9">
        <v>7.4</v>
      </c>
      <c r="J229" s="9">
        <v>39</v>
      </c>
      <c r="K229" s="10">
        <v>692000</v>
      </c>
      <c r="L229" s="10">
        <v>466000</v>
      </c>
      <c r="M229" s="10">
        <v>424000</v>
      </c>
      <c r="N229" s="10">
        <v>42000</v>
      </c>
      <c r="O229" s="10">
        <v>226000</v>
      </c>
      <c r="P229" s="9">
        <v>67.400000000000006</v>
      </c>
      <c r="Q229" s="9">
        <v>61.3</v>
      </c>
      <c r="R229" s="9">
        <v>9</v>
      </c>
      <c r="S229" s="9">
        <v>32.6</v>
      </c>
      <c r="T229" s="10">
        <v>734000</v>
      </c>
      <c r="U229" s="10">
        <v>404000</v>
      </c>
      <c r="V229" s="10">
        <v>381000</v>
      </c>
      <c r="W229" s="10">
        <v>22000</v>
      </c>
      <c r="X229" s="10">
        <v>331000</v>
      </c>
      <c r="Y229" s="9">
        <v>55</v>
      </c>
      <c r="Z229" s="9">
        <v>51.9</v>
      </c>
      <c r="AA229" s="9">
        <v>5.6</v>
      </c>
      <c r="AB229" s="9">
        <v>45</v>
      </c>
      <c r="AC229" s="10"/>
    </row>
    <row r="230" spans="1:29" x14ac:dyDescent="0.25">
      <c r="A230" s="8" t="s">
        <v>390</v>
      </c>
      <c r="B230" s="10">
        <v>1427000</v>
      </c>
      <c r="C230" s="10">
        <v>866000</v>
      </c>
      <c r="D230" s="10">
        <v>800000</v>
      </c>
      <c r="E230" s="10">
        <v>66000</v>
      </c>
      <c r="F230" s="10">
        <v>562000</v>
      </c>
      <c r="G230" s="9">
        <v>60.7</v>
      </c>
      <c r="H230" s="9">
        <v>56</v>
      </c>
      <c r="I230" s="9">
        <v>7.6</v>
      </c>
      <c r="J230" s="9">
        <v>39.299999999999997</v>
      </c>
      <c r="K230" s="10">
        <v>693000</v>
      </c>
      <c r="L230" s="10">
        <v>465000</v>
      </c>
      <c r="M230" s="10">
        <v>422000</v>
      </c>
      <c r="N230" s="10">
        <v>44000</v>
      </c>
      <c r="O230" s="10">
        <v>227000</v>
      </c>
      <c r="P230" s="9">
        <v>67.2</v>
      </c>
      <c r="Q230" s="9">
        <v>60.9</v>
      </c>
      <c r="R230" s="9">
        <v>9.4</v>
      </c>
      <c r="S230" s="9">
        <v>32.799999999999997</v>
      </c>
      <c r="T230" s="10">
        <v>735000</v>
      </c>
      <c r="U230" s="10">
        <v>401000</v>
      </c>
      <c r="V230" s="10">
        <v>378000</v>
      </c>
      <c r="W230" s="10">
        <v>22000</v>
      </c>
      <c r="X230" s="10">
        <v>334000</v>
      </c>
      <c r="Y230" s="9">
        <v>54.5</v>
      </c>
      <c r="Z230" s="9">
        <v>51.5</v>
      </c>
      <c r="AA230" s="9">
        <v>5.5</v>
      </c>
      <c r="AB230" s="9">
        <v>45.5</v>
      </c>
      <c r="AC230" s="10"/>
    </row>
    <row r="231" spans="1:29" x14ac:dyDescent="0.25">
      <c r="A231" s="8" t="s">
        <v>391</v>
      </c>
      <c r="B231" s="10">
        <v>1428000</v>
      </c>
      <c r="C231" s="10">
        <v>864000</v>
      </c>
      <c r="D231" s="10">
        <v>801000</v>
      </c>
      <c r="E231" s="10">
        <v>63000</v>
      </c>
      <c r="F231" s="10">
        <v>564000</v>
      </c>
      <c r="G231" s="9">
        <v>60.5</v>
      </c>
      <c r="H231" s="9">
        <v>56.1</v>
      </c>
      <c r="I231" s="9">
        <v>7.3</v>
      </c>
      <c r="J231" s="9">
        <v>39.5</v>
      </c>
      <c r="K231" s="10">
        <v>693000</v>
      </c>
      <c r="L231" s="10">
        <v>460000</v>
      </c>
      <c r="M231" s="10">
        <v>419000</v>
      </c>
      <c r="N231" s="10">
        <v>42000</v>
      </c>
      <c r="O231" s="10">
        <v>233000</v>
      </c>
      <c r="P231" s="9">
        <v>66.400000000000006</v>
      </c>
      <c r="Q231" s="9">
        <v>60.4</v>
      </c>
      <c r="R231" s="9">
        <v>9.1</v>
      </c>
      <c r="S231" s="9">
        <v>33.6</v>
      </c>
      <c r="T231" s="10">
        <v>735000</v>
      </c>
      <c r="U231" s="10">
        <v>404000</v>
      </c>
      <c r="V231" s="10">
        <v>382000</v>
      </c>
      <c r="W231" s="10">
        <v>22000</v>
      </c>
      <c r="X231" s="10">
        <v>331000</v>
      </c>
      <c r="Y231" s="9">
        <v>54.9</v>
      </c>
      <c r="Z231" s="9">
        <v>52</v>
      </c>
      <c r="AA231" s="9">
        <v>5.3</v>
      </c>
      <c r="AB231" s="9">
        <v>45.1</v>
      </c>
      <c r="AC231" s="10"/>
    </row>
    <row r="232" spans="1:29" x14ac:dyDescent="0.25">
      <c r="A232" s="8" t="s">
        <v>392</v>
      </c>
      <c r="B232" s="10">
        <v>1429000</v>
      </c>
      <c r="C232" s="10">
        <v>865000</v>
      </c>
      <c r="D232" s="10">
        <v>802000</v>
      </c>
      <c r="E232" s="10">
        <v>63000</v>
      </c>
      <c r="F232" s="10">
        <v>564000</v>
      </c>
      <c r="G232" s="9">
        <v>60.5</v>
      </c>
      <c r="H232" s="9">
        <v>56.1</v>
      </c>
      <c r="I232" s="9">
        <v>7.3</v>
      </c>
      <c r="J232" s="9">
        <v>39.5</v>
      </c>
      <c r="K232" s="10">
        <v>694000</v>
      </c>
      <c r="L232" s="10">
        <v>461000</v>
      </c>
      <c r="M232" s="10">
        <v>419000</v>
      </c>
      <c r="N232" s="10">
        <v>42000</v>
      </c>
      <c r="O232" s="10">
        <v>233000</v>
      </c>
      <c r="P232" s="9">
        <v>66.400000000000006</v>
      </c>
      <c r="Q232" s="9">
        <v>60.4</v>
      </c>
      <c r="R232" s="9">
        <v>9.1</v>
      </c>
      <c r="S232" s="9">
        <v>33.6</v>
      </c>
      <c r="T232" s="10">
        <v>735000</v>
      </c>
      <c r="U232" s="10">
        <v>405000</v>
      </c>
      <c r="V232" s="10">
        <v>383000</v>
      </c>
      <c r="W232" s="10">
        <v>21000</v>
      </c>
      <c r="X232" s="10">
        <v>331000</v>
      </c>
      <c r="Y232" s="9">
        <v>55</v>
      </c>
      <c r="Z232" s="9">
        <v>52.1</v>
      </c>
      <c r="AA232" s="9">
        <v>5.3</v>
      </c>
      <c r="AB232" s="9">
        <v>45</v>
      </c>
      <c r="AC232" s="10"/>
    </row>
    <row r="233" spans="1:29" x14ac:dyDescent="0.25">
      <c r="A233" s="8" t="s">
        <v>393</v>
      </c>
      <c r="B233" s="10">
        <v>1430000</v>
      </c>
      <c r="C233" s="10">
        <v>865000</v>
      </c>
      <c r="D233" s="10">
        <v>801000</v>
      </c>
      <c r="E233" s="10">
        <v>64000</v>
      </c>
      <c r="F233" s="10">
        <v>565000</v>
      </c>
      <c r="G233" s="9">
        <v>60.5</v>
      </c>
      <c r="H233" s="9">
        <v>56</v>
      </c>
      <c r="I233" s="9">
        <v>7.4</v>
      </c>
      <c r="J233" s="9">
        <v>39.5</v>
      </c>
      <c r="K233" s="10">
        <v>694000</v>
      </c>
      <c r="L233" s="10">
        <v>461000</v>
      </c>
      <c r="M233" s="10">
        <v>418000</v>
      </c>
      <c r="N233" s="10">
        <v>43000</v>
      </c>
      <c r="O233" s="10">
        <v>233000</v>
      </c>
      <c r="P233" s="9">
        <v>66.400000000000006</v>
      </c>
      <c r="Q233" s="9">
        <v>60.2</v>
      </c>
      <c r="R233" s="9">
        <v>9.3000000000000007</v>
      </c>
      <c r="S233" s="9">
        <v>33.6</v>
      </c>
      <c r="T233" s="10">
        <v>736000</v>
      </c>
      <c r="U233" s="10">
        <v>404000</v>
      </c>
      <c r="V233" s="10">
        <v>383000</v>
      </c>
      <c r="W233" s="10">
        <v>21000</v>
      </c>
      <c r="X233" s="10">
        <v>332000</v>
      </c>
      <c r="Y233" s="9">
        <v>54.9</v>
      </c>
      <c r="Z233" s="9">
        <v>52</v>
      </c>
      <c r="AA233" s="9">
        <v>5.2</v>
      </c>
      <c r="AB233" s="9">
        <v>45.1</v>
      </c>
      <c r="AC233" s="10"/>
    </row>
    <row r="234" spans="1:29" x14ac:dyDescent="0.25">
      <c r="A234" s="8" t="s">
        <v>394</v>
      </c>
      <c r="B234" s="10">
        <v>1431000</v>
      </c>
      <c r="C234" s="10">
        <v>873000</v>
      </c>
      <c r="D234" s="10">
        <v>807000</v>
      </c>
      <c r="E234" s="10">
        <v>66000</v>
      </c>
      <c r="F234" s="10">
        <v>557000</v>
      </c>
      <c r="G234" s="9">
        <v>61</v>
      </c>
      <c r="H234" s="9">
        <v>56.4</v>
      </c>
      <c r="I234" s="9">
        <v>7.6</v>
      </c>
      <c r="J234" s="9">
        <v>39</v>
      </c>
      <c r="K234" s="10">
        <v>694000</v>
      </c>
      <c r="L234" s="10">
        <v>463000</v>
      </c>
      <c r="M234" s="10">
        <v>418000</v>
      </c>
      <c r="N234" s="10">
        <v>45000</v>
      </c>
      <c r="O234" s="10">
        <v>232000</v>
      </c>
      <c r="P234" s="9">
        <v>66.599999999999994</v>
      </c>
      <c r="Q234" s="9">
        <v>60.2</v>
      </c>
      <c r="R234" s="9">
        <v>9.6</v>
      </c>
      <c r="S234" s="9">
        <v>33.4</v>
      </c>
      <c r="T234" s="10">
        <v>736000</v>
      </c>
      <c r="U234" s="10">
        <v>410000</v>
      </c>
      <c r="V234" s="10">
        <v>389000</v>
      </c>
      <c r="W234" s="10">
        <v>21000</v>
      </c>
      <c r="X234" s="10">
        <v>326000</v>
      </c>
      <c r="Y234" s="9">
        <v>55.8</v>
      </c>
      <c r="Z234" s="9">
        <v>52.9</v>
      </c>
      <c r="AA234" s="9">
        <v>5.2</v>
      </c>
      <c r="AB234" s="9">
        <v>44.2</v>
      </c>
      <c r="AC234" s="10"/>
    </row>
    <row r="235" spans="1:29" x14ac:dyDescent="0.25">
      <c r="A235" s="8" t="s">
        <v>395</v>
      </c>
      <c r="B235" s="10">
        <v>1431000</v>
      </c>
      <c r="C235" s="10">
        <v>869000</v>
      </c>
      <c r="D235" s="10">
        <v>808000</v>
      </c>
      <c r="E235" s="10">
        <v>61000</v>
      </c>
      <c r="F235" s="10">
        <v>562000</v>
      </c>
      <c r="G235" s="9">
        <v>60.7</v>
      </c>
      <c r="H235" s="9">
        <v>56.5</v>
      </c>
      <c r="I235" s="9">
        <v>7.1</v>
      </c>
      <c r="J235" s="9">
        <v>39.299999999999997</v>
      </c>
      <c r="K235" s="10">
        <v>695000</v>
      </c>
      <c r="L235" s="10">
        <v>463000</v>
      </c>
      <c r="M235" s="10">
        <v>420000</v>
      </c>
      <c r="N235" s="10">
        <v>43000</v>
      </c>
      <c r="O235" s="10">
        <v>232000</v>
      </c>
      <c r="P235" s="9">
        <v>66.599999999999994</v>
      </c>
      <c r="Q235" s="9">
        <v>60.4</v>
      </c>
      <c r="R235" s="9">
        <v>9.3000000000000007</v>
      </c>
      <c r="S235" s="9">
        <v>33.4</v>
      </c>
      <c r="T235" s="10">
        <v>737000</v>
      </c>
      <c r="U235" s="10">
        <v>407000</v>
      </c>
      <c r="V235" s="10">
        <v>388000</v>
      </c>
      <c r="W235" s="10">
        <v>18000</v>
      </c>
      <c r="X235" s="10">
        <v>330000</v>
      </c>
      <c r="Y235" s="9">
        <v>55.2</v>
      </c>
      <c r="Z235" s="9">
        <v>52.7</v>
      </c>
      <c r="AA235" s="9">
        <v>4.5</v>
      </c>
      <c r="AB235" s="9">
        <v>44.8</v>
      </c>
      <c r="AC235" s="10"/>
    </row>
    <row r="236" spans="1:29" x14ac:dyDescent="0.25">
      <c r="A236" s="8" t="s">
        <v>396</v>
      </c>
      <c r="B236" s="10">
        <v>1432000</v>
      </c>
      <c r="C236" s="10">
        <v>874000</v>
      </c>
      <c r="D236" s="10">
        <v>815000</v>
      </c>
      <c r="E236" s="10">
        <v>59000</v>
      </c>
      <c r="F236" s="10">
        <v>558000</v>
      </c>
      <c r="G236" s="9">
        <v>61</v>
      </c>
      <c r="H236" s="9">
        <v>56.9</v>
      </c>
      <c r="I236" s="9">
        <v>6.7</v>
      </c>
      <c r="J236" s="9">
        <v>39</v>
      </c>
      <c r="K236" s="10">
        <v>695000</v>
      </c>
      <c r="L236" s="10">
        <v>468000</v>
      </c>
      <c r="M236" s="10">
        <v>427000</v>
      </c>
      <c r="N236" s="10">
        <v>41000</v>
      </c>
      <c r="O236" s="10">
        <v>227000</v>
      </c>
      <c r="P236" s="9">
        <v>67.3</v>
      </c>
      <c r="Q236" s="9">
        <v>61.4</v>
      </c>
      <c r="R236" s="9">
        <v>8.6999999999999993</v>
      </c>
      <c r="S236" s="9">
        <v>32.700000000000003</v>
      </c>
      <c r="T236" s="10">
        <v>737000</v>
      </c>
      <c r="U236" s="10">
        <v>406000</v>
      </c>
      <c r="V236" s="10">
        <v>388000</v>
      </c>
      <c r="W236" s="10">
        <v>18000</v>
      </c>
      <c r="X236" s="10">
        <v>331000</v>
      </c>
      <c r="Y236" s="9">
        <v>55.1</v>
      </c>
      <c r="Z236" s="9">
        <v>52.7</v>
      </c>
      <c r="AA236" s="9">
        <v>4.4000000000000004</v>
      </c>
      <c r="AB236" s="9">
        <v>44.9</v>
      </c>
      <c r="AC236" s="10"/>
    </row>
    <row r="237" spans="1:29" x14ac:dyDescent="0.25">
      <c r="A237" s="8" t="s">
        <v>397</v>
      </c>
      <c r="B237" s="10">
        <v>1433000</v>
      </c>
      <c r="C237" s="10">
        <v>876000</v>
      </c>
      <c r="D237" s="10">
        <v>818000</v>
      </c>
      <c r="E237" s="10">
        <v>57000</v>
      </c>
      <c r="F237" s="10">
        <v>557000</v>
      </c>
      <c r="G237" s="9">
        <v>61.1</v>
      </c>
      <c r="H237" s="9">
        <v>57.1</v>
      </c>
      <c r="I237" s="9">
        <v>6.5</v>
      </c>
      <c r="J237" s="9">
        <v>38.9</v>
      </c>
      <c r="K237" s="10">
        <v>696000</v>
      </c>
      <c r="L237" s="10">
        <v>472000</v>
      </c>
      <c r="M237" s="10">
        <v>432000</v>
      </c>
      <c r="N237" s="10">
        <v>40000</v>
      </c>
      <c r="O237" s="10">
        <v>224000</v>
      </c>
      <c r="P237" s="9">
        <v>67.900000000000006</v>
      </c>
      <c r="Q237" s="9">
        <v>62.1</v>
      </c>
      <c r="R237" s="9">
        <v>8.5</v>
      </c>
      <c r="S237" s="9">
        <v>32.1</v>
      </c>
      <c r="T237" s="10">
        <v>737000</v>
      </c>
      <c r="U237" s="10">
        <v>404000</v>
      </c>
      <c r="V237" s="10">
        <v>386000</v>
      </c>
      <c r="W237" s="10">
        <v>17000</v>
      </c>
      <c r="X237" s="10">
        <v>334000</v>
      </c>
      <c r="Y237" s="9">
        <v>54.7</v>
      </c>
      <c r="Z237" s="9">
        <v>52.4</v>
      </c>
      <c r="AA237" s="9">
        <v>4.3</v>
      </c>
      <c r="AB237" s="9">
        <v>45.3</v>
      </c>
      <c r="AC237" s="10"/>
    </row>
    <row r="238" spans="1:29" x14ac:dyDescent="0.25">
      <c r="A238" s="8" t="s">
        <v>398</v>
      </c>
      <c r="B238" s="10">
        <v>1434000</v>
      </c>
      <c r="C238" s="10">
        <v>875000</v>
      </c>
      <c r="D238" s="10">
        <v>818000</v>
      </c>
      <c r="E238" s="10">
        <v>57000</v>
      </c>
      <c r="F238" s="10">
        <v>558000</v>
      </c>
      <c r="G238" s="9">
        <v>61</v>
      </c>
      <c r="H238" s="9">
        <v>57.1</v>
      </c>
      <c r="I238" s="9">
        <v>6.5</v>
      </c>
      <c r="J238" s="9">
        <v>39</v>
      </c>
      <c r="K238" s="10">
        <v>696000</v>
      </c>
      <c r="L238" s="10">
        <v>471000</v>
      </c>
      <c r="M238" s="10">
        <v>431000</v>
      </c>
      <c r="N238" s="10">
        <v>40000</v>
      </c>
      <c r="O238" s="10">
        <v>225000</v>
      </c>
      <c r="P238" s="9">
        <v>67.7</v>
      </c>
      <c r="Q238" s="9">
        <v>62</v>
      </c>
      <c r="R238" s="9">
        <v>8.4</v>
      </c>
      <c r="S238" s="9">
        <v>32.299999999999997</v>
      </c>
      <c r="T238" s="10">
        <v>738000</v>
      </c>
      <c r="U238" s="10">
        <v>404000</v>
      </c>
      <c r="V238" s="10">
        <v>387000</v>
      </c>
      <c r="W238" s="10">
        <v>17000</v>
      </c>
      <c r="X238" s="10">
        <v>334000</v>
      </c>
      <c r="Y238" s="9">
        <v>54.8</v>
      </c>
      <c r="Z238" s="9">
        <v>52.4</v>
      </c>
      <c r="AA238" s="9">
        <v>4.3</v>
      </c>
      <c r="AB238" s="9">
        <v>45.2</v>
      </c>
      <c r="AC238" s="10"/>
    </row>
    <row r="239" spans="1:29" x14ac:dyDescent="0.25">
      <c r="A239" s="8" t="s">
        <v>399</v>
      </c>
      <c r="B239" s="10">
        <v>1434000</v>
      </c>
      <c r="C239" s="10">
        <v>865000</v>
      </c>
      <c r="D239" s="10">
        <v>808000</v>
      </c>
      <c r="E239" s="10">
        <v>58000</v>
      </c>
      <c r="F239" s="10">
        <v>569000</v>
      </c>
      <c r="G239" s="9">
        <v>60.3</v>
      </c>
      <c r="H239" s="9">
        <v>56.3</v>
      </c>
      <c r="I239" s="9">
        <v>6.7</v>
      </c>
      <c r="J239" s="9">
        <v>39.700000000000003</v>
      </c>
      <c r="K239" s="10">
        <v>696000</v>
      </c>
      <c r="L239" s="10">
        <v>464000</v>
      </c>
      <c r="M239" s="10">
        <v>424000</v>
      </c>
      <c r="N239" s="10">
        <v>40000</v>
      </c>
      <c r="O239" s="10">
        <v>233000</v>
      </c>
      <c r="P239" s="9">
        <v>66.599999999999994</v>
      </c>
      <c r="Q239" s="9">
        <v>60.9</v>
      </c>
      <c r="R239" s="9">
        <v>8.6</v>
      </c>
      <c r="S239" s="9">
        <v>33.4</v>
      </c>
      <c r="T239" s="10">
        <v>738000</v>
      </c>
      <c r="U239" s="10">
        <v>402000</v>
      </c>
      <c r="V239" s="10">
        <v>384000</v>
      </c>
      <c r="W239" s="10">
        <v>18000</v>
      </c>
      <c r="X239" s="10">
        <v>336000</v>
      </c>
      <c r="Y239" s="9">
        <v>54.4</v>
      </c>
      <c r="Z239" s="9">
        <v>52</v>
      </c>
      <c r="AA239" s="9">
        <v>4.4000000000000004</v>
      </c>
      <c r="AB239" s="9">
        <v>45.6</v>
      </c>
      <c r="AC239" s="10"/>
    </row>
    <row r="240" spans="1:29" x14ac:dyDescent="0.25">
      <c r="A240" s="8" t="s">
        <v>400</v>
      </c>
      <c r="B240" s="10">
        <v>1435000</v>
      </c>
      <c r="C240" s="10">
        <v>869000</v>
      </c>
      <c r="D240" s="10">
        <v>814000</v>
      </c>
      <c r="E240" s="10">
        <v>55000</v>
      </c>
      <c r="F240" s="10">
        <v>566000</v>
      </c>
      <c r="G240" s="9">
        <v>60.6</v>
      </c>
      <c r="H240" s="9">
        <v>56.7</v>
      </c>
      <c r="I240" s="9">
        <v>6.3</v>
      </c>
      <c r="J240" s="9">
        <v>39.4</v>
      </c>
      <c r="K240" s="10">
        <v>697000</v>
      </c>
      <c r="L240" s="10">
        <v>460000</v>
      </c>
      <c r="M240" s="10">
        <v>424000</v>
      </c>
      <c r="N240" s="10">
        <v>36000</v>
      </c>
      <c r="O240" s="10">
        <v>237000</v>
      </c>
      <c r="P240" s="9">
        <v>66</v>
      </c>
      <c r="Q240" s="9">
        <v>60.8</v>
      </c>
      <c r="R240" s="9">
        <v>7.9</v>
      </c>
      <c r="S240" s="9">
        <v>34</v>
      </c>
      <c r="T240" s="10">
        <v>738000</v>
      </c>
      <c r="U240" s="10">
        <v>409000</v>
      </c>
      <c r="V240" s="10">
        <v>390000</v>
      </c>
      <c r="W240" s="10">
        <v>19000</v>
      </c>
      <c r="X240" s="10">
        <v>329000</v>
      </c>
      <c r="Y240" s="9">
        <v>55.4</v>
      </c>
      <c r="Z240" s="9">
        <v>52.9</v>
      </c>
      <c r="AA240" s="9">
        <v>4.5</v>
      </c>
      <c r="AB240" s="9">
        <v>44.6</v>
      </c>
      <c r="AC240" s="10"/>
    </row>
    <row r="241" spans="1:29" x14ac:dyDescent="0.25">
      <c r="A241" s="8" t="s">
        <v>401</v>
      </c>
      <c r="B241" s="10">
        <v>1436000</v>
      </c>
      <c r="C241" s="10">
        <v>875000</v>
      </c>
      <c r="D241" s="10">
        <v>821000</v>
      </c>
      <c r="E241" s="10">
        <v>54000</v>
      </c>
      <c r="F241" s="10">
        <v>561000</v>
      </c>
      <c r="G241" s="9">
        <v>60.9</v>
      </c>
      <c r="H241" s="9">
        <v>57.2</v>
      </c>
      <c r="I241" s="9">
        <v>6.2</v>
      </c>
      <c r="J241" s="9">
        <v>39.1</v>
      </c>
      <c r="K241" s="10">
        <v>697000</v>
      </c>
      <c r="L241" s="10">
        <v>465000</v>
      </c>
      <c r="M241" s="10">
        <v>430000</v>
      </c>
      <c r="N241" s="10">
        <v>34000</v>
      </c>
      <c r="O241" s="10">
        <v>233000</v>
      </c>
      <c r="P241" s="9">
        <v>66.599999999999994</v>
      </c>
      <c r="Q241" s="9">
        <v>61.7</v>
      </c>
      <c r="R241" s="9">
        <v>7.4</v>
      </c>
      <c r="S241" s="9">
        <v>33.4</v>
      </c>
      <c r="T241" s="10">
        <v>739000</v>
      </c>
      <c r="U241" s="10">
        <v>411000</v>
      </c>
      <c r="V241" s="10">
        <v>390000</v>
      </c>
      <c r="W241" s="10">
        <v>20000</v>
      </c>
      <c r="X241" s="10">
        <v>328000</v>
      </c>
      <c r="Y241" s="9">
        <v>55.6</v>
      </c>
      <c r="Z241" s="9">
        <v>52.8</v>
      </c>
      <c r="AA241" s="9">
        <v>4.9000000000000004</v>
      </c>
      <c r="AB241" s="9">
        <v>44.4</v>
      </c>
      <c r="AC241" s="10"/>
    </row>
    <row r="242" spans="1:29" x14ac:dyDescent="0.25">
      <c r="A242" s="8" t="s">
        <v>402</v>
      </c>
      <c r="B242" s="10">
        <v>1437000</v>
      </c>
      <c r="C242" s="10">
        <v>875000</v>
      </c>
      <c r="D242" s="10">
        <v>819000</v>
      </c>
      <c r="E242" s="10">
        <v>56000</v>
      </c>
      <c r="F242" s="10">
        <v>562000</v>
      </c>
      <c r="G242" s="9">
        <v>60.9</v>
      </c>
      <c r="H242" s="9">
        <v>57</v>
      </c>
      <c r="I242" s="9">
        <v>6.4</v>
      </c>
      <c r="J242" s="9">
        <v>39.1</v>
      </c>
      <c r="K242" s="10">
        <v>698000</v>
      </c>
      <c r="L242" s="10">
        <v>467000</v>
      </c>
      <c r="M242" s="10">
        <v>436000</v>
      </c>
      <c r="N242" s="10">
        <v>32000</v>
      </c>
      <c r="O242" s="10">
        <v>231000</v>
      </c>
      <c r="P242" s="9">
        <v>66.900000000000006</v>
      </c>
      <c r="Q242" s="9">
        <v>62.4</v>
      </c>
      <c r="R242" s="9">
        <v>6.8</v>
      </c>
      <c r="S242" s="9">
        <v>33.1</v>
      </c>
      <c r="T242" s="10">
        <v>739000</v>
      </c>
      <c r="U242" s="10">
        <v>408000</v>
      </c>
      <c r="V242" s="10">
        <v>383000</v>
      </c>
      <c r="W242" s="10">
        <v>25000</v>
      </c>
      <c r="X242" s="10">
        <v>331000</v>
      </c>
      <c r="Y242" s="9">
        <v>55.2</v>
      </c>
      <c r="Z242" s="9">
        <v>51.8</v>
      </c>
      <c r="AA242" s="9">
        <v>6</v>
      </c>
      <c r="AB242" s="9">
        <v>44.8</v>
      </c>
      <c r="AC242" s="10"/>
    </row>
    <row r="243" spans="1:29" x14ac:dyDescent="0.25">
      <c r="A243" s="8" t="s">
        <v>403</v>
      </c>
      <c r="B243" s="10">
        <v>1438000</v>
      </c>
      <c r="C243" s="10">
        <v>865000</v>
      </c>
      <c r="D243" s="10">
        <v>813000</v>
      </c>
      <c r="E243" s="10">
        <v>51000</v>
      </c>
      <c r="F243" s="10">
        <v>573000</v>
      </c>
      <c r="G243" s="9">
        <v>60.1</v>
      </c>
      <c r="H243" s="9">
        <v>56.6</v>
      </c>
      <c r="I243" s="9">
        <v>5.9</v>
      </c>
      <c r="J243" s="9">
        <v>39.9</v>
      </c>
      <c r="K243" s="10">
        <v>698000</v>
      </c>
      <c r="L243" s="10">
        <v>461000</v>
      </c>
      <c r="M243" s="10">
        <v>431000</v>
      </c>
      <c r="N243" s="10">
        <v>29000</v>
      </c>
      <c r="O243" s="10">
        <v>238000</v>
      </c>
      <c r="P243" s="9">
        <v>66</v>
      </c>
      <c r="Q243" s="9">
        <v>61.8</v>
      </c>
      <c r="R243" s="9">
        <v>6.4</v>
      </c>
      <c r="S243" s="9">
        <v>34</v>
      </c>
      <c r="T243" s="10">
        <v>739000</v>
      </c>
      <c r="U243" s="10">
        <v>404000</v>
      </c>
      <c r="V243" s="10">
        <v>382000</v>
      </c>
      <c r="W243" s="10">
        <v>22000</v>
      </c>
      <c r="X243" s="10">
        <v>335000</v>
      </c>
      <c r="Y243" s="9">
        <v>54.6</v>
      </c>
      <c r="Z243" s="9">
        <v>51.7</v>
      </c>
      <c r="AA243" s="9">
        <v>5.4</v>
      </c>
      <c r="AB243" s="9">
        <v>45.4</v>
      </c>
      <c r="AC243" s="10"/>
    </row>
    <row r="244" spans="1:29" x14ac:dyDescent="0.25">
      <c r="A244" s="8" t="s">
        <v>404</v>
      </c>
      <c r="B244" s="10">
        <v>1438000</v>
      </c>
      <c r="C244" s="10">
        <v>859000</v>
      </c>
      <c r="D244" s="10">
        <v>809000</v>
      </c>
      <c r="E244" s="10">
        <v>50000</v>
      </c>
      <c r="F244" s="10">
        <v>579000</v>
      </c>
      <c r="G244" s="9">
        <v>59.7</v>
      </c>
      <c r="H244" s="9">
        <v>56.3</v>
      </c>
      <c r="I244" s="9">
        <v>5.8</v>
      </c>
      <c r="J244" s="9">
        <v>40.299999999999997</v>
      </c>
      <c r="K244" s="10">
        <v>699000</v>
      </c>
      <c r="L244" s="10">
        <v>460000</v>
      </c>
      <c r="M244" s="10">
        <v>432000</v>
      </c>
      <c r="N244" s="10">
        <v>28000</v>
      </c>
      <c r="O244" s="10">
        <v>239000</v>
      </c>
      <c r="P244" s="9">
        <v>65.8</v>
      </c>
      <c r="Q244" s="9">
        <v>61.8</v>
      </c>
      <c r="R244" s="9">
        <v>6.1</v>
      </c>
      <c r="S244" s="9">
        <v>34.200000000000003</v>
      </c>
      <c r="T244" s="10">
        <v>740000</v>
      </c>
      <c r="U244" s="10">
        <v>399000</v>
      </c>
      <c r="V244" s="10">
        <v>377000</v>
      </c>
      <c r="W244" s="10">
        <v>22000</v>
      </c>
      <c r="X244" s="10">
        <v>340000</v>
      </c>
      <c r="Y244" s="9">
        <v>54</v>
      </c>
      <c r="Z244" s="9">
        <v>51</v>
      </c>
      <c r="AA244" s="9">
        <v>5.5</v>
      </c>
      <c r="AB244" s="9">
        <v>46</v>
      </c>
      <c r="AC244" s="10"/>
    </row>
    <row r="245" spans="1:29" x14ac:dyDescent="0.25">
      <c r="A245" s="8" t="s">
        <v>405</v>
      </c>
      <c r="B245" s="10">
        <v>1439000</v>
      </c>
      <c r="C245" s="10">
        <v>860000</v>
      </c>
      <c r="D245" s="10">
        <v>809000</v>
      </c>
      <c r="E245" s="10">
        <v>52000</v>
      </c>
      <c r="F245" s="10">
        <v>579000</v>
      </c>
      <c r="G245" s="9">
        <v>59.8</v>
      </c>
      <c r="H245" s="9">
        <v>56.2</v>
      </c>
      <c r="I245" s="9">
        <v>6</v>
      </c>
      <c r="J245" s="9">
        <v>40.200000000000003</v>
      </c>
      <c r="K245" s="10">
        <v>699000</v>
      </c>
      <c r="L245" s="10">
        <v>463000</v>
      </c>
      <c r="M245" s="10">
        <v>432000</v>
      </c>
      <c r="N245" s="10">
        <v>32000</v>
      </c>
      <c r="O245" s="10">
        <v>236000</v>
      </c>
      <c r="P245" s="9">
        <v>66.3</v>
      </c>
      <c r="Q245" s="9">
        <v>61.7</v>
      </c>
      <c r="R245" s="9">
        <v>6.8</v>
      </c>
      <c r="S245" s="9">
        <v>33.700000000000003</v>
      </c>
      <c r="T245" s="10">
        <v>740000</v>
      </c>
      <c r="U245" s="10">
        <v>397000</v>
      </c>
      <c r="V245" s="10">
        <v>377000</v>
      </c>
      <c r="W245" s="10">
        <v>20000</v>
      </c>
      <c r="X245" s="10">
        <v>343000</v>
      </c>
      <c r="Y245" s="9">
        <v>53.6</v>
      </c>
      <c r="Z245" s="9">
        <v>50.9</v>
      </c>
      <c r="AA245" s="9">
        <v>5</v>
      </c>
      <c r="AB245" s="9">
        <v>46.4</v>
      </c>
      <c r="AC245" s="10"/>
    </row>
    <row r="246" spans="1:29" x14ac:dyDescent="0.25">
      <c r="A246" s="8" t="s">
        <v>406</v>
      </c>
      <c r="B246" s="10">
        <v>1440000</v>
      </c>
      <c r="C246" s="10">
        <v>884000</v>
      </c>
      <c r="D246" s="10">
        <v>831000</v>
      </c>
      <c r="E246" s="10">
        <v>53000</v>
      </c>
      <c r="F246" s="10">
        <v>556000</v>
      </c>
      <c r="G246" s="9">
        <v>61.4</v>
      </c>
      <c r="H246" s="9">
        <v>57.7</v>
      </c>
      <c r="I246" s="9">
        <v>6</v>
      </c>
      <c r="J246" s="9">
        <v>38.6</v>
      </c>
      <c r="K246" s="10">
        <v>700000</v>
      </c>
      <c r="L246" s="10">
        <v>477000</v>
      </c>
      <c r="M246" s="10">
        <v>442000</v>
      </c>
      <c r="N246" s="10">
        <v>34000</v>
      </c>
      <c r="O246" s="10">
        <v>223000</v>
      </c>
      <c r="P246" s="9">
        <v>68.099999999999994</v>
      </c>
      <c r="Q246" s="9">
        <v>63.2</v>
      </c>
      <c r="R246" s="9">
        <v>7.2</v>
      </c>
      <c r="S246" s="9">
        <v>31.9</v>
      </c>
      <c r="T246" s="10">
        <v>740000</v>
      </c>
      <c r="U246" s="10">
        <v>407000</v>
      </c>
      <c r="V246" s="10">
        <v>389000</v>
      </c>
      <c r="W246" s="10">
        <v>18000</v>
      </c>
      <c r="X246" s="10">
        <v>333000</v>
      </c>
      <c r="Y246" s="9">
        <v>55</v>
      </c>
      <c r="Z246" s="9">
        <v>52.6</v>
      </c>
      <c r="AA246" s="9">
        <v>4.5</v>
      </c>
      <c r="AB246" s="9">
        <v>45</v>
      </c>
      <c r="AC246" s="10"/>
    </row>
    <row r="247" spans="1:29" x14ac:dyDescent="0.25">
      <c r="A247" s="8" t="s">
        <v>407</v>
      </c>
      <c r="B247" s="10">
        <v>1441000</v>
      </c>
      <c r="C247" s="10">
        <v>883000</v>
      </c>
      <c r="D247" s="10">
        <v>829000</v>
      </c>
      <c r="E247" s="10">
        <v>54000</v>
      </c>
      <c r="F247" s="10">
        <v>557000</v>
      </c>
      <c r="G247" s="9">
        <v>61.3</v>
      </c>
      <c r="H247" s="9">
        <v>57.5</v>
      </c>
      <c r="I247" s="9">
        <v>6.1</v>
      </c>
      <c r="J247" s="9">
        <v>38.700000000000003</v>
      </c>
      <c r="K247" s="10">
        <v>700000</v>
      </c>
      <c r="L247" s="10">
        <v>475000</v>
      </c>
      <c r="M247" s="10">
        <v>441000</v>
      </c>
      <c r="N247" s="10">
        <v>34000</v>
      </c>
      <c r="O247" s="10">
        <v>225000</v>
      </c>
      <c r="P247" s="9">
        <v>67.900000000000006</v>
      </c>
      <c r="Q247" s="9">
        <v>63</v>
      </c>
      <c r="R247" s="9">
        <v>7.2</v>
      </c>
      <c r="S247" s="9">
        <v>32.1</v>
      </c>
      <c r="T247" s="10">
        <v>741000</v>
      </c>
      <c r="U247" s="10">
        <v>408000</v>
      </c>
      <c r="V247" s="10">
        <v>388000</v>
      </c>
      <c r="W247" s="10">
        <v>20000</v>
      </c>
      <c r="X247" s="10">
        <v>333000</v>
      </c>
      <c r="Y247" s="9">
        <v>55.1</v>
      </c>
      <c r="Z247" s="9">
        <v>52.4</v>
      </c>
      <c r="AA247" s="9">
        <v>4.9000000000000004</v>
      </c>
      <c r="AB247" s="9">
        <v>44.9</v>
      </c>
      <c r="AC247" s="10"/>
    </row>
    <row r="248" spans="1:29" x14ac:dyDescent="0.25">
      <c r="A248" s="8" t="s">
        <v>408</v>
      </c>
      <c r="B248" s="10">
        <v>1441000</v>
      </c>
      <c r="C248" s="10">
        <v>877000</v>
      </c>
      <c r="D248" s="10">
        <v>825000</v>
      </c>
      <c r="E248" s="10">
        <v>52000</v>
      </c>
      <c r="F248" s="10">
        <v>564000</v>
      </c>
      <c r="G248" s="9">
        <v>60.9</v>
      </c>
      <c r="H248" s="9">
        <v>57.2</v>
      </c>
      <c r="I248" s="9">
        <v>6</v>
      </c>
      <c r="J248" s="9">
        <v>39.1</v>
      </c>
      <c r="K248" s="10">
        <v>701000</v>
      </c>
      <c r="L248" s="10">
        <v>471000</v>
      </c>
      <c r="M248" s="10">
        <v>439000</v>
      </c>
      <c r="N248" s="10">
        <v>32000</v>
      </c>
      <c r="O248" s="10">
        <v>229000</v>
      </c>
      <c r="P248" s="9">
        <v>67.3</v>
      </c>
      <c r="Q248" s="9">
        <v>62.6</v>
      </c>
      <c r="R248" s="9">
        <v>6.9</v>
      </c>
      <c r="S248" s="9">
        <v>32.700000000000003</v>
      </c>
      <c r="T248" s="10">
        <v>741000</v>
      </c>
      <c r="U248" s="10">
        <v>406000</v>
      </c>
      <c r="V248" s="10">
        <v>386000</v>
      </c>
      <c r="W248" s="10">
        <v>20000</v>
      </c>
      <c r="X248" s="10">
        <v>335000</v>
      </c>
      <c r="Y248" s="9">
        <v>54.8</v>
      </c>
      <c r="Z248" s="9">
        <v>52.1</v>
      </c>
      <c r="AA248" s="9">
        <v>4.9000000000000004</v>
      </c>
      <c r="AB248" s="9">
        <v>45.2</v>
      </c>
      <c r="AC248" s="10"/>
    </row>
    <row r="249" spans="1:29" x14ac:dyDescent="0.25">
      <c r="A249" s="8" t="s">
        <v>409</v>
      </c>
      <c r="B249" s="10">
        <v>1442000</v>
      </c>
      <c r="C249" s="10">
        <v>867000</v>
      </c>
      <c r="D249" s="10">
        <v>814000</v>
      </c>
      <c r="E249" s="10">
        <v>53000</v>
      </c>
      <c r="F249" s="10">
        <v>575000</v>
      </c>
      <c r="G249" s="9">
        <v>60.1</v>
      </c>
      <c r="H249" s="9">
        <v>56.4</v>
      </c>
      <c r="I249" s="9">
        <v>6.1</v>
      </c>
      <c r="J249" s="9">
        <v>39.9</v>
      </c>
      <c r="K249" s="10">
        <v>701000</v>
      </c>
      <c r="L249" s="10">
        <v>468000</v>
      </c>
      <c r="M249" s="10">
        <v>434000</v>
      </c>
      <c r="N249" s="10">
        <v>34000</v>
      </c>
      <c r="O249" s="10">
        <v>233000</v>
      </c>
      <c r="P249" s="9">
        <v>66.8</v>
      </c>
      <c r="Q249" s="9">
        <v>62</v>
      </c>
      <c r="R249" s="9">
        <v>7.2</v>
      </c>
      <c r="S249" s="9">
        <v>33.200000000000003</v>
      </c>
      <c r="T249" s="10">
        <v>741000</v>
      </c>
      <c r="U249" s="10">
        <v>399000</v>
      </c>
      <c r="V249" s="10">
        <v>380000</v>
      </c>
      <c r="W249" s="10">
        <v>20000</v>
      </c>
      <c r="X249" s="10">
        <v>342000</v>
      </c>
      <c r="Y249" s="9">
        <v>53.9</v>
      </c>
      <c r="Z249" s="9">
        <v>51.2</v>
      </c>
      <c r="AA249" s="9">
        <v>4.9000000000000004</v>
      </c>
      <c r="AB249" s="9">
        <v>46.1</v>
      </c>
      <c r="AC249" s="10"/>
    </row>
    <row r="250" spans="1:29" x14ac:dyDescent="0.25">
      <c r="A250" s="8" t="s">
        <v>410</v>
      </c>
      <c r="B250" s="10">
        <v>1443000</v>
      </c>
      <c r="C250" s="10">
        <v>868000</v>
      </c>
      <c r="D250" s="10">
        <v>813000</v>
      </c>
      <c r="E250" s="10">
        <v>55000</v>
      </c>
      <c r="F250" s="10">
        <v>575000</v>
      </c>
      <c r="G250" s="9">
        <v>60.1</v>
      </c>
      <c r="H250" s="9">
        <v>56.3</v>
      </c>
      <c r="I250" s="9">
        <v>6.4</v>
      </c>
      <c r="J250" s="9">
        <v>39.9</v>
      </c>
      <c r="K250" s="10">
        <v>701000</v>
      </c>
      <c r="L250" s="10">
        <v>470000</v>
      </c>
      <c r="M250" s="10">
        <v>434000</v>
      </c>
      <c r="N250" s="10">
        <v>36000</v>
      </c>
      <c r="O250" s="10">
        <v>232000</v>
      </c>
      <c r="P250" s="9">
        <v>67</v>
      </c>
      <c r="Q250" s="9">
        <v>61.9</v>
      </c>
      <c r="R250" s="9">
        <v>7.6</v>
      </c>
      <c r="S250" s="9">
        <v>33</v>
      </c>
      <c r="T250" s="10">
        <v>741000</v>
      </c>
      <c r="U250" s="10">
        <v>398000</v>
      </c>
      <c r="V250" s="10">
        <v>379000</v>
      </c>
      <c r="W250" s="10">
        <v>19000</v>
      </c>
      <c r="X250" s="10">
        <v>343000</v>
      </c>
      <c r="Y250" s="9">
        <v>53.7</v>
      </c>
      <c r="Z250" s="9">
        <v>51.1</v>
      </c>
      <c r="AA250" s="9">
        <v>4.9000000000000004</v>
      </c>
      <c r="AB250" s="9">
        <v>46.3</v>
      </c>
      <c r="AC250" s="10"/>
    </row>
    <row r="251" spans="1:29" x14ac:dyDescent="0.25">
      <c r="A251" s="8" t="s">
        <v>411</v>
      </c>
      <c r="B251" s="10">
        <v>1444000</v>
      </c>
      <c r="C251" s="10">
        <v>869000</v>
      </c>
      <c r="D251" s="10">
        <v>815000</v>
      </c>
      <c r="E251" s="10">
        <v>54000</v>
      </c>
      <c r="F251" s="10">
        <v>575000</v>
      </c>
      <c r="G251" s="9">
        <v>60.2</v>
      </c>
      <c r="H251" s="9">
        <v>56.5</v>
      </c>
      <c r="I251" s="9">
        <v>6.2</v>
      </c>
      <c r="J251" s="9">
        <v>39.799999999999997</v>
      </c>
      <c r="K251" s="10">
        <v>702000</v>
      </c>
      <c r="L251" s="10">
        <v>471000</v>
      </c>
      <c r="M251" s="10">
        <v>436000</v>
      </c>
      <c r="N251" s="10">
        <v>34000</v>
      </c>
      <c r="O251" s="10">
        <v>231000</v>
      </c>
      <c r="P251" s="9">
        <v>67</v>
      </c>
      <c r="Q251" s="9">
        <v>62.2</v>
      </c>
      <c r="R251" s="9">
        <v>7.3</v>
      </c>
      <c r="S251" s="9">
        <v>33</v>
      </c>
      <c r="T251" s="10">
        <v>742000</v>
      </c>
      <c r="U251" s="10">
        <v>398000</v>
      </c>
      <c r="V251" s="10">
        <v>379000</v>
      </c>
      <c r="W251" s="10">
        <v>19000</v>
      </c>
      <c r="X251" s="10">
        <v>344000</v>
      </c>
      <c r="Y251" s="9">
        <v>53.7</v>
      </c>
      <c r="Z251" s="9">
        <v>51</v>
      </c>
      <c r="AA251" s="9">
        <v>4.9000000000000004</v>
      </c>
      <c r="AB251" s="9">
        <v>46.3</v>
      </c>
      <c r="AC251" s="10"/>
    </row>
    <row r="252" spans="1:29" x14ac:dyDescent="0.25">
      <c r="A252" s="8" t="s">
        <v>412</v>
      </c>
      <c r="B252" s="10">
        <v>1444000</v>
      </c>
      <c r="C252" s="10">
        <v>866000</v>
      </c>
      <c r="D252" s="10">
        <v>813000</v>
      </c>
      <c r="E252" s="10">
        <v>53000</v>
      </c>
      <c r="F252" s="10">
        <v>578000</v>
      </c>
      <c r="G252" s="9">
        <v>60</v>
      </c>
      <c r="H252" s="9">
        <v>56.3</v>
      </c>
      <c r="I252" s="9">
        <v>6.1</v>
      </c>
      <c r="J252" s="9">
        <v>40</v>
      </c>
      <c r="K252" s="10">
        <v>702000</v>
      </c>
      <c r="L252" s="10">
        <v>470000</v>
      </c>
      <c r="M252" s="10">
        <v>438000</v>
      </c>
      <c r="N252" s="10">
        <v>32000</v>
      </c>
      <c r="O252" s="10">
        <v>232000</v>
      </c>
      <c r="P252" s="9">
        <v>67</v>
      </c>
      <c r="Q252" s="9">
        <v>62.4</v>
      </c>
      <c r="R252" s="9">
        <v>6.9</v>
      </c>
      <c r="S252" s="9">
        <v>33</v>
      </c>
      <c r="T252" s="10">
        <v>742000</v>
      </c>
      <c r="U252" s="10">
        <v>396000</v>
      </c>
      <c r="V252" s="10">
        <v>375000</v>
      </c>
      <c r="W252" s="10">
        <v>20000</v>
      </c>
      <c r="X252" s="10">
        <v>346000</v>
      </c>
      <c r="Y252" s="9">
        <v>53.3</v>
      </c>
      <c r="Z252" s="9">
        <v>50.6</v>
      </c>
      <c r="AA252" s="9">
        <v>5.0999999999999996</v>
      </c>
      <c r="AB252" s="9">
        <v>46.7</v>
      </c>
      <c r="AC252" s="10"/>
    </row>
    <row r="253" spans="1:29" x14ac:dyDescent="0.25">
      <c r="A253" s="8" t="s">
        <v>413</v>
      </c>
      <c r="B253" s="10">
        <v>1445000</v>
      </c>
      <c r="C253" s="10">
        <v>870000</v>
      </c>
      <c r="D253" s="10">
        <v>818000</v>
      </c>
      <c r="E253" s="10">
        <v>52000</v>
      </c>
      <c r="F253" s="10">
        <v>575000</v>
      </c>
      <c r="G253" s="9">
        <v>60.2</v>
      </c>
      <c r="H253" s="9">
        <v>56.6</v>
      </c>
      <c r="I253" s="9">
        <v>6</v>
      </c>
      <c r="J253" s="9">
        <v>39.799999999999997</v>
      </c>
      <c r="K253" s="10">
        <v>703000</v>
      </c>
      <c r="L253" s="10">
        <v>471000</v>
      </c>
      <c r="M253" s="10">
        <v>440000</v>
      </c>
      <c r="N253" s="10">
        <v>32000</v>
      </c>
      <c r="O253" s="10">
        <v>231000</v>
      </c>
      <c r="P253" s="9">
        <v>67.099999999999994</v>
      </c>
      <c r="Q253" s="9">
        <v>62.6</v>
      </c>
      <c r="R253" s="9">
        <v>6.7</v>
      </c>
      <c r="S253" s="9">
        <v>32.9</v>
      </c>
      <c r="T253" s="10">
        <v>742000</v>
      </c>
      <c r="U253" s="10">
        <v>398000</v>
      </c>
      <c r="V253" s="10">
        <v>378000</v>
      </c>
      <c r="W253" s="10">
        <v>21000</v>
      </c>
      <c r="X253" s="10">
        <v>344000</v>
      </c>
      <c r="Y253" s="9">
        <v>53.7</v>
      </c>
      <c r="Z253" s="9">
        <v>50.9</v>
      </c>
      <c r="AA253" s="9">
        <v>5.2</v>
      </c>
      <c r="AB253" s="9">
        <v>46.3</v>
      </c>
      <c r="AC253" s="10"/>
    </row>
    <row r="254" spans="1:29" x14ac:dyDescent="0.25">
      <c r="A254" s="8" t="s">
        <v>414</v>
      </c>
      <c r="B254" s="10">
        <v>1446000</v>
      </c>
      <c r="C254" s="10">
        <v>879000</v>
      </c>
      <c r="D254" s="10">
        <v>824000</v>
      </c>
      <c r="E254" s="10">
        <v>55000</v>
      </c>
      <c r="F254" s="10">
        <v>567000</v>
      </c>
      <c r="G254" s="9">
        <v>60.8</v>
      </c>
      <c r="H254" s="9">
        <v>57</v>
      </c>
      <c r="I254" s="9">
        <v>6.2</v>
      </c>
      <c r="J254" s="9">
        <v>39.200000000000003</v>
      </c>
      <c r="K254" s="10">
        <v>703000</v>
      </c>
      <c r="L254" s="10">
        <v>479000</v>
      </c>
      <c r="M254" s="10">
        <v>447000</v>
      </c>
      <c r="N254" s="10">
        <v>33000</v>
      </c>
      <c r="O254" s="10">
        <v>224000</v>
      </c>
      <c r="P254" s="9">
        <v>68.2</v>
      </c>
      <c r="Q254" s="9">
        <v>63.5</v>
      </c>
      <c r="R254" s="9">
        <v>6.8</v>
      </c>
      <c r="S254" s="9">
        <v>31.8</v>
      </c>
      <c r="T254" s="10">
        <v>743000</v>
      </c>
      <c r="U254" s="10">
        <v>400000</v>
      </c>
      <c r="V254" s="10">
        <v>377000</v>
      </c>
      <c r="W254" s="10">
        <v>22000</v>
      </c>
      <c r="X254" s="10">
        <v>343000</v>
      </c>
      <c r="Y254" s="9">
        <v>53.8</v>
      </c>
      <c r="Z254" s="9">
        <v>50.8</v>
      </c>
      <c r="AA254" s="9">
        <v>5.6</v>
      </c>
      <c r="AB254" s="9">
        <v>46.2</v>
      </c>
      <c r="AC254" s="10"/>
    </row>
    <row r="255" spans="1:29" x14ac:dyDescent="0.25">
      <c r="A255" s="8" t="s">
        <v>415</v>
      </c>
      <c r="B255" s="10">
        <v>1446000</v>
      </c>
      <c r="C255" s="10">
        <v>878000</v>
      </c>
      <c r="D255" s="10">
        <v>825000</v>
      </c>
      <c r="E255" s="10">
        <v>53000</v>
      </c>
      <c r="F255" s="10">
        <v>568000</v>
      </c>
      <c r="G255" s="9">
        <v>60.7</v>
      </c>
      <c r="H255" s="9">
        <v>57</v>
      </c>
      <c r="I255" s="9">
        <v>6.1</v>
      </c>
      <c r="J255" s="9">
        <v>39.299999999999997</v>
      </c>
      <c r="K255" s="10">
        <v>703000</v>
      </c>
      <c r="L255" s="10">
        <v>480000</v>
      </c>
      <c r="M255" s="10">
        <v>450000</v>
      </c>
      <c r="N255" s="10">
        <v>30000</v>
      </c>
      <c r="O255" s="10">
        <v>223000</v>
      </c>
      <c r="P255" s="9">
        <v>68.3</v>
      </c>
      <c r="Q255" s="9">
        <v>64</v>
      </c>
      <c r="R255" s="9">
        <v>6.2</v>
      </c>
      <c r="S255" s="9">
        <v>31.7</v>
      </c>
      <c r="T255" s="10">
        <v>743000</v>
      </c>
      <c r="U255" s="10">
        <v>398000</v>
      </c>
      <c r="V255" s="10">
        <v>375000</v>
      </c>
      <c r="W255" s="10">
        <v>23000</v>
      </c>
      <c r="X255" s="10">
        <v>345000</v>
      </c>
      <c r="Y255" s="9">
        <v>53.5</v>
      </c>
      <c r="Z255" s="9">
        <v>50.4</v>
      </c>
      <c r="AA255" s="9">
        <v>5.8</v>
      </c>
      <c r="AB255" s="9">
        <v>46.5</v>
      </c>
      <c r="AC255" s="10"/>
    </row>
    <row r="256" spans="1:29" x14ac:dyDescent="0.25">
      <c r="A256" s="8" t="s">
        <v>416</v>
      </c>
      <c r="B256" s="10">
        <v>1447000</v>
      </c>
      <c r="C256" s="10">
        <v>876000</v>
      </c>
      <c r="D256" s="10">
        <v>825000</v>
      </c>
      <c r="E256" s="10">
        <v>51000</v>
      </c>
      <c r="F256" s="10">
        <v>571000</v>
      </c>
      <c r="G256" s="9">
        <v>60.5</v>
      </c>
      <c r="H256" s="9">
        <v>57</v>
      </c>
      <c r="I256" s="9">
        <v>5.9</v>
      </c>
      <c r="J256" s="9">
        <v>39.5</v>
      </c>
      <c r="K256" s="10">
        <v>704000</v>
      </c>
      <c r="L256" s="10">
        <v>480000</v>
      </c>
      <c r="M256" s="10">
        <v>451000</v>
      </c>
      <c r="N256" s="10">
        <v>30000</v>
      </c>
      <c r="O256" s="10">
        <v>223000</v>
      </c>
      <c r="P256" s="9">
        <v>68.3</v>
      </c>
      <c r="Q256" s="9">
        <v>64.099999999999994</v>
      </c>
      <c r="R256" s="9">
        <v>6.1</v>
      </c>
      <c r="S256" s="9">
        <v>31.7</v>
      </c>
      <c r="T256" s="10">
        <v>743000</v>
      </c>
      <c r="U256" s="10">
        <v>396000</v>
      </c>
      <c r="V256" s="10">
        <v>374000</v>
      </c>
      <c r="W256" s="10">
        <v>22000</v>
      </c>
      <c r="X256" s="10">
        <v>347000</v>
      </c>
      <c r="Y256" s="9">
        <v>53.2</v>
      </c>
      <c r="Z256" s="9">
        <v>50.3</v>
      </c>
      <c r="AA256" s="9">
        <v>5.6</v>
      </c>
      <c r="AB256" s="9">
        <v>46.8</v>
      </c>
      <c r="AC256" s="10"/>
    </row>
    <row r="257" spans="1:29" x14ac:dyDescent="0.25">
      <c r="A257" s="8" t="s">
        <v>417</v>
      </c>
      <c r="B257" s="10">
        <v>1448000</v>
      </c>
      <c r="C257" s="10">
        <v>882000</v>
      </c>
      <c r="D257" s="10">
        <v>829000</v>
      </c>
      <c r="E257" s="10">
        <v>53000</v>
      </c>
      <c r="F257" s="10">
        <v>565000</v>
      </c>
      <c r="G257" s="9">
        <v>61</v>
      </c>
      <c r="H257" s="9">
        <v>57.3</v>
      </c>
      <c r="I257" s="9">
        <v>6</v>
      </c>
      <c r="J257" s="9">
        <v>39</v>
      </c>
      <c r="K257" s="10">
        <v>704000</v>
      </c>
      <c r="L257" s="10">
        <v>483000</v>
      </c>
      <c r="M257" s="10">
        <v>452000</v>
      </c>
      <c r="N257" s="10">
        <v>30000</v>
      </c>
      <c r="O257" s="10">
        <v>222000</v>
      </c>
      <c r="P257" s="9">
        <v>68.5</v>
      </c>
      <c r="Q257" s="9">
        <v>64.2</v>
      </c>
      <c r="R257" s="9">
        <v>6.3</v>
      </c>
      <c r="S257" s="9">
        <v>31.5</v>
      </c>
      <c r="T257" s="10">
        <v>743000</v>
      </c>
      <c r="U257" s="10">
        <v>400000</v>
      </c>
      <c r="V257" s="10">
        <v>377000</v>
      </c>
      <c r="W257" s="10">
        <v>23000</v>
      </c>
      <c r="X257" s="10">
        <v>343000</v>
      </c>
      <c r="Y257" s="9">
        <v>53.8</v>
      </c>
      <c r="Z257" s="9">
        <v>50.7</v>
      </c>
      <c r="AA257" s="9">
        <v>5.8</v>
      </c>
      <c r="AB257" s="9">
        <v>46.2</v>
      </c>
      <c r="AC257" s="10"/>
    </row>
    <row r="258" spans="1:29" x14ac:dyDescent="0.25">
      <c r="A258" s="8" t="s">
        <v>418</v>
      </c>
      <c r="B258" s="10">
        <v>1448000</v>
      </c>
      <c r="C258" s="10">
        <v>892000</v>
      </c>
      <c r="D258" s="10">
        <v>836000</v>
      </c>
      <c r="E258" s="10">
        <v>56000</v>
      </c>
      <c r="F258" s="10">
        <v>557000</v>
      </c>
      <c r="G258" s="9">
        <v>61.6</v>
      </c>
      <c r="H258" s="9">
        <v>57.7</v>
      </c>
      <c r="I258" s="9">
        <v>6.3</v>
      </c>
      <c r="J258" s="9">
        <v>38.4</v>
      </c>
      <c r="K258" s="10">
        <v>705000</v>
      </c>
      <c r="L258" s="10">
        <v>488000</v>
      </c>
      <c r="M258" s="10">
        <v>454000</v>
      </c>
      <c r="N258" s="10">
        <v>34000</v>
      </c>
      <c r="O258" s="10">
        <v>216000</v>
      </c>
      <c r="P258" s="9">
        <v>69.3</v>
      </c>
      <c r="Q258" s="9">
        <v>64.5</v>
      </c>
      <c r="R258" s="9">
        <v>6.9</v>
      </c>
      <c r="S258" s="9">
        <v>30.7</v>
      </c>
      <c r="T258" s="10">
        <v>744000</v>
      </c>
      <c r="U258" s="10">
        <v>403000</v>
      </c>
      <c r="V258" s="10">
        <v>381000</v>
      </c>
      <c r="W258" s="10">
        <v>22000</v>
      </c>
      <c r="X258" s="10">
        <v>340000</v>
      </c>
      <c r="Y258" s="9">
        <v>54.2</v>
      </c>
      <c r="Z258" s="9">
        <v>51.3</v>
      </c>
      <c r="AA258" s="9">
        <v>5.5</v>
      </c>
      <c r="AB258" s="9">
        <v>45.8</v>
      </c>
      <c r="AC258" s="10"/>
    </row>
    <row r="259" spans="1:29" x14ac:dyDescent="0.25">
      <c r="A259" s="8" t="s">
        <v>419</v>
      </c>
      <c r="B259" s="10">
        <v>1449000</v>
      </c>
      <c r="C259" s="10">
        <v>893000</v>
      </c>
      <c r="D259" s="10">
        <v>839000</v>
      </c>
      <c r="E259" s="10">
        <v>54000</v>
      </c>
      <c r="F259" s="10">
        <v>555000</v>
      </c>
      <c r="G259" s="9">
        <v>61.7</v>
      </c>
      <c r="H259" s="9">
        <v>57.9</v>
      </c>
      <c r="I259" s="9">
        <v>6.1</v>
      </c>
      <c r="J259" s="9">
        <v>38.299999999999997</v>
      </c>
      <c r="K259" s="10">
        <v>705000</v>
      </c>
      <c r="L259" s="10">
        <v>487000</v>
      </c>
      <c r="M259" s="10">
        <v>455000</v>
      </c>
      <c r="N259" s="10">
        <v>32000</v>
      </c>
      <c r="O259" s="10">
        <v>218000</v>
      </c>
      <c r="P259" s="9">
        <v>69.099999999999994</v>
      </c>
      <c r="Q259" s="9">
        <v>64.599999999999994</v>
      </c>
      <c r="R259" s="9">
        <v>6.5</v>
      </c>
      <c r="S259" s="9">
        <v>30.9</v>
      </c>
      <c r="T259" s="10">
        <v>744000</v>
      </c>
      <c r="U259" s="10">
        <v>406000</v>
      </c>
      <c r="V259" s="10">
        <v>384000</v>
      </c>
      <c r="W259" s="10">
        <v>22000</v>
      </c>
      <c r="X259" s="10">
        <v>338000</v>
      </c>
      <c r="Y259" s="9">
        <v>54.6</v>
      </c>
      <c r="Z259" s="9">
        <v>51.6</v>
      </c>
      <c r="AA259" s="9">
        <v>5.5</v>
      </c>
      <c r="AB259" s="9">
        <v>45.4</v>
      </c>
      <c r="AC259" s="10"/>
    </row>
    <row r="260" spans="1:29" x14ac:dyDescent="0.25">
      <c r="A260" s="8" t="s">
        <v>420</v>
      </c>
      <c r="B260" s="10">
        <v>1449000</v>
      </c>
      <c r="C260" s="10">
        <v>894000</v>
      </c>
      <c r="D260" s="10">
        <v>844000</v>
      </c>
      <c r="E260" s="10">
        <v>50000</v>
      </c>
      <c r="F260" s="10">
        <v>556000</v>
      </c>
      <c r="G260" s="9">
        <v>61.6</v>
      </c>
      <c r="H260" s="9">
        <v>58.2</v>
      </c>
      <c r="I260" s="9">
        <v>5.5</v>
      </c>
      <c r="J260" s="9">
        <v>38.4</v>
      </c>
      <c r="K260" s="10">
        <v>705000</v>
      </c>
      <c r="L260" s="10">
        <v>483000</v>
      </c>
      <c r="M260" s="10">
        <v>453000</v>
      </c>
      <c r="N260" s="10">
        <v>30000</v>
      </c>
      <c r="O260" s="10">
        <v>222000</v>
      </c>
      <c r="P260" s="9">
        <v>68.5</v>
      </c>
      <c r="Q260" s="9">
        <v>64.2</v>
      </c>
      <c r="R260" s="9">
        <v>6.2</v>
      </c>
      <c r="S260" s="9">
        <v>31.5</v>
      </c>
      <c r="T260" s="10">
        <v>744000</v>
      </c>
      <c r="U260" s="10">
        <v>411000</v>
      </c>
      <c r="V260" s="10">
        <v>391000</v>
      </c>
      <c r="W260" s="10">
        <v>20000</v>
      </c>
      <c r="X260" s="10">
        <v>333000</v>
      </c>
      <c r="Y260" s="9">
        <v>55.2</v>
      </c>
      <c r="Z260" s="9">
        <v>52.6</v>
      </c>
      <c r="AA260" s="9">
        <v>4.8</v>
      </c>
      <c r="AB260" s="9">
        <v>44.8</v>
      </c>
      <c r="AC260" s="10"/>
    </row>
    <row r="261" spans="1:29" x14ac:dyDescent="0.25">
      <c r="A261" s="8" t="s">
        <v>421</v>
      </c>
      <c r="B261" s="10">
        <v>1450000</v>
      </c>
      <c r="C261" s="10">
        <v>882000</v>
      </c>
      <c r="D261" s="10">
        <v>832000</v>
      </c>
      <c r="E261" s="10">
        <v>50000</v>
      </c>
      <c r="F261" s="10">
        <v>568000</v>
      </c>
      <c r="G261" s="9">
        <v>60.8</v>
      </c>
      <c r="H261" s="9">
        <v>57.4</v>
      </c>
      <c r="I261" s="9">
        <v>5.7</v>
      </c>
      <c r="J261" s="9">
        <v>39.200000000000003</v>
      </c>
      <c r="K261" s="10">
        <v>706000</v>
      </c>
      <c r="L261" s="10">
        <v>481000</v>
      </c>
      <c r="M261" s="10">
        <v>449000</v>
      </c>
      <c r="N261" s="10">
        <v>32000</v>
      </c>
      <c r="O261" s="10">
        <v>225000</v>
      </c>
      <c r="P261" s="9">
        <v>68.2</v>
      </c>
      <c r="Q261" s="9">
        <v>63.6</v>
      </c>
      <c r="R261" s="9">
        <v>6.7</v>
      </c>
      <c r="S261" s="9">
        <v>31.8</v>
      </c>
      <c r="T261" s="10">
        <v>744000</v>
      </c>
      <c r="U261" s="10">
        <v>401000</v>
      </c>
      <c r="V261" s="10">
        <v>383000</v>
      </c>
      <c r="W261" s="10">
        <v>18000</v>
      </c>
      <c r="X261" s="10">
        <v>344000</v>
      </c>
      <c r="Y261" s="9">
        <v>53.8</v>
      </c>
      <c r="Z261" s="9">
        <v>51.4</v>
      </c>
      <c r="AA261" s="9">
        <v>4.5</v>
      </c>
      <c r="AB261" s="9">
        <v>46.2</v>
      </c>
      <c r="AC261" s="10"/>
    </row>
    <row r="262" spans="1:29" x14ac:dyDescent="0.25">
      <c r="A262" s="8" t="s">
        <v>422</v>
      </c>
      <c r="B262" s="10">
        <v>1451000</v>
      </c>
      <c r="C262" s="10">
        <v>884000</v>
      </c>
      <c r="D262" s="10">
        <v>833000</v>
      </c>
      <c r="E262" s="10">
        <v>51000</v>
      </c>
      <c r="F262" s="10">
        <v>566000</v>
      </c>
      <c r="G262" s="9">
        <v>61</v>
      </c>
      <c r="H262" s="9">
        <v>57.4</v>
      </c>
      <c r="I262" s="9">
        <v>5.8</v>
      </c>
      <c r="J262" s="9">
        <v>39</v>
      </c>
      <c r="K262" s="10">
        <v>706000</v>
      </c>
      <c r="L262" s="10">
        <v>480000</v>
      </c>
      <c r="M262" s="10">
        <v>446000</v>
      </c>
      <c r="N262" s="10">
        <v>34000</v>
      </c>
      <c r="O262" s="10">
        <v>226000</v>
      </c>
      <c r="P262" s="9">
        <v>68</v>
      </c>
      <c r="Q262" s="9">
        <v>63.1</v>
      </c>
      <c r="R262" s="9">
        <v>7.2</v>
      </c>
      <c r="S262" s="9">
        <v>32</v>
      </c>
      <c r="T262" s="10">
        <v>745000</v>
      </c>
      <c r="U262" s="10">
        <v>404000</v>
      </c>
      <c r="V262" s="10">
        <v>388000</v>
      </c>
      <c r="W262" s="10">
        <v>17000</v>
      </c>
      <c r="X262" s="10">
        <v>340000</v>
      </c>
      <c r="Y262" s="9">
        <v>54.3</v>
      </c>
      <c r="Z262" s="9">
        <v>52.1</v>
      </c>
      <c r="AA262" s="9">
        <v>4.0999999999999996</v>
      </c>
      <c r="AB262" s="9">
        <v>45.7</v>
      </c>
      <c r="AC262" s="10"/>
    </row>
    <row r="263" spans="1:29" x14ac:dyDescent="0.25">
      <c r="A263" s="8" t="s">
        <v>423</v>
      </c>
      <c r="B263" s="10">
        <v>1451000</v>
      </c>
      <c r="C263" s="10">
        <v>884000</v>
      </c>
      <c r="D263" s="10">
        <v>837000</v>
      </c>
      <c r="E263" s="10">
        <v>47000</v>
      </c>
      <c r="F263" s="10">
        <v>567000</v>
      </c>
      <c r="G263" s="9">
        <v>60.9</v>
      </c>
      <c r="H263" s="9">
        <v>57.7</v>
      </c>
      <c r="I263" s="9">
        <v>5.3</v>
      </c>
      <c r="J263" s="9">
        <v>39.1</v>
      </c>
      <c r="K263" s="10">
        <v>706000</v>
      </c>
      <c r="L263" s="10">
        <v>474000</v>
      </c>
      <c r="M263" s="10">
        <v>442000</v>
      </c>
      <c r="N263" s="10">
        <v>32000</v>
      </c>
      <c r="O263" s="10">
        <v>233000</v>
      </c>
      <c r="P263" s="9">
        <v>67.099999999999994</v>
      </c>
      <c r="Q263" s="9">
        <v>62.5</v>
      </c>
      <c r="R263" s="9">
        <v>6.8</v>
      </c>
      <c r="S263" s="9">
        <v>32.9</v>
      </c>
      <c r="T263" s="10">
        <v>745000</v>
      </c>
      <c r="U263" s="10">
        <v>410000</v>
      </c>
      <c r="V263" s="10">
        <v>395000</v>
      </c>
      <c r="W263" s="10">
        <v>15000</v>
      </c>
      <c r="X263" s="10">
        <v>335000</v>
      </c>
      <c r="Y263" s="9">
        <v>55.1</v>
      </c>
      <c r="Z263" s="9">
        <v>53.1</v>
      </c>
      <c r="AA263" s="9">
        <v>3.6</v>
      </c>
      <c r="AB263" s="9">
        <v>44.9</v>
      </c>
      <c r="AC263" s="10"/>
    </row>
    <row r="264" spans="1:29" x14ac:dyDescent="0.25">
      <c r="A264" s="8" t="s">
        <v>424</v>
      </c>
      <c r="B264" s="10">
        <v>1452000</v>
      </c>
      <c r="C264" s="10">
        <v>891000</v>
      </c>
      <c r="D264" s="10">
        <v>843000</v>
      </c>
      <c r="E264" s="10">
        <v>48000</v>
      </c>
      <c r="F264" s="10">
        <v>560000</v>
      </c>
      <c r="G264" s="9">
        <v>61.4</v>
      </c>
      <c r="H264" s="9">
        <v>58.1</v>
      </c>
      <c r="I264" s="9">
        <v>5.4</v>
      </c>
      <c r="J264" s="9">
        <v>38.6</v>
      </c>
      <c r="K264" s="10">
        <v>707000</v>
      </c>
      <c r="L264" s="10">
        <v>474000</v>
      </c>
      <c r="M264" s="10">
        <v>440000</v>
      </c>
      <c r="N264" s="10">
        <v>34000</v>
      </c>
      <c r="O264" s="10">
        <v>233000</v>
      </c>
      <c r="P264" s="9">
        <v>67</v>
      </c>
      <c r="Q264" s="9">
        <v>62.2</v>
      </c>
      <c r="R264" s="9">
        <v>7.2</v>
      </c>
      <c r="S264" s="9">
        <v>33</v>
      </c>
      <c r="T264" s="10">
        <v>745000</v>
      </c>
      <c r="U264" s="10">
        <v>418000</v>
      </c>
      <c r="V264" s="10">
        <v>403000</v>
      </c>
      <c r="W264" s="10">
        <v>15000</v>
      </c>
      <c r="X264" s="10">
        <v>327000</v>
      </c>
      <c r="Y264" s="9">
        <v>56.1</v>
      </c>
      <c r="Z264" s="9">
        <v>54.1</v>
      </c>
      <c r="AA264" s="9">
        <v>3.5</v>
      </c>
      <c r="AB264" s="9">
        <v>43.9</v>
      </c>
      <c r="AC264" s="10"/>
    </row>
    <row r="265" spans="1:29" x14ac:dyDescent="0.25">
      <c r="A265" s="8" t="s">
        <v>425</v>
      </c>
      <c r="B265" s="10">
        <v>1452000</v>
      </c>
      <c r="C265" s="10">
        <v>891000</v>
      </c>
      <c r="D265" s="10">
        <v>841000</v>
      </c>
      <c r="E265" s="10">
        <v>50000</v>
      </c>
      <c r="F265" s="10">
        <v>562000</v>
      </c>
      <c r="G265" s="9">
        <v>61.3</v>
      </c>
      <c r="H265" s="9">
        <v>57.9</v>
      </c>
      <c r="I265" s="9">
        <v>5.6</v>
      </c>
      <c r="J265" s="9">
        <v>38.700000000000003</v>
      </c>
      <c r="K265" s="10">
        <v>707000</v>
      </c>
      <c r="L265" s="10">
        <v>472000</v>
      </c>
      <c r="M265" s="10">
        <v>438000</v>
      </c>
      <c r="N265" s="10">
        <v>35000</v>
      </c>
      <c r="O265" s="10">
        <v>235000</v>
      </c>
      <c r="P265" s="9">
        <v>66.8</v>
      </c>
      <c r="Q265" s="9">
        <v>61.9</v>
      </c>
      <c r="R265" s="9">
        <v>7.3</v>
      </c>
      <c r="S265" s="9">
        <v>33.200000000000003</v>
      </c>
      <c r="T265" s="10">
        <v>745000</v>
      </c>
      <c r="U265" s="10">
        <v>419000</v>
      </c>
      <c r="V265" s="10">
        <v>403000</v>
      </c>
      <c r="W265" s="10">
        <v>15000</v>
      </c>
      <c r="X265" s="10">
        <v>327000</v>
      </c>
      <c r="Y265" s="9">
        <v>56.2</v>
      </c>
      <c r="Z265" s="9">
        <v>54.1</v>
      </c>
      <c r="AA265" s="9">
        <v>3.7</v>
      </c>
      <c r="AB265" s="9">
        <v>43.8</v>
      </c>
      <c r="AC265" s="10"/>
    </row>
    <row r="266" spans="1:29" x14ac:dyDescent="0.25">
      <c r="A266" s="8" t="s">
        <v>426</v>
      </c>
      <c r="B266" s="10">
        <v>1453000</v>
      </c>
      <c r="C266" s="10">
        <v>888000</v>
      </c>
      <c r="D266" s="10">
        <v>837000</v>
      </c>
      <c r="E266" s="10">
        <v>51000</v>
      </c>
      <c r="F266" s="10">
        <v>565000</v>
      </c>
      <c r="G266" s="9">
        <v>61.1</v>
      </c>
      <c r="H266" s="9">
        <v>57.6</v>
      </c>
      <c r="I266" s="9">
        <v>5.7</v>
      </c>
      <c r="J266" s="9">
        <v>38.9</v>
      </c>
      <c r="K266" s="10">
        <v>707000</v>
      </c>
      <c r="L266" s="10">
        <v>475000</v>
      </c>
      <c r="M266" s="10">
        <v>439000</v>
      </c>
      <c r="N266" s="10">
        <v>35000</v>
      </c>
      <c r="O266" s="10">
        <v>233000</v>
      </c>
      <c r="P266" s="9">
        <v>67.099999999999994</v>
      </c>
      <c r="Q266" s="9">
        <v>62.1</v>
      </c>
      <c r="R266" s="9">
        <v>7.4</v>
      </c>
      <c r="S266" s="9">
        <v>32.9</v>
      </c>
      <c r="T266" s="10">
        <v>745000</v>
      </c>
      <c r="U266" s="10">
        <v>413000</v>
      </c>
      <c r="V266" s="10">
        <v>397000</v>
      </c>
      <c r="W266" s="10">
        <v>16000</v>
      </c>
      <c r="X266" s="10">
        <v>332000</v>
      </c>
      <c r="Y266" s="9">
        <v>55.5</v>
      </c>
      <c r="Z266" s="9">
        <v>53.3</v>
      </c>
      <c r="AA266" s="9">
        <v>3.9</v>
      </c>
      <c r="AB266" s="9">
        <v>44.5</v>
      </c>
      <c r="AC266" s="10"/>
    </row>
    <row r="267" spans="1:29" x14ac:dyDescent="0.25">
      <c r="A267" s="8" t="s">
        <v>427</v>
      </c>
      <c r="B267" s="10">
        <v>1453000</v>
      </c>
      <c r="C267" s="10">
        <v>883000</v>
      </c>
      <c r="D267" s="10">
        <v>831000</v>
      </c>
      <c r="E267" s="10">
        <v>51000</v>
      </c>
      <c r="F267" s="10">
        <v>571000</v>
      </c>
      <c r="G267" s="9">
        <v>60.7</v>
      </c>
      <c r="H267" s="9">
        <v>57.2</v>
      </c>
      <c r="I267" s="9">
        <v>5.8</v>
      </c>
      <c r="J267" s="9">
        <v>39.299999999999997</v>
      </c>
      <c r="K267" s="10">
        <v>708000</v>
      </c>
      <c r="L267" s="10">
        <v>469000</v>
      </c>
      <c r="M267" s="10">
        <v>435000</v>
      </c>
      <c r="N267" s="10">
        <v>34000</v>
      </c>
      <c r="O267" s="10">
        <v>239000</v>
      </c>
      <c r="P267" s="9">
        <v>66.3</v>
      </c>
      <c r="Q267" s="9">
        <v>61.5</v>
      </c>
      <c r="R267" s="9">
        <v>7.2</v>
      </c>
      <c r="S267" s="9">
        <v>33.700000000000003</v>
      </c>
      <c r="T267" s="10">
        <v>746000</v>
      </c>
      <c r="U267" s="10">
        <v>414000</v>
      </c>
      <c r="V267" s="10">
        <v>396000</v>
      </c>
      <c r="W267" s="10">
        <v>17000</v>
      </c>
      <c r="X267" s="10">
        <v>332000</v>
      </c>
      <c r="Y267" s="9">
        <v>55.5</v>
      </c>
      <c r="Z267" s="9">
        <v>53.1</v>
      </c>
      <c r="AA267" s="9">
        <v>4.2</v>
      </c>
      <c r="AB267" s="9">
        <v>44.5</v>
      </c>
      <c r="AC267" s="10"/>
    </row>
    <row r="268" spans="1:29" x14ac:dyDescent="0.25">
      <c r="A268" s="8" t="s">
        <v>428</v>
      </c>
      <c r="B268" s="10">
        <v>1454000</v>
      </c>
      <c r="C268" s="10">
        <v>888000</v>
      </c>
      <c r="D268" s="10">
        <v>840000</v>
      </c>
      <c r="E268" s="10">
        <v>48000</v>
      </c>
      <c r="F268" s="10">
        <v>566000</v>
      </c>
      <c r="G268" s="9">
        <v>61.1</v>
      </c>
      <c r="H268" s="9">
        <v>57.8</v>
      </c>
      <c r="I268" s="9">
        <v>5.4</v>
      </c>
      <c r="J268" s="9">
        <v>38.9</v>
      </c>
      <c r="K268" s="10">
        <v>708000</v>
      </c>
      <c r="L268" s="10">
        <v>475000</v>
      </c>
      <c r="M268" s="10">
        <v>444000</v>
      </c>
      <c r="N268" s="10">
        <v>31000</v>
      </c>
      <c r="O268" s="10">
        <v>233000</v>
      </c>
      <c r="P268" s="9">
        <v>67</v>
      </c>
      <c r="Q268" s="9">
        <v>62.7</v>
      </c>
      <c r="R268" s="9">
        <v>6.5</v>
      </c>
      <c r="S268" s="9">
        <v>33</v>
      </c>
      <c r="T268" s="10">
        <v>746000</v>
      </c>
      <c r="U268" s="10">
        <v>413000</v>
      </c>
      <c r="V268" s="10">
        <v>396000</v>
      </c>
      <c r="W268" s="10">
        <v>17000</v>
      </c>
      <c r="X268" s="10">
        <v>332000</v>
      </c>
      <c r="Y268" s="9">
        <v>55.4</v>
      </c>
      <c r="Z268" s="9">
        <v>53.1</v>
      </c>
      <c r="AA268" s="9">
        <v>4.2</v>
      </c>
      <c r="AB268" s="9">
        <v>44.6</v>
      </c>
      <c r="AC268" s="10"/>
    </row>
    <row r="269" spans="1:29" x14ac:dyDescent="0.25">
      <c r="A269" s="8" t="s">
        <v>429</v>
      </c>
      <c r="B269" s="10">
        <v>1454000</v>
      </c>
      <c r="C269" s="10">
        <v>885000</v>
      </c>
      <c r="D269" s="10">
        <v>833000</v>
      </c>
      <c r="E269" s="10">
        <v>52000</v>
      </c>
      <c r="F269" s="10">
        <v>569000</v>
      </c>
      <c r="G269" s="9">
        <v>60.8</v>
      </c>
      <c r="H269" s="9">
        <v>57.3</v>
      </c>
      <c r="I269" s="9">
        <v>5.8</v>
      </c>
      <c r="J269" s="9">
        <v>39.200000000000003</v>
      </c>
      <c r="K269" s="10">
        <v>708000</v>
      </c>
      <c r="L269" s="10">
        <v>470000</v>
      </c>
      <c r="M269" s="10">
        <v>436000</v>
      </c>
      <c r="N269" s="10">
        <v>34000</v>
      </c>
      <c r="O269" s="10">
        <v>238000</v>
      </c>
      <c r="P269" s="9">
        <v>66.400000000000006</v>
      </c>
      <c r="Q269" s="9">
        <v>61.6</v>
      </c>
      <c r="R269" s="9">
        <v>7.2</v>
      </c>
      <c r="S269" s="9">
        <v>33.6</v>
      </c>
      <c r="T269" s="10">
        <v>746000</v>
      </c>
      <c r="U269" s="10">
        <v>415000</v>
      </c>
      <c r="V269" s="10">
        <v>397000</v>
      </c>
      <c r="W269" s="10">
        <v>18000</v>
      </c>
      <c r="X269" s="10">
        <v>331000</v>
      </c>
      <c r="Y269" s="9">
        <v>55.6</v>
      </c>
      <c r="Z269" s="9">
        <v>53.2</v>
      </c>
      <c r="AA269" s="9">
        <v>4.3</v>
      </c>
      <c r="AB269" s="9">
        <v>44.4</v>
      </c>
      <c r="AC269" s="10"/>
    </row>
    <row r="270" spans="1:29" x14ac:dyDescent="0.25">
      <c r="A270" s="8" t="s">
        <v>430</v>
      </c>
      <c r="B270" s="10">
        <v>1455000</v>
      </c>
      <c r="C270" s="10">
        <v>874000</v>
      </c>
      <c r="D270" s="10">
        <v>829000</v>
      </c>
      <c r="E270" s="10">
        <v>46000</v>
      </c>
      <c r="F270" s="10">
        <v>580000</v>
      </c>
      <c r="G270" s="9">
        <v>60.1</v>
      </c>
      <c r="H270" s="9">
        <v>57</v>
      </c>
      <c r="I270" s="9">
        <v>5.2</v>
      </c>
      <c r="J270" s="9">
        <v>39.9</v>
      </c>
      <c r="K270" s="10">
        <v>709000</v>
      </c>
      <c r="L270" s="10">
        <v>464000</v>
      </c>
      <c r="M270" s="10">
        <v>435000</v>
      </c>
      <c r="N270" s="10">
        <v>30000</v>
      </c>
      <c r="O270" s="10">
        <v>244000</v>
      </c>
      <c r="P270" s="9">
        <v>65.5</v>
      </c>
      <c r="Q270" s="9">
        <v>61.4</v>
      </c>
      <c r="R270" s="9">
        <v>6.4</v>
      </c>
      <c r="S270" s="9">
        <v>34.5</v>
      </c>
      <c r="T270" s="10">
        <v>746000</v>
      </c>
      <c r="U270" s="10">
        <v>410000</v>
      </c>
      <c r="V270" s="10">
        <v>394000</v>
      </c>
      <c r="W270" s="10">
        <v>16000</v>
      </c>
      <c r="X270" s="10">
        <v>336000</v>
      </c>
      <c r="Y270" s="9">
        <v>55</v>
      </c>
      <c r="Z270" s="9">
        <v>52.8</v>
      </c>
      <c r="AA270" s="9">
        <v>3.9</v>
      </c>
      <c r="AB270" s="9">
        <v>45</v>
      </c>
      <c r="AC270" s="10"/>
    </row>
    <row r="271" spans="1:29" x14ac:dyDescent="0.25">
      <c r="A271" s="8" t="s">
        <v>431</v>
      </c>
      <c r="B271" s="10">
        <v>1455000</v>
      </c>
      <c r="C271" s="10">
        <v>871000</v>
      </c>
      <c r="D271" s="10">
        <v>825000</v>
      </c>
      <c r="E271" s="10">
        <v>46000</v>
      </c>
      <c r="F271" s="10">
        <v>584000</v>
      </c>
      <c r="G271" s="9">
        <v>59.8</v>
      </c>
      <c r="H271" s="9">
        <v>56.7</v>
      </c>
      <c r="I271" s="9">
        <v>5.3</v>
      </c>
      <c r="J271" s="9">
        <v>40.200000000000003</v>
      </c>
      <c r="K271" s="10">
        <v>709000</v>
      </c>
      <c r="L271" s="10">
        <v>464000</v>
      </c>
      <c r="M271" s="10">
        <v>433000</v>
      </c>
      <c r="N271" s="10">
        <v>31000</v>
      </c>
      <c r="O271" s="10">
        <v>245000</v>
      </c>
      <c r="P271" s="9">
        <v>65.5</v>
      </c>
      <c r="Q271" s="9">
        <v>61.1</v>
      </c>
      <c r="R271" s="9">
        <v>6.7</v>
      </c>
      <c r="S271" s="9">
        <v>34.5</v>
      </c>
      <c r="T271" s="10">
        <v>746000</v>
      </c>
      <c r="U271" s="10">
        <v>407000</v>
      </c>
      <c r="V271" s="10">
        <v>392000</v>
      </c>
      <c r="W271" s="10">
        <v>15000</v>
      </c>
      <c r="X271" s="10">
        <v>340000</v>
      </c>
      <c r="Y271" s="9">
        <v>54.5</v>
      </c>
      <c r="Z271" s="9">
        <v>52.5</v>
      </c>
      <c r="AA271" s="9">
        <v>3.6</v>
      </c>
      <c r="AB271" s="9">
        <v>45.5</v>
      </c>
      <c r="AC271" s="10"/>
    </row>
    <row r="272" spans="1:29" x14ac:dyDescent="0.25">
      <c r="A272" s="8" t="s">
        <v>432</v>
      </c>
      <c r="B272" s="10">
        <v>1456000</v>
      </c>
      <c r="C272" s="10">
        <v>875000</v>
      </c>
      <c r="D272" s="10">
        <v>829000</v>
      </c>
      <c r="E272" s="10">
        <v>46000</v>
      </c>
      <c r="F272" s="10">
        <v>581000</v>
      </c>
      <c r="G272" s="9">
        <v>60.1</v>
      </c>
      <c r="H272" s="9">
        <v>57</v>
      </c>
      <c r="I272" s="9">
        <v>5.3</v>
      </c>
      <c r="J272" s="9">
        <v>39.9</v>
      </c>
      <c r="K272" s="10">
        <v>709000</v>
      </c>
      <c r="L272" s="10">
        <v>471000</v>
      </c>
      <c r="M272" s="10">
        <v>439000</v>
      </c>
      <c r="N272" s="10">
        <v>32000</v>
      </c>
      <c r="O272" s="10">
        <v>238000</v>
      </c>
      <c r="P272" s="9">
        <v>66.400000000000006</v>
      </c>
      <c r="Q272" s="9">
        <v>61.9</v>
      </c>
      <c r="R272" s="9">
        <v>6.8</v>
      </c>
      <c r="S272" s="9">
        <v>33.6</v>
      </c>
      <c r="T272" s="10">
        <v>747000</v>
      </c>
      <c r="U272" s="10">
        <v>404000</v>
      </c>
      <c r="V272" s="10">
        <v>390000</v>
      </c>
      <c r="W272" s="10">
        <v>14000</v>
      </c>
      <c r="X272" s="10">
        <v>343000</v>
      </c>
      <c r="Y272" s="9">
        <v>54.1</v>
      </c>
      <c r="Z272" s="9">
        <v>52.3</v>
      </c>
      <c r="AA272" s="9">
        <v>3.4</v>
      </c>
      <c r="AB272" s="9">
        <v>45.9</v>
      </c>
      <c r="AC272" s="10"/>
    </row>
    <row r="273" spans="1:29" x14ac:dyDescent="0.25">
      <c r="A273" s="8" t="s">
        <v>433</v>
      </c>
      <c r="B273" s="10">
        <v>1456000</v>
      </c>
      <c r="C273" s="10">
        <v>867000</v>
      </c>
      <c r="D273" s="10">
        <v>823000</v>
      </c>
      <c r="E273" s="10">
        <v>44000</v>
      </c>
      <c r="F273" s="10">
        <v>589000</v>
      </c>
      <c r="G273" s="9">
        <v>59.5</v>
      </c>
      <c r="H273" s="9">
        <v>56.5</v>
      </c>
      <c r="I273" s="9">
        <v>5.0999999999999996</v>
      </c>
      <c r="J273" s="9">
        <v>40.5</v>
      </c>
      <c r="K273" s="10">
        <v>709000</v>
      </c>
      <c r="L273" s="10">
        <v>463000</v>
      </c>
      <c r="M273" s="10">
        <v>432000</v>
      </c>
      <c r="N273" s="10">
        <v>32000</v>
      </c>
      <c r="O273" s="10">
        <v>246000</v>
      </c>
      <c r="P273" s="9">
        <v>65.3</v>
      </c>
      <c r="Q273" s="9">
        <v>60.9</v>
      </c>
      <c r="R273" s="9">
        <v>6.8</v>
      </c>
      <c r="S273" s="9">
        <v>34.700000000000003</v>
      </c>
      <c r="T273" s="10">
        <v>747000</v>
      </c>
      <c r="U273" s="10">
        <v>404000</v>
      </c>
      <c r="V273" s="10">
        <v>391000</v>
      </c>
      <c r="W273" s="10">
        <v>13000</v>
      </c>
      <c r="X273" s="10">
        <v>343000</v>
      </c>
      <c r="Y273" s="9">
        <v>54.1</v>
      </c>
      <c r="Z273" s="9">
        <v>52.4</v>
      </c>
      <c r="AA273" s="9">
        <v>3.1</v>
      </c>
      <c r="AB273" s="9">
        <v>45.9</v>
      </c>
      <c r="AC273" s="10"/>
    </row>
    <row r="274" spans="1:29" x14ac:dyDescent="0.25">
      <c r="A274" s="8" t="s">
        <v>434</v>
      </c>
      <c r="B274" s="10">
        <v>1457000</v>
      </c>
      <c r="C274" s="10">
        <v>877000</v>
      </c>
      <c r="D274" s="10">
        <v>833000</v>
      </c>
      <c r="E274" s="10">
        <v>45000</v>
      </c>
      <c r="F274" s="10">
        <v>579000</v>
      </c>
      <c r="G274" s="9">
        <v>60.2</v>
      </c>
      <c r="H274" s="9">
        <v>57.2</v>
      </c>
      <c r="I274" s="9">
        <v>5.0999999999999996</v>
      </c>
      <c r="J274" s="9">
        <v>39.799999999999997</v>
      </c>
      <c r="K274" s="10">
        <v>710000</v>
      </c>
      <c r="L274" s="10">
        <v>468000</v>
      </c>
      <c r="M274" s="10">
        <v>435000</v>
      </c>
      <c r="N274" s="10">
        <v>33000</v>
      </c>
      <c r="O274" s="10">
        <v>241000</v>
      </c>
      <c r="P274" s="9">
        <v>66</v>
      </c>
      <c r="Q274" s="9">
        <v>61.3</v>
      </c>
      <c r="R274" s="9">
        <v>7</v>
      </c>
      <c r="S274" s="9">
        <v>34</v>
      </c>
      <c r="T274" s="10">
        <v>747000</v>
      </c>
      <c r="U274" s="10">
        <v>409000</v>
      </c>
      <c r="V274" s="10">
        <v>398000</v>
      </c>
      <c r="W274" s="10">
        <v>12000</v>
      </c>
      <c r="X274" s="10">
        <v>338000</v>
      </c>
      <c r="Y274" s="9">
        <v>54.8</v>
      </c>
      <c r="Z274" s="9">
        <v>53.2</v>
      </c>
      <c r="AA274" s="9">
        <v>2.8</v>
      </c>
      <c r="AB274" s="9">
        <v>45.2</v>
      </c>
      <c r="AC274" s="10"/>
    </row>
    <row r="275" spans="1:29" x14ac:dyDescent="0.25">
      <c r="A275" s="8" t="s">
        <v>435</v>
      </c>
      <c r="B275" s="10">
        <v>1457000</v>
      </c>
      <c r="C275" s="10">
        <v>867000</v>
      </c>
      <c r="D275" s="10">
        <v>823000</v>
      </c>
      <c r="E275" s="10">
        <v>44000</v>
      </c>
      <c r="F275" s="10">
        <v>590000</v>
      </c>
      <c r="G275" s="9">
        <v>59.5</v>
      </c>
      <c r="H275" s="9">
        <v>56.5</v>
      </c>
      <c r="I275" s="9">
        <v>5.0999999999999996</v>
      </c>
      <c r="J275" s="9">
        <v>40.5</v>
      </c>
      <c r="K275" s="10">
        <v>710000</v>
      </c>
      <c r="L275" s="10">
        <v>465000</v>
      </c>
      <c r="M275" s="10">
        <v>433000</v>
      </c>
      <c r="N275" s="10">
        <v>32000</v>
      </c>
      <c r="O275" s="10">
        <v>245000</v>
      </c>
      <c r="P275" s="9">
        <v>65.400000000000006</v>
      </c>
      <c r="Q275" s="9">
        <v>61</v>
      </c>
      <c r="R275" s="9">
        <v>6.8</v>
      </c>
      <c r="S275" s="9">
        <v>34.6</v>
      </c>
      <c r="T275" s="10">
        <v>747000</v>
      </c>
      <c r="U275" s="10">
        <v>403000</v>
      </c>
      <c r="V275" s="10">
        <v>391000</v>
      </c>
      <c r="W275" s="10">
        <v>12000</v>
      </c>
      <c r="X275" s="10">
        <v>344000</v>
      </c>
      <c r="Y275" s="9">
        <v>53.9</v>
      </c>
      <c r="Z275" s="9">
        <v>52.3</v>
      </c>
      <c r="AA275" s="9">
        <v>3</v>
      </c>
      <c r="AB275" s="9">
        <v>46.1</v>
      </c>
      <c r="AC275" s="10"/>
    </row>
    <row r="276" spans="1:29" x14ac:dyDescent="0.25">
      <c r="A276" s="8" t="s">
        <v>436</v>
      </c>
      <c r="B276" s="10">
        <v>1458000</v>
      </c>
      <c r="C276" s="10">
        <v>867000</v>
      </c>
      <c r="D276" s="10">
        <v>828000</v>
      </c>
      <c r="E276" s="10">
        <v>40000</v>
      </c>
      <c r="F276" s="10">
        <v>590000</v>
      </c>
      <c r="G276" s="9">
        <v>59.5</v>
      </c>
      <c r="H276" s="9">
        <v>56.8</v>
      </c>
      <c r="I276" s="9">
        <v>4.5999999999999996</v>
      </c>
      <c r="J276" s="9">
        <v>40.5</v>
      </c>
      <c r="K276" s="10">
        <v>710000</v>
      </c>
      <c r="L276" s="10">
        <v>464000</v>
      </c>
      <c r="M276" s="10">
        <v>435000</v>
      </c>
      <c r="N276" s="10">
        <v>29000</v>
      </c>
      <c r="O276" s="10">
        <v>246000</v>
      </c>
      <c r="P276" s="9">
        <v>65.3</v>
      </c>
      <c r="Q276" s="9">
        <v>61.3</v>
      </c>
      <c r="R276" s="9">
        <v>6.2</v>
      </c>
      <c r="S276" s="9">
        <v>34.700000000000003</v>
      </c>
      <c r="T276" s="10">
        <v>747000</v>
      </c>
      <c r="U276" s="10">
        <v>403000</v>
      </c>
      <c r="V276" s="10">
        <v>392000</v>
      </c>
      <c r="W276" s="10">
        <v>11000</v>
      </c>
      <c r="X276" s="10">
        <v>344000</v>
      </c>
      <c r="Y276" s="9">
        <v>54</v>
      </c>
      <c r="Z276" s="9">
        <v>52.5</v>
      </c>
      <c r="AA276" s="9">
        <v>2.8</v>
      </c>
      <c r="AB276" s="9">
        <v>46</v>
      </c>
      <c r="AC276" s="10"/>
    </row>
    <row r="277" spans="1:29" x14ac:dyDescent="0.25">
      <c r="A277" s="8" t="s">
        <v>437</v>
      </c>
      <c r="B277" s="10">
        <v>1458000</v>
      </c>
      <c r="C277" s="10">
        <v>857000</v>
      </c>
      <c r="D277" s="10">
        <v>822000</v>
      </c>
      <c r="E277" s="10">
        <v>34000</v>
      </c>
      <c r="F277" s="10">
        <v>602000</v>
      </c>
      <c r="G277" s="9">
        <v>58.7</v>
      </c>
      <c r="H277" s="9">
        <v>56.4</v>
      </c>
      <c r="I277" s="9">
        <v>4</v>
      </c>
      <c r="J277" s="9">
        <v>41.3</v>
      </c>
      <c r="K277" s="10">
        <v>711000</v>
      </c>
      <c r="L277" s="10">
        <v>455000</v>
      </c>
      <c r="M277" s="10">
        <v>433000</v>
      </c>
      <c r="N277" s="10">
        <v>23000</v>
      </c>
      <c r="O277" s="10">
        <v>255000</v>
      </c>
      <c r="P277" s="9">
        <v>64.099999999999994</v>
      </c>
      <c r="Q277" s="9">
        <v>60.9</v>
      </c>
      <c r="R277" s="9">
        <v>5</v>
      </c>
      <c r="S277" s="9">
        <v>35.9</v>
      </c>
      <c r="T277" s="10">
        <v>748000</v>
      </c>
      <c r="U277" s="10">
        <v>401000</v>
      </c>
      <c r="V277" s="10">
        <v>390000</v>
      </c>
      <c r="W277" s="10">
        <v>11000</v>
      </c>
      <c r="X277" s="10">
        <v>346000</v>
      </c>
      <c r="Y277" s="9">
        <v>53.7</v>
      </c>
      <c r="Z277" s="9">
        <v>52.1</v>
      </c>
      <c r="AA277" s="9">
        <v>2.9</v>
      </c>
      <c r="AB277" s="9">
        <v>46.3</v>
      </c>
      <c r="AC277" s="10"/>
    </row>
    <row r="278" spans="1:29" x14ac:dyDescent="0.25">
      <c r="A278" s="8" t="s">
        <v>438</v>
      </c>
      <c r="B278" s="10">
        <v>1459000</v>
      </c>
      <c r="C278" s="10">
        <v>857000</v>
      </c>
      <c r="D278" s="10">
        <v>823000</v>
      </c>
      <c r="E278" s="10">
        <v>34000</v>
      </c>
      <c r="F278" s="10">
        <v>602000</v>
      </c>
      <c r="G278" s="9">
        <v>58.7</v>
      </c>
      <c r="H278" s="9">
        <v>56.4</v>
      </c>
      <c r="I278" s="9">
        <v>4</v>
      </c>
      <c r="J278" s="9">
        <v>41.3</v>
      </c>
      <c r="K278" s="10">
        <v>711000</v>
      </c>
      <c r="L278" s="10">
        <v>452000</v>
      </c>
      <c r="M278" s="10">
        <v>430000</v>
      </c>
      <c r="N278" s="10">
        <v>22000</v>
      </c>
      <c r="O278" s="10">
        <v>259000</v>
      </c>
      <c r="P278" s="9">
        <v>63.5</v>
      </c>
      <c r="Q278" s="9">
        <v>60.5</v>
      </c>
      <c r="R278" s="9">
        <v>4.8</v>
      </c>
      <c r="S278" s="9">
        <v>36.5</v>
      </c>
      <c r="T278" s="10">
        <v>748000</v>
      </c>
      <c r="U278" s="10">
        <v>405000</v>
      </c>
      <c r="V278" s="10">
        <v>393000</v>
      </c>
      <c r="W278" s="10">
        <v>13000</v>
      </c>
      <c r="X278" s="10">
        <v>343000</v>
      </c>
      <c r="Y278" s="9">
        <v>54.2</v>
      </c>
      <c r="Z278" s="9">
        <v>52.5</v>
      </c>
      <c r="AA278" s="9">
        <v>3.1</v>
      </c>
      <c r="AB278" s="9">
        <v>45.8</v>
      </c>
      <c r="AC278" s="10"/>
    </row>
    <row r="279" spans="1:29" x14ac:dyDescent="0.25">
      <c r="A279" s="8" t="s">
        <v>439</v>
      </c>
      <c r="B279" s="10">
        <v>1459000</v>
      </c>
      <c r="C279" s="10">
        <v>867000</v>
      </c>
      <c r="D279" s="10">
        <v>833000</v>
      </c>
      <c r="E279" s="10">
        <v>35000</v>
      </c>
      <c r="F279" s="10">
        <v>592000</v>
      </c>
      <c r="G279" s="9">
        <v>59.4</v>
      </c>
      <c r="H279" s="9">
        <v>57.1</v>
      </c>
      <c r="I279" s="9">
        <v>4</v>
      </c>
      <c r="J279" s="9">
        <v>40.6</v>
      </c>
      <c r="K279" s="10">
        <v>711000</v>
      </c>
      <c r="L279" s="10">
        <v>458000</v>
      </c>
      <c r="M279" s="10">
        <v>437000</v>
      </c>
      <c r="N279" s="10">
        <v>20000</v>
      </c>
      <c r="O279" s="10">
        <v>253000</v>
      </c>
      <c r="P279" s="9">
        <v>64.400000000000006</v>
      </c>
      <c r="Q279" s="9">
        <v>61.5</v>
      </c>
      <c r="R279" s="9">
        <v>4.5</v>
      </c>
      <c r="S279" s="9">
        <v>35.6</v>
      </c>
      <c r="T279" s="10">
        <v>748000</v>
      </c>
      <c r="U279" s="10">
        <v>409000</v>
      </c>
      <c r="V279" s="10">
        <v>395000</v>
      </c>
      <c r="W279" s="10">
        <v>14000</v>
      </c>
      <c r="X279" s="10">
        <v>339000</v>
      </c>
      <c r="Y279" s="9">
        <v>54.7</v>
      </c>
      <c r="Z279" s="9">
        <v>52.9</v>
      </c>
      <c r="AA279" s="9">
        <v>3.4</v>
      </c>
      <c r="AB279" s="9">
        <v>45.3</v>
      </c>
      <c r="AC279" s="10"/>
    </row>
    <row r="280" spans="1:29" x14ac:dyDescent="0.25">
      <c r="A280" s="8" t="s">
        <v>440</v>
      </c>
      <c r="B280" s="10">
        <v>1460000</v>
      </c>
      <c r="C280" s="10">
        <v>865000</v>
      </c>
      <c r="D280" s="10">
        <v>830000</v>
      </c>
      <c r="E280" s="10">
        <v>35000</v>
      </c>
      <c r="F280" s="10">
        <v>595000</v>
      </c>
      <c r="G280" s="9">
        <v>59.2</v>
      </c>
      <c r="H280" s="9">
        <v>56.8</v>
      </c>
      <c r="I280" s="9">
        <v>4.0999999999999996</v>
      </c>
      <c r="J280" s="9">
        <v>40.799999999999997</v>
      </c>
      <c r="K280" s="10">
        <v>712000</v>
      </c>
      <c r="L280" s="10">
        <v>454000</v>
      </c>
      <c r="M280" s="10">
        <v>433000</v>
      </c>
      <c r="N280" s="10">
        <v>22000</v>
      </c>
      <c r="O280" s="10">
        <v>257000</v>
      </c>
      <c r="P280" s="9">
        <v>63.9</v>
      </c>
      <c r="Q280" s="9">
        <v>60.8</v>
      </c>
      <c r="R280" s="9">
        <v>4.7</v>
      </c>
      <c r="S280" s="9">
        <v>36.1</v>
      </c>
      <c r="T280" s="10">
        <v>748000</v>
      </c>
      <c r="U280" s="10">
        <v>411000</v>
      </c>
      <c r="V280" s="10">
        <v>397000</v>
      </c>
      <c r="W280" s="10">
        <v>14000</v>
      </c>
      <c r="X280" s="10">
        <v>338000</v>
      </c>
      <c r="Y280" s="9">
        <v>54.9</v>
      </c>
      <c r="Z280" s="9">
        <v>53.1</v>
      </c>
      <c r="AA280" s="9">
        <v>3.3</v>
      </c>
      <c r="AB280" s="9">
        <v>45.1</v>
      </c>
      <c r="AC280" s="10"/>
    </row>
    <row r="281" spans="1:29" x14ac:dyDescent="0.25">
      <c r="A281" s="8" t="s">
        <v>441</v>
      </c>
      <c r="B281" s="10">
        <v>1460000</v>
      </c>
      <c r="C281" s="10">
        <v>874000</v>
      </c>
      <c r="D281" s="10">
        <v>846000</v>
      </c>
      <c r="E281" s="10">
        <v>28000</v>
      </c>
      <c r="F281" s="10">
        <v>586000</v>
      </c>
      <c r="G281" s="9">
        <v>59.9</v>
      </c>
      <c r="H281" s="9">
        <v>57.9</v>
      </c>
      <c r="I281" s="9">
        <v>3.2</v>
      </c>
      <c r="J281" s="9">
        <v>40.1</v>
      </c>
      <c r="K281" s="10">
        <v>712000</v>
      </c>
      <c r="L281" s="10">
        <v>462000</v>
      </c>
      <c r="M281" s="10">
        <v>444000</v>
      </c>
      <c r="N281" s="10">
        <v>17000</v>
      </c>
      <c r="O281" s="10">
        <v>250000</v>
      </c>
      <c r="P281" s="9">
        <v>64.8</v>
      </c>
      <c r="Q281" s="9">
        <v>62.4</v>
      </c>
      <c r="R281" s="9">
        <v>3.7</v>
      </c>
      <c r="S281" s="9">
        <v>35.200000000000003</v>
      </c>
      <c r="T281" s="10">
        <v>748000</v>
      </c>
      <c r="U281" s="10">
        <v>413000</v>
      </c>
      <c r="V281" s="10">
        <v>401000</v>
      </c>
      <c r="W281" s="11">
        <v>11000</v>
      </c>
      <c r="X281" s="10">
        <v>336000</v>
      </c>
      <c r="Y281" s="9">
        <v>55.1</v>
      </c>
      <c r="Z281" s="9">
        <v>53.6</v>
      </c>
      <c r="AA281" s="12">
        <v>2.7</v>
      </c>
      <c r="AB281" s="9">
        <v>44.9</v>
      </c>
      <c r="AC281" s="10" t="s">
        <v>442</v>
      </c>
    </row>
    <row r="282" spans="1:29" x14ac:dyDescent="0.25">
      <c r="A282" s="8" t="s">
        <v>443</v>
      </c>
      <c r="B282" s="10">
        <v>1461000</v>
      </c>
      <c r="C282" s="10">
        <v>874000</v>
      </c>
      <c r="D282" s="10">
        <v>845000</v>
      </c>
      <c r="E282" s="10">
        <v>29000</v>
      </c>
      <c r="F282" s="10">
        <v>586000</v>
      </c>
      <c r="G282" s="9">
        <v>59.9</v>
      </c>
      <c r="H282" s="9">
        <v>57.9</v>
      </c>
      <c r="I282" s="9">
        <v>3.3</v>
      </c>
      <c r="J282" s="9">
        <v>40.1</v>
      </c>
      <c r="K282" s="10">
        <v>712000</v>
      </c>
      <c r="L282" s="10">
        <v>465000</v>
      </c>
      <c r="M282" s="10">
        <v>445000</v>
      </c>
      <c r="N282" s="10">
        <v>20000</v>
      </c>
      <c r="O282" s="10">
        <v>247000</v>
      </c>
      <c r="P282" s="9">
        <v>65.3</v>
      </c>
      <c r="Q282" s="9">
        <v>62.4</v>
      </c>
      <c r="R282" s="9">
        <v>4.3</v>
      </c>
      <c r="S282" s="9">
        <v>34.700000000000003</v>
      </c>
      <c r="T282" s="10">
        <v>749000</v>
      </c>
      <c r="U282" s="10">
        <v>410000</v>
      </c>
      <c r="V282" s="10">
        <v>401000</v>
      </c>
      <c r="W282" s="11">
        <v>9000</v>
      </c>
      <c r="X282" s="10">
        <v>339000</v>
      </c>
      <c r="Y282" s="9">
        <v>54.7</v>
      </c>
      <c r="Z282" s="9">
        <v>53.5</v>
      </c>
      <c r="AA282" s="12">
        <v>2.2000000000000002</v>
      </c>
      <c r="AB282" s="9">
        <v>45.3</v>
      </c>
      <c r="AC282" s="10" t="s">
        <v>442</v>
      </c>
    </row>
    <row r="283" spans="1:29" x14ac:dyDescent="0.25">
      <c r="A283" s="8" t="s">
        <v>444</v>
      </c>
      <c r="B283" s="10">
        <v>1461000</v>
      </c>
      <c r="C283" s="10">
        <v>874000</v>
      </c>
      <c r="D283" s="10">
        <v>848000</v>
      </c>
      <c r="E283" s="10">
        <v>26000</v>
      </c>
      <c r="F283" s="10">
        <v>587000</v>
      </c>
      <c r="G283" s="9">
        <v>59.8</v>
      </c>
      <c r="H283" s="9">
        <v>58</v>
      </c>
      <c r="I283" s="9">
        <v>3</v>
      </c>
      <c r="J283" s="9">
        <v>40.200000000000003</v>
      </c>
      <c r="K283" s="10">
        <v>712000</v>
      </c>
      <c r="L283" s="10">
        <v>461000</v>
      </c>
      <c r="M283" s="10">
        <v>442000</v>
      </c>
      <c r="N283" s="10">
        <v>19000</v>
      </c>
      <c r="O283" s="10">
        <v>252000</v>
      </c>
      <c r="P283" s="9">
        <v>64.7</v>
      </c>
      <c r="Q283" s="9">
        <v>62</v>
      </c>
      <c r="R283" s="9">
        <v>4.0999999999999996</v>
      </c>
      <c r="S283" s="9">
        <v>35.299999999999997</v>
      </c>
      <c r="T283" s="10">
        <v>749000</v>
      </c>
      <c r="U283" s="10">
        <v>414000</v>
      </c>
      <c r="V283" s="10">
        <v>406000</v>
      </c>
      <c r="W283" s="11">
        <v>8000</v>
      </c>
      <c r="X283" s="10">
        <v>335000</v>
      </c>
      <c r="Y283" s="9">
        <v>55.2</v>
      </c>
      <c r="Z283" s="9">
        <v>54.2</v>
      </c>
      <c r="AA283" s="12">
        <v>1.9</v>
      </c>
      <c r="AB283" s="9">
        <v>44.8</v>
      </c>
      <c r="AC283" s="10" t="s">
        <v>442</v>
      </c>
    </row>
    <row r="284" spans="1:29" x14ac:dyDescent="0.25">
      <c r="A284" s="8" t="s">
        <v>445</v>
      </c>
      <c r="B284" s="10">
        <v>1462000</v>
      </c>
      <c r="C284" s="10">
        <v>873000</v>
      </c>
      <c r="D284" s="10">
        <v>845000</v>
      </c>
      <c r="E284" s="10">
        <v>29000</v>
      </c>
      <c r="F284" s="10">
        <v>588000</v>
      </c>
      <c r="G284" s="9">
        <v>59.7</v>
      </c>
      <c r="H284" s="9">
        <v>57.8</v>
      </c>
      <c r="I284" s="9">
        <v>3.3</v>
      </c>
      <c r="J284" s="9">
        <v>40.299999999999997</v>
      </c>
      <c r="K284" s="10">
        <v>713000</v>
      </c>
      <c r="L284" s="10">
        <v>456000</v>
      </c>
      <c r="M284" s="10">
        <v>435000</v>
      </c>
      <c r="N284" s="10">
        <v>21000</v>
      </c>
      <c r="O284" s="10">
        <v>256000</v>
      </c>
      <c r="P284" s="9">
        <v>64</v>
      </c>
      <c r="Q284" s="9">
        <v>61.1</v>
      </c>
      <c r="R284" s="9">
        <v>4.5999999999999996</v>
      </c>
      <c r="S284" s="9">
        <v>36</v>
      </c>
      <c r="T284" s="10">
        <v>749000</v>
      </c>
      <c r="U284" s="10">
        <v>417000</v>
      </c>
      <c r="V284" s="10">
        <v>409000</v>
      </c>
      <c r="W284" s="11">
        <v>8000</v>
      </c>
      <c r="X284" s="10">
        <v>332000</v>
      </c>
      <c r="Y284" s="9">
        <v>55.7</v>
      </c>
      <c r="Z284" s="9">
        <v>54.6</v>
      </c>
      <c r="AA284" s="12">
        <v>1.9</v>
      </c>
      <c r="AB284" s="9">
        <v>44.3</v>
      </c>
      <c r="AC284" s="10" t="s">
        <v>442</v>
      </c>
    </row>
    <row r="285" spans="1:29" x14ac:dyDescent="0.25">
      <c r="A285" s="8" t="s">
        <v>446</v>
      </c>
      <c r="B285" s="10">
        <v>1462000</v>
      </c>
      <c r="C285" s="10">
        <v>879000</v>
      </c>
      <c r="D285" s="10">
        <v>849000</v>
      </c>
      <c r="E285" s="10">
        <v>30000</v>
      </c>
      <c r="F285" s="10">
        <v>583000</v>
      </c>
      <c r="G285" s="9">
        <v>60.1</v>
      </c>
      <c r="H285" s="9">
        <v>58.1</v>
      </c>
      <c r="I285" s="9">
        <v>3.4</v>
      </c>
      <c r="J285" s="9">
        <v>39.9</v>
      </c>
      <c r="K285" s="10">
        <v>713000</v>
      </c>
      <c r="L285" s="10">
        <v>457000</v>
      </c>
      <c r="M285" s="10">
        <v>437000</v>
      </c>
      <c r="N285" s="10">
        <v>20000</v>
      </c>
      <c r="O285" s="10">
        <v>256000</v>
      </c>
      <c r="P285" s="9">
        <v>64.2</v>
      </c>
      <c r="Q285" s="9">
        <v>61.3</v>
      </c>
      <c r="R285" s="9">
        <v>4.5</v>
      </c>
      <c r="S285" s="9">
        <v>35.799999999999997</v>
      </c>
      <c r="T285" s="10">
        <v>749000</v>
      </c>
      <c r="U285" s="10">
        <v>422000</v>
      </c>
      <c r="V285" s="10">
        <v>412000</v>
      </c>
      <c r="W285" s="11">
        <v>9000</v>
      </c>
      <c r="X285" s="10">
        <v>328000</v>
      </c>
      <c r="Y285" s="9">
        <v>56.3</v>
      </c>
      <c r="Z285" s="9">
        <v>55</v>
      </c>
      <c r="AA285" s="12">
        <v>2.2000000000000002</v>
      </c>
      <c r="AB285" s="9">
        <v>43.7</v>
      </c>
      <c r="AC285" s="10" t="s">
        <v>442</v>
      </c>
    </row>
    <row r="286" spans="1:29" x14ac:dyDescent="0.25">
      <c r="A286" s="8" t="s">
        <v>447</v>
      </c>
      <c r="B286" s="10">
        <v>1463000</v>
      </c>
      <c r="C286" s="10">
        <v>873000</v>
      </c>
      <c r="D286" s="10">
        <v>841000</v>
      </c>
      <c r="E286" s="10">
        <v>32000</v>
      </c>
      <c r="F286" s="10">
        <v>589000</v>
      </c>
      <c r="G286" s="9">
        <v>59.7</v>
      </c>
      <c r="H286" s="9">
        <v>57.5</v>
      </c>
      <c r="I286" s="9">
        <v>3.7</v>
      </c>
      <c r="J286" s="9">
        <v>40.299999999999997</v>
      </c>
      <c r="K286" s="10">
        <v>713000</v>
      </c>
      <c r="L286" s="10">
        <v>456000</v>
      </c>
      <c r="M286" s="10">
        <v>433000</v>
      </c>
      <c r="N286" s="10">
        <v>23000</v>
      </c>
      <c r="O286" s="10">
        <v>258000</v>
      </c>
      <c r="P286" s="9">
        <v>63.9</v>
      </c>
      <c r="Q286" s="9">
        <v>60.7</v>
      </c>
      <c r="R286" s="9">
        <v>4.9000000000000004</v>
      </c>
      <c r="S286" s="9">
        <v>36.1</v>
      </c>
      <c r="T286" s="10">
        <v>749000</v>
      </c>
      <c r="U286" s="10">
        <v>418000</v>
      </c>
      <c r="V286" s="10">
        <v>408000</v>
      </c>
      <c r="W286" s="11">
        <v>10000</v>
      </c>
      <c r="X286" s="10">
        <v>332000</v>
      </c>
      <c r="Y286" s="9">
        <v>55.7</v>
      </c>
      <c r="Z286" s="9">
        <v>54.5</v>
      </c>
      <c r="AA286" s="12">
        <v>2.2999999999999998</v>
      </c>
      <c r="AB286" s="9">
        <v>44.3</v>
      </c>
      <c r="AC286" s="10" t="s">
        <v>442</v>
      </c>
    </row>
    <row r="287" spans="1:29" x14ac:dyDescent="0.25">
      <c r="A287" s="8" t="s">
        <v>448</v>
      </c>
      <c r="B287" s="10">
        <v>1463000</v>
      </c>
      <c r="C287" s="10">
        <v>883000</v>
      </c>
      <c r="D287" s="10">
        <v>850000</v>
      </c>
      <c r="E287" s="10">
        <v>33000</v>
      </c>
      <c r="F287" s="10">
        <v>580000</v>
      </c>
      <c r="G287" s="9">
        <v>60.3</v>
      </c>
      <c r="H287" s="9">
        <v>58.1</v>
      </c>
      <c r="I287" s="9">
        <v>3.8</v>
      </c>
      <c r="J287" s="9">
        <v>39.700000000000003</v>
      </c>
      <c r="K287" s="10">
        <v>714000</v>
      </c>
      <c r="L287" s="10">
        <v>458000</v>
      </c>
      <c r="M287" s="10">
        <v>435000</v>
      </c>
      <c r="N287" s="10">
        <v>23000</v>
      </c>
      <c r="O287" s="10">
        <v>255000</v>
      </c>
      <c r="P287" s="9">
        <v>64.2</v>
      </c>
      <c r="Q287" s="9">
        <v>61</v>
      </c>
      <c r="R287" s="9">
        <v>5</v>
      </c>
      <c r="S287" s="9">
        <v>35.799999999999997</v>
      </c>
      <c r="T287" s="10">
        <v>750000</v>
      </c>
      <c r="U287" s="10">
        <v>425000</v>
      </c>
      <c r="V287" s="10">
        <v>414000</v>
      </c>
      <c r="W287" s="10">
        <v>10000</v>
      </c>
      <c r="X287" s="10">
        <v>325000</v>
      </c>
      <c r="Y287" s="9">
        <v>56.6</v>
      </c>
      <c r="Z287" s="9">
        <v>55.2</v>
      </c>
      <c r="AA287" s="9">
        <v>2.5</v>
      </c>
      <c r="AB287" s="9">
        <v>43.4</v>
      </c>
      <c r="AC287" s="10"/>
    </row>
    <row r="288" spans="1:29" x14ac:dyDescent="0.25">
      <c r="A288" s="8" t="s">
        <v>449</v>
      </c>
      <c r="B288" s="10">
        <v>1464000</v>
      </c>
      <c r="C288" s="10">
        <v>881000</v>
      </c>
      <c r="D288" s="10">
        <v>845000</v>
      </c>
      <c r="E288" s="10">
        <v>35000</v>
      </c>
      <c r="F288" s="10">
        <v>583000</v>
      </c>
      <c r="G288" s="9">
        <v>60.2</v>
      </c>
      <c r="H288" s="9">
        <v>57.7</v>
      </c>
      <c r="I288" s="9">
        <v>4</v>
      </c>
      <c r="J288" s="9">
        <v>39.799999999999997</v>
      </c>
      <c r="K288" s="10">
        <v>714000</v>
      </c>
      <c r="L288" s="10">
        <v>457000</v>
      </c>
      <c r="M288" s="10">
        <v>433000</v>
      </c>
      <c r="N288" s="10">
        <v>24000</v>
      </c>
      <c r="O288" s="10">
        <v>257000</v>
      </c>
      <c r="P288" s="9">
        <v>64</v>
      </c>
      <c r="Q288" s="9">
        <v>60.7</v>
      </c>
      <c r="R288" s="9">
        <v>5.2</v>
      </c>
      <c r="S288" s="9">
        <v>36</v>
      </c>
      <c r="T288" s="10">
        <v>750000</v>
      </c>
      <c r="U288" s="10">
        <v>424000</v>
      </c>
      <c r="V288" s="10">
        <v>412000</v>
      </c>
      <c r="W288" s="10">
        <v>12000</v>
      </c>
      <c r="X288" s="10">
        <v>326000</v>
      </c>
      <c r="Y288" s="9">
        <v>56.5</v>
      </c>
      <c r="Z288" s="9">
        <v>54.9</v>
      </c>
      <c r="AA288" s="9">
        <v>2.8</v>
      </c>
      <c r="AB288" s="9">
        <v>43.5</v>
      </c>
      <c r="AC288" s="10"/>
    </row>
    <row r="289" spans="1:29" x14ac:dyDescent="0.25">
      <c r="A289" s="8" t="s">
        <v>450</v>
      </c>
      <c r="B289" s="10">
        <v>1464000</v>
      </c>
      <c r="C289" s="10">
        <v>872000</v>
      </c>
      <c r="D289" s="10">
        <v>838000</v>
      </c>
      <c r="E289" s="10">
        <v>33000</v>
      </c>
      <c r="F289" s="10">
        <v>593000</v>
      </c>
      <c r="G289" s="9">
        <v>59.5</v>
      </c>
      <c r="H289" s="9">
        <v>57.3</v>
      </c>
      <c r="I289" s="9">
        <v>3.8</v>
      </c>
      <c r="J289" s="9">
        <v>40.5</v>
      </c>
      <c r="K289" s="10">
        <v>714000</v>
      </c>
      <c r="L289" s="10">
        <v>459000</v>
      </c>
      <c r="M289" s="10">
        <v>437000</v>
      </c>
      <c r="N289" s="10">
        <v>22000</v>
      </c>
      <c r="O289" s="10">
        <v>255000</v>
      </c>
      <c r="P289" s="9">
        <v>64.3</v>
      </c>
      <c r="Q289" s="9">
        <v>61.2</v>
      </c>
      <c r="R289" s="9">
        <v>4.8</v>
      </c>
      <c r="S289" s="9">
        <v>35.700000000000003</v>
      </c>
      <c r="T289" s="10">
        <v>750000</v>
      </c>
      <c r="U289" s="10">
        <v>412000</v>
      </c>
      <c r="V289" s="10">
        <v>401000</v>
      </c>
      <c r="W289" s="10">
        <v>11000</v>
      </c>
      <c r="X289" s="10">
        <v>338000</v>
      </c>
      <c r="Y289" s="9">
        <v>55</v>
      </c>
      <c r="Z289" s="9">
        <v>53.5</v>
      </c>
      <c r="AA289" s="9">
        <v>2.7</v>
      </c>
      <c r="AB289" s="9">
        <v>45</v>
      </c>
      <c r="AC289" s="10"/>
    </row>
    <row r="290" spans="1:29" x14ac:dyDescent="0.25">
      <c r="A290" s="8" t="s">
        <v>451</v>
      </c>
      <c r="B290" s="10">
        <v>1465000</v>
      </c>
      <c r="C290" s="10">
        <v>868000</v>
      </c>
      <c r="D290" s="10">
        <v>836000</v>
      </c>
      <c r="E290" s="10">
        <v>31000</v>
      </c>
      <c r="F290" s="10">
        <v>597000</v>
      </c>
      <c r="G290" s="9">
        <v>59.2</v>
      </c>
      <c r="H290" s="9">
        <v>57.1</v>
      </c>
      <c r="I290" s="9">
        <v>3.6</v>
      </c>
      <c r="J290" s="9">
        <v>40.799999999999997</v>
      </c>
      <c r="K290" s="10">
        <v>714000</v>
      </c>
      <c r="L290" s="10">
        <v>458000</v>
      </c>
      <c r="M290" s="10">
        <v>438000</v>
      </c>
      <c r="N290" s="10">
        <v>20000</v>
      </c>
      <c r="O290" s="10">
        <v>256000</v>
      </c>
      <c r="P290" s="9">
        <v>64.2</v>
      </c>
      <c r="Q290" s="9">
        <v>61.3</v>
      </c>
      <c r="R290" s="9">
        <v>4.4000000000000004</v>
      </c>
      <c r="S290" s="9">
        <v>35.799999999999997</v>
      </c>
      <c r="T290" s="10">
        <v>750000</v>
      </c>
      <c r="U290" s="10">
        <v>409000</v>
      </c>
      <c r="V290" s="10">
        <v>398000</v>
      </c>
      <c r="W290" s="10">
        <v>11000</v>
      </c>
      <c r="X290" s="10">
        <v>341000</v>
      </c>
      <c r="Y290" s="9">
        <v>54.6</v>
      </c>
      <c r="Z290" s="9">
        <v>53.1</v>
      </c>
      <c r="AA290" s="9">
        <v>2.7</v>
      </c>
      <c r="AB290" s="9">
        <v>45.4</v>
      </c>
      <c r="AC290" s="10"/>
    </row>
    <row r="291" spans="1:29" x14ac:dyDescent="0.25">
      <c r="A291" s="8" t="s">
        <v>452</v>
      </c>
      <c r="B291" s="10">
        <v>1465000</v>
      </c>
      <c r="C291" s="10">
        <v>872000</v>
      </c>
      <c r="D291" s="10">
        <v>842000</v>
      </c>
      <c r="E291" s="10">
        <v>31000</v>
      </c>
      <c r="F291" s="10">
        <v>593000</v>
      </c>
      <c r="G291" s="9">
        <v>59.5</v>
      </c>
      <c r="H291" s="9">
        <v>57.4</v>
      </c>
      <c r="I291" s="9">
        <v>3.5</v>
      </c>
      <c r="J291" s="9">
        <v>40.5</v>
      </c>
      <c r="K291" s="10">
        <v>715000</v>
      </c>
      <c r="L291" s="10">
        <v>461000</v>
      </c>
      <c r="M291" s="10">
        <v>443000</v>
      </c>
      <c r="N291" s="10">
        <v>19000</v>
      </c>
      <c r="O291" s="10">
        <v>253000</v>
      </c>
      <c r="P291" s="9">
        <v>64.599999999999994</v>
      </c>
      <c r="Q291" s="9">
        <v>62</v>
      </c>
      <c r="R291" s="9">
        <v>4</v>
      </c>
      <c r="S291" s="9">
        <v>35.4</v>
      </c>
      <c r="T291" s="10">
        <v>751000</v>
      </c>
      <c r="U291" s="10">
        <v>411000</v>
      </c>
      <c r="V291" s="10">
        <v>399000</v>
      </c>
      <c r="W291" s="10">
        <v>12000</v>
      </c>
      <c r="X291" s="10">
        <v>340000</v>
      </c>
      <c r="Y291" s="9">
        <v>54.7</v>
      </c>
      <c r="Z291" s="9">
        <v>53.1</v>
      </c>
      <c r="AA291" s="9">
        <v>2.9</v>
      </c>
      <c r="AB291" s="9">
        <v>45.3</v>
      </c>
      <c r="AC291" s="10"/>
    </row>
    <row r="292" spans="1:29" x14ac:dyDescent="0.25">
      <c r="A292" s="8" t="s">
        <v>453</v>
      </c>
      <c r="B292" s="10">
        <v>1466000</v>
      </c>
      <c r="C292" s="10">
        <v>887000</v>
      </c>
      <c r="D292" s="10">
        <v>853000</v>
      </c>
      <c r="E292" s="10">
        <v>33000</v>
      </c>
      <c r="F292" s="10">
        <v>579000</v>
      </c>
      <c r="G292" s="9">
        <v>60.5</v>
      </c>
      <c r="H292" s="9">
        <v>58.2</v>
      </c>
      <c r="I292" s="9">
        <v>3.8</v>
      </c>
      <c r="J292" s="9">
        <v>39.5</v>
      </c>
      <c r="K292" s="10">
        <v>715000</v>
      </c>
      <c r="L292" s="10">
        <v>467000</v>
      </c>
      <c r="M292" s="10">
        <v>446000</v>
      </c>
      <c r="N292" s="10">
        <v>21000</v>
      </c>
      <c r="O292" s="10">
        <v>248000</v>
      </c>
      <c r="P292" s="9">
        <v>65.3</v>
      </c>
      <c r="Q292" s="9">
        <v>62.3</v>
      </c>
      <c r="R292" s="9">
        <v>4.5</v>
      </c>
      <c r="S292" s="9">
        <v>34.700000000000003</v>
      </c>
      <c r="T292" s="10">
        <v>751000</v>
      </c>
      <c r="U292" s="10">
        <v>420000</v>
      </c>
      <c r="V292" s="10">
        <v>408000</v>
      </c>
      <c r="W292" s="10">
        <v>12000</v>
      </c>
      <c r="X292" s="10">
        <v>331000</v>
      </c>
      <c r="Y292" s="9">
        <v>55.9</v>
      </c>
      <c r="Z292" s="9">
        <v>54.3</v>
      </c>
      <c r="AA292" s="9">
        <v>2.9</v>
      </c>
      <c r="AB292" s="9">
        <v>44.1</v>
      </c>
      <c r="AC292" s="10"/>
    </row>
    <row r="293" spans="1:29" x14ac:dyDescent="0.25">
      <c r="A293" s="8" t="s">
        <v>454</v>
      </c>
      <c r="B293" s="10">
        <v>1466000</v>
      </c>
      <c r="C293" s="10">
        <v>893000</v>
      </c>
      <c r="D293" s="10">
        <v>862000</v>
      </c>
      <c r="E293" s="10">
        <v>31000</v>
      </c>
      <c r="F293" s="10">
        <v>573000</v>
      </c>
      <c r="G293" s="9">
        <v>60.9</v>
      </c>
      <c r="H293" s="9">
        <v>58.8</v>
      </c>
      <c r="I293" s="9">
        <v>3.5</v>
      </c>
      <c r="J293" s="9">
        <v>39.1</v>
      </c>
      <c r="K293" s="10">
        <v>715000</v>
      </c>
      <c r="L293" s="10">
        <v>469000</v>
      </c>
      <c r="M293" s="10">
        <v>449000</v>
      </c>
      <c r="N293" s="10">
        <v>20000</v>
      </c>
      <c r="O293" s="10">
        <v>246000</v>
      </c>
      <c r="P293" s="9">
        <v>65.5</v>
      </c>
      <c r="Q293" s="9">
        <v>62.8</v>
      </c>
      <c r="R293" s="9">
        <v>4.2</v>
      </c>
      <c r="S293" s="9">
        <v>34.5</v>
      </c>
      <c r="T293" s="10">
        <v>751000</v>
      </c>
      <c r="U293" s="10">
        <v>424000</v>
      </c>
      <c r="V293" s="10">
        <v>413000</v>
      </c>
      <c r="W293" s="10">
        <v>12000</v>
      </c>
      <c r="X293" s="10">
        <v>327000</v>
      </c>
      <c r="Y293" s="9">
        <v>56.5</v>
      </c>
      <c r="Z293" s="9">
        <v>54.9</v>
      </c>
      <c r="AA293" s="9">
        <v>2.7</v>
      </c>
      <c r="AB293" s="9">
        <v>43.5</v>
      </c>
      <c r="AC293" s="10"/>
    </row>
    <row r="294" spans="1:29" x14ac:dyDescent="0.25">
      <c r="A294" s="8" t="s">
        <v>455</v>
      </c>
      <c r="B294" s="10">
        <v>1467000</v>
      </c>
      <c r="C294" s="10">
        <v>891000</v>
      </c>
      <c r="D294" s="10">
        <v>864000</v>
      </c>
      <c r="E294" s="10">
        <v>26000</v>
      </c>
      <c r="F294" s="10">
        <v>576000</v>
      </c>
      <c r="G294" s="9">
        <v>60.7</v>
      </c>
      <c r="H294" s="9">
        <v>58.9</v>
      </c>
      <c r="I294" s="9">
        <v>3</v>
      </c>
      <c r="J294" s="9">
        <v>39.299999999999997</v>
      </c>
      <c r="K294" s="10">
        <v>716000</v>
      </c>
      <c r="L294" s="10">
        <v>467000</v>
      </c>
      <c r="M294" s="10">
        <v>451000</v>
      </c>
      <c r="N294" s="10">
        <v>17000</v>
      </c>
      <c r="O294" s="10">
        <v>248000</v>
      </c>
      <c r="P294" s="9">
        <v>65.3</v>
      </c>
      <c r="Q294" s="9">
        <v>63</v>
      </c>
      <c r="R294" s="9">
        <v>3.6</v>
      </c>
      <c r="S294" s="9">
        <v>34.700000000000003</v>
      </c>
      <c r="T294" s="10">
        <v>751000</v>
      </c>
      <c r="U294" s="10">
        <v>423000</v>
      </c>
      <c r="V294" s="10">
        <v>413000</v>
      </c>
      <c r="W294" s="10">
        <v>10000</v>
      </c>
      <c r="X294" s="10">
        <v>328000</v>
      </c>
      <c r="Y294" s="9">
        <v>56.3</v>
      </c>
      <c r="Z294" s="9">
        <v>55</v>
      </c>
      <c r="AA294" s="9">
        <v>2.2999999999999998</v>
      </c>
      <c r="AB294" s="9">
        <v>43.7</v>
      </c>
      <c r="AC294" s="10"/>
    </row>
    <row r="295" spans="1:29" x14ac:dyDescent="0.25">
      <c r="A295" s="8" t="s">
        <v>456</v>
      </c>
      <c r="B295" s="10">
        <v>1467000</v>
      </c>
      <c r="C295" s="10">
        <v>887000</v>
      </c>
      <c r="D295" s="10">
        <v>862000</v>
      </c>
      <c r="E295" s="10">
        <v>25000</v>
      </c>
      <c r="F295" s="10">
        <v>580000</v>
      </c>
      <c r="G295" s="9">
        <v>60.5</v>
      </c>
      <c r="H295" s="9">
        <v>58.7</v>
      </c>
      <c r="I295" s="9">
        <v>2.9</v>
      </c>
      <c r="J295" s="9">
        <v>39.5</v>
      </c>
      <c r="K295" s="10">
        <v>716000</v>
      </c>
      <c r="L295" s="10">
        <v>465000</v>
      </c>
      <c r="M295" s="10">
        <v>450000</v>
      </c>
      <c r="N295" s="10">
        <v>15000</v>
      </c>
      <c r="O295" s="10">
        <v>251000</v>
      </c>
      <c r="P295" s="9">
        <v>64.900000000000006</v>
      </c>
      <c r="Q295" s="9">
        <v>62.9</v>
      </c>
      <c r="R295" s="9">
        <v>3.1</v>
      </c>
      <c r="S295" s="9">
        <v>35.1</v>
      </c>
      <c r="T295" s="10">
        <v>752000</v>
      </c>
      <c r="U295" s="10">
        <v>423000</v>
      </c>
      <c r="V295" s="10">
        <v>412000</v>
      </c>
      <c r="W295" s="10">
        <v>11000</v>
      </c>
      <c r="X295" s="10">
        <v>329000</v>
      </c>
      <c r="Y295" s="9">
        <v>56.2</v>
      </c>
      <c r="Z295" s="9">
        <v>54.8</v>
      </c>
      <c r="AA295" s="9">
        <v>2.6</v>
      </c>
      <c r="AB295" s="9">
        <v>43.8</v>
      </c>
      <c r="AC295" s="10"/>
    </row>
    <row r="296" spans="1:29" x14ac:dyDescent="0.25">
      <c r="A296" s="8" t="s">
        <v>457</v>
      </c>
      <c r="B296" s="10">
        <v>1468000</v>
      </c>
      <c r="C296" s="10">
        <v>894000</v>
      </c>
      <c r="D296" s="10">
        <v>866000</v>
      </c>
      <c r="E296" s="10">
        <v>28000</v>
      </c>
      <c r="F296" s="10">
        <v>574000</v>
      </c>
      <c r="G296" s="9">
        <v>60.9</v>
      </c>
      <c r="H296" s="9">
        <v>59</v>
      </c>
      <c r="I296" s="9">
        <v>3.1</v>
      </c>
      <c r="J296" s="9">
        <v>39.1</v>
      </c>
      <c r="K296" s="10">
        <v>716000</v>
      </c>
      <c r="L296" s="10">
        <v>469000</v>
      </c>
      <c r="M296" s="10">
        <v>453000</v>
      </c>
      <c r="N296" s="10">
        <v>16000</v>
      </c>
      <c r="O296" s="10">
        <v>247000</v>
      </c>
      <c r="P296" s="9">
        <v>65.5</v>
      </c>
      <c r="Q296" s="9">
        <v>63.3</v>
      </c>
      <c r="R296" s="9">
        <v>3.4</v>
      </c>
      <c r="S296" s="9">
        <v>34.5</v>
      </c>
      <c r="T296" s="10">
        <v>752000</v>
      </c>
      <c r="U296" s="10">
        <v>425000</v>
      </c>
      <c r="V296" s="10">
        <v>413000</v>
      </c>
      <c r="W296" s="10">
        <v>12000</v>
      </c>
      <c r="X296" s="10">
        <v>327000</v>
      </c>
      <c r="Y296" s="9">
        <v>56.5</v>
      </c>
      <c r="Z296" s="9">
        <v>54.9</v>
      </c>
      <c r="AA296" s="9">
        <v>2.7</v>
      </c>
      <c r="AB296" s="9">
        <v>43.5</v>
      </c>
      <c r="AC296" s="10"/>
    </row>
    <row r="297" spans="1:29" x14ac:dyDescent="0.25">
      <c r="A297" s="8" t="s">
        <v>458</v>
      </c>
      <c r="B297" s="10">
        <v>1468000</v>
      </c>
      <c r="C297" s="10">
        <v>900000</v>
      </c>
      <c r="D297" s="10">
        <v>873000</v>
      </c>
      <c r="E297" s="10">
        <v>28000</v>
      </c>
      <c r="F297" s="10">
        <v>568000</v>
      </c>
      <c r="G297" s="9">
        <v>61.3</v>
      </c>
      <c r="H297" s="9">
        <v>59.4</v>
      </c>
      <c r="I297" s="9">
        <v>3.1</v>
      </c>
      <c r="J297" s="9">
        <v>38.700000000000003</v>
      </c>
      <c r="K297" s="10">
        <v>716000</v>
      </c>
      <c r="L297" s="10">
        <v>473000</v>
      </c>
      <c r="M297" s="10">
        <v>457000</v>
      </c>
      <c r="N297" s="10">
        <v>16000</v>
      </c>
      <c r="O297" s="10">
        <v>244000</v>
      </c>
      <c r="P297" s="9">
        <v>66</v>
      </c>
      <c r="Q297" s="9">
        <v>63.7</v>
      </c>
      <c r="R297" s="9">
        <v>3.4</v>
      </c>
      <c r="S297" s="9">
        <v>34</v>
      </c>
      <c r="T297" s="10">
        <v>752000</v>
      </c>
      <c r="U297" s="10">
        <v>427000</v>
      </c>
      <c r="V297" s="10">
        <v>416000</v>
      </c>
      <c r="W297" s="10">
        <v>12000</v>
      </c>
      <c r="X297" s="10">
        <v>325000</v>
      </c>
      <c r="Y297" s="9">
        <v>56.8</v>
      </c>
      <c r="Z297" s="9">
        <v>55.3</v>
      </c>
      <c r="AA297" s="9">
        <v>2.7</v>
      </c>
      <c r="AB297" s="9">
        <v>43.2</v>
      </c>
      <c r="AC297" s="10"/>
    </row>
    <row r="298" spans="1:29" x14ac:dyDescent="0.25">
      <c r="A298" s="8" t="s">
        <v>459</v>
      </c>
      <c r="B298" s="10">
        <v>1469000</v>
      </c>
      <c r="C298" s="10">
        <v>902000</v>
      </c>
      <c r="D298" s="10">
        <v>874000</v>
      </c>
      <c r="E298" s="10">
        <v>28000</v>
      </c>
      <c r="F298" s="10">
        <v>567000</v>
      </c>
      <c r="G298" s="9">
        <v>61.4</v>
      </c>
      <c r="H298" s="9">
        <v>59.5</v>
      </c>
      <c r="I298" s="9">
        <v>3.1</v>
      </c>
      <c r="J298" s="9">
        <v>38.6</v>
      </c>
      <c r="K298" s="10">
        <v>717000</v>
      </c>
      <c r="L298" s="10">
        <v>473000</v>
      </c>
      <c r="M298" s="10">
        <v>457000</v>
      </c>
      <c r="N298" s="10">
        <v>16000</v>
      </c>
      <c r="O298" s="10">
        <v>244000</v>
      </c>
      <c r="P298" s="9">
        <v>66</v>
      </c>
      <c r="Q298" s="9">
        <v>63.8</v>
      </c>
      <c r="R298" s="9">
        <v>3.4</v>
      </c>
      <c r="S298" s="9">
        <v>34</v>
      </c>
      <c r="T298" s="10">
        <v>752000</v>
      </c>
      <c r="U298" s="10">
        <v>429000</v>
      </c>
      <c r="V298" s="10">
        <v>417000</v>
      </c>
      <c r="W298" s="10">
        <v>12000</v>
      </c>
      <c r="X298" s="10">
        <v>324000</v>
      </c>
      <c r="Y298" s="9">
        <v>57</v>
      </c>
      <c r="Z298" s="9">
        <v>55.4</v>
      </c>
      <c r="AA298" s="9">
        <v>2.7</v>
      </c>
      <c r="AB298" s="9">
        <v>43</v>
      </c>
      <c r="AC298" s="10"/>
    </row>
    <row r="299" spans="1:29" x14ac:dyDescent="0.25">
      <c r="A299" s="8" t="s">
        <v>460</v>
      </c>
      <c r="B299" s="10">
        <v>1469000</v>
      </c>
      <c r="C299" s="10">
        <v>895000</v>
      </c>
      <c r="D299" s="10">
        <v>870000</v>
      </c>
      <c r="E299" s="10">
        <v>26000</v>
      </c>
      <c r="F299" s="10">
        <v>574000</v>
      </c>
      <c r="G299" s="9">
        <v>60.9</v>
      </c>
      <c r="H299" s="9">
        <v>59.2</v>
      </c>
      <c r="I299" s="9">
        <v>2.9</v>
      </c>
      <c r="J299" s="9">
        <v>39.1</v>
      </c>
      <c r="K299" s="10">
        <v>717000</v>
      </c>
      <c r="L299" s="10">
        <v>471000</v>
      </c>
      <c r="M299" s="10">
        <v>457000</v>
      </c>
      <c r="N299" s="10">
        <v>15000</v>
      </c>
      <c r="O299" s="10">
        <v>246000</v>
      </c>
      <c r="P299" s="9">
        <v>65.7</v>
      </c>
      <c r="Q299" s="9">
        <v>63.7</v>
      </c>
      <c r="R299" s="9">
        <v>3.1</v>
      </c>
      <c r="S299" s="9">
        <v>34.299999999999997</v>
      </c>
      <c r="T299" s="10">
        <v>752000</v>
      </c>
      <c r="U299" s="10">
        <v>424000</v>
      </c>
      <c r="V299" s="10">
        <v>413000</v>
      </c>
      <c r="W299" s="10">
        <v>11000</v>
      </c>
      <c r="X299" s="10">
        <v>328000</v>
      </c>
      <c r="Y299" s="9">
        <v>56.4</v>
      </c>
      <c r="Z299" s="9">
        <v>54.9</v>
      </c>
      <c r="AA299" s="9">
        <v>2.6</v>
      </c>
      <c r="AB299" s="9">
        <v>43.6</v>
      </c>
      <c r="AC299" s="10"/>
    </row>
    <row r="300" spans="1:29" x14ac:dyDescent="0.25">
      <c r="A300" s="8" t="s">
        <v>461</v>
      </c>
      <c r="B300" s="10">
        <v>1470000</v>
      </c>
      <c r="C300" s="10">
        <v>890000</v>
      </c>
      <c r="D300" s="10">
        <v>864000</v>
      </c>
      <c r="E300" s="10">
        <v>26000</v>
      </c>
      <c r="F300" s="10">
        <v>580000</v>
      </c>
      <c r="G300" s="9">
        <v>60.6</v>
      </c>
      <c r="H300" s="9">
        <v>58.8</v>
      </c>
      <c r="I300" s="9">
        <v>2.9</v>
      </c>
      <c r="J300" s="9">
        <v>39.4</v>
      </c>
      <c r="K300" s="10">
        <v>717000</v>
      </c>
      <c r="L300" s="10">
        <v>471000</v>
      </c>
      <c r="M300" s="10">
        <v>457000</v>
      </c>
      <c r="N300" s="10">
        <v>14000</v>
      </c>
      <c r="O300" s="10">
        <v>246000</v>
      </c>
      <c r="P300" s="9">
        <v>65.7</v>
      </c>
      <c r="Q300" s="9">
        <v>63.7</v>
      </c>
      <c r="R300" s="9">
        <v>3.1</v>
      </c>
      <c r="S300" s="9">
        <v>34.299999999999997</v>
      </c>
      <c r="T300" s="10">
        <v>753000</v>
      </c>
      <c r="U300" s="10">
        <v>419000</v>
      </c>
      <c r="V300" s="10">
        <v>408000</v>
      </c>
      <c r="W300" s="10">
        <v>11000</v>
      </c>
      <c r="X300" s="10">
        <v>334000</v>
      </c>
      <c r="Y300" s="9">
        <v>55.7</v>
      </c>
      <c r="Z300" s="9">
        <v>54.2</v>
      </c>
      <c r="AA300" s="9">
        <v>2.7</v>
      </c>
      <c r="AB300" s="9">
        <v>44.3</v>
      </c>
      <c r="AC300" s="10"/>
    </row>
    <row r="301" spans="1:29" x14ac:dyDescent="0.25">
      <c r="A301" s="8" t="s">
        <v>462</v>
      </c>
      <c r="B301" s="10">
        <v>1470000</v>
      </c>
      <c r="C301" s="10">
        <v>897000</v>
      </c>
      <c r="D301" s="10">
        <v>874000</v>
      </c>
      <c r="E301" s="10">
        <v>23000</v>
      </c>
      <c r="F301" s="10">
        <v>573000</v>
      </c>
      <c r="G301" s="9">
        <v>61</v>
      </c>
      <c r="H301" s="9">
        <v>59.5</v>
      </c>
      <c r="I301" s="9">
        <v>2.5</v>
      </c>
      <c r="J301" s="9">
        <v>39</v>
      </c>
      <c r="K301" s="10">
        <v>718000</v>
      </c>
      <c r="L301" s="10">
        <v>473000</v>
      </c>
      <c r="M301" s="10">
        <v>459000</v>
      </c>
      <c r="N301" s="10">
        <v>14000</v>
      </c>
      <c r="O301" s="10">
        <v>245000</v>
      </c>
      <c r="P301" s="9">
        <v>65.900000000000006</v>
      </c>
      <c r="Q301" s="9">
        <v>64</v>
      </c>
      <c r="R301" s="9">
        <v>2.9</v>
      </c>
      <c r="S301" s="9">
        <v>34.1</v>
      </c>
      <c r="T301" s="10">
        <v>753000</v>
      </c>
      <c r="U301" s="10">
        <v>424000</v>
      </c>
      <c r="V301" s="10">
        <v>415000</v>
      </c>
      <c r="W301" s="10">
        <v>9000</v>
      </c>
      <c r="X301" s="10">
        <v>329000</v>
      </c>
      <c r="Y301" s="9">
        <v>56.3</v>
      </c>
      <c r="Z301" s="9">
        <v>55.1</v>
      </c>
      <c r="AA301" s="9">
        <v>2.2000000000000002</v>
      </c>
      <c r="AB301" s="9">
        <v>43.7</v>
      </c>
      <c r="AC301" s="10"/>
    </row>
    <row r="302" spans="1:29" x14ac:dyDescent="0.25">
      <c r="A302" s="8" t="s">
        <v>463</v>
      </c>
      <c r="B302" s="10">
        <v>1471000</v>
      </c>
      <c r="C302" s="10">
        <v>894000</v>
      </c>
      <c r="D302" s="10">
        <v>874000</v>
      </c>
      <c r="E302" s="10">
        <v>21000</v>
      </c>
      <c r="F302" s="10">
        <v>576000</v>
      </c>
      <c r="G302" s="9">
        <v>60.8</v>
      </c>
      <c r="H302" s="9">
        <v>59.4</v>
      </c>
      <c r="I302" s="9">
        <v>2.2999999999999998</v>
      </c>
      <c r="J302" s="9">
        <v>39.200000000000003</v>
      </c>
      <c r="K302" s="10">
        <v>718000</v>
      </c>
      <c r="L302" s="10">
        <v>470000</v>
      </c>
      <c r="M302" s="10">
        <v>459000</v>
      </c>
      <c r="N302" s="10">
        <v>11000</v>
      </c>
      <c r="O302" s="10">
        <v>248000</v>
      </c>
      <c r="P302" s="9">
        <v>65.5</v>
      </c>
      <c r="Q302" s="9">
        <v>63.9</v>
      </c>
      <c r="R302" s="9">
        <v>2.4</v>
      </c>
      <c r="S302" s="9">
        <v>34.5</v>
      </c>
      <c r="T302" s="10">
        <v>753000</v>
      </c>
      <c r="U302" s="10">
        <v>424000</v>
      </c>
      <c r="V302" s="10">
        <v>415000</v>
      </c>
      <c r="W302" s="10">
        <v>9000</v>
      </c>
      <c r="X302" s="10">
        <v>329000</v>
      </c>
      <c r="Y302" s="9">
        <v>56.3</v>
      </c>
      <c r="Z302" s="9">
        <v>55.1</v>
      </c>
      <c r="AA302" s="9">
        <v>2.2000000000000002</v>
      </c>
      <c r="AB302" s="9">
        <v>43.7</v>
      </c>
      <c r="AC302" s="10"/>
    </row>
    <row r="303" spans="1:29" x14ac:dyDescent="0.25">
      <c r="A303" s="8" t="s">
        <v>464</v>
      </c>
      <c r="B303" s="10">
        <v>1471000</v>
      </c>
      <c r="C303" s="10">
        <v>899000</v>
      </c>
      <c r="D303" s="10">
        <v>878000</v>
      </c>
      <c r="E303" s="10">
        <v>21000</v>
      </c>
      <c r="F303" s="10">
        <v>572000</v>
      </c>
      <c r="G303" s="9">
        <v>61.1</v>
      </c>
      <c r="H303" s="9">
        <v>59.7</v>
      </c>
      <c r="I303" s="9">
        <v>2.2999999999999998</v>
      </c>
      <c r="J303" s="9">
        <v>38.9</v>
      </c>
      <c r="K303" s="10">
        <v>718000</v>
      </c>
      <c r="L303" s="10">
        <v>471000</v>
      </c>
      <c r="M303" s="10">
        <v>461000</v>
      </c>
      <c r="N303" s="10">
        <v>11000</v>
      </c>
      <c r="O303" s="10">
        <v>247000</v>
      </c>
      <c r="P303" s="9">
        <v>65.599999999999994</v>
      </c>
      <c r="Q303" s="9">
        <v>64.099999999999994</v>
      </c>
      <c r="R303" s="9">
        <v>2.2999999999999998</v>
      </c>
      <c r="S303" s="9">
        <v>34.4</v>
      </c>
      <c r="T303" s="10">
        <v>753000</v>
      </c>
      <c r="U303" s="10">
        <v>428000</v>
      </c>
      <c r="V303" s="10">
        <v>418000</v>
      </c>
      <c r="W303" s="10">
        <v>10000</v>
      </c>
      <c r="X303" s="10">
        <v>325000</v>
      </c>
      <c r="Y303" s="9">
        <v>56.8</v>
      </c>
      <c r="Z303" s="9">
        <v>55.5</v>
      </c>
      <c r="AA303" s="9">
        <v>2.2999999999999998</v>
      </c>
      <c r="AB303" s="9">
        <v>43.2</v>
      </c>
      <c r="AC303" s="10"/>
    </row>
    <row r="304" spans="1:29" x14ac:dyDescent="0.25">
      <c r="A304" s="8" t="s">
        <v>465</v>
      </c>
      <c r="B304" s="10">
        <v>1472000</v>
      </c>
      <c r="C304" s="10">
        <v>896000</v>
      </c>
      <c r="D304" s="10">
        <v>875000</v>
      </c>
      <c r="E304" s="10">
        <v>21000</v>
      </c>
      <c r="F304" s="10">
        <v>576000</v>
      </c>
      <c r="G304" s="9">
        <v>60.9</v>
      </c>
      <c r="H304" s="9">
        <v>59.4</v>
      </c>
      <c r="I304" s="9">
        <v>2.4</v>
      </c>
      <c r="J304" s="9">
        <v>39.1</v>
      </c>
      <c r="K304" s="10">
        <v>718000</v>
      </c>
      <c r="L304" s="10">
        <v>469000</v>
      </c>
      <c r="M304" s="10">
        <v>457000</v>
      </c>
      <c r="N304" s="10">
        <v>12000</v>
      </c>
      <c r="O304" s="10">
        <v>250000</v>
      </c>
      <c r="P304" s="9">
        <v>65.2</v>
      </c>
      <c r="Q304" s="9">
        <v>63.6</v>
      </c>
      <c r="R304" s="9">
        <v>2.5</v>
      </c>
      <c r="S304" s="9">
        <v>34.799999999999997</v>
      </c>
      <c r="T304" s="10">
        <v>753000</v>
      </c>
      <c r="U304" s="10">
        <v>428000</v>
      </c>
      <c r="V304" s="10">
        <v>418000</v>
      </c>
      <c r="W304" s="10">
        <v>10000</v>
      </c>
      <c r="X304" s="10">
        <v>326000</v>
      </c>
      <c r="Y304" s="9">
        <v>56.8</v>
      </c>
      <c r="Z304" s="9">
        <v>55.5</v>
      </c>
      <c r="AA304" s="9">
        <v>2.2999999999999998</v>
      </c>
      <c r="AB304" s="9">
        <v>43.2</v>
      </c>
      <c r="AC304" s="10"/>
    </row>
    <row r="305" spans="1:29" x14ac:dyDescent="0.25">
      <c r="A305" s="8" t="s">
        <v>466</v>
      </c>
      <c r="B305" s="10">
        <v>1473000</v>
      </c>
      <c r="C305" s="10">
        <v>900000</v>
      </c>
      <c r="D305" s="10">
        <v>879000</v>
      </c>
      <c r="E305" s="10">
        <v>21000</v>
      </c>
      <c r="F305" s="10">
        <v>573000</v>
      </c>
      <c r="G305" s="9">
        <v>61.1</v>
      </c>
      <c r="H305" s="9">
        <v>59.7</v>
      </c>
      <c r="I305" s="9">
        <v>2.4</v>
      </c>
      <c r="J305" s="9">
        <v>38.9</v>
      </c>
      <c r="K305" s="10">
        <v>719000</v>
      </c>
      <c r="L305" s="10">
        <v>472000</v>
      </c>
      <c r="M305" s="10">
        <v>460000</v>
      </c>
      <c r="N305" s="10">
        <v>12000</v>
      </c>
      <c r="O305" s="10">
        <v>246000</v>
      </c>
      <c r="P305" s="9">
        <v>65.7</v>
      </c>
      <c r="Q305" s="9">
        <v>64</v>
      </c>
      <c r="R305" s="9">
        <v>2.5</v>
      </c>
      <c r="S305" s="9">
        <v>34.299999999999997</v>
      </c>
      <c r="T305" s="10">
        <v>754000</v>
      </c>
      <c r="U305" s="10">
        <v>428000</v>
      </c>
      <c r="V305" s="10">
        <v>418000</v>
      </c>
      <c r="W305" s="10">
        <v>9000</v>
      </c>
      <c r="X305" s="10">
        <v>326000</v>
      </c>
      <c r="Y305" s="9">
        <v>56.7</v>
      </c>
      <c r="Z305" s="9">
        <v>55.5</v>
      </c>
      <c r="AA305" s="9">
        <v>2.2000000000000002</v>
      </c>
      <c r="AB305" s="9">
        <v>43.3</v>
      </c>
      <c r="AC305" s="10"/>
    </row>
    <row r="306" spans="1:29" x14ac:dyDescent="0.25">
      <c r="A306" s="8" t="s">
        <v>467</v>
      </c>
      <c r="B306" s="10">
        <v>1473000</v>
      </c>
      <c r="C306" s="10">
        <v>901000</v>
      </c>
      <c r="D306" s="10">
        <v>878000</v>
      </c>
      <c r="E306" s="10">
        <v>22000</v>
      </c>
      <c r="F306" s="10">
        <v>572000</v>
      </c>
      <c r="G306" s="9">
        <v>61.1</v>
      </c>
      <c r="H306" s="9">
        <v>59.6</v>
      </c>
      <c r="I306" s="9">
        <v>2.5</v>
      </c>
      <c r="J306" s="9">
        <v>38.9</v>
      </c>
      <c r="K306" s="10">
        <v>719000</v>
      </c>
      <c r="L306" s="10">
        <v>474000</v>
      </c>
      <c r="M306" s="10">
        <v>461000</v>
      </c>
      <c r="N306" s="10">
        <v>12000</v>
      </c>
      <c r="O306" s="10">
        <v>245000</v>
      </c>
      <c r="P306" s="9">
        <v>65.900000000000006</v>
      </c>
      <c r="Q306" s="9">
        <v>64.2</v>
      </c>
      <c r="R306" s="9">
        <v>2.6</v>
      </c>
      <c r="S306" s="9">
        <v>34.1</v>
      </c>
      <c r="T306" s="10">
        <v>754000</v>
      </c>
      <c r="U306" s="10">
        <v>427000</v>
      </c>
      <c r="V306" s="10">
        <v>417000</v>
      </c>
      <c r="W306" s="10">
        <v>10000</v>
      </c>
      <c r="X306" s="10">
        <v>327000</v>
      </c>
      <c r="Y306" s="9">
        <v>56.6</v>
      </c>
      <c r="Z306" s="9">
        <v>55.3</v>
      </c>
      <c r="AA306" s="9">
        <v>2.2999999999999998</v>
      </c>
      <c r="AB306" s="9">
        <v>43.4</v>
      </c>
      <c r="AC306" s="10"/>
    </row>
    <row r="307" spans="1:29" x14ac:dyDescent="0.25">
      <c r="A307" s="8" t="s">
        <v>468</v>
      </c>
      <c r="B307" s="10">
        <v>1473000</v>
      </c>
      <c r="C307" s="10">
        <v>888000</v>
      </c>
      <c r="D307" s="10">
        <v>867000</v>
      </c>
      <c r="E307" s="10">
        <v>22000</v>
      </c>
      <c r="F307" s="10">
        <v>584000</v>
      </c>
      <c r="G307" s="9">
        <v>60.317696375324999</v>
      </c>
      <c r="H307" s="9">
        <v>58.842347655610702</v>
      </c>
      <c r="I307" s="9">
        <v>2.4459633049213099</v>
      </c>
      <c r="J307" s="9">
        <v>39.682303624675001</v>
      </c>
      <c r="K307" s="10">
        <v>719000</v>
      </c>
      <c r="L307" s="10">
        <v>465000</v>
      </c>
      <c r="M307" s="10">
        <v>453000</v>
      </c>
      <c r="N307" s="10">
        <v>12000</v>
      </c>
      <c r="O307" s="10">
        <v>254000</v>
      </c>
      <c r="P307" s="9">
        <v>64.736000934731507</v>
      </c>
      <c r="Q307" s="9">
        <v>63.0342887903155</v>
      </c>
      <c r="R307" s="9">
        <v>2.62869519254322</v>
      </c>
      <c r="S307" s="9">
        <v>35.2639990652685</v>
      </c>
      <c r="T307" s="10">
        <v>754000</v>
      </c>
      <c r="U307" s="10">
        <v>423000</v>
      </c>
      <c r="V307" s="10">
        <v>413000</v>
      </c>
      <c r="W307" s="10">
        <v>9000</v>
      </c>
      <c r="X307" s="10">
        <v>331000</v>
      </c>
      <c r="Y307" s="9">
        <v>56.103136883390498</v>
      </c>
      <c r="Z307" s="9">
        <v>54.843713097635899</v>
      </c>
      <c r="AA307" s="9">
        <v>2.2448366628275198</v>
      </c>
      <c r="AB307" s="9">
        <v>43.896863116609502</v>
      </c>
      <c r="AC307" s="10"/>
    </row>
    <row r="308" spans="1:29" x14ac:dyDescent="0.25">
      <c r="A308" s="8" t="s">
        <v>469</v>
      </c>
      <c r="B308" s="10">
        <v>1472000</v>
      </c>
      <c r="C308" s="10">
        <v>876000</v>
      </c>
      <c r="D308" s="10">
        <v>854000</v>
      </c>
      <c r="E308" s="10">
        <v>22000</v>
      </c>
      <c r="F308" s="10">
        <v>596000</v>
      </c>
      <c r="G308" s="9">
        <v>59.523764228846403</v>
      </c>
      <c r="H308" s="9">
        <v>58.0321558001786</v>
      </c>
      <c r="I308" s="9">
        <v>2.50590406704326</v>
      </c>
      <c r="J308" s="9">
        <v>40.476235771153497</v>
      </c>
      <c r="K308" s="10">
        <v>719000</v>
      </c>
      <c r="L308" s="10">
        <v>465000</v>
      </c>
      <c r="M308" s="10">
        <v>452000</v>
      </c>
      <c r="N308" s="10">
        <v>13000</v>
      </c>
      <c r="O308" s="10">
        <v>254000</v>
      </c>
      <c r="P308" s="9">
        <v>64.649993947059698</v>
      </c>
      <c r="Q308" s="9">
        <v>62.8303548692774</v>
      </c>
      <c r="R308" s="9">
        <v>2.8146005385127002</v>
      </c>
      <c r="S308" s="9">
        <v>35.350006052940302</v>
      </c>
      <c r="T308" s="10">
        <v>753000</v>
      </c>
      <c r="U308" s="10">
        <v>411000</v>
      </c>
      <c r="V308" s="10">
        <v>403000</v>
      </c>
      <c r="W308" s="10">
        <v>9000</v>
      </c>
      <c r="X308" s="10">
        <v>342000</v>
      </c>
      <c r="Y308" s="9">
        <v>54.632455936535301</v>
      </c>
      <c r="Z308" s="9">
        <v>53.453845387858102</v>
      </c>
      <c r="AA308" s="9">
        <v>2.1573449856371401</v>
      </c>
      <c r="AB308" s="9">
        <v>45.367544063464599</v>
      </c>
      <c r="AC308" s="10"/>
    </row>
    <row r="309" spans="1:29" x14ac:dyDescent="0.25">
      <c r="A309" s="8" t="s">
        <v>470</v>
      </c>
      <c r="B309" s="10">
        <v>1472000</v>
      </c>
      <c r="C309" s="10">
        <v>875000</v>
      </c>
      <c r="D309" s="10">
        <v>851000</v>
      </c>
      <c r="E309" s="10">
        <v>24000</v>
      </c>
      <c r="F309" s="10">
        <v>597000</v>
      </c>
      <c r="G309" s="9">
        <v>59.455764841927802</v>
      </c>
      <c r="H309" s="9">
        <v>57.809579522593303</v>
      </c>
      <c r="I309" s="9">
        <v>2.7687564422239599</v>
      </c>
      <c r="J309" s="9">
        <v>40.544235158072198</v>
      </c>
      <c r="K309" s="10">
        <v>719000</v>
      </c>
      <c r="L309" s="10">
        <v>465000</v>
      </c>
      <c r="M309" s="10">
        <v>452000</v>
      </c>
      <c r="N309" s="10">
        <v>14000</v>
      </c>
      <c r="O309" s="10">
        <v>253000</v>
      </c>
      <c r="P309" s="9">
        <v>64.736135365862197</v>
      </c>
      <c r="Q309" s="9">
        <v>62.838118959987199</v>
      </c>
      <c r="R309" s="9">
        <v>2.9319272692880598</v>
      </c>
      <c r="S309" s="9">
        <v>35.263864634137903</v>
      </c>
      <c r="T309" s="10">
        <v>753000</v>
      </c>
      <c r="U309" s="10">
        <v>410000</v>
      </c>
      <c r="V309" s="10">
        <v>399000</v>
      </c>
      <c r="W309" s="10">
        <v>11000</v>
      </c>
      <c r="X309" s="10">
        <v>343000</v>
      </c>
      <c r="Y309" s="9">
        <v>54.417524582371897</v>
      </c>
      <c r="Z309" s="9">
        <v>53.011622688805602</v>
      </c>
      <c r="AA309" s="9">
        <v>2.5835462093431198</v>
      </c>
      <c r="AB309" s="9">
        <v>45.582475417628103</v>
      </c>
      <c r="AC309" s="10"/>
    </row>
    <row r="310" spans="1:29" x14ac:dyDescent="0.25">
      <c r="A310" s="8" t="s">
        <v>471</v>
      </c>
      <c r="B310" s="10">
        <v>1472000</v>
      </c>
      <c r="C310" s="10">
        <v>872000</v>
      </c>
      <c r="D310" s="10">
        <v>847000</v>
      </c>
      <c r="E310" s="10">
        <v>25000</v>
      </c>
      <c r="F310" s="10">
        <v>600000</v>
      </c>
      <c r="G310" s="9">
        <v>59.238012418984503</v>
      </c>
      <c r="H310" s="9">
        <v>57.572591274100901</v>
      </c>
      <c r="I310" s="9">
        <v>2.81140618477249</v>
      </c>
      <c r="J310" s="9">
        <v>40.761987581015497</v>
      </c>
      <c r="K310" s="10">
        <v>719000</v>
      </c>
      <c r="L310" s="10">
        <v>468000</v>
      </c>
      <c r="M310" s="10">
        <v>455000</v>
      </c>
      <c r="N310" s="10">
        <v>14000</v>
      </c>
      <c r="O310" s="10">
        <v>250000</v>
      </c>
      <c r="P310" s="9">
        <v>65.164675094848405</v>
      </c>
      <c r="Q310" s="9">
        <v>63.281481512398102</v>
      </c>
      <c r="R310" s="9">
        <v>2.8898994427720499</v>
      </c>
      <c r="S310" s="9">
        <v>34.835324905151701</v>
      </c>
      <c r="T310" s="10">
        <v>753000</v>
      </c>
      <c r="U310" s="10">
        <v>404000</v>
      </c>
      <c r="V310" s="10">
        <v>393000</v>
      </c>
      <c r="W310" s="10">
        <v>11000</v>
      </c>
      <c r="X310" s="10">
        <v>350000</v>
      </c>
      <c r="Y310" s="9">
        <v>53.581903470838199</v>
      </c>
      <c r="Z310" s="9">
        <v>52.124313393816202</v>
      </c>
      <c r="AA310" s="9">
        <v>2.7203029056542101</v>
      </c>
      <c r="AB310" s="9">
        <v>46.418096529161801</v>
      </c>
      <c r="AC310" s="10"/>
    </row>
    <row r="311" spans="1:29" x14ac:dyDescent="0.25">
      <c r="A311" s="8" t="s">
        <v>472</v>
      </c>
      <c r="B311" s="10">
        <v>1474000</v>
      </c>
      <c r="C311" s="10">
        <v>875000</v>
      </c>
      <c r="D311" s="10">
        <v>847000</v>
      </c>
      <c r="E311" s="10">
        <v>28000</v>
      </c>
      <c r="F311" s="10">
        <v>598000</v>
      </c>
      <c r="G311" s="9">
        <v>59.391095108647697</v>
      </c>
      <c r="H311" s="9">
        <v>57.466569674728703</v>
      </c>
      <c r="I311" s="9">
        <v>3.2404275933932301</v>
      </c>
      <c r="J311" s="9">
        <v>40.608904891352303</v>
      </c>
      <c r="K311" s="10">
        <v>720000</v>
      </c>
      <c r="L311" s="10">
        <v>466000</v>
      </c>
      <c r="M311" s="10">
        <v>449000</v>
      </c>
      <c r="N311" s="10">
        <v>16000</v>
      </c>
      <c r="O311" s="10">
        <v>254000</v>
      </c>
      <c r="P311" s="9">
        <v>64.680994151640505</v>
      </c>
      <c r="Q311" s="9">
        <v>62.426409185078597</v>
      </c>
      <c r="R311" s="9">
        <v>3.4856993095625799</v>
      </c>
      <c r="S311" s="9">
        <v>35.319005848359502</v>
      </c>
      <c r="T311" s="10">
        <v>754000</v>
      </c>
      <c r="U311" s="10">
        <v>410000</v>
      </c>
      <c r="V311" s="10">
        <v>398000</v>
      </c>
      <c r="W311" s="10">
        <v>12000</v>
      </c>
      <c r="X311" s="10">
        <v>344000</v>
      </c>
      <c r="Y311" s="9">
        <v>54.341733722560399</v>
      </c>
      <c r="Z311" s="9">
        <v>52.732259643249797</v>
      </c>
      <c r="AA311" s="9">
        <v>2.9617643182450499</v>
      </c>
      <c r="AB311" s="9">
        <v>45.658266277439601</v>
      </c>
      <c r="AC311" s="10"/>
    </row>
    <row r="312" spans="1:29" x14ac:dyDescent="0.25">
      <c r="A312" s="8" t="s">
        <v>473</v>
      </c>
      <c r="B312" s="10">
        <v>1475000</v>
      </c>
      <c r="C312" s="10">
        <v>888000</v>
      </c>
      <c r="D312" s="10">
        <v>856000</v>
      </c>
      <c r="E312" s="10">
        <v>32000</v>
      </c>
      <c r="F312" s="10">
        <v>587000</v>
      </c>
      <c r="G312" s="9">
        <v>60.214555749572</v>
      </c>
      <c r="H312" s="9">
        <v>58.068591384542401</v>
      </c>
      <c r="I312" s="9">
        <v>3.5638631528803399</v>
      </c>
      <c r="J312" s="9">
        <v>39.7854442504281</v>
      </c>
      <c r="K312" s="10">
        <v>720000</v>
      </c>
      <c r="L312" s="10">
        <v>464000</v>
      </c>
      <c r="M312" s="10">
        <v>445000</v>
      </c>
      <c r="N312" s="10">
        <v>19000</v>
      </c>
      <c r="O312" s="10">
        <v>256000</v>
      </c>
      <c r="P312" s="9">
        <v>64.390485023854097</v>
      </c>
      <c r="Q312" s="9">
        <v>61.8174926271709</v>
      </c>
      <c r="R312" s="9">
        <v>3.9959201980385899</v>
      </c>
      <c r="S312" s="9">
        <v>35.609514976145903</v>
      </c>
      <c r="T312" s="10">
        <v>754000</v>
      </c>
      <c r="U312" s="10">
        <v>424000</v>
      </c>
      <c r="V312" s="10">
        <v>411000</v>
      </c>
      <c r="W312" s="10">
        <v>13000</v>
      </c>
      <c r="X312" s="10">
        <v>330000</v>
      </c>
      <c r="Y312" s="9">
        <v>56.2282046965855</v>
      </c>
      <c r="Z312" s="9">
        <v>54.489882207609902</v>
      </c>
      <c r="AA312" s="9">
        <v>3.0915489803663698</v>
      </c>
      <c r="AB312" s="9">
        <v>43.7717953034145</v>
      </c>
      <c r="AC312" s="10"/>
    </row>
    <row r="313" spans="1:29" x14ac:dyDescent="0.25">
      <c r="A313" s="8" t="s">
        <v>474</v>
      </c>
      <c r="B313" s="10">
        <v>1475000</v>
      </c>
      <c r="C313" s="10">
        <v>881000</v>
      </c>
      <c r="D313" s="10">
        <v>851000</v>
      </c>
      <c r="E313" s="10">
        <v>30000</v>
      </c>
      <c r="F313" s="10">
        <v>594000</v>
      </c>
      <c r="G313" s="9">
        <v>59.753475103453098</v>
      </c>
      <c r="H313" s="9">
        <v>57.6932933079514</v>
      </c>
      <c r="I313" s="9">
        <v>3.4478024783243102</v>
      </c>
      <c r="J313" s="9">
        <v>40.246524896546902</v>
      </c>
      <c r="K313" s="10">
        <v>720000</v>
      </c>
      <c r="L313" s="10">
        <v>462000</v>
      </c>
      <c r="M313" s="10">
        <v>445000</v>
      </c>
      <c r="N313" s="10">
        <v>17000</v>
      </c>
      <c r="O313" s="10">
        <v>258000</v>
      </c>
      <c r="P313" s="9">
        <v>64.144969699661601</v>
      </c>
      <c r="Q313" s="9">
        <v>61.740236017844303</v>
      </c>
      <c r="R313" s="9">
        <v>3.7489045408809099</v>
      </c>
      <c r="S313" s="9">
        <v>35.855030300338399</v>
      </c>
      <c r="T313" s="10">
        <v>755000</v>
      </c>
      <c r="U313" s="10">
        <v>419000</v>
      </c>
      <c r="V313" s="10">
        <v>406000</v>
      </c>
      <c r="W313" s="10">
        <v>13000</v>
      </c>
      <c r="X313" s="10">
        <v>335000</v>
      </c>
      <c r="Y313" s="9">
        <v>55.560753236771298</v>
      </c>
      <c r="Z313" s="9">
        <v>53.829527835570701</v>
      </c>
      <c r="AA313" s="9">
        <v>3.1159142026441402</v>
      </c>
      <c r="AB313" s="9">
        <v>44.439246763228702</v>
      </c>
      <c r="AC313" s="10"/>
    </row>
    <row r="314" spans="1:29" x14ac:dyDescent="0.25">
      <c r="A314" s="8" t="s">
        <v>475</v>
      </c>
      <c r="B314" s="10">
        <v>1476000</v>
      </c>
      <c r="C314" s="10">
        <v>879000</v>
      </c>
      <c r="D314" s="10">
        <v>844000</v>
      </c>
      <c r="E314" s="10">
        <v>35000</v>
      </c>
      <c r="F314" s="10">
        <v>596000</v>
      </c>
      <c r="G314" s="9">
        <v>59.603740977940397</v>
      </c>
      <c r="H314" s="9">
        <v>57.202263562739297</v>
      </c>
      <c r="I314" s="9">
        <v>4.0290716250342502</v>
      </c>
      <c r="J314" s="9">
        <v>40.396259022059603</v>
      </c>
      <c r="K314" s="10">
        <v>721000</v>
      </c>
      <c r="L314" s="10">
        <v>459000</v>
      </c>
      <c r="M314" s="10">
        <v>439000</v>
      </c>
      <c r="N314" s="10">
        <v>19000</v>
      </c>
      <c r="O314" s="10">
        <v>262000</v>
      </c>
      <c r="P314" s="9">
        <v>63.623787461894601</v>
      </c>
      <c r="Q314" s="9">
        <v>60.9708075077112</v>
      </c>
      <c r="R314" s="9">
        <v>4.1697925571819896</v>
      </c>
      <c r="S314" s="9">
        <v>36.376212538105399</v>
      </c>
      <c r="T314" s="10">
        <v>755000</v>
      </c>
      <c r="U314" s="10">
        <v>421000</v>
      </c>
      <c r="V314" s="10">
        <v>405000</v>
      </c>
      <c r="W314" s="10">
        <v>16000</v>
      </c>
      <c r="X314" s="10">
        <v>334000</v>
      </c>
      <c r="Y314" s="9">
        <v>55.765574928032201</v>
      </c>
      <c r="Z314" s="9">
        <v>53.604221230415</v>
      </c>
      <c r="AA314" s="9">
        <v>3.8757848375211101</v>
      </c>
      <c r="AB314" s="9">
        <v>44.234425071967799</v>
      </c>
      <c r="AC314" s="10"/>
    </row>
    <row r="315" spans="1:29" x14ac:dyDescent="0.25">
      <c r="A315" s="8" t="s">
        <v>476</v>
      </c>
      <c r="B315" s="10">
        <v>1475000</v>
      </c>
      <c r="C315" s="10">
        <v>865000</v>
      </c>
      <c r="D315" s="10">
        <v>837000</v>
      </c>
      <c r="E315" s="10">
        <v>28000</v>
      </c>
      <c r="F315" s="10">
        <v>610000</v>
      </c>
      <c r="G315" s="9">
        <v>58.6566516622376</v>
      </c>
      <c r="H315" s="9">
        <v>56.742231140517397</v>
      </c>
      <c r="I315" s="9">
        <v>3.2637739582273899</v>
      </c>
      <c r="J315" s="9">
        <v>41.343348337762301</v>
      </c>
      <c r="K315" s="10">
        <v>721000</v>
      </c>
      <c r="L315" s="10">
        <v>454000</v>
      </c>
      <c r="M315" s="10">
        <v>438000</v>
      </c>
      <c r="N315" s="10">
        <v>15000</v>
      </c>
      <c r="O315" s="10">
        <v>267000</v>
      </c>
      <c r="P315" s="9">
        <v>62.977734849872597</v>
      </c>
      <c r="Q315" s="9">
        <v>60.850860685995301</v>
      </c>
      <c r="R315" s="9">
        <v>3.3771842841717898</v>
      </c>
      <c r="S315" s="9">
        <v>37.022265150127403</v>
      </c>
      <c r="T315" s="10">
        <v>755000</v>
      </c>
      <c r="U315" s="10">
        <v>411000</v>
      </c>
      <c r="V315" s="10">
        <v>399000</v>
      </c>
      <c r="W315" s="10">
        <v>13000</v>
      </c>
      <c r="X315" s="10">
        <v>343000</v>
      </c>
      <c r="Y315" s="9">
        <v>54.529960293267898</v>
      </c>
      <c r="Z315" s="9">
        <v>52.818435798614203</v>
      </c>
      <c r="AA315" s="9">
        <v>3.1386864861974599</v>
      </c>
      <c r="AB315" s="9">
        <v>45.470039706732102</v>
      </c>
      <c r="AC315" s="10"/>
    </row>
    <row r="316" spans="1:29" x14ac:dyDescent="0.25">
      <c r="A316" s="8" t="s">
        <v>477</v>
      </c>
      <c r="B316" s="10">
        <v>1475000</v>
      </c>
      <c r="C316" s="10">
        <v>855000</v>
      </c>
      <c r="D316" s="10">
        <v>823000</v>
      </c>
      <c r="E316" s="10">
        <v>33000</v>
      </c>
      <c r="F316" s="10">
        <v>620000</v>
      </c>
      <c r="G316" s="9">
        <v>57.987723606228002</v>
      </c>
      <c r="H316" s="9">
        <v>55.763627217418502</v>
      </c>
      <c r="I316" s="9">
        <v>3.8354607673727501</v>
      </c>
      <c r="J316" s="9">
        <v>42.012276393771998</v>
      </c>
      <c r="K316" s="10">
        <v>721000</v>
      </c>
      <c r="L316" s="10">
        <v>447000</v>
      </c>
      <c r="M316" s="10">
        <v>431000</v>
      </c>
      <c r="N316" s="10">
        <v>17000</v>
      </c>
      <c r="O316" s="10">
        <v>273000</v>
      </c>
      <c r="P316" s="9">
        <v>62.082637150358899</v>
      </c>
      <c r="Q316" s="9">
        <v>59.765666198535698</v>
      </c>
      <c r="R316" s="9">
        <v>3.7320755982251601</v>
      </c>
      <c r="S316" s="9">
        <v>37.917362849641101</v>
      </c>
      <c r="T316" s="10">
        <v>754000</v>
      </c>
      <c r="U316" s="10">
        <v>408000</v>
      </c>
      <c r="V316" s="10">
        <v>392000</v>
      </c>
      <c r="W316" s="10">
        <v>16000</v>
      </c>
      <c r="X316" s="10">
        <v>346000</v>
      </c>
      <c r="Y316" s="9">
        <v>54.076455072041099</v>
      </c>
      <c r="Z316" s="9">
        <v>51.941068091141602</v>
      </c>
      <c r="AA316" s="9">
        <v>3.9488294453745301</v>
      </c>
      <c r="AB316" s="9">
        <v>45.923544927958901</v>
      </c>
      <c r="AC316" s="10"/>
    </row>
    <row r="317" spans="1:29" x14ac:dyDescent="0.25">
      <c r="A317" s="8" t="s">
        <v>478</v>
      </c>
      <c r="B317" s="10">
        <v>1475000</v>
      </c>
      <c r="C317" s="10">
        <v>861000</v>
      </c>
      <c r="D317" s="10">
        <v>825000</v>
      </c>
      <c r="E317" s="10">
        <v>36000</v>
      </c>
      <c r="F317" s="10">
        <v>614000</v>
      </c>
      <c r="G317" s="9">
        <v>58.377578600615401</v>
      </c>
      <c r="H317" s="9">
        <v>55.930018566059999</v>
      </c>
      <c r="I317" s="9">
        <v>4.1926371275179601</v>
      </c>
      <c r="J317" s="9">
        <v>41.622421399384599</v>
      </c>
      <c r="K317" s="10">
        <v>720000</v>
      </c>
      <c r="L317" s="10">
        <v>449000</v>
      </c>
      <c r="M317" s="10">
        <v>429000</v>
      </c>
      <c r="N317" s="10">
        <v>20000</v>
      </c>
      <c r="O317" s="10">
        <v>272000</v>
      </c>
      <c r="P317" s="9">
        <v>62.296454010959401</v>
      </c>
      <c r="Q317" s="9">
        <v>59.535501529544398</v>
      </c>
      <c r="R317" s="9">
        <v>4.4319576856322298</v>
      </c>
      <c r="S317" s="9">
        <v>37.703545989040599</v>
      </c>
      <c r="T317" s="10">
        <v>754000</v>
      </c>
      <c r="U317" s="10">
        <v>412000</v>
      </c>
      <c r="V317" s="10">
        <v>396000</v>
      </c>
      <c r="W317" s="10">
        <v>16000</v>
      </c>
      <c r="X317" s="10">
        <v>342000</v>
      </c>
      <c r="Y317" s="9">
        <v>54.634223302901702</v>
      </c>
      <c r="Z317" s="9">
        <v>52.486019372681497</v>
      </c>
      <c r="AA317" s="9">
        <v>3.9319748691404399</v>
      </c>
      <c r="AB317" s="9">
        <v>45.365776697098298</v>
      </c>
      <c r="AC317" s="10"/>
    </row>
    <row r="318" spans="1:29" x14ac:dyDescent="0.25">
      <c r="A318" s="8" t="s">
        <v>479</v>
      </c>
      <c r="B318" s="10">
        <v>1475000</v>
      </c>
      <c r="C318" s="10">
        <v>849000</v>
      </c>
      <c r="D318" s="10">
        <v>814000</v>
      </c>
      <c r="E318" s="10">
        <v>35000</v>
      </c>
      <c r="F318" s="10">
        <v>626000</v>
      </c>
      <c r="G318" s="9">
        <v>57.547213932337797</v>
      </c>
      <c r="H318" s="9">
        <v>55.163861812616403</v>
      </c>
      <c r="I318" s="9">
        <v>4.1415595245386498</v>
      </c>
      <c r="J318" s="9">
        <v>42.452786067662203</v>
      </c>
      <c r="K318" s="10">
        <v>721000</v>
      </c>
      <c r="L318" s="10">
        <v>437000</v>
      </c>
      <c r="M318" s="10">
        <v>418000</v>
      </c>
      <c r="N318" s="10">
        <v>19000</v>
      </c>
      <c r="O318" s="10">
        <v>283000</v>
      </c>
      <c r="P318" s="9">
        <v>60.692174704529101</v>
      </c>
      <c r="Q318" s="9">
        <v>58.050072566926701</v>
      </c>
      <c r="R318" s="9">
        <v>4.3532830228363304</v>
      </c>
      <c r="S318" s="9">
        <v>39.307825295470899</v>
      </c>
      <c r="T318" s="10">
        <v>755000</v>
      </c>
      <c r="U318" s="10">
        <v>412000</v>
      </c>
      <c r="V318" s="10">
        <v>395000</v>
      </c>
      <c r="W318" s="10">
        <v>16000</v>
      </c>
      <c r="X318" s="10">
        <v>343000</v>
      </c>
      <c r="Y318" s="9">
        <v>54.5436596015345</v>
      </c>
      <c r="Z318" s="9">
        <v>52.407423358002802</v>
      </c>
      <c r="AA318" s="9">
        <v>3.9165619966424599</v>
      </c>
      <c r="AB318" s="9">
        <v>45.4563403984655</v>
      </c>
      <c r="AC318" s="10"/>
    </row>
    <row r="319" spans="1:29" x14ac:dyDescent="0.25">
      <c r="A319" s="8" t="s">
        <v>480</v>
      </c>
      <c r="B319" s="10">
        <v>1475000</v>
      </c>
      <c r="C319" s="10">
        <v>853000</v>
      </c>
      <c r="D319" s="10">
        <v>818000</v>
      </c>
      <c r="E319" s="10">
        <v>36000</v>
      </c>
      <c r="F319" s="10">
        <v>622000</v>
      </c>
      <c r="G319" s="9">
        <v>57.831309781993397</v>
      </c>
      <c r="H319" s="9">
        <v>55.424471220239099</v>
      </c>
      <c r="I319" s="9">
        <v>4.1618261298721402</v>
      </c>
      <c r="J319" s="9">
        <v>42.168690218006603</v>
      </c>
      <c r="K319" s="10">
        <v>721000</v>
      </c>
      <c r="L319" s="10">
        <v>440000</v>
      </c>
      <c r="M319" s="10">
        <v>419000</v>
      </c>
      <c r="N319" s="10">
        <v>20000</v>
      </c>
      <c r="O319" s="10">
        <v>281000</v>
      </c>
      <c r="P319" s="9">
        <v>61.0201097196516</v>
      </c>
      <c r="Q319" s="9">
        <v>58.1879053092213</v>
      </c>
      <c r="R319" s="9">
        <v>4.64142792178263</v>
      </c>
      <c r="S319" s="9">
        <v>38.9798902803484</v>
      </c>
      <c r="T319" s="10">
        <v>754000</v>
      </c>
      <c r="U319" s="10">
        <v>413000</v>
      </c>
      <c r="V319" s="10">
        <v>398000</v>
      </c>
      <c r="W319" s="10">
        <v>15000</v>
      </c>
      <c r="X319" s="10">
        <v>341000</v>
      </c>
      <c r="Y319" s="9">
        <v>54.784363271426102</v>
      </c>
      <c r="Z319" s="9">
        <v>52.783968203674704</v>
      </c>
      <c r="AA319" s="9">
        <v>3.6513978593501601</v>
      </c>
      <c r="AB319" s="9">
        <v>45.215636728573898</v>
      </c>
      <c r="AC319" s="10"/>
    </row>
    <row r="320" spans="1:29" x14ac:dyDescent="0.25">
      <c r="A320" s="8" t="s">
        <v>481</v>
      </c>
      <c r="B320" s="10">
        <v>1475000</v>
      </c>
      <c r="C320" s="10">
        <v>851000</v>
      </c>
      <c r="D320" s="10">
        <v>820000</v>
      </c>
      <c r="E320" s="10">
        <v>30000</v>
      </c>
      <c r="F320" s="10">
        <v>624000</v>
      </c>
      <c r="G320" s="9">
        <v>57.680982393540397</v>
      </c>
      <c r="H320" s="9">
        <v>55.614423007834603</v>
      </c>
      <c r="I320" s="9">
        <v>3.5827395788897198</v>
      </c>
      <c r="J320" s="9">
        <v>42.319017606459603</v>
      </c>
      <c r="K320" s="10">
        <v>721000</v>
      </c>
      <c r="L320" s="10">
        <v>438000</v>
      </c>
      <c r="M320" s="10">
        <v>420000</v>
      </c>
      <c r="N320" s="10">
        <v>18000</v>
      </c>
      <c r="O320" s="10">
        <v>283000</v>
      </c>
      <c r="P320" s="9">
        <v>60.750861764032699</v>
      </c>
      <c r="Q320" s="9">
        <v>58.238186723632097</v>
      </c>
      <c r="R320" s="9">
        <v>4.1360319301482296</v>
      </c>
      <c r="S320" s="9">
        <v>39.249138235967301</v>
      </c>
      <c r="T320" s="10">
        <v>754000</v>
      </c>
      <c r="U320" s="10">
        <v>413000</v>
      </c>
      <c r="V320" s="10">
        <v>401000</v>
      </c>
      <c r="W320" s="10">
        <v>12000</v>
      </c>
      <c r="X320" s="10">
        <v>341000</v>
      </c>
      <c r="Y320" s="9">
        <v>54.747205868901503</v>
      </c>
      <c r="Z320" s="9">
        <v>53.106983637547103</v>
      </c>
      <c r="AA320" s="9">
        <v>2.9959925905299198</v>
      </c>
      <c r="AB320" s="9">
        <v>45.252794131098497</v>
      </c>
      <c r="AC320" s="10"/>
    </row>
    <row r="321" spans="1:29" x14ac:dyDescent="0.25">
      <c r="A321" s="8" t="s">
        <v>482</v>
      </c>
      <c r="B321" s="10">
        <v>1476000</v>
      </c>
      <c r="C321" s="10">
        <v>846000</v>
      </c>
      <c r="D321" s="10">
        <v>811000</v>
      </c>
      <c r="E321" s="10">
        <v>35000</v>
      </c>
      <c r="F321" s="10">
        <v>630000</v>
      </c>
      <c r="G321" s="9">
        <v>57.3202709148662</v>
      </c>
      <c r="H321" s="9">
        <v>54.922866775798703</v>
      </c>
      <c r="I321" s="9">
        <v>4.18247175179643</v>
      </c>
      <c r="J321" s="9">
        <v>42.6797290851338</v>
      </c>
      <c r="K321" s="10">
        <v>721000</v>
      </c>
      <c r="L321" s="10">
        <v>434000</v>
      </c>
      <c r="M321" s="10">
        <v>411000</v>
      </c>
      <c r="N321" s="10">
        <v>23000</v>
      </c>
      <c r="O321" s="10">
        <v>287000</v>
      </c>
      <c r="P321" s="9">
        <v>60.166040686623198</v>
      </c>
      <c r="Q321" s="9">
        <v>56.9139946400025</v>
      </c>
      <c r="R321" s="9">
        <v>5.4051189167640299</v>
      </c>
      <c r="S321" s="9">
        <v>39.833959313376802</v>
      </c>
      <c r="T321" s="10">
        <v>755000</v>
      </c>
      <c r="U321" s="10">
        <v>412000</v>
      </c>
      <c r="V321" s="10">
        <v>400000</v>
      </c>
      <c r="W321" s="10">
        <v>12000</v>
      </c>
      <c r="X321" s="10">
        <v>343000</v>
      </c>
      <c r="Y321" s="9">
        <v>54.600268479855401</v>
      </c>
      <c r="Z321" s="9">
        <v>53.019735787198599</v>
      </c>
      <c r="AA321" s="9">
        <v>2.8947342873230699</v>
      </c>
      <c r="AB321" s="9">
        <v>45.399731520144599</v>
      </c>
      <c r="AC321" s="10"/>
    </row>
    <row r="322" spans="1:29" x14ac:dyDescent="0.25">
      <c r="A322" s="8" t="s">
        <v>483</v>
      </c>
      <c r="B322" s="10">
        <v>1476000</v>
      </c>
      <c r="C322" s="10">
        <v>868000</v>
      </c>
      <c r="D322" s="10">
        <v>831000</v>
      </c>
      <c r="E322" s="10">
        <v>37000</v>
      </c>
      <c r="F322" s="10">
        <v>608000</v>
      </c>
      <c r="G322" s="9">
        <v>58.792207704239601</v>
      </c>
      <c r="H322" s="9">
        <v>56.266688342037398</v>
      </c>
      <c r="I322" s="9">
        <v>4.2956702270938898</v>
      </c>
      <c r="J322" s="9">
        <v>41.207792295760399</v>
      </c>
      <c r="K322" s="10">
        <v>722000</v>
      </c>
      <c r="L322" s="10">
        <v>442000</v>
      </c>
      <c r="M322" s="10">
        <v>418000</v>
      </c>
      <c r="N322" s="10">
        <v>24000</v>
      </c>
      <c r="O322" s="10">
        <v>279000</v>
      </c>
      <c r="P322" s="9">
        <v>61.264834733823697</v>
      </c>
      <c r="Q322" s="9">
        <v>57.883977586610698</v>
      </c>
      <c r="R322" s="9">
        <v>5.5184302086208197</v>
      </c>
      <c r="S322" s="9">
        <v>38.735165266176303</v>
      </c>
      <c r="T322" s="10">
        <v>755000</v>
      </c>
      <c r="U322" s="10">
        <v>426000</v>
      </c>
      <c r="V322" s="10">
        <v>413000</v>
      </c>
      <c r="W322" s="10">
        <v>13000</v>
      </c>
      <c r="X322" s="10">
        <v>329000</v>
      </c>
      <c r="Y322" s="9">
        <v>56.428549663021997</v>
      </c>
      <c r="Z322" s="9">
        <v>54.720673240619703</v>
      </c>
      <c r="AA322" s="9">
        <v>3.0266176121863002</v>
      </c>
      <c r="AB322" s="9">
        <v>43.571450336978003</v>
      </c>
      <c r="AC322" s="10"/>
    </row>
    <row r="323" spans="1:29" x14ac:dyDescent="0.25">
      <c r="A323" s="8" t="s">
        <v>484</v>
      </c>
      <c r="B323" s="10">
        <v>1478000</v>
      </c>
      <c r="C323" s="10">
        <v>875000</v>
      </c>
      <c r="D323" s="10">
        <v>835000</v>
      </c>
      <c r="E323" s="10">
        <v>39000</v>
      </c>
      <c r="F323" s="10">
        <v>603000</v>
      </c>
      <c r="G323" s="9">
        <v>59.181032500020301</v>
      </c>
      <c r="H323" s="9">
        <v>56.509203964618202</v>
      </c>
      <c r="I323" s="9">
        <v>4.5146703640243704</v>
      </c>
      <c r="J323" s="9">
        <v>40.818967499979699</v>
      </c>
      <c r="K323" s="10">
        <v>723000</v>
      </c>
      <c r="L323" s="10">
        <v>446000</v>
      </c>
      <c r="M323" s="10">
        <v>419000</v>
      </c>
      <c r="N323" s="10">
        <v>27000</v>
      </c>
      <c r="O323" s="10">
        <v>277000</v>
      </c>
      <c r="P323" s="9">
        <v>61.693893849281899</v>
      </c>
      <c r="Q323" s="9">
        <v>57.953137781124198</v>
      </c>
      <c r="R323" s="9">
        <v>6.0634137914788697</v>
      </c>
      <c r="S323" s="9">
        <v>38.306106150718101</v>
      </c>
      <c r="T323" s="10">
        <v>756000</v>
      </c>
      <c r="U323" s="10">
        <v>429000</v>
      </c>
      <c r="V323" s="10">
        <v>417000</v>
      </c>
      <c r="W323" s="10">
        <v>12000</v>
      </c>
      <c r="X323" s="10">
        <v>327000</v>
      </c>
      <c r="Y323" s="9">
        <v>56.778803215242597</v>
      </c>
      <c r="Z323" s="9">
        <v>55.128841255664703</v>
      </c>
      <c r="AA323" s="9">
        <v>2.9059470544369899</v>
      </c>
      <c r="AB323" s="9">
        <v>43.221196784757403</v>
      </c>
      <c r="AC323" s="10"/>
    </row>
    <row r="324" spans="1:29" x14ac:dyDescent="0.25">
      <c r="A324" s="8" t="s">
        <v>485</v>
      </c>
      <c r="B324" s="10">
        <v>1479000</v>
      </c>
      <c r="C324" s="10">
        <v>880000</v>
      </c>
      <c r="D324" s="10">
        <v>841000</v>
      </c>
      <c r="E324" s="10">
        <v>39000</v>
      </c>
      <c r="F324" s="10">
        <v>599000</v>
      </c>
      <c r="G324" s="9">
        <v>59.493952429338002</v>
      </c>
      <c r="H324" s="9">
        <v>56.835401020424001</v>
      </c>
      <c r="I324" s="9">
        <v>4.468607817024</v>
      </c>
      <c r="J324" s="9">
        <v>40.506047570661998</v>
      </c>
      <c r="K324" s="10">
        <v>723000</v>
      </c>
      <c r="L324" s="10">
        <v>447000</v>
      </c>
      <c r="M324" s="10">
        <v>421000</v>
      </c>
      <c r="N324" s="10">
        <v>26000</v>
      </c>
      <c r="O324" s="10">
        <v>276000</v>
      </c>
      <c r="P324" s="9">
        <v>61.826445869458198</v>
      </c>
      <c r="Q324" s="9">
        <v>58.213086273576799</v>
      </c>
      <c r="R324" s="9">
        <v>5.8443592302081999</v>
      </c>
      <c r="S324" s="9">
        <v>38.173554130541802</v>
      </c>
      <c r="T324" s="10">
        <v>756000</v>
      </c>
      <c r="U324" s="10">
        <v>433000</v>
      </c>
      <c r="V324" s="10">
        <v>420000</v>
      </c>
      <c r="W324" s="10">
        <v>13000</v>
      </c>
      <c r="X324" s="10">
        <v>323000</v>
      </c>
      <c r="Y324" s="9">
        <v>57.264097176399297</v>
      </c>
      <c r="Z324" s="9">
        <v>55.518338924643601</v>
      </c>
      <c r="AA324" s="9">
        <v>3.04860870569218</v>
      </c>
      <c r="AB324" s="9">
        <v>42.735902823600703</v>
      </c>
      <c r="AC324" s="10"/>
    </row>
    <row r="325" spans="1:29" x14ac:dyDescent="0.25">
      <c r="A325" s="8" t="s">
        <v>486</v>
      </c>
      <c r="B325" s="10">
        <v>1480000</v>
      </c>
      <c r="C325" s="10">
        <v>870000</v>
      </c>
      <c r="D325" s="10">
        <v>832000</v>
      </c>
      <c r="E325" s="10">
        <v>38000</v>
      </c>
      <c r="F325" s="10">
        <v>610000</v>
      </c>
      <c r="G325" s="9">
        <v>58.768474005105503</v>
      </c>
      <c r="H325" s="9">
        <v>56.223493304514299</v>
      </c>
      <c r="I325" s="9">
        <v>4.3305203064658198</v>
      </c>
      <c r="J325" s="9">
        <v>41.231525994894497</v>
      </c>
      <c r="K325" s="10">
        <v>723000</v>
      </c>
      <c r="L325" s="10">
        <v>441000</v>
      </c>
      <c r="M325" s="10">
        <v>416000</v>
      </c>
      <c r="N325" s="10">
        <v>25000</v>
      </c>
      <c r="O325" s="10">
        <v>282000</v>
      </c>
      <c r="P325" s="9">
        <v>61.0038177597038</v>
      </c>
      <c r="Q325" s="9">
        <v>57.500909155018199</v>
      </c>
      <c r="R325" s="9">
        <v>5.7421137452145299</v>
      </c>
      <c r="S325" s="9">
        <v>38.9961822402962</v>
      </c>
      <c r="T325" s="10">
        <v>756000</v>
      </c>
      <c r="U325" s="10">
        <v>428000</v>
      </c>
      <c r="V325" s="10">
        <v>416000</v>
      </c>
      <c r="W325" s="10">
        <v>12000</v>
      </c>
      <c r="X325" s="10">
        <v>328000</v>
      </c>
      <c r="Y325" s="9">
        <v>56.631190671355697</v>
      </c>
      <c r="Z325" s="9">
        <v>55.002115338850899</v>
      </c>
      <c r="AA325" s="9">
        <v>2.87663973367387</v>
      </c>
      <c r="AB325" s="9">
        <v>43.368809328644303</v>
      </c>
      <c r="AC325" s="10"/>
    </row>
    <row r="326" spans="1:29" x14ac:dyDescent="0.25">
      <c r="A326" s="8" t="s">
        <v>487</v>
      </c>
      <c r="B326" s="10">
        <v>1480000</v>
      </c>
      <c r="C326" s="10">
        <v>864000</v>
      </c>
      <c r="D326" s="10">
        <v>830000</v>
      </c>
      <c r="E326" s="10">
        <v>34000</v>
      </c>
      <c r="F326" s="10">
        <v>616000</v>
      </c>
      <c r="G326" s="9">
        <v>58.397093043682702</v>
      </c>
      <c r="H326" s="9">
        <v>56.067149717979802</v>
      </c>
      <c r="I326" s="9">
        <v>3.9898275826161802</v>
      </c>
      <c r="J326" s="9">
        <v>41.602906956317298</v>
      </c>
      <c r="K326" s="10">
        <v>723000</v>
      </c>
      <c r="L326" s="10">
        <v>442000</v>
      </c>
      <c r="M326" s="10">
        <v>420000</v>
      </c>
      <c r="N326" s="10">
        <v>23000</v>
      </c>
      <c r="O326" s="10">
        <v>281000</v>
      </c>
      <c r="P326" s="9">
        <v>61.127100907132899</v>
      </c>
      <c r="Q326" s="9">
        <v>57.995681372671001</v>
      </c>
      <c r="R326" s="9">
        <v>5.1228006694106503</v>
      </c>
      <c r="S326" s="9">
        <v>38.872899092867101</v>
      </c>
      <c r="T326" s="10">
        <v>757000</v>
      </c>
      <c r="U326" s="10">
        <v>422000</v>
      </c>
      <c r="V326" s="10">
        <v>410000</v>
      </c>
      <c r="W326" s="10">
        <v>12000</v>
      </c>
      <c r="X326" s="10">
        <v>335000</v>
      </c>
      <c r="Y326" s="9">
        <v>55.787158795651401</v>
      </c>
      <c r="Z326" s="9">
        <v>54.223440444692301</v>
      </c>
      <c r="AA326" s="9">
        <v>2.8030076897929002</v>
      </c>
      <c r="AB326" s="9">
        <v>44.212841204348599</v>
      </c>
      <c r="AC326" s="10"/>
    </row>
    <row r="327" spans="1:29" x14ac:dyDescent="0.25">
      <c r="A327" s="8" t="s">
        <v>488</v>
      </c>
      <c r="B327" s="10">
        <v>1480000</v>
      </c>
      <c r="C327" s="10">
        <v>855000</v>
      </c>
      <c r="D327" s="10">
        <v>825000</v>
      </c>
      <c r="E327" s="10">
        <v>30000</v>
      </c>
      <c r="F327" s="10">
        <v>625000</v>
      </c>
      <c r="G327" s="9">
        <v>57.787711521032001</v>
      </c>
      <c r="H327" s="9">
        <v>55.733684063258401</v>
      </c>
      <c r="I327" s="9">
        <v>3.5544364082075699</v>
      </c>
      <c r="J327" s="9">
        <v>42.212288478967999</v>
      </c>
      <c r="K327" s="10">
        <v>723000</v>
      </c>
      <c r="L327" s="10">
        <v>439000</v>
      </c>
      <c r="M327" s="10">
        <v>420000</v>
      </c>
      <c r="N327" s="10">
        <v>19000</v>
      </c>
      <c r="O327" s="10">
        <v>284000</v>
      </c>
      <c r="P327" s="9">
        <v>60.691484286522197</v>
      </c>
      <c r="Q327" s="9">
        <v>58.0640209964753</v>
      </c>
      <c r="R327" s="9">
        <v>4.3292124437801602</v>
      </c>
      <c r="S327" s="9">
        <v>39.308515713477803</v>
      </c>
      <c r="T327" s="10">
        <v>756000</v>
      </c>
      <c r="U327" s="10">
        <v>416000</v>
      </c>
      <c r="V327" s="10">
        <v>405000</v>
      </c>
      <c r="W327" s="10">
        <v>11000</v>
      </c>
      <c r="X327" s="10">
        <v>340000</v>
      </c>
      <c r="Y327" s="9">
        <v>55.011554549636898</v>
      </c>
      <c r="Z327" s="9">
        <v>53.505761410448301</v>
      </c>
      <c r="AA327" s="9">
        <v>2.7372306627510699</v>
      </c>
      <c r="AB327" s="9">
        <v>44.988445450363002</v>
      </c>
      <c r="AC327" s="10"/>
    </row>
    <row r="328" spans="1:29" x14ac:dyDescent="0.25">
      <c r="A328" s="8" t="s">
        <v>489</v>
      </c>
      <c r="B328" s="10">
        <v>1479000</v>
      </c>
      <c r="C328" s="10">
        <v>858000</v>
      </c>
      <c r="D328" s="10">
        <v>830000</v>
      </c>
      <c r="E328" s="10">
        <v>27000</v>
      </c>
      <c r="F328" s="10">
        <v>622000</v>
      </c>
      <c r="G328" s="9">
        <v>57.977357337503001</v>
      </c>
      <c r="H328" s="9">
        <v>56.1221516681167</v>
      </c>
      <c r="I328" s="9">
        <v>3.1998796678272301</v>
      </c>
      <c r="J328" s="9">
        <v>42.022642662496999</v>
      </c>
      <c r="K328" s="10">
        <v>723000</v>
      </c>
      <c r="L328" s="10">
        <v>444000</v>
      </c>
      <c r="M328" s="10">
        <v>426000</v>
      </c>
      <c r="N328" s="10">
        <v>18000</v>
      </c>
      <c r="O328" s="10">
        <v>279000</v>
      </c>
      <c r="P328" s="9">
        <v>61.464060315102401</v>
      </c>
      <c r="Q328" s="9">
        <v>58.9877220426471</v>
      </c>
      <c r="R328" s="9">
        <v>4.0289207380053904</v>
      </c>
      <c r="S328" s="9">
        <v>38.535939684897599</v>
      </c>
      <c r="T328" s="10">
        <v>756000</v>
      </c>
      <c r="U328" s="10">
        <v>413000</v>
      </c>
      <c r="V328" s="10">
        <v>404000</v>
      </c>
      <c r="W328" s="10">
        <v>10000</v>
      </c>
      <c r="X328" s="10">
        <v>343000</v>
      </c>
      <c r="Y328" s="9">
        <v>54.643896117634597</v>
      </c>
      <c r="Z328" s="9">
        <v>53.382524066433902</v>
      </c>
      <c r="AA328" s="9">
        <v>2.3083494055498099</v>
      </c>
      <c r="AB328" s="9">
        <v>45.356103882365403</v>
      </c>
      <c r="AC328" s="10"/>
    </row>
    <row r="329" spans="1:29" x14ac:dyDescent="0.25">
      <c r="A329" s="8" t="s">
        <v>490</v>
      </c>
      <c r="B329" s="10">
        <v>1479000</v>
      </c>
      <c r="C329" s="10">
        <v>856000</v>
      </c>
      <c r="D329" s="10">
        <v>828000</v>
      </c>
      <c r="E329" s="10">
        <v>27000</v>
      </c>
      <c r="F329" s="10">
        <v>623000</v>
      </c>
      <c r="G329" s="9">
        <v>57.8537559001294</v>
      </c>
      <c r="H329" s="9">
        <v>56.000467885919697</v>
      </c>
      <c r="I329" s="9">
        <v>3.20340137882997</v>
      </c>
      <c r="J329" s="9">
        <v>42.1462440998706</v>
      </c>
      <c r="K329" s="10">
        <v>723000</v>
      </c>
      <c r="L329" s="10">
        <v>446000</v>
      </c>
      <c r="M329" s="10">
        <v>427000</v>
      </c>
      <c r="N329" s="10">
        <v>19000</v>
      </c>
      <c r="O329" s="10">
        <v>277000</v>
      </c>
      <c r="P329" s="9">
        <v>61.690136948402298</v>
      </c>
      <c r="Q329" s="9">
        <v>59.126850186747802</v>
      </c>
      <c r="R329" s="9">
        <v>4.1550998076052004</v>
      </c>
      <c r="S329" s="9">
        <v>38.309863051597702</v>
      </c>
      <c r="T329" s="10">
        <v>756000</v>
      </c>
      <c r="U329" s="10">
        <v>410000</v>
      </c>
      <c r="V329" s="10">
        <v>401000</v>
      </c>
      <c r="W329" s="10">
        <v>9000</v>
      </c>
      <c r="X329" s="10">
        <v>346000</v>
      </c>
      <c r="Y329" s="9">
        <v>54.185794604632001</v>
      </c>
      <c r="Z329" s="9">
        <v>53.011335907090803</v>
      </c>
      <c r="AA329" s="9">
        <v>2.1674660418115899</v>
      </c>
      <c r="AB329" s="9">
        <v>45.814205395367999</v>
      </c>
      <c r="AC329" s="10"/>
    </row>
    <row r="330" spans="1:29" x14ac:dyDescent="0.25">
      <c r="A330" s="8" t="s">
        <v>491</v>
      </c>
      <c r="B330" s="10">
        <v>1479000</v>
      </c>
      <c r="C330" s="10">
        <v>862000</v>
      </c>
      <c r="D330" s="10">
        <v>836000</v>
      </c>
      <c r="E330" s="10">
        <v>26000</v>
      </c>
      <c r="F330" s="10">
        <v>617000</v>
      </c>
      <c r="G330" s="9">
        <v>58.2613827092731</v>
      </c>
      <c r="H330" s="9">
        <v>56.510435854156903</v>
      </c>
      <c r="I330" s="9">
        <v>3.0053300723284102</v>
      </c>
      <c r="J330" s="9">
        <v>41.7386172907269</v>
      </c>
      <c r="K330" s="10">
        <v>723000</v>
      </c>
      <c r="L330" s="10">
        <v>451000</v>
      </c>
      <c r="M330" s="10">
        <v>432000</v>
      </c>
      <c r="N330" s="10">
        <v>19000</v>
      </c>
      <c r="O330" s="10">
        <v>272000</v>
      </c>
      <c r="P330" s="9">
        <v>62.3834305811218</v>
      </c>
      <c r="Q330" s="9">
        <v>59.781043803686202</v>
      </c>
      <c r="R330" s="9">
        <v>4.1715993384677503</v>
      </c>
      <c r="S330" s="9">
        <v>37.6165694188782</v>
      </c>
      <c r="T330" s="10">
        <v>756000</v>
      </c>
      <c r="U330" s="10">
        <v>411000</v>
      </c>
      <c r="V330" s="10">
        <v>404000</v>
      </c>
      <c r="W330" s="11">
        <v>7000</v>
      </c>
      <c r="X330" s="10">
        <v>345000</v>
      </c>
      <c r="Y330" s="9">
        <v>54.320484884385102</v>
      </c>
      <c r="Z330" s="9">
        <v>53.383560049926999</v>
      </c>
      <c r="AA330" s="12">
        <v>1.72480940929051</v>
      </c>
      <c r="AB330" s="9">
        <v>45.679515115614898</v>
      </c>
      <c r="AC330" s="10" t="s">
        <v>442</v>
      </c>
    </row>
    <row r="331" spans="1:29" x14ac:dyDescent="0.25">
      <c r="A331" s="8" t="s">
        <v>492</v>
      </c>
      <c r="B331" s="10">
        <v>1480000</v>
      </c>
      <c r="C331" s="10">
        <v>873000</v>
      </c>
      <c r="D331" s="10">
        <v>850000</v>
      </c>
      <c r="E331" s="10">
        <v>23000</v>
      </c>
      <c r="F331" s="10">
        <v>607000</v>
      </c>
      <c r="G331" s="9">
        <v>58.9762040862107</v>
      </c>
      <c r="H331" s="9">
        <v>57.430733201711902</v>
      </c>
      <c r="I331" s="9">
        <v>2.6204990783056399</v>
      </c>
      <c r="J331" s="9">
        <v>41.0237959137893</v>
      </c>
      <c r="K331" s="10">
        <v>723000</v>
      </c>
      <c r="L331" s="10">
        <v>461000</v>
      </c>
      <c r="M331" s="10">
        <v>445000</v>
      </c>
      <c r="N331" s="10">
        <v>15000</v>
      </c>
      <c r="O331" s="10">
        <v>263000</v>
      </c>
      <c r="P331" s="9">
        <v>63.687448938261397</v>
      </c>
      <c r="Q331" s="9">
        <v>61.5585805147714</v>
      </c>
      <c r="R331" s="9">
        <v>3.3426812644885699</v>
      </c>
      <c r="S331" s="9">
        <v>36.312551061738603</v>
      </c>
      <c r="T331" s="10">
        <v>757000</v>
      </c>
      <c r="U331" s="10">
        <v>412000</v>
      </c>
      <c r="V331" s="10">
        <v>405000</v>
      </c>
      <c r="W331" s="11">
        <v>7000</v>
      </c>
      <c r="X331" s="10">
        <v>344000</v>
      </c>
      <c r="Y331" s="9">
        <v>54.471836989319499</v>
      </c>
      <c r="Z331" s="9">
        <v>53.484145791838102</v>
      </c>
      <c r="AA331" s="12">
        <v>1.81321440963166</v>
      </c>
      <c r="AB331" s="9">
        <v>45.528163010680501</v>
      </c>
      <c r="AC331" s="10" t="s">
        <v>442</v>
      </c>
    </row>
    <row r="332" spans="1:29" x14ac:dyDescent="0.25">
      <c r="A332" s="8" t="s">
        <v>493</v>
      </c>
      <c r="B332" s="10">
        <v>1480000</v>
      </c>
      <c r="C332" s="10">
        <v>871000</v>
      </c>
      <c r="D332" s="10">
        <v>848000</v>
      </c>
      <c r="E332" s="10">
        <v>23000</v>
      </c>
      <c r="F332" s="10">
        <v>609000</v>
      </c>
      <c r="G332" s="9">
        <v>58.868740039763203</v>
      </c>
      <c r="H332" s="9">
        <v>57.319824004010101</v>
      </c>
      <c r="I332" s="9">
        <v>2.6311350212471498</v>
      </c>
      <c r="J332" s="9">
        <v>41.131259960236697</v>
      </c>
      <c r="K332" s="10">
        <v>723000</v>
      </c>
      <c r="L332" s="10">
        <v>457000</v>
      </c>
      <c r="M332" s="10">
        <v>444000</v>
      </c>
      <c r="N332" s="10">
        <v>14000</v>
      </c>
      <c r="O332" s="10">
        <v>266000</v>
      </c>
      <c r="P332" s="9">
        <v>63.200960899198201</v>
      </c>
      <c r="Q332" s="9">
        <v>61.307912076064703</v>
      </c>
      <c r="R332" s="9">
        <v>2.9952848757359201</v>
      </c>
      <c r="S332" s="9">
        <v>36.799039100801799</v>
      </c>
      <c r="T332" s="10">
        <v>757000</v>
      </c>
      <c r="U332" s="10">
        <v>414000</v>
      </c>
      <c r="V332" s="10">
        <v>405000</v>
      </c>
      <c r="W332" s="10">
        <v>9000</v>
      </c>
      <c r="X332" s="10">
        <v>343000</v>
      </c>
      <c r="Y332" s="9">
        <v>54.727051212254203</v>
      </c>
      <c r="Z332" s="9">
        <v>53.507132927751002</v>
      </c>
      <c r="AA332" s="9">
        <v>2.2290955888921902</v>
      </c>
      <c r="AB332" s="9">
        <v>45.272948787745896</v>
      </c>
      <c r="AC332" s="10"/>
    </row>
    <row r="333" spans="1:29" x14ac:dyDescent="0.25">
      <c r="A333" s="8" t="s">
        <v>494</v>
      </c>
      <c r="B333" s="10">
        <v>1481000</v>
      </c>
      <c r="C333" s="10">
        <v>875000</v>
      </c>
      <c r="D333" s="10">
        <v>853000</v>
      </c>
      <c r="E333" s="10">
        <v>22000</v>
      </c>
      <c r="F333" s="10">
        <v>606000</v>
      </c>
      <c r="G333" s="9">
        <v>59.104986931577599</v>
      </c>
      <c r="H333" s="9">
        <v>57.587956120349702</v>
      </c>
      <c r="I333" s="9">
        <v>2.5666714265314901</v>
      </c>
      <c r="J333" s="9">
        <v>40.895013068422401</v>
      </c>
      <c r="K333" s="10">
        <v>724000</v>
      </c>
      <c r="L333" s="10">
        <v>464000</v>
      </c>
      <c r="M333" s="10">
        <v>451000</v>
      </c>
      <c r="N333" s="10">
        <v>14000</v>
      </c>
      <c r="O333" s="10">
        <v>259000</v>
      </c>
      <c r="P333" s="9">
        <v>64.152554196994799</v>
      </c>
      <c r="Q333" s="9">
        <v>62.284721234115302</v>
      </c>
      <c r="R333" s="9">
        <v>2.9115488638908502</v>
      </c>
      <c r="S333" s="9">
        <v>35.847445803005201</v>
      </c>
      <c r="T333" s="10">
        <v>757000</v>
      </c>
      <c r="U333" s="10">
        <v>411000</v>
      </c>
      <c r="V333" s="10">
        <v>402000</v>
      </c>
      <c r="W333" s="10">
        <v>9000</v>
      </c>
      <c r="X333" s="10">
        <v>346000</v>
      </c>
      <c r="Y333" s="9">
        <v>54.279257862233301</v>
      </c>
      <c r="Z333" s="9">
        <v>53.097611613864402</v>
      </c>
      <c r="AA333" s="9">
        <v>2.1769756899920401</v>
      </c>
      <c r="AB333" s="9">
        <v>45.720742137766699</v>
      </c>
      <c r="AC333" s="10"/>
    </row>
    <row r="334" spans="1:29" x14ac:dyDescent="0.25">
      <c r="A334" s="8" t="s">
        <v>495</v>
      </c>
      <c r="B334" s="10">
        <v>1481000</v>
      </c>
      <c r="C334" s="10">
        <v>877000</v>
      </c>
      <c r="D334" s="10">
        <v>853000</v>
      </c>
      <c r="E334" s="10">
        <v>24000</v>
      </c>
      <c r="F334" s="10">
        <v>605000</v>
      </c>
      <c r="G334" s="9">
        <v>59.177722109603302</v>
      </c>
      <c r="H334" s="9">
        <v>57.5709279821682</v>
      </c>
      <c r="I334" s="9">
        <v>2.71520104214077</v>
      </c>
      <c r="J334" s="9">
        <v>40.822277890396698</v>
      </c>
      <c r="K334" s="10">
        <v>724000</v>
      </c>
      <c r="L334" s="10">
        <v>466000</v>
      </c>
      <c r="M334" s="10">
        <v>452000</v>
      </c>
      <c r="N334" s="10">
        <v>14000</v>
      </c>
      <c r="O334" s="10">
        <v>258000</v>
      </c>
      <c r="P334" s="9">
        <v>64.342042387932693</v>
      </c>
      <c r="Q334" s="9">
        <v>62.446103575049001</v>
      </c>
      <c r="R334" s="9">
        <v>2.9466562491950801</v>
      </c>
      <c r="S334" s="9">
        <v>35.6579576120673</v>
      </c>
      <c r="T334" s="10">
        <v>757000</v>
      </c>
      <c r="U334" s="10">
        <v>411000</v>
      </c>
      <c r="V334" s="10">
        <v>401000</v>
      </c>
      <c r="W334" s="10">
        <v>10000</v>
      </c>
      <c r="X334" s="10">
        <v>347000</v>
      </c>
      <c r="Y334" s="9">
        <v>54.240132677866598</v>
      </c>
      <c r="Z334" s="9">
        <v>52.909788821942499</v>
      </c>
      <c r="AA334" s="9">
        <v>2.4526928498221601</v>
      </c>
      <c r="AB334" s="9">
        <v>45.759867322133402</v>
      </c>
      <c r="AC334" s="10"/>
    </row>
    <row r="335" spans="1:29" x14ac:dyDescent="0.25">
      <c r="A335" s="8" t="s">
        <v>496</v>
      </c>
      <c r="B335" s="10">
        <v>1484000</v>
      </c>
      <c r="C335" s="10">
        <v>879000</v>
      </c>
      <c r="D335" s="10">
        <v>854000</v>
      </c>
      <c r="E335" s="10">
        <v>26000</v>
      </c>
      <c r="F335" s="10">
        <v>604000</v>
      </c>
      <c r="G335" s="9">
        <v>59.273242254379397</v>
      </c>
      <c r="H335" s="9">
        <v>57.546638194382702</v>
      </c>
      <c r="I335" s="9">
        <v>2.9129570010473702</v>
      </c>
      <c r="J335" s="9">
        <v>40.726757745620603</v>
      </c>
      <c r="K335" s="10">
        <v>725000</v>
      </c>
      <c r="L335" s="10">
        <v>465000</v>
      </c>
      <c r="M335" s="10">
        <v>449000</v>
      </c>
      <c r="N335" s="10">
        <v>16000</v>
      </c>
      <c r="O335" s="10">
        <v>260000</v>
      </c>
      <c r="P335" s="9">
        <v>64.079585934687898</v>
      </c>
      <c r="Q335" s="9">
        <v>61.8659693864182</v>
      </c>
      <c r="R335" s="9">
        <v>3.4544801062320998</v>
      </c>
      <c r="S335" s="9">
        <v>35.920414065312102</v>
      </c>
      <c r="T335" s="10">
        <v>758000</v>
      </c>
      <c r="U335" s="10">
        <v>415000</v>
      </c>
      <c r="V335" s="10">
        <v>405000</v>
      </c>
      <c r="W335" s="10">
        <v>10000</v>
      </c>
      <c r="X335" s="10">
        <v>344000</v>
      </c>
      <c r="Y335" s="9">
        <v>54.678190244513402</v>
      </c>
      <c r="Z335" s="9">
        <v>53.417189117206902</v>
      </c>
      <c r="AA335" s="9">
        <v>2.30622323392106</v>
      </c>
      <c r="AB335" s="9">
        <v>45.321809755486598</v>
      </c>
      <c r="AC335" s="10"/>
    </row>
    <row r="336" spans="1:29" x14ac:dyDescent="0.25">
      <c r="A336" s="8" t="s">
        <v>497</v>
      </c>
      <c r="B336" s="10">
        <v>1485000</v>
      </c>
      <c r="C336" s="10">
        <v>885000</v>
      </c>
      <c r="D336" s="10">
        <v>858000</v>
      </c>
      <c r="E336" s="10">
        <v>27000</v>
      </c>
      <c r="F336" s="10">
        <v>599000</v>
      </c>
      <c r="G336" s="9">
        <v>59.619029912578199</v>
      </c>
      <c r="H336" s="9">
        <v>57.810708603284802</v>
      </c>
      <c r="I336" s="9">
        <v>3.0331276975572301</v>
      </c>
      <c r="J336" s="9">
        <v>40.380970087421801</v>
      </c>
      <c r="K336" s="10">
        <v>726000</v>
      </c>
      <c r="L336" s="10">
        <v>462000</v>
      </c>
      <c r="M336" s="10">
        <v>447000</v>
      </c>
      <c r="N336" s="10">
        <v>16000</v>
      </c>
      <c r="O336" s="10">
        <v>263000</v>
      </c>
      <c r="P336" s="9">
        <v>63.734064692181498</v>
      </c>
      <c r="Q336" s="9">
        <v>61.538472139913701</v>
      </c>
      <c r="R336" s="9">
        <v>3.44492786215964</v>
      </c>
      <c r="S336" s="9">
        <v>36.265935307818502</v>
      </c>
      <c r="T336" s="10">
        <v>759000</v>
      </c>
      <c r="U336" s="10">
        <v>423000</v>
      </c>
      <c r="V336" s="10">
        <v>412000</v>
      </c>
      <c r="W336" s="10">
        <v>11000</v>
      </c>
      <c r="X336" s="10">
        <v>336000</v>
      </c>
      <c r="Y336" s="9">
        <v>55.684800826420101</v>
      </c>
      <c r="Z336" s="9">
        <v>54.2467349025478</v>
      </c>
      <c r="AA336" s="9">
        <v>2.5825106717272601</v>
      </c>
      <c r="AB336" s="9">
        <v>44.315199173579899</v>
      </c>
      <c r="AC336" s="10"/>
    </row>
    <row r="337" spans="1:29" x14ac:dyDescent="0.25">
      <c r="A337" s="8" t="s">
        <v>498</v>
      </c>
      <c r="B337" s="10">
        <v>1485000</v>
      </c>
      <c r="C337" s="10">
        <v>882000</v>
      </c>
      <c r="D337" s="10">
        <v>856000</v>
      </c>
      <c r="E337" s="10">
        <v>26000</v>
      </c>
      <c r="F337" s="10">
        <v>603000</v>
      </c>
      <c r="G337" s="9">
        <v>59.406699995151598</v>
      </c>
      <c r="H337" s="9">
        <v>57.631163569954801</v>
      </c>
      <c r="I337" s="9">
        <v>2.9887814427357098</v>
      </c>
      <c r="J337" s="9">
        <v>40.593300004848402</v>
      </c>
      <c r="K337" s="10">
        <v>726000</v>
      </c>
      <c r="L337" s="10">
        <v>460000</v>
      </c>
      <c r="M337" s="10">
        <v>443000</v>
      </c>
      <c r="N337" s="10">
        <v>17000</v>
      </c>
      <c r="O337" s="10">
        <v>266000</v>
      </c>
      <c r="P337" s="9">
        <v>63.3675561286909</v>
      </c>
      <c r="Q337" s="9">
        <v>60.967827265813597</v>
      </c>
      <c r="R337" s="9">
        <v>3.7869992303377402</v>
      </c>
      <c r="S337" s="9">
        <v>36.6324438713091</v>
      </c>
      <c r="T337" s="10">
        <v>759000</v>
      </c>
      <c r="U337" s="10">
        <v>422000</v>
      </c>
      <c r="V337" s="10">
        <v>413000</v>
      </c>
      <c r="W337" s="10">
        <v>9000</v>
      </c>
      <c r="X337" s="10">
        <v>337000</v>
      </c>
      <c r="Y337" s="9">
        <v>55.619849733397999</v>
      </c>
      <c r="Z337" s="9">
        <v>54.441084111361697</v>
      </c>
      <c r="AA337" s="9">
        <v>2.1193254345102601</v>
      </c>
      <c r="AB337" s="9">
        <v>44.380150266602001</v>
      </c>
      <c r="AC337" s="10"/>
    </row>
    <row r="338" spans="1:29" x14ac:dyDescent="0.25">
      <c r="A338" s="8" t="s">
        <v>499</v>
      </c>
      <c r="B338" s="10">
        <v>1485000</v>
      </c>
      <c r="C338" s="10">
        <v>888000</v>
      </c>
      <c r="D338" s="10">
        <v>864000</v>
      </c>
      <c r="E338" s="10">
        <v>25000</v>
      </c>
      <c r="F338" s="10">
        <v>597000</v>
      </c>
      <c r="G338" s="9">
        <v>59.793955331853503</v>
      </c>
      <c r="H338" s="9">
        <v>58.137195694633199</v>
      </c>
      <c r="I338" s="9">
        <v>2.77078114004222</v>
      </c>
      <c r="J338" s="9">
        <v>40.206044668146497</v>
      </c>
      <c r="K338" s="10">
        <v>726000</v>
      </c>
      <c r="L338" s="10">
        <v>468000</v>
      </c>
      <c r="M338" s="10">
        <v>449000</v>
      </c>
      <c r="N338" s="10">
        <v>18000</v>
      </c>
      <c r="O338" s="10">
        <v>258000</v>
      </c>
      <c r="P338" s="9">
        <v>64.411012379077704</v>
      </c>
      <c r="Q338" s="9">
        <v>61.909851883584103</v>
      </c>
      <c r="R338" s="9">
        <v>3.88312557606397</v>
      </c>
      <c r="S338" s="9">
        <v>35.588987620922303</v>
      </c>
      <c r="T338" s="10">
        <v>759000</v>
      </c>
      <c r="U338" s="10">
        <v>421000</v>
      </c>
      <c r="V338" s="10">
        <v>414000</v>
      </c>
      <c r="W338" s="11">
        <v>6000</v>
      </c>
      <c r="X338" s="10">
        <v>339000</v>
      </c>
      <c r="Y338" s="9">
        <v>55.379639311705397</v>
      </c>
      <c r="Z338" s="9">
        <v>54.530201784213901</v>
      </c>
      <c r="AA338" s="12">
        <v>1.5338444562818701</v>
      </c>
      <c r="AB338" s="9">
        <v>44.620360688294603</v>
      </c>
      <c r="AC338" s="10" t="s">
        <v>442</v>
      </c>
    </row>
    <row r="339" spans="1:29" x14ac:dyDescent="0.25">
      <c r="A339" s="8" t="s">
        <v>500</v>
      </c>
      <c r="B339" s="10">
        <v>1485000</v>
      </c>
      <c r="C339" s="10">
        <v>890000</v>
      </c>
      <c r="D339" s="10">
        <v>865000</v>
      </c>
      <c r="E339" s="10">
        <v>25000</v>
      </c>
      <c r="F339" s="10">
        <v>595000</v>
      </c>
      <c r="G339" s="9">
        <v>59.903835469761702</v>
      </c>
      <c r="H339" s="9">
        <v>58.248095060119702</v>
      </c>
      <c r="I339" s="9">
        <v>2.7639973244748699</v>
      </c>
      <c r="J339" s="9">
        <v>40.096164530238298</v>
      </c>
      <c r="K339" s="10">
        <v>726000</v>
      </c>
      <c r="L339" s="10">
        <v>470000</v>
      </c>
      <c r="M339" s="10">
        <v>452000</v>
      </c>
      <c r="N339" s="10">
        <v>18000</v>
      </c>
      <c r="O339" s="10">
        <v>256000</v>
      </c>
      <c r="P339" s="9">
        <v>64.788955559076598</v>
      </c>
      <c r="Q339" s="9">
        <v>62.295551774261298</v>
      </c>
      <c r="R339" s="9">
        <v>3.8485012812742601</v>
      </c>
      <c r="S339" s="9">
        <v>35.211044440923402</v>
      </c>
      <c r="T339" s="10">
        <v>759000</v>
      </c>
      <c r="U339" s="10">
        <v>419000</v>
      </c>
      <c r="V339" s="10">
        <v>413000</v>
      </c>
      <c r="W339" s="11">
        <v>6000</v>
      </c>
      <c r="X339" s="10">
        <v>340000</v>
      </c>
      <c r="Y339" s="9">
        <v>55.233415880710297</v>
      </c>
      <c r="Z339" s="9">
        <v>54.378523631382102</v>
      </c>
      <c r="AA339" s="12">
        <v>1.5477808781092699</v>
      </c>
      <c r="AB339" s="9">
        <v>44.766584119289703</v>
      </c>
      <c r="AC339" s="10" t="s">
        <v>442</v>
      </c>
    </row>
    <row r="340" spans="1:29" x14ac:dyDescent="0.25">
      <c r="A340" s="10"/>
      <c r="B340" s="10"/>
      <c r="C340" s="10"/>
      <c r="D340" s="10"/>
      <c r="E340" s="10"/>
      <c r="F340" s="10"/>
      <c r="G340" s="9"/>
      <c r="H340" s="9"/>
      <c r="I340" s="9"/>
      <c r="J340" s="9"/>
      <c r="K340" s="10"/>
      <c r="L340" s="10"/>
      <c r="M340" s="10"/>
      <c r="N340" s="10"/>
      <c r="O340" s="10"/>
      <c r="P340" s="9"/>
      <c r="Q340" s="9"/>
      <c r="R340" s="9"/>
      <c r="S340" s="9"/>
      <c r="T340" s="10"/>
      <c r="U340" s="10"/>
      <c r="V340" s="10"/>
      <c r="W340" s="10"/>
      <c r="X340" s="10"/>
      <c r="Y340" s="9"/>
      <c r="Z340" s="9"/>
      <c r="AA340" s="9"/>
      <c r="AB340" s="9"/>
      <c r="AC340" s="10"/>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0"/>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524</v>
      </c>
    </row>
    <row r="2" spans="1:29" x14ac:dyDescent="0.25">
      <c r="A2" t="s">
        <v>132</v>
      </c>
    </row>
    <row r="3" spans="1:29" ht="30" customHeight="1" x14ac:dyDescent="0.3">
      <c r="A3" s="3" t="s">
        <v>21</v>
      </c>
    </row>
    <row r="4" spans="1:29" x14ac:dyDescent="0.25">
      <c r="A4" t="s">
        <v>133</v>
      </c>
    </row>
    <row r="5" spans="1:29" x14ac:dyDescent="0.25">
      <c r="A5" t="s">
        <v>134</v>
      </c>
    </row>
    <row r="6" spans="1:29" ht="70.05" customHeight="1" x14ac:dyDescent="0.3">
      <c r="A6" s="5" t="s">
        <v>135</v>
      </c>
      <c r="B6" s="6" t="s">
        <v>502</v>
      </c>
      <c r="C6" s="6" t="s">
        <v>137</v>
      </c>
      <c r="D6" s="6" t="s">
        <v>138</v>
      </c>
      <c r="E6" s="6" t="s">
        <v>139</v>
      </c>
      <c r="F6" s="6" t="s">
        <v>140</v>
      </c>
      <c r="G6" s="6" t="s">
        <v>141</v>
      </c>
      <c r="H6" s="6" t="s">
        <v>142</v>
      </c>
      <c r="I6" s="6" t="s">
        <v>518</v>
      </c>
      <c r="J6" s="6" t="s">
        <v>144</v>
      </c>
      <c r="K6" s="6" t="s">
        <v>507</v>
      </c>
      <c r="L6" s="6" t="s">
        <v>146</v>
      </c>
      <c r="M6" s="6" t="s">
        <v>147</v>
      </c>
      <c r="N6" s="6" t="s">
        <v>148</v>
      </c>
      <c r="O6" s="6" t="s">
        <v>149</v>
      </c>
      <c r="P6" s="6" t="s">
        <v>150</v>
      </c>
      <c r="Q6" s="6" t="s">
        <v>151</v>
      </c>
      <c r="R6" s="6" t="s">
        <v>152</v>
      </c>
      <c r="S6" s="6" t="s">
        <v>153</v>
      </c>
      <c r="T6" s="6" t="s">
        <v>525</v>
      </c>
      <c r="U6" s="6" t="s">
        <v>155</v>
      </c>
      <c r="V6" s="6" t="s">
        <v>156</v>
      </c>
      <c r="W6" s="6" t="s">
        <v>157</v>
      </c>
      <c r="X6" s="6" t="s">
        <v>158</v>
      </c>
      <c r="Y6" s="6" t="s">
        <v>159</v>
      </c>
      <c r="Z6" s="6" t="s">
        <v>160</v>
      </c>
      <c r="AA6" s="6" t="s">
        <v>521</v>
      </c>
      <c r="AB6" s="6" t="s">
        <v>162</v>
      </c>
      <c r="AC6" s="6" t="s">
        <v>163</v>
      </c>
    </row>
    <row r="7" spans="1:29" x14ac:dyDescent="0.25">
      <c r="A7" s="8" t="s">
        <v>164</v>
      </c>
      <c r="B7" s="10">
        <v>1003000</v>
      </c>
      <c r="C7" s="10">
        <v>683000</v>
      </c>
      <c r="D7" s="10">
        <v>606000</v>
      </c>
      <c r="E7" s="10">
        <v>77000</v>
      </c>
      <c r="F7" s="10">
        <v>320000</v>
      </c>
      <c r="G7" s="9">
        <v>68.099999999999994</v>
      </c>
      <c r="H7" s="9">
        <v>60.4</v>
      </c>
      <c r="I7" s="9">
        <v>11.3</v>
      </c>
      <c r="J7" s="9">
        <v>31.9</v>
      </c>
      <c r="K7" s="10">
        <v>495000</v>
      </c>
      <c r="L7" s="10">
        <v>393000</v>
      </c>
      <c r="M7" s="10">
        <v>337000</v>
      </c>
      <c r="N7" s="10">
        <v>55000</v>
      </c>
      <c r="O7" s="10">
        <v>102000</v>
      </c>
      <c r="P7" s="9">
        <v>79.3</v>
      </c>
      <c r="Q7" s="9">
        <v>68.2</v>
      </c>
      <c r="R7" s="9">
        <v>14.1</v>
      </c>
      <c r="S7" s="9">
        <v>20.7</v>
      </c>
      <c r="T7" s="10">
        <v>508000</v>
      </c>
      <c r="U7" s="10">
        <v>290000</v>
      </c>
      <c r="V7" s="10">
        <v>268000</v>
      </c>
      <c r="W7" s="10">
        <v>22000</v>
      </c>
      <c r="X7" s="10">
        <v>218000</v>
      </c>
      <c r="Y7" s="9">
        <v>57.1</v>
      </c>
      <c r="Z7" s="9">
        <v>52.8</v>
      </c>
      <c r="AA7" s="9">
        <v>7.6</v>
      </c>
      <c r="AB7" s="9">
        <v>42.9</v>
      </c>
      <c r="AC7" s="10"/>
    </row>
    <row r="8" spans="1:29" x14ac:dyDescent="0.25">
      <c r="A8" s="8" t="s">
        <v>165</v>
      </c>
      <c r="B8" s="10">
        <v>1004000</v>
      </c>
      <c r="C8" s="10">
        <v>691000</v>
      </c>
      <c r="D8" s="10">
        <v>613000</v>
      </c>
      <c r="E8" s="10">
        <v>78000</v>
      </c>
      <c r="F8" s="10">
        <v>313000</v>
      </c>
      <c r="G8" s="9">
        <v>68.8</v>
      </c>
      <c r="H8" s="9">
        <v>61</v>
      </c>
      <c r="I8" s="9">
        <v>11.3</v>
      </c>
      <c r="J8" s="9">
        <v>31.2</v>
      </c>
      <c r="K8" s="10">
        <v>495000</v>
      </c>
      <c r="L8" s="10">
        <v>396000</v>
      </c>
      <c r="M8" s="10">
        <v>338000</v>
      </c>
      <c r="N8" s="10">
        <v>58000</v>
      </c>
      <c r="O8" s="10">
        <v>99000</v>
      </c>
      <c r="P8" s="9">
        <v>79.900000000000006</v>
      </c>
      <c r="Q8" s="9">
        <v>68.2</v>
      </c>
      <c r="R8" s="9">
        <v>14.7</v>
      </c>
      <c r="S8" s="9">
        <v>20.100000000000001</v>
      </c>
      <c r="T8" s="10">
        <v>509000</v>
      </c>
      <c r="U8" s="10">
        <v>295000</v>
      </c>
      <c r="V8" s="10">
        <v>275000</v>
      </c>
      <c r="W8" s="10">
        <v>20000</v>
      </c>
      <c r="X8" s="10">
        <v>214000</v>
      </c>
      <c r="Y8" s="9">
        <v>58</v>
      </c>
      <c r="Z8" s="9">
        <v>54</v>
      </c>
      <c r="AA8" s="9">
        <v>6.9</v>
      </c>
      <c r="AB8" s="9">
        <v>42</v>
      </c>
      <c r="AC8" s="10"/>
    </row>
    <row r="9" spans="1:29" x14ac:dyDescent="0.25">
      <c r="A9" s="8" t="s">
        <v>166</v>
      </c>
      <c r="B9" s="10">
        <v>1005000</v>
      </c>
      <c r="C9" s="10">
        <v>691000</v>
      </c>
      <c r="D9" s="10">
        <v>614000</v>
      </c>
      <c r="E9" s="10">
        <v>77000</v>
      </c>
      <c r="F9" s="10">
        <v>313000</v>
      </c>
      <c r="G9" s="9">
        <v>68.8</v>
      </c>
      <c r="H9" s="9">
        <v>61.2</v>
      </c>
      <c r="I9" s="9">
        <v>11.1</v>
      </c>
      <c r="J9" s="9">
        <v>31.2</v>
      </c>
      <c r="K9" s="10">
        <v>495000</v>
      </c>
      <c r="L9" s="10">
        <v>394000</v>
      </c>
      <c r="M9" s="10">
        <v>337000</v>
      </c>
      <c r="N9" s="10">
        <v>57000</v>
      </c>
      <c r="O9" s="10">
        <v>101000</v>
      </c>
      <c r="P9" s="9">
        <v>79.599999999999994</v>
      </c>
      <c r="Q9" s="9">
        <v>68.099999999999994</v>
      </c>
      <c r="R9" s="9">
        <v>14.5</v>
      </c>
      <c r="S9" s="9">
        <v>20.399999999999999</v>
      </c>
      <c r="T9" s="10">
        <v>509000</v>
      </c>
      <c r="U9" s="10">
        <v>297000</v>
      </c>
      <c r="V9" s="10">
        <v>277000</v>
      </c>
      <c r="W9" s="10">
        <v>20000</v>
      </c>
      <c r="X9" s="10">
        <v>212000</v>
      </c>
      <c r="Y9" s="9">
        <v>58.3</v>
      </c>
      <c r="Z9" s="9">
        <v>54.4</v>
      </c>
      <c r="AA9" s="9">
        <v>6.7</v>
      </c>
      <c r="AB9" s="9">
        <v>41.7</v>
      </c>
      <c r="AC9" s="10"/>
    </row>
    <row r="10" spans="1:29" x14ac:dyDescent="0.25">
      <c r="A10" s="8" t="s">
        <v>167</v>
      </c>
      <c r="B10" s="10">
        <v>1005000</v>
      </c>
      <c r="C10" s="10">
        <v>690000</v>
      </c>
      <c r="D10" s="10">
        <v>614000</v>
      </c>
      <c r="E10" s="10">
        <v>76000</v>
      </c>
      <c r="F10" s="10">
        <v>315000</v>
      </c>
      <c r="G10" s="9">
        <v>68.599999999999994</v>
      </c>
      <c r="H10" s="9">
        <v>61.1</v>
      </c>
      <c r="I10" s="9">
        <v>11</v>
      </c>
      <c r="J10" s="9">
        <v>31.4</v>
      </c>
      <c r="K10" s="10">
        <v>496000</v>
      </c>
      <c r="L10" s="10">
        <v>395000</v>
      </c>
      <c r="M10" s="10">
        <v>338000</v>
      </c>
      <c r="N10" s="10">
        <v>57000</v>
      </c>
      <c r="O10" s="10">
        <v>101000</v>
      </c>
      <c r="P10" s="9">
        <v>79.599999999999994</v>
      </c>
      <c r="Q10" s="9">
        <v>68.099999999999994</v>
      </c>
      <c r="R10" s="9">
        <v>14.5</v>
      </c>
      <c r="S10" s="9">
        <v>20.399999999999999</v>
      </c>
      <c r="T10" s="10">
        <v>509000</v>
      </c>
      <c r="U10" s="10">
        <v>295000</v>
      </c>
      <c r="V10" s="10">
        <v>276000</v>
      </c>
      <c r="W10" s="10">
        <v>19000</v>
      </c>
      <c r="X10" s="10">
        <v>214000</v>
      </c>
      <c r="Y10" s="9">
        <v>57.9</v>
      </c>
      <c r="Z10" s="9">
        <v>54.2</v>
      </c>
      <c r="AA10" s="9">
        <v>6.4</v>
      </c>
      <c r="AB10" s="9">
        <v>42.1</v>
      </c>
      <c r="AC10" s="10"/>
    </row>
    <row r="11" spans="1:29" x14ac:dyDescent="0.25">
      <c r="A11" s="8" t="s">
        <v>168</v>
      </c>
      <c r="B11" s="10">
        <v>1005000</v>
      </c>
      <c r="C11" s="10">
        <v>695000</v>
      </c>
      <c r="D11" s="10">
        <v>622000</v>
      </c>
      <c r="E11" s="10">
        <v>73000</v>
      </c>
      <c r="F11" s="10">
        <v>310000</v>
      </c>
      <c r="G11" s="9">
        <v>69.2</v>
      </c>
      <c r="H11" s="9">
        <v>61.9</v>
      </c>
      <c r="I11" s="9">
        <v>10.5</v>
      </c>
      <c r="J11" s="9">
        <v>30.8</v>
      </c>
      <c r="K11" s="10">
        <v>496000</v>
      </c>
      <c r="L11" s="10">
        <v>396000</v>
      </c>
      <c r="M11" s="10">
        <v>342000</v>
      </c>
      <c r="N11" s="10">
        <v>54000</v>
      </c>
      <c r="O11" s="10">
        <v>100000</v>
      </c>
      <c r="P11" s="9">
        <v>79.8</v>
      </c>
      <c r="Q11" s="9">
        <v>69</v>
      </c>
      <c r="R11" s="9">
        <v>13.5</v>
      </c>
      <c r="S11" s="9">
        <v>20.2</v>
      </c>
      <c r="T11" s="10">
        <v>510000</v>
      </c>
      <c r="U11" s="10">
        <v>300000</v>
      </c>
      <c r="V11" s="10">
        <v>280000</v>
      </c>
      <c r="W11" s="10">
        <v>20000</v>
      </c>
      <c r="X11" s="10">
        <v>210000</v>
      </c>
      <c r="Y11" s="9">
        <v>58.8</v>
      </c>
      <c r="Z11" s="9">
        <v>54.9</v>
      </c>
      <c r="AA11" s="9">
        <v>6.6</v>
      </c>
      <c r="AB11" s="9">
        <v>41.2</v>
      </c>
      <c r="AC11" s="10"/>
    </row>
    <row r="12" spans="1:29" x14ac:dyDescent="0.25">
      <c r="A12" s="8" t="s">
        <v>169</v>
      </c>
      <c r="B12" s="10">
        <v>1006000</v>
      </c>
      <c r="C12" s="10">
        <v>700000</v>
      </c>
      <c r="D12" s="10">
        <v>622000</v>
      </c>
      <c r="E12" s="10">
        <v>79000</v>
      </c>
      <c r="F12" s="10">
        <v>305000</v>
      </c>
      <c r="G12" s="9">
        <v>69.599999999999994</v>
      </c>
      <c r="H12" s="9">
        <v>61.8</v>
      </c>
      <c r="I12" s="9">
        <v>11.2</v>
      </c>
      <c r="J12" s="9">
        <v>30.4</v>
      </c>
      <c r="K12" s="10">
        <v>496000</v>
      </c>
      <c r="L12" s="10">
        <v>399000</v>
      </c>
      <c r="M12" s="10">
        <v>344000</v>
      </c>
      <c r="N12" s="10">
        <v>56000</v>
      </c>
      <c r="O12" s="10">
        <v>96000</v>
      </c>
      <c r="P12" s="9">
        <v>80.5</v>
      </c>
      <c r="Q12" s="9">
        <v>69.3</v>
      </c>
      <c r="R12" s="9">
        <v>14</v>
      </c>
      <c r="S12" s="9">
        <v>19.5</v>
      </c>
      <c r="T12" s="10">
        <v>510000</v>
      </c>
      <c r="U12" s="10">
        <v>301000</v>
      </c>
      <c r="V12" s="10">
        <v>278000</v>
      </c>
      <c r="W12" s="10">
        <v>23000</v>
      </c>
      <c r="X12" s="10">
        <v>209000</v>
      </c>
      <c r="Y12" s="9">
        <v>59</v>
      </c>
      <c r="Z12" s="9">
        <v>54.6</v>
      </c>
      <c r="AA12" s="9">
        <v>7.5</v>
      </c>
      <c r="AB12" s="9">
        <v>41</v>
      </c>
      <c r="AC12" s="10"/>
    </row>
    <row r="13" spans="1:29" x14ac:dyDescent="0.25">
      <c r="A13" s="8" t="s">
        <v>170</v>
      </c>
      <c r="B13" s="10">
        <v>1007000</v>
      </c>
      <c r="C13" s="10">
        <v>701000</v>
      </c>
      <c r="D13" s="10">
        <v>626000</v>
      </c>
      <c r="E13" s="10">
        <v>75000</v>
      </c>
      <c r="F13" s="10">
        <v>306000</v>
      </c>
      <c r="G13" s="9">
        <v>69.599999999999994</v>
      </c>
      <c r="H13" s="9">
        <v>62.2</v>
      </c>
      <c r="I13" s="9">
        <v>10.7</v>
      </c>
      <c r="J13" s="9">
        <v>30.4</v>
      </c>
      <c r="K13" s="10">
        <v>496000</v>
      </c>
      <c r="L13" s="10">
        <v>396000</v>
      </c>
      <c r="M13" s="10">
        <v>342000</v>
      </c>
      <c r="N13" s="10">
        <v>55000</v>
      </c>
      <c r="O13" s="10">
        <v>100000</v>
      </c>
      <c r="P13" s="9">
        <v>79.8</v>
      </c>
      <c r="Q13" s="9">
        <v>68.8</v>
      </c>
      <c r="R13" s="9">
        <v>13.8</v>
      </c>
      <c r="S13" s="9">
        <v>20.2</v>
      </c>
      <c r="T13" s="10">
        <v>510000</v>
      </c>
      <c r="U13" s="10">
        <v>304000</v>
      </c>
      <c r="V13" s="10">
        <v>284000</v>
      </c>
      <c r="W13" s="10">
        <v>20000</v>
      </c>
      <c r="X13" s="10">
        <v>206000</v>
      </c>
      <c r="Y13" s="9">
        <v>59.6</v>
      </c>
      <c r="Z13" s="9">
        <v>55.7</v>
      </c>
      <c r="AA13" s="9">
        <v>6.6</v>
      </c>
      <c r="AB13" s="9">
        <v>40.4</v>
      </c>
      <c r="AC13" s="10"/>
    </row>
    <row r="14" spans="1:29" x14ac:dyDescent="0.25">
      <c r="A14" s="8" t="s">
        <v>171</v>
      </c>
      <c r="B14" s="10">
        <v>1008000</v>
      </c>
      <c r="C14" s="10">
        <v>709000</v>
      </c>
      <c r="D14" s="10">
        <v>629000</v>
      </c>
      <c r="E14" s="10">
        <v>80000</v>
      </c>
      <c r="F14" s="10">
        <v>299000</v>
      </c>
      <c r="G14" s="9">
        <v>70.3</v>
      </c>
      <c r="H14" s="9">
        <v>62.4</v>
      </c>
      <c r="I14" s="9">
        <v>11.3</v>
      </c>
      <c r="J14" s="9">
        <v>29.7</v>
      </c>
      <c r="K14" s="10">
        <v>497000</v>
      </c>
      <c r="L14" s="10">
        <v>400000</v>
      </c>
      <c r="M14" s="10">
        <v>343000</v>
      </c>
      <c r="N14" s="10">
        <v>57000</v>
      </c>
      <c r="O14" s="10">
        <v>97000</v>
      </c>
      <c r="P14" s="9">
        <v>80.5</v>
      </c>
      <c r="Q14" s="9">
        <v>69</v>
      </c>
      <c r="R14" s="9">
        <v>14.4</v>
      </c>
      <c r="S14" s="9">
        <v>19.5</v>
      </c>
      <c r="T14" s="10">
        <v>511000</v>
      </c>
      <c r="U14" s="10">
        <v>309000</v>
      </c>
      <c r="V14" s="10">
        <v>286000</v>
      </c>
      <c r="W14" s="10">
        <v>23000</v>
      </c>
      <c r="X14" s="10">
        <v>202000</v>
      </c>
      <c r="Y14" s="9">
        <v>60.4</v>
      </c>
      <c r="Z14" s="9">
        <v>56</v>
      </c>
      <c r="AA14" s="9">
        <v>7.4</v>
      </c>
      <c r="AB14" s="9">
        <v>39.6</v>
      </c>
      <c r="AC14" s="10"/>
    </row>
    <row r="15" spans="1:29" x14ac:dyDescent="0.25">
      <c r="A15" s="8" t="s">
        <v>172</v>
      </c>
      <c r="B15" s="10">
        <v>1009000</v>
      </c>
      <c r="C15" s="10">
        <v>711000</v>
      </c>
      <c r="D15" s="10">
        <v>635000</v>
      </c>
      <c r="E15" s="10">
        <v>76000</v>
      </c>
      <c r="F15" s="10">
        <v>298000</v>
      </c>
      <c r="G15" s="9">
        <v>70.5</v>
      </c>
      <c r="H15" s="9">
        <v>63</v>
      </c>
      <c r="I15" s="9">
        <v>10.7</v>
      </c>
      <c r="J15" s="9">
        <v>29.5</v>
      </c>
      <c r="K15" s="10">
        <v>498000</v>
      </c>
      <c r="L15" s="10">
        <v>401000</v>
      </c>
      <c r="M15" s="10">
        <v>346000</v>
      </c>
      <c r="N15" s="10">
        <v>55000</v>
      </c>
      <c r="O15" s="10">
        <v>96000</v>
      </c>
      <c r="P15" s="9">
        <v>80.599999999999994</v>
      </c>
      <c r="Q15" s="9">
        <v>69.5</v>
      </c>
      <c r="R15" s="9">
        <v>13.8</v>
      </c>
      <c r="S15" s="9">
        <v>19.399999999999999</v>
      </c>
      <c r="T15" s="10">
        <v>511000</v>
      </c>
      <c r="U15" s="10">
        <v>310000</v>
      </c>
      <c r="V15" s="10">
        <v>289000</v>
      </c>
      <c r="W15" s="10">
        <v>21000</v>
      </c>
      <c r="X15" s="10">
        <v>201000</v>
      </c>
      <c r="Y15" s="9">
        <v>60.6</v>
      </c>
      <c r="Z15" s="9">
        <v>56.6</v>
      </c>
      <c r="AA15" s="9">
        <v>6.6</v>
      </c>
      <c r="AB15" s="9">
        <v>39.4</v>
      </c>
      <c r="AC15" s="10"/>
    </row>
    <row r="16" spans="1:29" x14ac:dyDescent="0.25">
      <c r="A16" s="8" t="s">
        <v>174</v>
      </c>
      <c r="B16" s="10">
        <v>1010000</v>
      </c>
      <c r="C16" s="10">
        <v>715000</v>
      </c>
      <c r="D16" s="10">
        <v>642000</v>
      </c>
      <c r="E16" s="10">
        <v>73000</v>
      </c>
      <c r="F16" s="10">
        <v>295000</v>
      </c>
      <c r="G16" s="9">
        <v>70.8</v>
      </c>
      <c r="H16" s="9">
        <v>63.6</v>
      </c>
      <c r="I16" s="9">
        <v>10.199999999999999</v>
      </c>
      <c r="J16" s="9">
        <v>29.2</v>
      </c>
      <c r="K16" s="10">
        <v>498000</v>
      </c>
      <c r="L16" s="10">
        <v>403000</v>
      </c>
      <c r="M16" s="10">
        <v>351000</v>
      </c>
      <c r="N16" s="10">
        <v>52000</v>
      </c>
      <c r="O16" s="10">
        <v>95000</v>
      </c>
      <c r="P16" s="9">
        <v>80.900000000000006</v>
      </c>
      <c r="Q16" s="9">
        <v>70.400000000000006</v>
      </c>
      <c r="R16" s="9">
        <v>13</v>
      </c>
      <c r="S16" s="9">
        <v>19.100000000000001</v>
      </c>
      <c r="T16" s="10">
        <v>512000</v>
      </c>
      <c r="U16" s="10">
        <v>312000</v>
      </c>
      <c r="V16" s="10">
        <v>291000</v>
      </c>
      <c r="W16" s="10">
        <v>21000</v>
      </c>
      <c r="X16" s="10">
        <v>200000</v>
      </c>
      <c r="Y16" s="9">
        <v>61</v>
      </c>
      <c r="Z16" s="9">
        <v>56.9</v>
      </c>
      <c r="AA16" s="9">
        <v>6.6</v>
      </c>
      <c r="AB16" s="9">
        <v>39</v>
      </c>
      <c r="AC16" s="10"/>
    </row>
    <row r="17" spans="1:29" x14ac:dyDescent="0.25">
      <c r="A17" s="8" t="s">
        <v>175</v>
      </c>
      <c r="B17" s="10">
        <v>1011000</v>
      </c>
      <c r="C17" s="10">
        <v>718000</v>
      </c>
      <c r="D17" s="10">
        <v>650000</v>
      </c>
      <c r="E17" s="10">
        <v>69000</v>
      </c>
      <c r="F17" s="10">
        <v>292000</v>
      </c>
      <c r="G17" s="9">
        <v>71.099999999999994</v>
      </c>
      <c r="H17" s="9">
        <v>64.3</v>
      </c>
      <c r="I17" s="9">
        <v>9.6</v>
      </c>
      <c r="J17" s="9">
        <v>28.9</v>
      </c>
      <c r="K17" s="10">
        <v>498000</v>
      </c>
      <c r="L17" s="10">
        <v>403000</v>
      </c>
      <c r="M17" s="10">
        <v>353000</v>
      </c>
      <c r="N17" s="10">
        <v>50000</v>
      </c>
      <c r="O17" s="10">
        <v>95000</v>
      </c>
      <c r="P17" s="9">
        <v>80.900000000000006</v>
      </c>
      <c r="Q17" s="9">
        <v>70.900000000000006</v>
      </c>
      <c r="R17" s="9">
        <v>12.4</v>
      </c>
      <c r="S17" s="9">
        <v>19.100000000000001</v>
      </c>
      <c r="T17" s="10">
        <v>512000</v>
      </c>
      <c r="U17" s="10">
        <v>315000</v>
      </c>
      <c r="V17" s="10">
        <v>296000</v>
      </c>
      <c r="W17" s="10">
        <v>18000</v>
      </c>
      <c r="X17" s="10">
        <v>197000</v>
      </c>
      <c r="Y17" s="9">
        <v>61.5</v>
      </c>
      <c r="Z17" s="9">
        <v>57.9</v>
      </c>
      <c r="AA17" s="9">
        <v>5.9</v>
      </c>
      <c r="AB17" s="9">
        <v>38.5</v>
      </c>
      <c r="AC17" s="10"/>
    </row>
    <row r="18" spans="1:29" x14ac:dyDescent="0.25">
      <c r="A18" s="8" t="s">
        <v>176</v>
      </c>
      <c r="B18" s="10">
        <v>1012000</v>
      </c>
      <c r="C18" s="10">
        <v>714000</v>
      </c>
      <c r="D18" s="10">
        <v>646000</v>
      </c>
      <c r="E18" s="10">
        <v>68000</v>
      </c>
      <c r="F18" s="10">
        <v>298000</v>
      </c>
      <c r="G18" s="9">
        <v>70.5</v>
      </c>
      <c r="H18" s="9">
        <v>63.8</v>
      </c>
      <c r="I18" s="9">
        <v>9.5</v>
      </c>
      <c r="J18" s="9">
        <v>29.5</v>
      </c>
      <c r="K18" s="10">
        <v>499000</v>
      </c>
      <c r="L18" s="10">
        <v>402000</v>
      </c>
      <c r="M18" s="10">
        <v>351000</v>
      </c>
      <c r="N18" s="10">
        <v>50000</v>
      </c>
      <c r="O18" s="10">
        <v>97000</v>
      </c>
      <c r="P18" s="9">
        <v>80.5</v>
      </c>
      <c r="Q18" s="9">
        <v>70.400000000000006</v>
      </c>
      <c r="R18" s="9">
        <v>12.6</v>
      </c>
      <c r="S18" s="9">
        <v>19.5</v>
      </c>
      <c r="T18" s="10">
        <v>513000</v>
      </c>
      <c r="U18" s="10">
        <v>312000</v>
      </c>
      <c r="V18" s="10">
        <v>295000</v>
      </c>
      <c r="W18" s="10">
        <v>17000</v>
      </c>
      <c r="X18" s="10">
        <v>201000</v>
      </c>
      <c r="Y18" s="9">
        <v>60.8</v>
      </c>
      <c r="Z18" s="9">
        <v>57.4</v>
      </c>
      <c r="AA18" s="9">
        <v>5.6</v>
      </c>
      <c r="AB18" s="9">
        <v>39.200000000000003</v>
      </c>
      <c r="AC18" s="10"/>
    </row>
    <row r="19" spans="1:29" x14ac:dyDescent="0.25">
      <c r="A19" s="8" t="s">
        <v>177</v>
      </c>
      <c r="B19" s="10">
        <v>1013000</v>
      </c>
      <c r="C19" s="10">
        <v>712000</v>
      </c>
      <c r="D19" s="10">
        <v>646000</v>
      </c>
      <c r="E19" s="10">
        <v>66000</v>
      </c>
      <c r="F19" s="10">
        <v>300000</v>
      </c>
      <c r="G19" s="9">
        <v>70.3</v>
      </c>
      <c r="H19" s="9">
        <v>63.8</v>
      </c>
      <c r="I19" s="9">
        <v>9.3000000000000007</v>
      </c>
      <c r="J19" s="9">
        <v>29.7</v>
      </c>
      <c r="K19" s="10">
        <v>500000</v>
      </c>
      <c r="L19" s="10">
        <v>405000</v>
      </c>
      <c r="M19" s="10">
        <v>354000</v>
      </c>
      <c r="N19" s="10">
        <v>50000</v>
      </c>
      <c r="O19" s="10">
        <v>95000</v>
      </c>
      <c r="P19" s="9">
        <v>81</v>
      </c>
      <c r="Q19" s="9">
        <v>70.900000000000006</v>
      </c>
      <c r="R19" s="9">
        <v>12.4</v>
      </c>
      <c r="S19" s="9">
        <v>19</v>
      </c>
      <c r="T19" s="10">
        <v>513000</v>
      </c>
      <c r="U19" s="10">
        <v>308000</v>
      </c>
      <c r="V19" s="10">
        <v>292000</v>
      </c>
      <c r="W19" s="10">
        <v>16000</v>
      </c>
      <c r="X19" s="10">
        <v>205000</v>
      </c>
      <c r="Y19" s="9">
        <v>60</v>
      </c>
      <c r="Z19" s="9">
        <v>56.9</v>
      </c>
      <c r="AA19" s="9">
        <v>5.2</v>
      </c>
      <c r="AB19" s="9">
        <v>40</v>
      </c>
      <c r="AC19" s="10"/>
    </row>
    <row r="20" spans="1:29" x14ac:dyDescent="0.25">
      <c r="A20" s="8" t="s">
        <v>178</v>
      </c>
      <c r="B20" s="10">
        <v>1014000</v>
      </c>
      <c r="C20" s="10">
        <v>708000</v>
      </c>
      <c r="D20" s="10">
        <v>640000</v>
      </c>
      <c r="E20" s="10">
        <v>68000</v>
      </c>
      <c r="F20" s="10">
        <v>306000</v>
      </c>
      <c r="G20" s="9">
        <v>69.900000000000006</v>
      </c>
      <c r="H20" s="9">
        <v>63.1</v>
      </c>
      <c r="I20" s="9">
        <v>9.6999999999999993</v>
      </c>
      <c r="J20" s="9">
        <v>30.1</v>
      </c>
      <c r="K20" s="10">
        <v>500000</v>
      </c>
      <c r="L20" s="10">
        <v>404000</v>
      </c>
      <c r="M20" s="10">
        <v>352000</v>
      </c>
      <c r="N20" s="10">
        <v>52000</v>
      </c>
      <c r="O20" s="10">
        <v>96000</v>
      </c>
      <c r="P20" s="9">
        <v>80.7</v>
      </c>
      <c r="Q20" s="9">
        <v>70.400000000000006</v>
      </c>
      <c r="R20" s="9">
        <v>12.8</v>
      </c>
      <c r="S20" s="9">
        <v>19.3</v>
      </c>
      <c r="T20" s="10">
        <v>514000</v>
      </c>
      <c r="U20" s="10">
        <v>305000</v>
      </c>
      <c r="V20" s="10">
        <v>288000</v>
      </c>
      <c r="W20" s="10">
        <v>17000</v>
      </c>
      <c r="X20" s="10">
        <v>209000</v>
      </c>
      <c r="Y20" s="9">
        <v>59.3</v>
      </c>
      <c r="Z20" s="9">
        <v>56</v>
      </c>
      <c r="AA20" s="9">
        <v>5.4</v>
      </c>
      <c r="AB20" s="9">
        <v>40.700000000000003</v>
      </c>
      <c r="AC20" s="10"/>
    </row>
    <row r="21" spans="1:29" x14ac:dyDescent="0.25">
      <c r="A21" s="8" t="s">
        <v>179</v>
      </c>
      <c r="B21" s="10">
        <v>1015000</v>
      </c>
      <c r="C21" s="10">
        <v>707000</v>
      </c>
      <c r="D21" s="10">
        <v>639000</v>
      </c>
      <c r="E21" s="10">
        <v>68000</v>
      </c>
      <c r="F21" s="10">
        <v>308000</v>
      </c>
      <c r="G21" s="9">
        <v>69.7</v>
      </c>
      <c r="H21" s="9">
        <v>63</v>
      </c>
      <c r="I21" s="9">
        <v>9.6</v>
      </c>
      <c r="J21" s="9">
        <v>30.3</v>
      </c>
      <c r="K21" s="10">
        <v>501000</v>
      </c>
      <c r="L21" s="10">
        <v>402000</v>
      </c>
      <c r="M21" s="10">
        <v>351000</v>
      </c>
      <c r="N21" s="10">
        <v>50000</v>
      </c>
      <c r="O21" s="10">
        <v>99000</v>
      </c>
      <c r="P21" s="9">
        <v>80.2</v>
      </c>
      <c r="Q21" s="9">
        <v>70.099999999999994</v>
      </c>
      <c r="R21" s="9">
        <v>12.6</v>
      </c>
      <c r="S21" s="9">
        <v>19.8</v>
      </c>
      <c r="T21" s="10">
        <v>514000</v>
      </c>
      <c r="U21" s="10">
        <v>305000</v>
      </c>
      <c r="V21" s="10">
        <v>288000</v>
      </c>
      <c r="W21" s="10">
        <v>17000</v>
      </c>
      <c r="X21" s="10">
        <v>209000</v>
      </c>
      <c r="Y21" s="9">
        <v>59.4</v>
      </c>
      <c r="Z21" s="9">
        <v>56</v>
      </c>
      <c r="AA21" s="9">
        <v>5.7</v>
      </c>
      <c r="AB21" s="9">
        <v>40.6</v>
      </c>
      <c r="AC21" s="10"/>
    </row>
    <row r="22" spans="1:29" x14ac:dyDescent="0.25">
      <c r="A22" s="8" t="s">
        <v>180</v>
      </c>
      <c r="B22" s="10">
        <v>1016000</v>
      </c>
      <c r="C22" s="10">
        <v>707000</v>
      </c>
      <c r="D22" s="10">
        <v>631000</v>
      </c>
      <c r="E22" s="10">
        <v>76000</v>
      </c>
      <c r="F22" s="10">
        <v>309000</v>
      </c>
      <c r="G22" s="9">
        <v>69.599999999999994</v>
      </c>
      <c r="H22" s="9">
        <v>62.1</v>
      </c>
      <c r="I22" s="9">
        <v>10.7</v>
      </c>
      <c r="J22" s="9">
        <v>30.4</v>
      </c>
      <c r="K22" s="10">
        <v>501000</v>
      </c>
      <c r="L22" s="10">
        <v>402000</v>
      </c>
      <c r="M22" s="10">
        <v>347000</v>
      </c>
      <c r="N22" s="10">
        <v>55000</v>
      </c>
      <c r="O22" s="10">
        <v>99000</v>
      </c>
      <c r="P22" s="9">
        <v>80.099999999999994</v>
      </c>
      <c r="Q22" s="9">
        <v>69.2</v>
      </c>
      <c r="R22" s="9">
        <v>13.6</v>
      </c>
      <c r="S22" s="9">
        <v>19.899999999999999</v>
      </c>
      <c r="T22" s="10">
        <v>515000</v>
      </c>
      <c r="U22" s="10">
        <v>305000</v>
      </c>
      <c r="V22" s="10">
        <v>285000</v>
      </c>
      <c r="W22" s="10">
        <v>21000</v>
      </c>
      <c r="X22" s="10">
        <v>209000</v>
      </c>
      <c r="Y22" s="9">
        <v>59.3</v>
      </c>
      <c r="Z22" s="9">
        <v>55.3</v>
      </c>
      <c r="AA22" s="9">
        <v>6.9</v>
      </c>
      <c r="AB22" s="9">
        <v>40.700000000000003</v>
      </c>
      <c r="AC22" s="10"/>
    </row>
    <row r="23" spans="1:29" x14ac:dyDescent="0.25">
      <c r="A23" s="8" t="s">
        <v>181</v>
      </c>
      <c r="B23" s="10">
        <v>1017000</v>
      </c>
      <c r="C23" s="10">
        <v>712000</v>
      </c>
      <c r="D23" s="10">
        <v>639000</v>
      </c>
      <c r="E23" s="10">
        <v>72000</v>
      </c>
      <c r="F23" s="10">
        <v>306000</v>
      </c>
      <c r="G23" s="9">
        <v>70</v>
      </c>
      <c r="H23" s="9">
        <v>62.8</v>
      </c>
      <c r="I23" s="9">
        <v>10.199999999999999</v>
      </c>
      <c r="J23" s="9">
        <v>30</v>
      </c>
      <c r="K23" s="10">
        <v>502000</v>
      </c>
      <c r="L23" s="10">
        <v>403000</v>
      </c>
      <c r="M23" s="10">
        <v>352000</v>
      </c>
      <c r="N23" s="10">
        <v>51000</v>
      </c>
      <c r="O23" s="10">
        <v>99000</v>
      </c>
      <c r="P23" s="9">
        <v>80.3</v>
      </c>
      <c r="Q23" s="9">
        <v>70.2</v>
      </c>
      <c r="R23" s="9">
        <v>12.6</v>
      </c>
      <c r="S23" s="9">
        <v>19.7</v>
      </c>
      <c r="T23" s="10">
        <v>516000</v>
      </c>
      <c r="U23" s="10">
        <v>309000</v>
      </c>
      <c r="V23" s="10">
        <v>287000</v>
      </c>
      <c r="W23" s="10">
        <v>22000</v>
      </c>
      <c r="X23" s="10">
        <v>207000</v>
      </c>
      <c r="Y23" s="9">
        <v>59.9</v>
      </c>
      <c r="Z23" s="9">
        <v>55.7</v>
      </c>
      <c r="AA23" s="9">
        <v>7</v>
      </c>
      <c r="AB23" s="9">
        <v>40.1</v>
      </c>
      <c r="AC23" s="10"/>
    </row>
    <row r="24" spans="1:29" x14ac:dyDescent="0.25">
      <c r="A24" s="8" t="s">
        <v>182</v>
      </c>
      <c r="B24" s="10">
        <v>1018000</v>
      </c>
      <c r="C24" s="10">
        <v>719000</v>
      </c>
      <c r="D24" s="10">
        <v>644000</v>
      </c>
      <c r="E24" s="10">
        <v>74000</v>
      </c>
      <c r="F24" s="10">
        <v>299000</v>
      </c>
      <c r="G24" s="9">
        <v>70.599999999999994</v>
      </c>
      <c r="H24" s="9">
        <v>63.3</v>
      </c>
      <c r="I24" s="9">
        <v>10.4</v>
      </c>
      <c r="J24" s="9">
        <v>29.4</v>
      </c>
      <c r="K24" s="10">
        <v>502000</v>
      </c>
      <c r="L24" s="10">
        <v>406000</v>
      </c>
      <c r="M24" s="10">
        <v>357000</v>
      </c>
      <c r="N24" s="10">
        <v>49000</v>
      </c>
      <c r="O24" s="10">
        <v>96000</v>
      </c>
      <c r="P24" s="9">
        <v>80.900000000000006</v>
      </c>
      <c r="Q24" s="9">
        <v>71</v>
      </c>
      <c r="R24" s="9">
        <v>12.1</v>
      </c>
      <c r="S24" s="9">
        <v>19.100000000000001</v>
      </c>
      <c r="T24" s="10">
        <v>516000</v>
      </c>
      <c r="U24" s="10">
        <v>313000</v>
      </c>
      <c r="V24" s="10">
        <v>288000</v>
      </c>
      <c r="W24" s="10">
        <v>25000</v>
      </c>
      <c r="X24" s="10">
        <v>203000</v>
      </c>
      <c r="Y24" s="9">
        <v>60.6</v>
      </c>
      <c r="Z24" s="9">
        <v>55.7</v>
      </c>
      <c r="AA24" s="9">
        <v>8</v>
      </c>
      <c r="AB24" s="9">
        <v>39.4</v>
      </c>
      <c r="AC24" s="10"/>
    </row>
    <row r="25" spans="1:29" x14ac:dyDescent="0.25">
      <c r="A25" s="8" t="s">
        <v>183</v>
      </c>
      <c r="B25" s="10">
        <v>1019000</v>
      </c>
      <c r="C25" s="10">
        <v>720000</v>
      </c>
      <c r="D25" s="10">
        <v>645000</v>
      </c>
      <c r="E25" s="10">
        <v>75000</v>
      </c>
      <c r="F25" s="10">
        <v>299000</v>
      </c>
      <c r="G25" s="9">
        <v>70.7</v>
      </c>
      <c r="H25" s="9">
        <v>63.3</v>
      </c>
      <c r="I25" s="9">
        <v>10.4</v>
      </c>
      <c r="J25" s="9">
        <v>29.3</v>
      </c>
      <c r="K25" s="10">
        <v>502000</v>
      </c>
      <c r="L25" s="10">
        <v>404000</v>
      </c>
      <c r="M25" s="10">
        <v>356000</v>
      </c>
      <c r="N25" s="10">
        <v>49000</v>
      </c>
      <c r="O25" s="10">
        <v>98000</v>
      </c>
      <c r="P25" s="9">
        <v>80.5</v>
      </c>
      <c r="Q25" s="9">
        <v>70.8</v>
      </c>
      <c r="R25" s="9">
        <v>12</v>
      </c>
      <c r="S25" s="9">
        <v>19.5</v>
      </c>
      <c r="T25" s="10">
        <v>516000</v>
      </c>
      <c r="U25" s="10">
        <v>315000</v>
      </c>
      <c r="V25" s="10">
        <v>289000</v>
      </c>
      <c r="W25" s="10">
        <v>26000</v>
      </c>
      <c r="X25" s="10">
        <v>201000</v>
      </c>
      <c r="Y25" s="9">
        <v>61.1</v>
      </c>
      <c r="Z25" s="9">
        <v>56</v>
      </c>
      <c r="AA25" s="9">
        <v>8.3000000000000007</v>
      </c>
      <c r="AB25" s="9">
        <v>38.9</v>
      </c>
      <c r="AC25" s="10"/>
    </row>
    <row r="26" spans="1:29" x14ac:dyDescent="0.25">
      <c r="A26" s="8" t="s">
        <v>184</v>
      </c>
      <c r="B26" s="10">
        <v>1020000</v>
      </c>
      <c r="C26" s="10">
        <v>718000</v>
      </c>
      <c r="D26" s="10">
        <v>645000</v>
      </c>
      <c r="E26" s="10">
        <v>73000</v>
      </c>
      <c r="F26" s="10">
        <v>302000</v>
      </c>
      <c r="G26" s="9">
        <v>70.400000000000006</v>
      </c>
      <c r="H26" s="9">
        <v>63.3</v>
      </c>
      <c r="I26" s="9">
        <v>10.1</v>
      </c>
      <c r="J26" s="9">
        <v>29.6</v>
      </c>
      <c r="K26" s="10">
        <v>503000</v>
      </c>
      <c r="L26" s="10">
        <v>404000</v>
      </c>
      <c r="M26" s="10">
        <v>357000</v>
      </c>
      <c r="N26" s="10">
        <v>47000</v>
      </c>
      <c r="O26" s="10">
        <v>99000</v>
      </c>
      <c r="P26" s="9">
        <v>80.3</v>
      </c>
      <c r="Q26" s="9">
        <v>70.900000000000006</v>
      </c>
      <c r="R26" s="9">
        <v>11.7</v>
      </c>
      <c r="S26" s="9">
        <v>19.7</v>
      </c>
      <c r="T26" s="10">
        <v>517000</v>
      </c>
      <c r="U26" s="10">
        <v>314000</v>
      </c>
      <c r="V26" s="10">
        <v>289000</v>
      </c>
      <c r="W26" s="10">
        <v>25000</v>
      </c>
      <c r="X26" s="10">
        <v>203000</v>
      </c>
      <c r="Y26" s="9">
        <v>60.8</v>
      </c>
      <c r="Z26" s="9">
        <v>55.9</v>
      </c>
      <c r="AA26" s="9">
        <v>8</v>
      </c>
      <c r="AB26" s="9">
        <v>39.200000000000003</v>
      </c>
      <c r="AC26" s="10"/>
    </row>
    <row r="27" spans="1:29" x14ac:dyDescent="0.25">
      <c r="A27" s="8" t="s">
        <v>185</v>
      </c>
      <c r="B27" s="10">
        <v>1021000</v>
      </c>
      <c r="C27" s="10">
        <v>715000</v>
      </c>
      <c r="D27" s="10">
        <v>643000</v>
      </c>
      <c r="E27" s="10">
        <v>72000</v>
      </c>
      <c r="F27" s="10">
        <v>306000</v>
      </c>
      <c r="G27" s="9">
        <v>70</v>
      </c>
      <c r="H27" s="9">
        <v>63</v>
      </c>
      <c r="I27" s="9">
        <v>10.1</v>
      </c>
      <c r="J27" s="9">
        <v>30</v>
      </c>
      <c r="K27" s="10">
        <v>503000</v>
      </c>
      <c r="L27" s="10">
        <v>405000</v>
      </c>
      <c r="M27" s="10">
        <v>357000</v>
      </c>
      <c r="N27" s="10">
        <v>49000</v>
      </c>
      <c r="O27" s="10">
        <v>98000</v>
      </c>
      <c r="P27" s="9">
        <v>80.5</v>
      </c>
      <c r="Q27" s="9">
        <v>70.8</v>
      </c>
      <c r="R27" s="9">
        <v>12</v>
      </c>
      <c r="S27" s="9">
        <v>19.5</v>
      </c>
      <c r="T27" s="10">
        <v>517000</v>
      </c>
      <c r="U27" s="10">
        <v>309000</v>
      </c>
      <c r="V27" s="10">
        <v>286000</v>
      </c>
      <c r="W27" s="10">
        <v>23000</v>
      </c>
      <c r="X27" s="10">
        <v>208000</v>
      </c>
      <c r="Y27" s="9">
        <v>59.8</v>
      </c>
      <c r="Z27" s="9">
        <v>55.3</v>
      </c>
      <c r="AA27" s="9">
        <v>7.5</v>
      </c>
      <c r="AB27" s="9">
        <v>40.200000000000003</v>
      </c>
      <c r="AC27" s="10"/>
    </row>
    <row r="28" spans="1:29" x14ac:dyDescent="0.25">
      <c r="A28" s="8" t="s">
        <v>186</v>
      </c>
      <c r="B28" s="10">
        <v>1021000</v>
      </c>
      <c r="C28" s="10">
        <v>715000</v>
      </c>
      <c r="D28" s="10">
        <v>648000</v>
      </c>
      <c r="E28" s="10">
        <v>67000</v>
      </c>
      <c r="F28" s="10">
        <v>307000</v>
      </c>
      <c r="G28" s="9">
        <v>70</v>
      </c>
      <c r="H28" s="9">
        <v>63.4</v>
      </c>
      <c r="I28" s="9">
        <v>9.4</v>
      </c>
      <c r="J28" s="9">
        <v>30</v>
      </c>
      <c r="K28" s="10">
        <v>504000</v>
      </c>
      <c r="L28" s="10">
        <v>406000</v>
      </c>
      <c r="M28" s="10">
        <v>360000</v>
      </c>
      <c r="N28" s="10">
        <v>46000</v>
      </c>
      <c r="O28" s="10">
        <v>97000</v>
      </c>
      <c r="P28" s="9">
        <v>80.7</v>
      </c>
      <c r="Q28" s="9">
        <v>71.5</v>
      </c>
      <c r="R28" s="9">
        <v>11.4</v>
      </c>
      <c r="S28" s="9">
        <v>19.3</v>
      </c>
      <c r="T28" s="10">
        <v>518000</v>
      </c>
      <c r="U28" s="10">
        <v>308000</v>
      </c>
      <c r="V28" s="10">
        <v>288000</v>
      </c>
      <c r="W28" s="10">
        <v>21000</v>
      </c>
      <c r="X28" s="10">
        <v>209000</v>
      </c>
      <c r="Y28" s="9">
        <v>59.6</v>
      </c>
      <c r="Z28" s="9">
        <v>55.6</v>
      </c>
      <c r="AA28" s="9">
        <v>6.8</v>
      </c>
      <c r="AB28" s="9">
        <v>40.4</v>
      </c>
      <c r="AC28" s="10"/>
    </row>
    <row r="29" spans="1:29" x14ac:dyDescent="0.25">
      <c r="A29" s="8" t="s">
        <v>187</v>
      </c>
      <c r="B29" s="10">
        <v>1022000</v>
      </c>
      <c r="C29" s="10">
        <v>719000</v>
      </c>
      <c r="D29" s="10">
        <v>653000</v>
      </c>
      <c r="E29" s="10">
        <v>66000</v>
      </c>
      <c r="F29" s="10">
        <v>303000</v>
      </c>
      <c r="G29" s="9">
        <v>70.400000000000006</v>
      </c>
      <c r="H29" s="9">
        <v>63.9</v>
      </c>
      <c r="I29" s="9">
        <v>9.1</v>
      </c>
      <c r="J29" s="9">
        <v>29.6</v>
      </c>
      <c r="K29" s="10">
        <v>504000</v>
      </c>
      <c r="L29" s="10">
        <v>409000</v>
      </c>
      <c r="M29" s="10">
        <v>362000</v>
      </c>
      <c r="N29" s="10">
        <v>47000</v>
      </c>
      <c r="O29" s="10">
        <v>95000</v>
      </c>
      <c r="P29" s="9">
        <v>81.099999999999994</v>
      </c>
      <c r="Q29" s="9">
        <v>71.8</v>
      </c>
      <c r="R29" s="9">
        <v>11.5</v>
      </c>
      <c r="S29" s="9">
        <v>18.899999999999999</v>
      </c>
      <c r="T29" s="10">
        <v>518000</v>
      </c>
      <c r="U29" s="10">
        <v>310000</v>
      </c>
      <c r="V29" s="10">
        <v>291000</v>
      </c>
      <c r="W29" s="10">
        <v>19000</v>
      </c>
      <c r="X29" s="10">
        <v>208000</v>
      </c>
      <c r="Y29" s="9">
        <v>59.9</v>
      </c>
      <c r="Z29" s="9">
        <v>56.2</v>
      </c>
      <c r="AA29" s="9">
        <v>6.1</v>
      </c>
      <c r="AB29" s="9">
        <v>40.1</v>
      </c>
      <c r="AC29" s="10"/>
    </row>
    <row r="30" spans="1:29" x14ac:dyDescent="0.25">
      <c r="A30" s="8" t="s">
        <v>188</v>
      </c>
      <c r="B30" s="10">
        <v>1023000</v>
      </c>
      <c r="C30" s="10">
        <v>721000</v>
      </c>
      <c r="D30" s="10">
        <v>653000</v>
      </c>
      <c r="E30" s="10">
        <v>68000</v>
      </c>
      <c r="F30" s="10">
        <v>302000</v>
      </c>
      <c r="G30" s="9">
        <v>70.5</v>
      </c>
      <c r="H30" s="9">
        <v>63.8</v>
      </c>
      <c r="I30" s="9">
        <v>9.4</v>
      </c>
      <c r="J30" s="9">
        <v>29.5</v>
      </c>
      <c r="K30" s="10">
        <v>505000</v>
      </c>
      <c r="L30" s="10">
        <v>406000</v>
      </c>
      <c r="M30" s="10">
        <v>357000</v>
      </c>
      <c r="N30" s="10">
        <v>48000</v>
      </c>
      <c r="O30" s="10">
        <v>99000</v>
      </c>
      <c r="P30" s="9">
        <v>80.400000000000006</v>
      </c>
      <c r="Q30" s="9">
        <v>70.8</v>
      </c>
      <c r="R30" s="9">
        <v>11.9</v>
      </c>
      <c r="S30" s="9">
        <v>19.600000000000001</v>
      </c>
      <c r="T30" s="10">
        <v>518000</v>
      </c>
      <c r="U30" s="10">
        <v>315000</v>
      </c>
      <c r="V30" s="10">
        <v>296000</v>
      </c>
      <c r="W30" s="10">
        <v>20000</v>
      </c>
      <c r="X30" s="10">
        <v>203000</v>
      </c>
      <c r="Y30" s="9">
        <v>60.8</v>
      </c>
      <c r="Z30" s="9">
        <v>57</v>
      </c>
      <c r="AA30" s="9">
        <v>6.3</v>
      </c>
      <c r="AB30" s="9">
        <v>39.200000000000003</v>
      </c>
      <c r="AC30" s="10"/>
    </row>
    <row r="31" spans="1:29" x14ac:dyDescent="0.25">
      <c r="A31" s="8" t="s">
        <v>189</v>
      </c>
      <c r="B31" s="10">
        <v>1024000</v>
      </c>
      <c r="C31" s="10">
        <v>721000</v>
      </c>
      <c r="D31" s="10">
        <v>657000</v>
      </c>
      <c r="E31" s="10">
        <v>63000</v>
      </c>
      <c r="F31" s="10">
        <v>303000</v>
      </c>
      <c r="G31" s="9">
        <v>70.400000000000006</v>
      </c>
      <c r="H31" s="9">
        <v>64.2</v>
      </c>
      <c r="I31" s="9">
        <v>8.8000000000000007</v>
      </c>
      <c r="J31" s="9">
        <v>29.6</v>
      </c>
      <c r="K31" s="10">
        <v>505000</v>
      </c>
      <c r="L31" s="10">
        <v>404000</v>
      </c>
      <c r="M31" s="10">
        <v>360000</v>
      </c>
      <c r="N31" s="10">
        <v>44000</v>
      </c>
      <c r="O31" s="10">
        <v>101000</v>
      </c>
      <c r="P31" s="9">
        <v>80</v>
      </c>
      <c r="Q31" s="9">
        <v>71.3</v>
      </c>
      <c r="R31" s="9">
        <v>10.9</v>
      </c>
      <c r="S31" s="9">
        <v>20</v>
      </c>
      <c r="T31" s="10">
        <v>519000</v>
      </c>
      <c r="U31" s="10">
        <v>317000</v>
      </c>
      <c r="V31" s="10">
        <v>297000</v>
      </c>
      <c r="W31" s="10">
        <v>20000</v>
      </c>
      <c r="X31" s="10">
        <v>202000</v>
      </c>
      <c r="Y31" s="9">
        <v>61.1</v>
      </c>
      <c r="Z31" s="9">
        <v>57.3</v>
      </c>
      <c r="AA31" s="9">
        <v>6.2</v>
      </c>
      <c r="AB31" s="9">
        <v>38.9</v>
      </c>
      <c r="AC31" s="10"/>
    </row>
    <row r="32" spans="1:29" x14ac:dyDescent="0.25">
      <c r="A32" s="8" t="s">
        <v>190</v>
      </c>
      <c r="B32" s="10">
        <v>1025000</v>
      </c>
      <c r="C32" s="10">
        <v>721000</v>
      </c>
      <c r="D32" s="10">
        <v>661000</v>
      </c>
      <c r="E32" s="10">
        <v>60000</v>
      </c>
      <c r="F32" s="10">
        <v>304000</v>
      </c>
      <c r="G32" s="9">
        <v>70.400000000000006</v>
      </c>
      <c r="H32" s="9">
        <v>64.5</v>
      </c>
      <c r="I32" s="9">
        <v>8.3000000000000007</v>
      </c>
      <c r="J32" s="9">
        <v>29.6</v>
      </c>
      <c r="K32" s="10">
        <v>505000</v>
      </c>
      <c r="L32" s="10">
        <v>403000</v>
      </c>
      <c r="M32" s="10">
        <v>362000</v>
      </c>
      <c r="N32" s="10">
        <v>41000</v>
      </c>
      <c r="O32" s="10">
        <v>102000</v>
      </c>
      <c r="P32" s="9">
        <v>79.8</v>
      </c>
      <c r="Q32" s="9">
        <v>71.599999999999994</v>
      </c>
      <c r="R32" s="9">
        <v>10.199999999999999</v>
      </c>
      <c r="S32" s="9">
        <v>20.2</v>
      </c>
      <c r="T32" s="10">
        <v>519000</v>
      </c>
      <c r="U32" s="10">
        <v>317000</v>
      </c>
      <c r="V32" s="10">
        <v>299000</v>
      </c>
      <c r="W32" s="10">
        <v>19000</v>
      </c>
      <c r="X32" s="10">
        <v>202000</v>
      </c>
      <c r="Y32" s="9">
        <v>61.1</v>
      </c>
      <c r="Z32" s="9">
        <v>57.5</v>
      </c>
      <c r="AA32" s="9">
        <v>5.9</v>
      </c>
      <c r="AB32" s="9">
        <v>38.9</v>
      </c>
      <c r="AC32" s="10"/>
    </row>
    <row r="33" spans="1:29" x14ac:dyDescent="0.25">
      <c r="A33" s="8" t="s">
        <v>191</v>
      </c>
      <c r="B33" s="10">
        <v>1025000</v>
      </c>
      <c r="C33" s="10">
        <v>719000</v>
      </c>
      <c r="D33" s="10">
        <v>665000</v>
      </c>
      <c r="E33" s="10">
        <v>54000</v>
      </c>
      <c r="F33" s="10">
        <v>307000</v>
      </c>
      <c r="G33" s="9">
        <v>70.099999999999994</v>
      </c>
      <c r="H33" s="9">
        <v>64.8</v>
      </c>
      <c r="I33" s="9">
        <v>7.5</v>
      </c>
      <c r="J33" s="9">
        <v>29.9</v>
      </c>
      <c r="K33" s="10">
        <v>506000</v>
      </c>
      <c r="L33" s="10">
        <v>403000</v>
      </c>
      <c r="M33" s="10">
        <v>364000</v>
      </c>
      <c r="N33" s="10">
        <v>38000</v>
      </c>
      <c r="O33" s="10">
        <v>103000</v>
      </c>
      <c r="P33" s="9">
        <v>79.599999999999994</v>
      </c>
      <c r="Q33" s="9">
        <v>72.099999999999994</v>
      </c>
      <c r="R33" s="9">
        <v>9.5</v>
      </c>
      <c r="S33" s="9">
        <v>20.399999999999999</v>
      </c>
      <c r="T33" s="10">
        <v>520000</v>
      </c>
      <c r="U33" s="10">
        <v>316000</v>
      </c>
      <c r="V33" s="10">
        <v>300000</v>
      </c>
      <c r="W33" s="10">
        <v>16000</v>
      </c>
      <c r="X33" s="10">
        <v>204000</v>
      </c>
      <c r="Y33" s="9">
        <v>60.8</v>
      </c>
      <c r="Z33" s="9">
        <v>57.8</v>
      </c>
      <c r="AA33" s="9">
        <v>5</v>
      </c>
      <c r="AB33" s="9">
        <v>39.200000000000003</v>
      </c>
      <c r="AC33" s="10"/>
    </row>
    <row r="34" spans="1:29" x14ac:dyDescent="0.25">
      <c r="A34" s="8" t="s">
        <v>192</v>
      </c>
      <c r="B34" s="10">
        <v>1026000</v>
      </c>
      <c r="C34" s="10">
        <v>728000</v>
      </c>
      <c r="D34" s="10">
        <v>669000</v>
      </c>
      <c r="E34" s="10">
        <v>59000</v>
      </c>
      <c r="F34" s="10">
        <v>298000</v>
      </c>
      <c r="G34" s="9">
        <v>71</v>
      </c>
      <c r="H34" s="9">
        <v>65.2</v>
      </c>
      <c r="I34" s="9">
        <v>8.1</v>
      </c>
      <c r="J34" s="9">
        <v>29</v>
      </c>
      <c r="K34" s="10">
        <v>506000</v>
      </c>
      <c r="L34" s="10">
        <v>410000</v>
      </c>
      <c r="M34" s="10">
        <v>367000</v>
      </c>
      <c r="N34" s="10">
        <v>43000</v>
      </c>
      <c r="O34" s="10">
        <v>96000</v>
      </c>
      <c r="P34" s="9">
        <v>80.900000000000006</v>
      </c>
      <c r="Q34" s="9">
        <v>72.5</v>
      </c>
      <c r="R34" s="9">
        <v>10.4</v>
      </c>
      <c r="S34" s="9">
        <v>19.100000000000001</v>
      </c>
      <c r="T34" s="10">
        <v>520000</v>
      </c>
      <c r="U34" s="10">
        <v>318000</v>
      </c>
      <c r="V34" s="10">
        <v>302000</v>
      </c>
      <c r="W34" s="10">
        <v>16000</v>
      </c>
      <c r="X34" s="10">
        <v>202000</v>
      </c>
      <c r="Y34" s="9">
        <v>61.2</v>
      </c>
      <c r="Z34" s="9">
        <v>58.1</v>
      </c>
      <c r="AA34" s="9">
        <v>5.2</v>
      </c>
      <c r="AB34" s="9">
        <v>38.799999999999997</v>
      </c>
      <c r="AC34" s="10"/>
    </row>
    <row r="35" spans="1:29" x14ac:dyDescent="0.25">
      <c r="A35" s="8" t="s">
        <v>193</v>
      </c>
      <c r="B35" s="10">
        <v>1027000</v>
      </c>
      <c r="C35" s="10">
        <v>732000</v>
      </c>
      <c r="D35" s="10">
        <v>671000</v>
      </c>
      <c r="E35" s="10">
        <v>61000</v>
      </c>
      <c r="F35" s="10">
        <v>295000</v>
      </c>
      <c r="G35" s="9">
        <v>71.2</v>
      </c>
      <c r="H35" s="9">
        <v>65.3</v>
      </c>
      <c r="I35" s="9">
        <v>8.3000000000000007</v>
      </c>
      <c r="J35" s="9">
        <v>28.8</v>
      </c>
      <c r="K35" s="10">
        <v>507000</v>
      </c>
      <c r="L35" s="10">
        <v>412000</v>
      </c>
      <c r="M35" s="10">
        <v>368000</v>
      </c>
      <c r="N35" s="10">
        <v>44000</v>
      </c>
      <c r="O35" s="10">
        <v>95000</v>
      </c>
      <c r="P35" s="9">
        <v>81.3</v>
      </c>
      <c r="Q35" s="9">
        <v>72.599999999999994</v>
      </c>
      <c r="R35" s="9">
        <v>10.8</v>
      </c>
      <c r="S35" s="9">
        <v>18.7</v>
      </c>
      <c r="T35" s="10">
        <v>520000</v>
      </c>
      <c r="U35" s="10">
        <v>320000</v>
      </c>
      <c r="V35" s="10">
        <v>303000</v>
      </c>
      <c r="W35" s="10">
        <v>17000</v>
      </c>
      <c r="X35" s="10">
        <v>201000</v>
      </c>
      <c r="Y35" s="9">
        <v>61.4</v>
      </c>
      <c r="Z35" s="9">
        <v>58.2</v>
      </c>
      <c r="AA35" s="9">
        <v>5.2</v>
      </c>
      <c r="AB35" s="9">
        <v>38.6</v>
      </c>
      <c r="AC35" s="10"/>
    </row>
    <row r="36" spans="1:29" x14ac:dyDescent="0.25">
      <c r="A36" s="8" t="s">
        <v>194</v>
      </c>
      <c r="B36" s="10">
        <v>1028000</v>
      </c>
      <c r="C36" s="10">
        <v>739000</v>
      </c>
      <c r="D36" s="10">
        <v>676000</v>
      </c>
      <c r="E36" s="10">
        <v>63000</v>
      </c>
      <c r="F36" s="10">
        <v>288000</v>
      </c>
      <c r="G36" s="9">
        <v>71.900000000000006</v>
      </c>
      <c r="H36" s="9">
        <v>65.8</v>
      </c>
      <c r="I36" s="9">
        <v>8.6</v>
      </c>
      <c r="J36" s="9">
        <v>28.1</v>
      </c>
      <c r="K36" s="10">
        <v>507000</v>
      </c>
      <c r="L36" s="10">
        <v>417000</v>
      </c>
      <c r="M36" s="10">
        <v>372000</v>
      </c>
      <c r="N36" s="10">
        <v>45000</v>
      </c>
      <c r="O36" s="10">
        <v>90000</v>
      </c>
      <c r="P36" s="9">
        <v>82.2</v>
      </c>
      <c r="Q36" s="9">
        <v>73.400000000000006</v>
      </c>
      <c r="R36" s="9">
        <v>10.7</v>
      </c>
      <c r="S36" s="9">
        <v>17.8</v>
      </c>
      <c r="T36" s="10">
        <v>521000</v>
      </c>
      <c r="U36" s="10">
        <v>323000</v>
      </c>
      <c r="V36" s="10">
        <v>304000</v>
      </c>
      <c r="W36" s="10">
        <v>19000</v>
      </c>
      <c r="X36" s="10">
        <v>198000</v>
      </c>
      <c r="Y36" s="9">
        <v>62</v>
      </c>
      <c r="Z36" s="9">
        <v>58.4</v>
      </c>
      <c r="AA36" s="9">
        <v>5.7</v>
      </c>
      <c r="AB36" s="9">
        <v>38</v>
      </c>
      <c r="AC36" s="10"/>
    </row>
    <row r="37" spans="1:29" x14ac:dyDescent="0.25">
      <c r="A37" s="8" t="s">
        <v>195</v>
      </c>
      <c r="B37" s="10">
        <v>1029000</v>
      </c>
      <c r="C37" s="10">
        <v>743000</v>
      </c>
      <c r="D37" s="10">
        <v>677000</v>
      </c>
      <c r="E37" s="10">
        <v>66000</v>
      </c>
      <c r="F37" s="10">
        <v>285000</v>
      </c>
      <c r="G37" s="9">
        <v>72.3</v>
      </c>
      <c r="H37" s="9">
        <v>65.8</v>
      </c>
      <c r="I37" s="9">
        <v>8.9</v>
      </c>
      <c r="J37" s="9">
        <v>27.7</v>
      </c>
      <c r="K37" s="10">
        <v>507000</v>
      </c>
      <c r="L37" s="10">
        <v>419000</v>
      </c>
      <c r="M37" s="10">
        <v>373000</v>
      </c>
      <c r="N37" s="10">
        <v>46000</v>
      </c>
      <c r="O37" s="10">
        <v>88000</v>
      </c>
      <c r="P37" s="9">
        <v>82.6</v>
      </c>
      <c r="Q37" s="9">
        <v>73.599999999999994</v>
      </c>
      <c r="R37" s="9">
        <v>10.9</v>
      </c>
      <c r="S37" s="9">
        <v>17.399999999999999</v>
      </c>
      <c r="T37" s="10">
        <v>521000</v>
      </c>
      <c r="U37" s="10">
        <v>324000</v>
      </c>
      <c r="V37" s="10">
        <v>304000</v>
      </c>
      <c r="W37" s="10">
        <v>21000</v>
      </c>
      <c r="X37" s="10">
        <v>197000</v>
      </c>
      <c r="Y37" s="9">
        <v>62.2</v>
      </c>
      <c r="Z37" s="9">
        <v>58.3</v>
      </c>
      <c r="AA37" s="9">
        <v>6.3</v>
      </c>
      <c r="AB37" s="9">
        <v>37.799999999999997</v>
      </c>
      <c r="AC37" s="10"/>
    </row>
    <row r="38" spans="1:29" x14ac:dyDescent="0.25">
      <c r="A38" s="8" t="s">
        <v>196</v>
      </c>
      <c r="B38" s="10">
        <v>1029000</v>
      </c>
      <c r="C38" s="10">
        <v>745000</v>
      </c>
      <c r="D38" s="10">
        <v>676000</v>
      </c>
      <c r="E38" s="10">
        <v>69000</v>
      </c>
      <c r="F38" s="10">
        <v>284000</v>
      </c>
      <c r="G38" s="9">
        <v>72.400000000000006</v>
      </c>
      <c r="H38" s="9">
        <v>65.7</v>
      </c>
      <c r="I38" s="9">
        <v>9.1999999999999993</v>
      </c>
      <c r="J38" s="9">
        <v>27.6</v>
      </c>
      <c r="K38" s="10">
        <v>508000</v>
      </c>
      <c r="L38" s="10">
        <v>423000</v>
      </c>
      <c r="M38" s="10">
        <v>377000</v>
      </c>
      <c r="N38" s="10">
        <v>46000</v>
      </c>
      <c r="O38" s="10">
        <v>84000</v>
      </c>
      <c r="P38" s="9">
        <v>83.4</v>
      </c>
      <c r="Q38" s="9">
        <v>74.3</v>
      </c>
      <c r="R38" s="9">
        <v>10.9</v>
      </c>
      <c r="S38" s="9">
        <v>16.600000000000001</v>
      </c>
      <c r="T38" s="10">
        <v>522000</v>
      </c>
      <c r="U38" s="10">
        <v>322000</v>
      </c>
      <c r="V38" s="10">
        <v>299000</v>
      </c>
      <c r="W38" s="10">
        <v>22000</v>
      </c>
      <c r="X38" s="10">
        <v>200000</v>
      </c>
      <c r="Y38" s="9">
        <v>61.7</v>
      </c>
      <c r="Z38" s="9">
        <v>57.4</v>
      </c>
      <c r="AA38" s="9">
        <v>7</v>
      </c>
      <c r="AB38" s="9">
        <v>38.299999999999997</v>
      </c>
      <c r="AC38" s="10"/>
    </row>
    <row r="39" spans="1:29" x14ac:dyDescent="0.25">
      <c r="A39" s="8" t="s">
        <v>197</v>
      </c>
      <c r="B39" s="10">
        <v>1030000</v>
      </c>
      <c r="C39" s="10">
        <v>747000</v>
      </c>
      <c r="D39" s="10">
        <v>681000</v>
      </c>
      <c r="E39" s="10">
        <v>66000</v>
      </c>
      <c r="F39" s="10">
        <v>283000</v>
      </c>
      <c r="G39" s="9">
        <v>72.599999999999994</v>
      </c>
      <c r="H39" s="9">
        <v>66.099999999999994</v>
      </c>
      <c r="I39" s="9">
        <v>8.9</v>
      </c>
      <c r="J39" s="9">
        <v>27.4</v>
      </c>
      <c r="K39" s="10">
        <v>508000</v>
      </c>
      <c r="L39" s="10">
        <v>424000</v>
      </c>
      <c r="M39" s="10">
        <v>380000</v>
      </c>
      <c r="N39" s="10">
        <v>45000</v>
      </c>
      <c r="O39" s="10">
        <v>84000</v>
      </c>
      <c r="P39" s="9">
        <v>83.6</v>
      </c>
      <c r="Q39" s="9">
        <v>74.8</v>
      </c>
      <c r="R39" s="9">
        <v>10.5</v>
      </c>
      <c r="S39" s="9">
        <v>16.399999999999999</v>
      </c>
      <c r="T39" s="10">
        <v>522000</v>
      </c>
      <c r="U39" s="10">
        <v>323000</v>
      </c>
      <c r="V39" s="10">
        <v>301000</v>
      </c>
      <c r="W39" s="10">
        <v>22000</v>
      </c>
      <c r="X39" s="10">
        <v>199000</v>
      </c>
      <c r="Y39" s="9">
        <v>61.9</v>
      </c>
      <c r="Z39" s="9">
        <v>57.7</v>
      </c>
      <c r="AA39" s="9">
        <v>6.7</v>
      </c>
      <c r="AB39" s="9">
        <v>38.1</v>
      </c>
      <c r="AC39" s="10"/>
    </row>
    <row r="40" spans="1:29" x14ac:dyDescent="0.25">
      <c r="A40" s="8" t="s">
        <v>198</v>
      </c>
      <c r="B40" s="10">
        <v>1030000</v>
      </c>
      <c r="C40" s="10">
        <v>745000</v>
      </c>
      <c r="D40" s="10">
        <v>679000</v>
      </c>
      <c r="E40" s="10">
        <v>66000</v>
      </c>
      <c r="F40" s="10">
        <v>285000</v>
      </c>
      <c r="G40" s="9">
        <v>72.3</v>
      </c>
      <c r="H40" s="9">
        <v>65.900000000000006</v>
      </c>
      <c r="I40" s="9">
        <v>8.8000000000000007</v>
      </c>
      <c r="J40" s="9">
        <v>27.7</v>
      </c>
      <c r="K40" s="10">
        <v>508000</v>
      </c>
      <c r="L40" s="10">
        <v>422000</v>
      </c>
      <c r="M40" s="10">
        <v>378000</v>
      </c>
      <c r="N40" s="10">
        <v>44000</v>
      </c>
      <c r="O40" s="10">
        <v>86000</v>
      </c>
      <c r="P40" s="9">
        <v>83</v>
      </c>
      <c r="Q40" s="9">
        <v>74.3</v>
      </c>
      <c r="R40" s="9">
        <v>10.5</v>
      </c>
      <c r="S40" s="9">
        <v>17</v>
      </c>
      <c r="T40" s="10">
        <v>522000</v>
      </c>
      <c r="U40" s="10">
        <v>323000</v>
      </c>
      <c r="V40" s="10">
        <v>302000</v>
      </c>
      <c r="W40" s="10">
        <v>21000</v>
      </c>
      <c r="X40" s="10">
        <v>199000</v>
      </c>
      <c r="Y40" s="9">
        <v>61.9</v>
      </c>
      <c r="Z40" s="9">
        <v>57.8</v>
      </c>
      <c r="AA40" s="9">
        <v>6.6</v>
      </c>
      <c r="AB40" s="9">
        <v>38.1</v>
      </c>
      <c r="AC40" s="10"/>
    </row>
    <row r="41" spans="1:29" x14ac:dyDescent="0.25">
      <c r="A41" s="8" t="s">
        <v>199</v>
      </c>
      <c r="B41" s="10">
        <v>1031000</v>
      </c>
      <c r="C41" s="10">
        <v>741000</v>
      </c>
      <c r="D41" s="10">
        <v>677000</v>
      </c>
      <c r="E41" s="10">
        <v>63000</v>
      </c>
      <c r="F41" s="10">
        <v>290000</v>
      </c>
      <c r="G41" s="9">
        <v>71.8</v>
      </c>
      <c r="H41" s="9">
        <v>65.7</v>
      </c>
      <c r="I41" s="9">
        <v>8.6</v>
      </c>
      <c r="J41" s="9">
        <v>28.2</v>
      </c>
      <c r="K41" s="10">
        <v>508000</v>
      </c>
      <c r="L41" s="10">
        <v>420000</v>
      </c>
      <c r="M41" s="10">
        <v>377000</v>
      </c>
      <c r="N41" s="10">
        <v>43000</v>
      </c>
      <c r="O41" s="10">
        <v>89000</v>
      </c>
      <c r="P41" s="9">
        <v>82.5</v>
      </c>
      <c r="Q41" s="9">
        <v>74.099999999999994</v>
      </c>
      <c r="R41" s="9">
        <v>10.1</v>
      </c>
      <c r="S41" s="9">
        <v>17.5</v>
      </c>
      <c r="T41" s="10">
        <v>523000</v>
      </c>
      <c r="U41" s="10">
        <v>321000</v>
      </c>
      <c r="V41" s="10">
        <v>300000</v>
      </c>
      <c r="W41" s="10">
        <v>21000</v>
      </c>
      <c r="X41" s="10">
        <v>202000</v>
      </c>
      <c r="Y41" s="9">
        <v>61.4</v>
      </c>
      <c r="Z41" s="9">
        <v>57.5</v>
      </c>
      <c r="AA41" s="9">
        <v>6.5</v>
      </c>
      <c r="AB41" s="9">
        <v>38.6</v>
      </c>
      <c r="AC41" s="10"/>
    </row>
    <row r="42" spans="1:29" x14ac:dyDescent="0.25">
      <c r="A42" s="8" t="s">
        <v>200</v>
      </c>
      <c r="B42" s="10">
        <v>1032000</v>
      </c>
      <c r="C42" s="10">
        <v>734000</v>
      </c>
      <c r="D42" s="10">
        <v>673000</v>
      </c>
      <c r="E42" s="10">
        <v>61000</v>
      </c>
      <c r="F42" s="10">
        <v>297000</v>
      </c>
      <c r="G42" s="9">
        <v>71.2</v>
      </c>
      <c r="H42" s="9">
        <v>65.3</v>
      </c>
      <c r="I42" s="9">
        <v>8.3000000000000007</v>
      </c>
      <c r="J42" s="9">
        <v>28.8</v>
      </c>
      <c r="K42" s="10">
        <v>509000</v>
      </c>
      <c r="L42" s="10">
        <v>416000</v>
      </c>
      <c r="M42" s="10">
        <v>374000</v>
      </c>
      <c r="N42" s="10">
        <v>42000</v>
      </c>
      <c r="O42" s="10">
        <v>92000</v>
      </c>
      <c r="P42" s="9">
        <v>81.900000000000006</v>
      </c>
      <c r="Q42" s="9">
        <v>73.599999999999994</v>
      </c>
      <c r="R42" s="9">
        <v>10.1</v>
      </c>
      <c r="S42" s="9">
        <v>18.100000000000001</v>
      </c>
      <c r="T42" s="10">
        <v>523000</v>
      </c>
      <c r="U42" s="10">
        <v>318000</v>
      </c>
      <c r="V42" s="10">
        <v>299000</v>
      </c>
      <c r="W42" s="10">
        <v>19000</v>
      </c>
      <c r="X42" s="10">
        <v>205000</v>
      </c>
      <c r="Y42" s="9">
        <v>60.8</v>
      </c>
      <c r="Z42" s="9">
        <v>57.2</v>
      </c>
      <c r="AA42" s="9">
        <v>6</v>
      </c>
      <c r="AB42" s="9">
        <v>39.200000000000003</v>
      </c>
      <c r="AC42" s="10"/>
    </row>
    <row r="43" spans="1:29" x14ac:dyDescent="0.25">
      <c r="A43" s="8" t="s">
        <v>201</v>
      </c>
      <c r="B43" s="10">
        <v>1032000</v>
      </c>
      <c r="C43" s="10">
        <v>732000</v>
      </c>
      <c r="D43" s="10">
        <v>669000</v>
      </c>
      <c r="E43" s="10">
        <v>63000</v>
      </c>
      <c r="F43" s="10">
        <v>301000</v>
      </c>
      <c r="G43" s="9">
        <v>70.900000000000006</v>
      </c>
      <c r="H43" s="9">
        <v>64.8</v>
      </c>
      <c r="I43" s="9">
        <v>8.6</v>
      </c>
      <c r="J43" s="9">
        <v>29.1</v>
      </c>
      <c r="K43" s="10">
        <v>509000</v>
      </c>
      <c r="L43" s="10">
        <v>416000</v>
      </c>
      <c r="M43" s="10">
        <v>371000</v>
      </c>
      <c r="N43" s="10">
        <v>44000</v>
      </c>
      <c r="O43" s="10">
        <v>93000</v>
      </c>
      <c r="P43" s="9">
        <v>81.599999999999994</v>
      </c>
      <c r="Q43" s="9">
        <v>73</v>
      </c>
      <c r="R43" s="9">
        <v>10.6</v>
      </c>
      <c r="S43" s="9">
        <v>18.399999999999999</v>
      </c>
      <c r="T43" s="10">
        <v>523000</v>
      </c>
      <c r="U43" s="10">
        <v>316000</v>
      </c>
      <c r="V43" s="10">
        <v>297000</v>
      </c>
      <c r="W43" s="10">
        <v>19000</v>
      </c>
      <c r="X43" s="10">
        <v>207000</v>
      </c>
      <c r="Y43" s="9">
        <v>60.4</v>
      </c>
      <c r="Z43" s="9">
        <v>56.8</v>
      </c>
      <c r="AA43" s="9">
        <v>5.9</v>
      </c>
      <c r="AB43" s="9">
        <v>39.6</v>
      </c>
      <c r="AC43" s="10"/>
    </row>
    <row r="44" spans="1:29" x14ac:dyDescent="0.25">
      <c r="A44" s="8" t="s">
        <v>202</v>
      </c>
      <c r="B44" s="10">
        <v>1033000</v>
      </c>
      <c r="C44" s="10">
        <v>726000</v>
      </c>
      <c r="D44" s="10">
        <v>666000</v>
      </c>
      <c r="E44" s="10">
        <v>60000</v>
      </c>
      <c r="F44" s="10">
        <v>306000</v>
      </c>
      <c r="G44" s="9">
        <v>70.3</v>
      </c>
      <c r="H44" s="9">
        <v>64.5</v>
      </c>
      <c r="I44" s="9">
        <v>8.3000000000000007</v>
      </c>
      <c r="J44" s="9">
        <v>29.7</v>
      </c>
      <c r="K44" s="10">
        <v>509000</v>
      </c>
      <c r="L44" s="10">
        <v>412000</v>
      </c>
      <c r="M44" s="10">
        <v>369000</v>
      </c>
      <c r="N44" s="10">
        <v>43000</v>
      </c>
      <c r="O44" s="10">
        <v>98000</v>
      </c>
      <c r="P44" s="9">
        <v>80.8</v>
      </c>
      <c r="Q44" s="9">
        <v>72.400000000000006</v>
      </c>
      <c r="R44" s="9">
        <v>10.4</v>
      </c>
      <c r="S44" s="9">
        <v>19.2</v>
      </c>
      <c r="T44" s="10">
        <v>523000</v>
      </c>
      <c r="U44" s="10">
        <v>315000</v>
      </c>
      <c r="V44" s="10">
        <v>297000</v>
      </c>
      <c r="W44" s="10">
        <v>18000</v>
      </c>
      <c r="X44" s="10">
        <v>209000</v>
      </c>
      <c r="Y44" s="9">
        <v>60.1</v>
      </c>
      <c r="Z44" s="9">
        <v>56.8</v>
      </c>
      <c r="AA44" s="9">
        <v>5.6</v>
      </c>
      <c r="AB44" s="9">
        <v>39.9</v>
      </c>
      <c r="AC44" s="10"/>
    </row>
    <row r="45" spans="1:29" x14ac:dyDescent="0.25">
      <c r="A45" s="8" t="s">
        <v>203</v>
      </c>
      <c r="B45" s="10">
        <v>1034000</v>
      </c>
      <c r="C45" s="10">
        <v>725000</v>
      </c>
      <c r="D45" s="10">
        <v>672000</v>
      </c>
      <c r="E45" s="10">
        <v>53000</v>
      </c>
      <c r="F45" s="10">
        <v>308000</v>
      </c>
      <c r="G45" s="9">
        <v>70.2</v>
      </c>
      <c r="H45" s="9">
        <v>65.099999999999994</v>
      </c>
      <c r="I45" s="9">
        <v>7.3</v>
      </c>
      <c r="J45" s="9">
        <v>29.8</v>
      </c>
      <c r="K45" s="10">
        <v>510000</v>
      </c>
      <c r="L45" s="10">
        <v>411000</v>
      </c>
      <c r="M45" s="10">
        <v>373000</v>
      </c>
      <c r="N45" s="10">
        <v>38000</v>
      </c>
      <c r="O45" s="10">
        <v>99000</v>
      </c>
      <c r="P45" s="9">
        <v>80.599999999999994</v>
      </c>
      <c r="Q45" s="9">
        <v>73.3</v>
      </c>
      <c r="R45" s="9">
        <v>9.1</v>
      </c>
      <c r="S45" s="9">
        <v>19.399999999999999</v>
      </c>
      <c r="T45" s="10">
        <v>524000</v>
      </c>
      <c r="U45" s="10">
        <v>314000</v>
      </c>
      <c r="V45" s="10">
        <v>299000</v>
      </c>
      <c r="W45" s="10">
        <v>15000</v>
      </c>
      <c r="X45" s="10">
        <v>210000</v>
      </c>
      <c r="Y45" s="9">
        <v>60</v>
      </c>
      <c r="Z45" s="9">
        <v>57.1</v>
      </c>
      <c r="AA45" s="9">
        <v>4.8</v>
      </c>
      <c r="AB45" s="9">
        <v>40</v>
      </c>
      <c r="AC45" s="10"/>
    </row>
    <row r="46" spans="1:29" x14ac:dyDescent="0.25">
      <c r="A46" s="8" t="s">
        <v>204</v>
      </c>
      <c r="B46" s="10">
        <v>1034000</v>
      </c>
      <c r="C46" s="10">
        <v>725000</v>
      </c>
      <c r="D46" s="10">
        <v>675000</v>
      </c>
      <c r="E46" s="10">
        <v>50000</v>
      </c>
      <c r="F46" s="10">
        <v>309000</v>
      </c>
      <c r="G46" s="9">
        <v>70.2</v>
      </c>
      <c r="H46" s="9">
        <v>65.3</v>
      </c>
      <c r="I46" s="9">
        <v>6.9</v>
      </c>
      <c r="J46" s="9">
        <v>29.8</v>
      </c>
      <c r="K46" s="10">
        <v>510000</v>
      </c>
      <c r="L46" s="10">
        <v>412000</v>
      </c>
      <c r="M46" s="10">
        <v>376000</v>
      </c>
      <c r="N46" s="10">
        <v>35000</v>
      </c>
      <c r="O46" s="10">
        <v>98000</v>
      </c>
      <c r="P46" s="9">
        <v>80.7</v>
      </c>
      <c r="Q46" s="9">
        <v>73.8</v>
      </c>
      <c r="R46" s="9">
        <v>8.6</v>
      </c>
      <c r="S46" s="9">
        <v>19.3</v>
      </c>
      <c r="T46" s="10">
        <v>524000</v>
      </c>
      <c r="U46" s="10">
        <v>314000</v>
      </c>
      <c r="V46" s="10">
        <v>299000</v>
      </c>
      <c r="W46" s="10">
        <v>15000</v>
      </c>
      <c r="X46" s="10">
        <v>210000</v>
      </c>
      <c r="Y46" s="9">
        <v>59.9</v>
      </c>
      <c r="Z46" s="9">
        <v>57</v>
      </c>
      <c r="AA46" s="9">
        <v>4.8</v>
      </c>
      <c r="AB46" s="9">
        <v>40.1</v>
      </c>
      <c r="AC46" s="10"/>
    </row>
    <row r="47" spans="1:29" x14ac:dyDescent="0.25">
      <c r="A47" s="8" t="s">
        <v>205</v>
      </c>
      <c r="B47" s="10">
        <v>1035000</v>
      </c>
      <c r="C47" s="10">
        <v>732000</v>
      </c>
      <c r="D47" s="10">
        <v>678000</v>
      </c>
      <c r="E47" s="10">
        <v>54000</v>
      </c>
      <c r="F47" s="10">
        <v>303000</v>
      </c>
      <c r="G47" s="9">
        <v>70.7</v>
      </c>
      <c r="H47" s="9">
        <v>65.5</v>
      </c>
      <c r="I47" s="9">
        <v>7.4</v>
      </c>
      <c r="J47" s="9">
        <v>29.3</v>
      </c>
      <c r="K47" s="10">
        <v>510000</v>
      </c>
      <c r="L47" s="10">
        <v>411000</v>
      </c>
      <c r="M47" s="10">
        <v>377000</v>
      </c>
      <c r="N47" s="10">
        <v>34000</v>
      </c>
      <c r="O47" s="10">
        <v>99000</v>
      </c>
      <c r="P47" s="9">
        <v>80.599999999999994</v>
      </c>
      <c r="Q47" s="9">
        <v>73.900000000000006</v>
      </c>
      <c r="R47" s="9">
        <v>8.1999999999999993</v>
      </c>
      <c r="S47" s="9">
        <v>19.399999999999999</v>
      </c>
      <c r="T47" s="10">
        <v>525000</v>
      </c>
      <c r="U47" s="10">
        <v>321000</v>
      </c>
      <c r="V47" s="10">
        <v>301000</v>
      </c>
      <c r="W47" s="10">
        <v>20000</v>
      </c>
      <c r="X47" s="10">
        <v>204000</v>
      </c>
      <c r="Y47" s="9">
        <v>61.2</v>
      </c>
      <c r="Z47" s="9">
        <v>57.3</v>
      </c>
      <c r="AA47" s="9">
        <v>6.3</v>
      </c>
      <c r="AB47" s="9">
        <v>38.799999999999997</v>
      </c>
      <c r="AC47" s="10"/>
    </row>
    <row r="48" spans="1:29" x14ac:dyDescent="0.25">
      <c r="A48" s="8" t="s">
        <v>206</v>
      </c>
      <c r="B48" s="10">
        <v>1035000</v>
      </c>
      <c r="C48" s="10">
        <v>733000</v>
      </c>
      <c r="D48" s="10">
        <v>672000</v>
      </c>
      <c r="E48" s="10">
        <v>60000</v>
      </c>
      <c r="F48" s="10">
        <v>302000</v>
      </c>
      <c r="G48" s="9">
        <v>70.8</v>
      </c>
      <c r="H48" s="9">
        <v>65</v>
      </c>
      <c r="I48" s="9">
        <v>8.3000000000000007</v>
      </c>
      <c r="J48" s="9">
        <v>29.2</v>
      </c>
      <c r="K48" s="10">
        <v>510000</v>
      </c>
      <c r="L48" s="10">
        <v>410000</v>
      </c>
      <c r="M48" s="10">
        <v>371000</v>
      </c>
      <c r="N48" s="10">
        <v>38000</v>
      </c>
      <c r="O48" s="10">
        <v>101000</v>
      </c>
      <c r="P48" s="9">
        <v>80.3</v>
      </c>
      <c r="Q48" s="9">
        <v>72.8</v>
      </c>
      <c r="R48" s="9">
        <v>9.4</v>
      </c>
      <c r="S48" s="9">
        <v>19.7</v>
      </c>
      <c r="T48" s="10">
        <v>525000</v>
      </c>
      <c r="U48" s="10">
        <v>323000</v>
      </c>
      <c r="V48" s="10">
        <v>301000</v>
      </c>
      <c r="W48" s="10">
        <v>22000</v>
      </c>
      <c r="X48" s="10">
        <v>202000</v>
      </c>
      <c r="Y48" s="9">
        <v>61.6</v>
      </c>
      <c r="Z48" s="9">
        <v>57.4</v>
      </c>
      <c r="AA48" s="9">
        <v>6.8</v>
      </c>
      <c r="AB48" s="9">
        <v>38.4</v>
      </c>
      <c r="AC48" s="10"/>
    </row>
    <row r="49" spans="1:29" x14ac:dyDescent="0.25">
      <c r="A49" s="8" t="s">
        <v>207</v>
      </c>
      <c r="B49" s="10">
        <v>1036000</v>
      </c>
      <c r="C49" s="10">
        <v>729000</v>
      </c>
      <c r="D49" s="10">
        <v>669000</v>
      </c>
      <c r="E49" s="10">
        <v>60000</v>
      </c>
      <c r="F49" s="10">
        <v>307000</v>
      </c>
      <c r="G49" s="9">
        <v>70.400000000000006</v>
      </c>
      <c r="H49" s="9">
        <v>64.599999999999994</v>
      </c>
      <c r="I49" s="9">
        <v>8.1999999999999993</v>
      </c>
      <c r="J49" s="9">
        <v>29.6</v>
      </c>
      <c r="K49" s="10">
        <v>511000</v>
      </c>
      <c r="L49" s="10">
        <v>408000</v>
      </c>
      <c r="M49" s="10">
        <v>372000</v>
      </c>
      <c r="N49" s="10">
        <v>36000</v>
      </c>
      <c r="O49" s="10">
        <v>103000</v>
      </c>
      <c r="P49" s="9">
        <v>79.900000000000006</v>
      </c>
      <c r="Q49" s="9">
        <v>72.8</v>
      </c>
      <c r="R49" s="9">
        <v>8.8000000000000007</v>
      </c>
      <c r="S49" s="9">
        <v>20.100000000000001</v>
      </c>
      <c r="T49" s="10">
        <v>525000</v>
      </c>
      <c r="U49" s="10">
        <v>321000</v>
      </c>
      <c r="V49" s="10">
        <v>297000</v>
      </c>
      <c r="W49" s="10">
        <v>24000</v>
      </c>
      <c r="X49" s="10">
        <v>204000</v>
      </c>
      <c r="Y49" s="9">
        <v>61.2</v>
      </c>
      <c r="Z49" s="9">
        <v>56.6</v>
      </c>
      <c r="AA49" s="9">
        <v>7.5</v>
      </c>
      <c r="AB49" s="9">
        <v>38.799999999999997</v>
      </c>
      <c r="AC49" s="10"/>
    </row>
    <row r="50" spans="1:29" x14ac:dyDescent="0.25">
      <c r="A50" s="8" t="s">
        <v>208</v>
      </c>
      <c r="B50" s="10">
        <v>1036000</v>
      </c>
      <c r="C50" s="10">
        <v>727000</v>
      </c>
      <c r="D50" s="10">
        <v>670000</v>
      </c>
      <c r="E50" s="10">
        <v>57000</v>
      </c>
      <c r="F50" s="10">
        <v>309000</v>
      </c>
      <c r="G50" s="9">
        <v>70.2</v>
      </c>
      <c r="H50" s="9">
        <v>64.7</v>
      </c>
      <c r="I50" s="9">
        <v>7.8</v>
      </c>
      <c r="J50" s="9">
        <v>29.8</v>
      </c>
      <c r="K50" s="10">
        <v>511000</v>
      </c>
      <c r="L50" s="10">
        <v>407000</v>
      </c>
      <c r="M50" s="10">
        <v>371000</v>
      </c>
      <c r="N50" s="10">
        <v>36000</v>
      </c>
      <c r="O50" s="10">
        <v>104000</v>
      </c>
      <c r="P50" s="9">
        <v>79.7</v>
      </c>
      <c r="Q50" s="9">
        <v>72.7</v>
      </c>
      <c r="R50" s="9">
        <v>8.8000000000000007</v>
      </c>
      <c r="S50" s="9">
        <v>20.3</v>
      </c>
      <c r="T50" s="10">
        <v>526000</v>
      </c>
      <c r="U50" s="10">
        <v>320000</v>
      </c>
      <c r="V50" s="10">
        <v>299000</v>
      </c>
      <c r="W50" s="10">
        <v>21000</v>
      </c>
      <c r="X50" s="10">
        <v>205000</v>
      </c>
      <c r="Y50" s="9">
        <v>60.9</v>
      </c>
      <c r="Z50" s="9">
        <v>56.9</v>
      </c>
      <c r="AA50" s="9">
        <v>6.6</v>
      </c>
      <c r="AB50" s="9">
        <v>39.1</v>
      </c>
      <c r="AC50" s="10"/>
    </row>
    <row r="51" spans="1:29" x14ac:dyDescent="0.25">
      <c r="A51" s="8" t="s">
        <v>209</v>
      </c>
      <c r="B51" s="10">
        <v>1037000</v>
      </c>
      <c r="C51" s="10">
        <v>730000</v>
      </c>
      <c r="D51" s="10">
        <v>675000</v>
      </c>
      <c r="E51" s="10">
        <v>55000</v>
      </c>
      <c r="F51" s="10">
        <v>306000</v>
      </c>
      <c r="G51" s="9">
        <v>70.5</v>
      </c>
      <c r="H51" s="9">
        <v>65.099999999999994</v>
      </c>
      <c r="I51" s="9">
        <v>7.6</v>
      </c>
      <c r="J51" s="9">
        <v>29.5</v>
      </c>
      <c r="K51" s="10">
        <v>511000</v>
      </c>
      <c r="L51" s="10">
        <v>408000</v>
      </c>
      <c r="M51" s="10">
        <v>375000</v>
      </c>
      <c r="N51" s="10">
        <v>33000</v>
      </c>
      <c r="O51" s="10">
        <v>103000</v>
      </c>
      <c r="P51" s="9">
        <v>79.900000000000006</v>
      </c>
      <c r="Q51" s="9">
        <v>73.400000000000006</v>
      </c>
      <c r="R51" s="9">
        <v>8.1</v>
      </c>
      <c r="S51" s="9">
        <v>20.100000000000001</v>
      </c>
      <c r="T51" s="10">
        <v>526000</v>
      </c>
      <c r="U51" s="10">
        <v>322000</v>
      </c>
      <c r="V51" s="10">
        <v>300000</v>
      </c>
      <c r="W51" s="10">
        <v>22000</v>
      </c>
      <c r="X51" s="10">
        <v>203000</v>
      </c>
      <c r="Y51" s="9">
        <v>61.3</v>
      </c>
      <c r="Z51" s="9">
        <v>57</v>
      </c>
      <c r="AA51" s="9">
        <v>7</v>
      </c>
      <c r="AB51" s="9">
        <v>38.700000000000003</v>
      </c>
      <c r="AC51" s="10"/>
    </row>
    <row r="52" spans="1:29" x14ac:dyDescent="0.25">
      <c r="A52" s="8" t="s">
        <v>210</v>
      </c>
      <c r="B52" s="10">
        <v>1037000</v>
      </c>
      <c r="C52" s="10">
        <v>732000</v>
      </c>
      <c r="D52" s="10">
        <v>682000</v>
      </c>
      <c r="E52" s="10">
        <v>50000</v>
      </c>
      <c r="F52" s="10">
        <v>305000</v>
      </c>
      <c r="G52" s="9">
        <v>70.599999999999994</v>
      </c>
      <c r="H52" s="9">
        <v>65.7</v>
      </c>
      <c r="I52" s="9">
        <v>6.8</v>
      </c>
      <c r="J52" s="9">
        <v>29.4</v>
      </c>
      <c r="K52" s="10">
        <v>511000</v>
      </c>
      <c r="L52" s="10">
        <v>407000</v>
      </c>
      <c r="M52" s="10">
        <v>375000</v>
      </c>
      <c r="N52" s="10">
        <v>31000</v>
      </c>
      <c r="O52" s="10">
        <v>104000</v>
      </c>
      <c r="P52" s="9">
        <v>79.599999999999994</v>
      </c>
      <c r="Q52" s="9">
        <v>73.5</v>
      </c>
      <c r="R52" s="9">
        <v>7.7</v>
      </c>
      <c r="S52" s="9">
        <v>20.399999999999999</v>
      </c>
      <c r="T52" s="10">
        <v>526000</v>
      </c>
      <c r="U52" s="10">
        <v>325000</v>
      </c>
      <c r="V52" s="10">
        <v>306000</v>
      </c>
      <c r="W52" s="10">
        <v>19000</v>
      </c>
      <c r="X52" s="10">
        <v>201000</v>
      </c>
      <c r="Y52" s="9">
        <v>61.8</v>
      </c>
      <c r="Z52" s="9">
        <v>58.2</v>
      </c>
      <c r="AA52" s="9">
        <v>5.7</v>
      </c>
      <c r="AB52" s="9">
        <v>38.200000000000003</v>
      </c>
      <c r="AC52" s="10"/>
    </row>
    <row r="53" spans="1:29" x14ac:dyDescent="0.25">
      <c r="A53" s="8" t="s">
        <v>211</v>
      </c>
      <c r="B53" s="10">
        <v>1038000</v>
      </c>
      <c r="C53" s="10">
        <v>734000</v>
      </c>
      <c r="D53" s="10">
        <v>685000</v>
      </c>
      <c r="E53" s="10">
        <v>50000</v>
      </c>
      <c r="F53" s="10">
        <v>303000</v>
      </c>
      <c r="G53" s="9">
        <v>70.8</v>
      </c>
      <c r="H53" s="9">
        <v>66</v>
      </c>
      <c r="I53" s="9">
        <v>6.8</v>
      </c>
      <c r="J53" s="9">
        <v>29.2</v>
      </c>
      <c r="K53" s="10">
        <v>511000</v>
      </c>
      <c r="L53" s="10">
        <v>405000</v>
      </c>
      <c r="M53" s="10">
        <v>374000</v>
      </c>
      <c r="N53" s="10">
        <v>31000</v>
      </c>
      <c r="O53" s="10">
        <v>106000</v>
      </c>
      <c r="P53" s="9">
        <v>79.3</v>
      </c>
      <c r="Q53" s="9">
        <v>73.099999999999994</v>
      </c>
      <c r="R53" s="9">
        <v>7.7</v>
      </c>
      <c r="S53" s="9">
        <v>20.7</v>
      </c>
      <c r="T53" s="10">
        <v>526000</v>
      </c>
      <c r="U53" s="10">
        <v>329000</v>
      </c>
      <c r="V53" s="10">
        <v>311000</v>
      </c>
      <c r="W53" s="10">
        <v>18000</v>
      </c>
      <c r="X53" s="10">
        <v>197000</v>
      </c>
      <c r="Y53" s="9">
        <v>62.5</v>
      </c>
      <c r="Z53" s="9">
        <v>59</v>
      </c>
      <c r="AA53" s="9">
        <v>5.6</v>
      </c>
      <c r="AB53" s="9">
        <v>37.5</v>
      </c>
      <c r="AC53" s="10"/>
    </row>
    <row r="54" spans="1:29" x14ac:dyDescent="0.25">
      <c r="A54" s="8" t="s">
        <v>212</v>
      </c>
      <c r="B54" s="10">
        <v>1038000</v>
      </c>
      <c r="C54" s="10">
        <v>733000</v>
      </c>
      <c r="D54" s="10">
        <v>683000</v>
      </c>
      <c r="E54" s="10">
        <v>50000</v>
      </c>
      <c r="F54" s="10">
        <v>305000</v>
      </c>
      <c r="G54" s="9">
        <v>70.7</v>
      </c>
      <c r="H54" s="9">
        <v>65.8</v>
      </c>
      <c r="I54" s="9">
        <v>6.9</v>
      </c>
      <c r="J54" s="9">
        <v>29.3</v>
      </c>
      <c r="K54" s="10">
        <v>511000</v>
      </c>
      <c r="L54" s="10">
        <v>403000</v>
      </c>
      <c r="M54" s="10">
        <v>371000</v>
      </c>
      <c r="N54" s="10">
        <v>32000</v>
      </c>
      <c r="O54" s="10">
        <v>108000</v>
      </c>
      <c r="P54" s="9">
        <v>78.8</v>
      </c>
      <c r="Q54" s="9">
        <v>72.599999999999994</v>
      </c>
      <c r="R54" s="9">
        <v>7.9</v>
      </c>
      <c r="S54" s="9">
        <v>21.2</v>
      </c>
      <c r="T54" s="10">
        <v>527000</v>
      </c>
      <c r="U54" s="10">
        <v>330000</v>
      </c>
      <c r="V54" s="10">
        <v>312000</v>
      </c>
      <c r="W54" s="10">
        <v>19000</v>
      </c>
      <c r="X54" s="10">
        <v>196000</v>
      </c>
      <c r="Y54" s="9">
        <v>62.7</v>
      </c>
      <c r="Z54" s="9">
        <v>59.2</v>
      </c>
      <c r="AA54" s="9">
        <v>5.7</v>
      </c>
      <c r="AB54" s="9">
        <v>37.299999999999997</v>
      </c>
      <c r="AC54" s="10"/>
    </row>
    <row r="55" spans="1:29" x14ac:dyDescent="0.25">
      <c r="A55" s="8" t="s">
        <v>213</v>
      </c>
      <c r="B55" s="10">
        <v>1039000</v>
      </c>
      <c r="C55" s="10">
        <v>727000</v>
      </c>
      <c r="D55" s="10">
        <v>674000</v>
      </c>
      <c r="E55" s="10">
        <v>53000</v>
      </c>
      <c r="F55" s="10">
        <v>312000</v>
      </c>
      <c r="G55" s="9">
        <v>70</v>
      </c>
      <c r="H55" s="9">
        <v>64.900000000000006</v>
      </c>
      <c r="I55" s="9">
        <v>7.3</v>
      </c>
      <c r="J55" s="9">
        <v>30</v>
      </c>
      <c r="K55" s="10">
        <v>512000</v>
      </c>
      <c r="L55" s="10">
        <v>400000</v>
      </c>
      <c r="M55" s="10">
        <v>366000</v>
      </c>
      <c r="N55" s="10">
        <v>34000</v>
      </c>
      <c r="O55" s="10">
        <v>112000</v>
      </c>
      <c r="P55" s="9">
        <v>78.2</v>
      </c>
      <c r="Q55" s="9">
        <v>71.599999999999994</v>
      </c>
      <c r="R55" s="9">
        <v>8.5</v>
      </c>
      <c r="S55" s="9">
        <v>21.8</v>
      </c>
      <c r="T55" s="10">
        <v>527000</v>
      </c>
      <c r="U55" s="10">
        <v>327000</v>
      </c>
      <c r="V55" s="10">
        <v>308000</v>
      </c>
      <c r="W55" s="10">
        <v>19000</v>
      </c>
      <c r="X55" s="10">
        <v>200000</v>
      </c>
      <c r="Y55" s="9">
        <v>62</v>
      </c>
      <c r="Z55" s="9">
        <v>58.4</v>
      </c>
      <c r="AA55" s="9">
        <v>5.9</v>
      </c>
      <c r="AB55" s="9">
        <v>38</v>
      </c>
      <c r="AC55" s="10"/>
    </row>
    <row r="56" spans="1:29" x14ac:dyDescent="0.25">
      <c r="A56" s="8" t="s">
        <v>214</v>
      </c>
      <c r="B56" s="10">
        <v>1039000</v>
      </c>
      <c r="C56" s="10">
        <v>728000</v>
      </c>
      <c r="D56" s="10">
        <v>675000</v>
      </c>
      <c r="E56" s="10">
        <v>54000</v>
      </c>
      <c r="F56" s="10">
        <v>311000</v>
      </c>
      <c r="G56" s="9">
        <v>70.099999999999994</v>
      </c>
      <c r="H56" s="9">
        <v>64.900000000000006</v>
      </c>
      <c r="I56" s="9">
        <v>7.4</v>
      </c>
      <c r="J56" s="9">
        <v>29.9</v>
      </c>
      <c r="K56" s="10">
        <v>512000</v>
      </c>
      <c r="L56" s="10">
        <v>401000</v>
      </c>
      <c r="M56" s="10">
        <v>366000</v>
      </c>
      <c r="N56" s="10">
        <v>35000</v>
      </c>
      <c r="O56" s="10">
        <v>111000</v>
      </c>
      <c r="P56" s="9">
        <v>78.400000000000006</v>
      </c>
      <c r="Q56" s="9">
        <v>71.400000000000006</v>
      </c>
      <c r="R56" s="9">
        <v>8.8000000000000007</v>
      </c>
      <c r="S56" s="9">
        <v>21.6</v>
      </c>
      <c r="T56" s="10">
        <v>527000</v>
      </c>
      <c r="U56" s="10">
        <v>327000</v>
      </c>
      <c r="V56" s="10">
        <v>309000</v>
      </c>
      <c r="W56" s="10">
        <v>18000</v>
      </c>
      <c r="X56" s="10">
        <v>200000</v>
      </c>
      <c r="Y56" s="9">
        <v>62.1</v>
      </c>
      <c r="Z56" s="9">
        <v>58.6</v>
      </c>
      <c r="AA56" s="9">
        <v>5.6</v>
      </c>
      <c r="AB56" s="9">
        <v>37.9</v>
      </c>
      <c r="AC56" s="10"/>
    </row>
    <row r="57" spans="1:29" x14ac:dyDescent="0.25">
      <c r="A57" s="8" t="s">
        <v>215</v>
      </c>
      <c r="B57" s="10">
        <v>1039000</v>
      </c>
      <c r="C57" s="10">
        <v>727000</v>
      </c>
      <c r="D57" s="10">
        <v>674000</v>
      </c>
      <c r="E57" s="10">
        <v>53000</v>
      </c>
      <c r="F57" s="10">
        <v>313000</v>
      </c>
      <c r="G57" s="9">
        <v>69.900000000000006</v>
      </c>
      <c r="H57" s="9">
        <v>64.8</v>
      </c>
      <c r="I57" s="9">
        <v>7.3</v>
      </c>
      <c r="J57" s="9">
        <v>30.1</v>
      </c>
      <c r="K57" s="10">
        <v>512000</v>
      </c>
      <c r="L57" s="10">
        <v>401000</v>
      </c>
      <c r="M57" s="10">
        <v>367000</v>
      </c>
      <c r="N57" s="10">
        <v>35000</v>
      </c>
      <c r="O57" s="10">
        <v>111000</v>
      </c>
      <c r="P57" s="9">
        <v>78.400000000000006</v>
      </c>
      <c r="Q57" s="9">
        <v>71.7</v>
      </c>
      <c r="R57" s="9">
        <v>8.6</v>
      </c>
      <c r="S57" s="9">
        <v>21.6</v>
      </c>
      <c r="T57" s="10">
        <v>527000</v>
      </c>
      <c r="U57" s="10">
        <v>325000</v>
      </c>
      <c r="V57" s="10">
        <v>307000</v>
      </c>
      <c r="W57" s="10">
        <v>18000</v>
      </c>
      <c r="X57" s="10">
        <v>202000</v>
      </c>
      <c r="Y57" s="9">
        <v>61.7</v>
      </c>
      <c r="Z57" s="9">
        <v>58.2</v>
      </c>
      <c r="AA57" s="9">
        <v>5.6</v>
      </c>
      <c r="AB57" s="9">
        <v>38.299999999999997</v>
      </c>
      <c r="AC57" s="10"/>
    </row>
    <row r="58" spans="1:29" x14ac:dyDescent="0.25">
      <c r="A58" s="8" t="s">
        <v>216</v>
      </c>
      <c r="B58" s="10">
        <v>1040000</v>
      </c>
      <c r="C58" s="10">
        <v>728000</v>
      </c>
      <c r="D58" s="10">
        <v>672000</v>
      </c>
      <c r="E58" s="10">
        <v>56000</v>
      </c>
      <c r="F58" s="10">
        <v>312000</v>
      </c>
      <c r="G58" s="9">
        <v>70</v>
      </c>
      <c r="H58" s="9">
        <v>64.599999999999994</v>
      </c>
      <c r="I58" s="9">
        <v>7.7</v>
      </c>
      <c r="J58" s="9">
        <v>30</v>
      </c>
      <c r="K58" s="10">
        <v>512000</v>
      </c>
      <c r="L58" s="10">
        <v>404000</v>
      </c>
      <c r="M58" s="10">
        <v>369000</v>
      </c>
      <c r="N58" s="10">
        <v>35000</v>
      </c>
      <c r="O58" s="10">
        <v>108000</v>
      </c>
      <c r="P58" s="9">
        <v>78.900000000000006</v>
      </c>
      <c r="Q58" s="9">
        <v>72.099999999999994</v>
      </c>
      <c r="R58" s="9">
        <v>8.6</v>
      </c>
      <c r="S58" s="9">
        <v>21.1</v>
      </c>
      <c r="T58" s="10">
        <v>528000</v>
      </c>
      <c r="U58" s="10">
        <v>324000</v>
      </c>
      <c r="V58" s="10">
        <v>303000</v>
      </c>
      <c r="W58" s="10">
        <v>21000</v>
      </c>
      <c r="X58" s="10">
        <v>204000</v>
      </c>
      <c r="Y58" s="9">
        <v>61.4</v>
      </c>
      <c r="Z58" s="9">
        <v>57.4</v>
      </c>
      <c r="AA58" s="9">
        <v>6.5</v>
      </c>
      <c r="AB58" s="9">
        <v>38.6</v>
      </c>
      <c r="AC58" s="10"/>
    </row>
    <row r="59" spans="1:29" x14ac:dyDescent="0.25">
      <c r="A59" s="8" t="s">
        <v>217</v>
      </c>
      <c r="B59" s="10">
        <v>1040000</v>
      </c>
      <c r="C59" s="10">
        <v>733000</v>
      </c>
      <c r="D59" s="10">
        <v>676000</v>
      </c>
      <c r="E59" s="10">
        <v>56000</v>
      </c>
      <c r="F59" s="10">
        <v>308000</v>
      </c>
      <c r="G59" s="9">
        <v>70.400000000000006</v>
      </c>
      <c r="H59" s="9">
        <v>65</v>
      </c>
      <c r="I59" s="9">
        <v>7.7</v>
      </c>
      <c r="J59" s="9">
        <v>29.6</v>
      </c>
      <c r="K59" s="10">
        <v>512000</v>
      </c>
      <c r="L59" s="10">
        <v>405000</v>
      </c>
      <c r="M59" s="10">
        <v>369000</v>
      </c>
      <c r="N59" s="10">
        <v>35000</v>
      </c>
      <c r="O59" s="10">
        <v>108000</v>
      </c>
      <c r="P59" s="9">
        <v>79</v>
      </c>
      <c r="Q59" s="9">
        <v>72.099999999999994</v>
      </c>
      <c r="R59" s="9">
        <v>8.6999999999999993</v>
      </c>
      <c r="S59" s="9">
        <v>21</v>
      </c>
      <c r="T59" s="10">
        <v>528000</v>
      </c>
      <c r="U59" s="10">
        <v>328000</v>
      </c>
      <c r="V59" s="10">
        <v>307000</v>
      </c>
      <c r="W59" s="10">
        <v>21000</v>
      </c>
      <c r="X59" s="10">
        <v>200000</v>
      </c>
      <c r="Y59" s="9">
        <v>62.1</v>
      </c>
      <c r="Z59" s="9">
        <v>58.2</v>
      </c>
      <c r="AA59" s="9">
        <v>6.4</v>
      </c>
      <c r="AB59" s="9">
        <v>37.9</v>
      </c>
      <c r="AC59" s="10"/>
    </row>
    <row r="60" spans="1:29" x14ac:dyDescent="0.25">
      <c r="A60" s="8" t="s">
        <v>218</v>
      </c>
      <c r="B60" s="10">
        <v>1041000</v>
      </c>
      <c r="C60" s="10">
        <v>736000</v>
      </c>
      <c r="D60" s="10">
        <v>678000</v>
      </c>
      <c r="E60" s="10">
        <v>58000</v>
      </c>
      <c r="F60" s="10">
        <v>304000</v>
      </c>
      <c r="G60" s="9">
        <v>70.8</v>
      </c>
      <c r="H60" s="9">
        <v>65.2</v>
      </c>
      <c r="I60" s="9">
        <v>7.9</v>
      </c>
      <c r="J60" s="9">
        <v>29.2</v>
      </c>
      <c r="K60" s="10">
        <v>513000</v>
      </c>
      <c r="L60" s="10">
        <v>411000</v>
      </c>
      <c r="M60" s="10">
        <v>375000</v>
      </c>
      <c r="N60" s="10">
        <v>36000</v>
      </c>
      <c r="O60" s="10">
        <v>102000</v>
      </c>
      <c r="P60" s="9">
        <v>80.099999999999994</v>
      </c>
      <c r="Q60" s="9">
        <v>73.2</v>
      </c>
      <c r="R60" s="9">
        <v>8.6999999999999993</v>
      </c>
      <c r="S60" s="9">
        <v>19.899999999999999</v>
      </c>
      <c r="T60" s="10">
        <v>528000</v>
      </c>
      <c r="U60" s="10">
        <v>326000</v>
      </c>
      <c r="V60" s="10">
        <v>303000</v>
      </c>
      <c r="W60" s="10">
        <v>22000</v>
      </c>
      <c r="X60" s="10">
        <v>203000</v>
      </c>
      <c r="Y60" s="9">
        <v>61.6</v>
      </c>
      <c r="Z60" s="9">
        <v>57.4</v>
      </c>
      <c r="AA60" s="9">
        <v>6.8</v>
      </c>
      <c r="AB60" s="9">
        <v>38.4</v>
      </c>
      <c r="AC60" s="10"/>
    </row>
    <row r="61" spans="1:29" x14ac:dyDescent="0.25">
      <c r="A61" s="8" t="s">
        <v>219</v>
      </c>
      <c r="B61" s="10">
        <v>1042000</v>
      </c>
      <c r="C61" s="10">
        <v>738000</v>
      </c>
      <c r="D61" s="10">
        <v>683000</v>
      </c>
      <c r="E61" s="10">
        <v>54000</v>
      </c>
      <c r="F61" s="10">
        <v>304000</v>
      </c>
      <c r="G61" s="9">
        <v>70.8</v>
      </c>
      <c r="H61" s="9">
        <v>65.599999999999994</v>
      </c>
      <c r="I61" s="9">
        <v>7.4</v>
      </c>
      <c r="J61" s="9">
        <v>29.2</v>
      </c>
      <c r="K61" s="10">
        <v>513000</v>
      </c>
      <c r="L61" s="10">
        <v>412000</v>
      </c>
      <c r="M61" s="10">
        <v>379000</v>
      </c>
      <c r="N61" s="10">
        <v>33000</v>
      </c>
      <c r="O61" s="10">
        <v>101000</v>
      </c>
      <c r="P61" s="9">
        <v>80.400000000000006</v>
      </c>
      <c r="Q61" s="9">
        <v>73.8</v>
      </c>
      <c r="R61" s="9">
        <v>8.1</v>
      </c>
      <c r="S61" s="9">
        <v>19.600000000000001</v>
      </c>
      <c r="T61" s="10">
        <v>529000</v>
      </c>
      <c r="U61" s="10">
        <v>325000</v>
      </c>
      <c r="V61" s="10">
        <v>304000</v>
      </c>
      <c r="W61" s="10">
        <v>21000</v>
      </c>
      <c r="X61" s="10">
        <v>203000</v>
      </c>
      <c r="Y61" s="9">
        <v>61.5</v>
      </c>
      <c r="Z61" s="9">
        <v>57.6</v>
      </c>
      <c r="AA61" s="9">
        <v>6.4</v>
      </c>
      <c r="AB61" s="9">
        <v>38.5</v>
      </c>
      <c r="AC61" s="10"/>
    </row>
    <row r="62" spans="1:29" x14ac:dyDescent="0.25">
      <c r="A62" s="8" t="s">
        <v>220</v>
      </c>
      <c r="B62" s="10">
        <v>1042000</v>
      </c>
      <c r="C62" s="10">
        <v>734000</v>
      </c>
      <c r="D62" s="10">
        <v>680000</v>
      </c>
      <c r="E62" s="10">
        <v>54000</v>
      </c>
      <c r="F62" s="10">
        <v>308000</v>
      </c>
      <c r="G62" s="9">
        <v>70.5</v>
      </c>
      <c r="H62" s="9">
        <v>65.2</v>
      </c>
      <c r="I62" s="9">
        <v>7.4</v>
      </c>
      <c r="J62" s="9">
        <v>29.5</v>
      </c>
      <c r="K62" s="10">
        <v>513000</v>
      </c>
      <c r="L62" s="10">
        <v>410000</v>
      </c>
      <c r="M62" s="10">
        <v>377000</v>
      </c>
      <c r="N62" s="10">
        <v>32000</v>
      </c>
      <c r="O62" s="10">
        <v>104000</v>
      </c>
      <c r="P62" s="9">
        <v>79.8</v>
      </c>
      <c r="Q62" s="9">
        <v>73.5</v>
      </c>
      <c r="R62" s="9">
        <v>7.9</v>
      </c>
      <c r="S62" s="9">
        <v>20.2</v>
      </c>
      <c r="T62" s="10">
        <v>529000</v>
      </c>
      <c r="U62" s="10">
        <v>325000</v>
      </c>
      <c r="V62" s="10">
        <v>303000</v>
      </c>
      <c r="W62" s="10">
        <v>22000</v>
      </c>
      <c r="X62" s="10">
        <v>204000</v>
      </c>
      <c r="Y62" s="9">
        <v>61.4</v>
      </c>
      <c r="Z62" s="9">
        <v>57.2</v>
      </c>
      <c r="AA62" s="9">
        <v>6.8</v>
      </c>
      <c r="AB62" s="9">
        <v>38.6</v>
      </c>
      <c r="AC62" s="10"/>
    </row>
    <row r="63" spans="1:29" x14ac:dyDescent="0.25">
      <c r="A63" s="8" t="s">
        <v>221</v>
      </c>
      <c r="B63" s="10">
        <v>1043000</v>
      </c>
      <c r="C63" s="10">
        <v>730000</v>
      </c>
      <c r="D63" s="10">
        <v>681000</v>
      </c>
      <c r="E63" s="10">
        <v>50000</v>
      </c>
      <c r="F63" s="10">
        <v>312000</v>
      </c>
      <c r="G63" s="9">
        <v>70</v>
      </c>
      <c r="H63" s="9">
        <v>65.3</v>
      </c>
      <c r="I63" s="9">
        <v>6.8</v>
      </c>
      <c r="J63" s="9">
        <v>30</v>
      </c>
      <c r="K63" s="10">
        <v>513000</v>
      </c>
      <c r="L63" s="10">
        <v>405000</v>
      </c>
      <c r="M63" s="10">
        <v>374000</v>
      </c>
      <c r="N63" s="10">
        <v>31000</v>
      </c>
      <c r="O63" s="10">
        <v>109000</v>
      </c>
      <c r="P63" s="9">
        <v>78.8</v>
      </c>
      <c r="Q63" s="9">
        <v>72.8</v>
      </c>
      <c r="R63" s="9">
        <v>7.6</v>
      </c>
      <c r="S63" s="9">
        <v>21.2</v>
      </c>
      <c r="T63" s="10">
        <v>529000</v>
      </c>
      <c r="U63" s="10">
        <v>326000</v>
      </c>
      <c r="V63" s="10">
        <v>307000</v>
      </c>
      <c r="W63" s="10">
        <v>19000</v>
      </c>
      <c r="X63" s="10">
        <v>204000</v>
      </c>
      <c r="Y63" s="9">
        <v>61.5</v>
      </c>
      <c r="Z63" s="9">
        <v>58</v>
      </c>
      <c r="AA63" s="9">
        <v>5.8</v>
      </c>
      <c r="AB63" s="9">
        <v>38.5</v>
      </c>
      <c r="AC63" s="10"/>
    </row>
    <row r="64" spans="1:29" x14ac:dyDescent="0.25">
      <c r="A64" s="8" t="s">
        <v>222</v>
      </c>
      <c r="B64" s="10">
        <v>1043000</v>
      </c>
      <c r="C64" s="10">
        <v>733000</v>
      </c>
      <c r="D64" s="10">
        <v>684000</v>
      </c>
      <c r="E64" s="10">
        <v>49000</v>
      </c>
      <c r="F64" s="10">
        <v>311000</v>
      </c>
      <c r="G64" s="9">
        <v>70.2</v>
      </c>
      <c r="H64" s="9">
        <v>65.5</v>
      </c>
      <c r="I64" s="9">
        <v>6.7</v>
      </c>
      <c r="J64" s="9">
        <v>29.8</v>
      </c>
      <c r="K64" s="10">
        <v>514000</v>
      </c>
      <c r="L64" s="10">
        <v>406000</v>
      </c>
      <c r="M64" s="10">
        <v>375000</v>
      </c>
      <c r="N64" s="10">
        <v>30000</v>
      </c>
      <c r="O64" s="10">
        <v>108000</v>
      </c>
      <c r="P64" s="9">
        <v>79</v>
      </c>
      <c r="Q64" s="9">
        <v>73.099999999999994</v>
      </c>
      <c r="R64" s="9">
        <v>7.5</v>
      </c>
      <c r="S64" s="9">
        <v>21</v>
      </c>
      <c r="T64" s="10">
        <v>530000</v>
      </c>
      <c r="U64" s="10">
        <v>327000</v>
      </c>
      <c r="V64" s="10">
        <v>308000</v>
      </c>
      <c r="W64" s="10">
        <v>19000</v>
      </c>
      <c r="X64" s="10">
        <v>203000</v>
      </c>
      <c r="Y64" s="9">
        <v>61.7</v>
      </c>
      <c r="Z64" s="9">
        <v>58.2</v>
      </c>
      <c r="AA64" s="9">
        <v>5.7</v>
      </c>
      <c r="AB64" s="9">
        <v>38.299999999999997</v>
      </c>
      <c r="AC64" s="10"/>
    </row>
    <row r="65" spans="1:29" x14ac:dyDescent="0.25">
      <c r="A65" s="8" t="s">
        <v>223</v>
      </c>
      <c r="B65" s="10">
        <v>1044000</v>
      </c>
      <c r="C65" s="10">
        <v>732000</v>
      </c>
      <c r="D65" s="10">
        <v>685000</v>
      </c>
      <c r="E65" s="10">
        <v>47000</v>
      </c>
      <c r="F65" s="10">
        <v>312000</v>
      </c>
      <c r="G65" s="9">
        <v>70.099999999999994</v>
      </c>
      <c r="H65" s="9">
        <v>65.599999999999994</v>
      </c>
      <c r="I65" s="9">
        <v>6.4</v>
      </c>
      <c r="J65" s="9">
        <v>29.9</v>
      </c>
      <c r="K65" s="10">
        <v>514000</v>
      </c>
      <c r="L65" s="10">
        <v>407000</v>
      </c>
      <c r="M65" s="10">
        <v>377000</v>
      </c>
      <c r="N65" s="10">
        <v>29000</v>
      </c>
      <c r="O65" s="10">
        <v>107000</v>
      </c>
      <c r="P65" s="9">
        <v>79.099999999999994</v>
      </c>
      <c r="Q65" s="9">
        <v>73.400000000000006</v>
      </c>
      <c r="R65" s="9">
        <v>7.2</v>
      </c>
      <c r="S65" s="9">
        <v>20.9</v>
      </c>
      <c r="T65" s="10">
        <v>530000</v>
      </c>
      <c r="U65" s="10">
        <v>325000</v>
      </c>
      <c r="V65" s="10">
        <v>308000</v>
      </c>
      <c r="W65" s="10">
        <v>17000</v>
      </c>
      <c r="X65" s="10">
        <v>205000</v>
      </c>
      <c r="Y65" s="9">
        <v>61.4</v>
      </c>
      <c r="Z65" s="9">
        <v>58.1</v>
      </c>
      <c r="AA65" s="9">
        <v>5.3</v>
      </c>
      <c r="AB65" s="9">
        <v>38.6</v>
      </c>
      <c r="AC65" s="10"/>
    </row>
    <row r="66" spans="1:29" x14ac:dyDescent="0.25">
      <c r="A66" s="8" t="s">
        <v>225</v>
      </c>
      <c r="B66" s="10">
        <v>1045000</v>
      </c>
      <c r="C66" s="10">
        <v>728000</v>
      </c>
      <c r="D66" s="10">
        <v>679000</v>
      </c>
      <c r="E66" s="10">
        <v>49000</v>
      </c>
      <c r="F66" s="10">
        <v>316000</v>
      </c>
      <c r="G66" s="9">
        <v>69.7</v>
      </c>
      <c r="H66" s="9">
        <v>65</v>
      </c>
      <c r="I66" s="9">
        <v>6.7</v>
      </c>
      <c r="J66" s="9">
        <v>30.3</v>
      </c>
      <c r="K66" s="10">
        <v>514000</v>
      </c>
      <c r="L66" s="10">
        <v>406000</v>
      </c>
      <c r="M66" s="10">
        <v>374000</v>
      </c>
      <c r="N66" s="10">
        <v>31000</v>
      </c>
      <c r="O66" s="10">
        <v>109000</v>
      </c>
      <c r="P66" s="9">
        <v>78.900000000000006</v>
      </c>
      <c r="Q66" s="9">
        <v>72.8</v>
      </c>
      <c r="R66" s="9">
        <v>7.7</v>
      </c>
      <c r="S66" s="9">
        <v>21.1</v>
      </c>
      <c r="T66" s="10">
        <v>530000</v>
      </c>
      <c r="U66" s="10">
        <v>323000</v>
      </c>
      <c r="V66" s="10">
        <v>305000</v>
      </c>
      <c r="W66" s="10">
        <v>18000</v>
      </c>
      <c r="X66" s="10">
        <v>208000</v>
      </c>
      <c r="Y66" s="9">
        <v>60.8</v>
      </c>
      <c r="Z66" s="9">
        <v>57.5</v>
      </c>
      <c r="AA66" s="9">
        <v>5.5</v>
      </c>
      <c r="AB66" s="9">
        <v>39.200000000000003</v>
      </c>
      <c r="AC66" s="10"/>
    </row>
    <row r="67" spans="1:29" x14ac:dyDescent="0.25">
      <c r="A67" s="8" t="s">
        <v>226</v>
      </c>
      <c r="B67" s="10">
        <v>1045000</v>
      </c>
      <c r="C67" s="10">
        <v>726000</v>
      </c>
      <c r="D67" s="10">
        <v>677000</v>
      </c>
      <c r="E67" s="10">
        <v>48000</v>
      </c>
      <c r="F67" s="10">
        <v>320000</v>
      </c>
      <c r="G67" s="9">
        <v>69.400000000000006</v>
      </c>
      <c r="H67" s="9">
        <v>64.8</v>
      </c>
      <c r="I67" s="9">
        <v>6.7</v>
      </c>
      <c r="J67" s="9">
        <v>30.6</v>
      </c>
      <c r="K67" s="10">
        <v>515000</v>
      </c>
      <c r="L67" s="10">
        <v>404000</v>
      </c>
      <c r="M67" s="10">
        <v>374000</v>
      </c>
      <c r="N67" s="10">
        <v>30000</v>
      </c>
      <c r="O67" s="10">
        <v>111000</v>
      </c>
      <c r="P67" s="9">
        <v>78.5</v>
      </c>
      <c r="Q67" s="9">
        <v>72.599999999999994</v>
      </c>
      <c r="R67" s="9">
        <v>7.5</v>
      </c>
      <c r="S67" s="9">
        <v>21.5</v>
      </c>
      <c r="T67" s="10">
        <v>531000</v>
      </c>
      <c r="U67" s="10">
        <v>322000</v>
      </c>
      <c r="V67" s="10">
        <v>304000</v>
      </c>
      <c r="W67" s="10">
        <v>18000</v>
      </c>
      <c r="X67" s="10">
        <v>209000</v>
      </c>
      <c r="Y67" s="9">
        <v>60.6</v>
      </c>
      <c r="Z67" s="9">
        <v>57.2</v>
      </c>
      <c r="AA67" s="9">
        <v>5.6</v>
      </c>
      <c r="AB67" s="9">
        <v>39.4</v>
      </c>
      <c r="AC67" s="10"/>
    </row>
    <row r="68" spans="1:29" x14ac:dyDescent="0.25">
      <c r="A68" s="8" t="s">
        <v>227</v>
      </c>
      <c r="B68" s="10">
        <v>1046000</v>
      </c>
      <c r="C68" s="10">
        <v>711000</v>
      </c>
      <c r="D68" s="10">
        <v>661000</v>
      </c>
      <c r="E68" s="10">
        <v>50000</v>
      </c>
      <c r="F68" s="10">
        <v>335000</v>
      </c>
      <c r="G68" s="9">
        <v>68</v>
      </c>
      <c r="H68" s="9">
        <v>63.2</v>
      </c>
      <c r="I68" s="9">
        <v>7</v>
      </c>
      <c r="J68" s="9">
        <v>32</v>
      </c>
      <c r="K68" s="10">
        <v>515000</v>
      </c>
      <c r="L68" s="10">
        <v>401000</v>
      </c>
      <c r="M68" s="10">
        <v>369000</v>
      </c>
      <c r="N68" s="10">
        <v>33000</v>
      </c>
      <c r="O68" s="10">
        <v>114000</v>
      </c>
      <c r="P68" s="9">
        <v>77.900000000000006</v>
      </c>
      <c r="Q68" s="9">
        <v>71.599999999999994</v>
      </c>
      <c r="R68" s="9">
        <v>8.1</v>
      </c>
      <c r="S68" s="9">
        <v>22.1</v>
      </c>
      <c r="T68" s="10">
        <v>531000</v>
      </c>
      <c r="U68" s="10">
        <v>310000</v>
      </c>
      <c r="V68" s="10">
        <v>293000</v>
      </c>
      <c r="W68" s="10">
        <v>17000</v>
      </c>
      <c r="X68" s="10">
        <v>221000</v>
      </c>
      <c r="Y68" s="9">
        <v>58.3</v>
      </c>
      <c r="Z68" s="9">
        <v>55.1</v>
      </c>
      <c r="AA68" s="9">
        <v>5.6</v>
      </c>
      <c r="AB68" s="9">
        <v>41.7</v>
      </c>
      <c r="AC68" s="10"/>
    </row>
    <row r="69" spans="1:29" x14ac:dyDescent="0.25">
      <c r="A69" s="8" t="s">
        <v>228</v>
      </c>
      <c r="B69" s="10">
        <v>1046000</v>
      </c>
      <c r="C69" s="10">
        <v>711000</v>
      </c>
      <c r="D69" s="10">
        <v>661000</v>
      </c>
      <c r="E69" s="10">
        <v>50000</v>
      </c>
      <c r="F69" s="10">
        <v>335000</v>
      </c>
      <c r="G69" s="9">
        <v>68</v>
      </c>
      <c r="H69" s="9">
        <v>63.2</v>
      </c>
      <c r="I69" s="9">
        <v>7</v>
      </c>
      <c r="J69" s="9">
        <v>32</v>
      </c>
      <c r="K69" s="10">
        <v>515000</v>
      </c>
      <c r="L69" s="10">
        <v>400000</v>
      </c>
      <c r="M69" s="10">
        <v>367000</v>
      </c>
      <c r="N69" s="10">
        <v>33000</v>
      </c>
      <c r="O69" s="10">
        <v>115000</v>
      </c>
      <c r="P69" s="9">
        <v>77.7</v>
      </c>
      <c r="Q69" s="9">
        <v>71.3</v>
      </c>
      <c r="R69" s="9">
        <v>8.3000000000000007</v>
      </c>
      <c r="S69" s="9">
        <v>22.3</v>
      </c>
      <c r="T69" s="10">
        <v>531000</v>
      </c>
      <c r="U69" s="10">
        <v>311000</v>
      </c>
      <c r="V69" s="10">
        <v>294000</v>
      </c>
      <c r="W69" s="10">
        <v>17000</v>
      </c>
      <c r="X69" s="10">
        <v>220000</v>
      </c>
      <c r="Y69" s="9">
        <v>58.6</v>
      </c>
      <c r="Z69" s="9">
        <v>55.4</v>
      </c>
      <c r="AA69" s="9">
        <v>5.5</v>
      </c>
      <c r="AB69" s="9">
        <v>41.4</v>
      </c>
      <c r="AC69" s="10"/>
    </row>
    <row r="70" spans="1:29" x14ac:dyDescent="0.25">
      <c r="A70" s="8" t="s">
        <v>229</v>
      </c>
      <c r="B70" s="10">
        <v>1047000</v>
      </c>
      <c r="C70" s="10">
        <v>709000</v>
      </c>
      <c r="D70" s="10">
        <v>661000</v>
      </c>
      <c r="E70" s="10">
        <v>48000</v>
      </c>
      <c r="F70" s="10">
        <v>338000</v>
      </c>
      <c r="G70" s="9">
        <v>67.8</v>
      </c>
      <c r="H70" s="9">
        <v>63.2</v>
      </c>
      <c r="I70" s="9">
        <v>6.8</v>
      </c>
      <c r="J70" s="9">
        <v>32.200000000000003</v>
      </c>
      <c r="K70" s="10">
        <v>515000</v>
      </c>
      <c r="L70" s="10">
        <v>396000</v>
      </c>
      <c r="M70" s="10">
        <v>365000</v>
      </c>
      <c r="N70" s="10">
        <v>32000</v>
      </c>
      <c r="O70" s="10">
        <v>119000</v>
      </c>
      <c r="P70" s="9">
        <v>76.900000000000006</v>
      </c>
      <c r="Q70" s="9">
        <v>70.7</v>
      </c>
      <c r="R70" s="9">
        <v>8</v>
      </c>
      <c r="S70" s="9">
        <v>23.1</v>
      </c>
      <c r="T70" s="10">
        <v>532000</v>
      </c>
      <c r="U70" s="10">
        <v>313000</v>
      </c>
      <c r="V70" s="10">
        <v>297000</v>
      </c>
      <c r="W70" s="10">
        <v>16000</v>
      </c>
      <c r="X70" s="10">
        <v>219000</v>
      </c>
      <c r="Y70" s="9">
        <v>58.9</v>
      </c>
      <c r="Z70" s="9">
        <v>55.8</v>
      </c>
      <c r="AA70" s="9">
        <v>5.2</v>
      </c>
      <c r="AB70" s="9">
        <v>41.1</v>
      </c>
      <c r="AC70" s="10"/>
    </row>
    <row r="71" spans="1:29" x14ac:dyDescent="0.25">
      <c r="A71" s="8" t="s">
        <v>230</v>
      </c>
      <c r="B71" s="10">
        <v>1048000</v>
      </c>
      <c r="C71" s="10">
        <v>713000</v>
      </c>
      <c r="D71" s="10">
        <v>667000</v>
      </c>
      <c r="E71" s="10">
        <v>46000</v>
      </c>
      <c r="F71" s="10">
        <v>335000</v>
      </c>
      <c r="G71" s="9">
        <v>68.099999999999994</v>
      </c>
      <c r="H71" s="9">
        <v>63.7</v>
      </c>
      <c r="I71" s="9">
        <v>6.5</v>
      </c>
      <c r="J71" s="9">
        <v>31.9</v>
      </c>
      <c r="K71" s="10">
        <v>516000</v>
      </c>
      <c r="L71" s="10">
        <v>398000</v>
      </c>
      <c r="M71" s="10">
        <v>368000</v>
      </c>
      <c r="N71" s="10">
        <v>30000</v>
      </c>
      <c r="O71" s="10">
        <v>117000</v>
      </c>
      <c r="P71" s="9">
        <v>77.3</v>
      </c>
      <c r="Q71" s="9">
        <v>71.400000000000006</v>
      </c>
      <c r="R71" s="9">
        <v>7.5</v>
      </c>
      <c r="S71" s="9">
        <v>22.7</v>
      </c>
      <c r="T71" s="10">
        <v>532000</v>
      </c>
      <c r="U71" s="10">
        <v>315000</v>
      </c>
      <c r="V71" s="10">
        <v>299000</v>
      </c>
      <c r="W71" s="10">
        <v>16000</v>
      </c>
      <c r="X71" s="10">
        <v>217000</v>
      </c>
      <c r="Y71" s="9">
        <v>59.1</v>
      </c>
      <c r="Z71" s="9">
        <v>56.1</v>
      </c>
      <c r="AA71" s="9">
        <v>5.0999999999999996</v>
      </c>
      <c r="AB71" s="9">
        <v>40.9</v>
      </c>
      <c r="AC71" s="10"/>
    </row>
    <row r="72" spans="1:29" x14ac:dyDescent="0.25">
      <c r="A72" s="8" t="s">
        <v>231</v>
      </c>
      <c r="B72" s="10">
        <v>1048000</v>
      </c>
      <c r="C72" s="10">
        <v>720000</v>
      </c>
      <c r="D72" s="10">
        <v>676000</v>
      </c>
      <c r="E72" s="10">
        <v>44000</v>
      </c>
      <c r="F72" s="10">
        <v>328000</v>
      </c>
      <c r="G72" s="9">
        <v>68.7</v>
      </c>
      <c r="H72" s="9">
        <v>64.5</v>
      </c>
      <c r="I72" s="9">
        <v>6.1</v>
      </c>
      <c r="J72" s="9">
        <v>31.3</v>
      </c>
      <c r="K72" s="10">
        <v>516000</v>
      </c>
      <c r="L72" s="10">
        <v>402000</v>
      </c>
      <c r="M72" s="10">
        <v>374000</v>
      </c>
      <c r="N72" s="10">
        <v>28000</v>
      </c>
      <c r="O72" s="10">
        <v>114000</v>
      </c>
      <c r="P72" s="9">
        <v>77.900000000000006</v>
      </c>
      <c r="Q72" s="9">
        <v>72.400000000000006</v>
      </c>
      <c r="R72" s="9">
        <v>7</v>
      </c>
      <c r="S72" s="9">
        <v>22.1</v>
      </c>
      <c r="T72" s="10">
        <v>533000</v>
      </c>
      <c r="U72" s="10">
        <v>318000</v>
      </c>
      <c r="V72" s="10">
        <v>302000</v>
      </c>
      <c r="W72" s="10">
        <v>16000</v>
      </c>
      <c r="X72" s="10">
        <v>214000</v>
      </c>
      <c r="Y72" s="9">
        <v>59.8</v>
      </c>
      <c r="Z72" s="9">
        <v>56.7</v>
      </c>
      <c r="AA72" s="9">
        <v>5.0999999999999996</v>
      </c>
      <c r="AB72" s="9">
        <v>40.200000000000003</v>
      </c>
      <c r="AC72" s="10"/>
    </row>
    <row r="73" spans="1:29" x14ac:dyDescent="0.25">
      <c r="A73" s="8" t="s">
        <v>232</v>
      </c>
      <c r="B73" s="10">
        <v>1049000</v>
      </c>
      <c r="C73" s="10">
        <v>726000</v>
      </c>
      <c r="D73" s="10">
        <v>684000</v>
      </c>
      <c r="E73" s="10">
        <v>42000</v>
      </c>
      <c r="F73" s="10">
        <v>323000</v>
      </c>
      <c r="G73" s="9">
        <v>69.2</v>
      </c>
      <c r="H73" s="9">
        <v>65.2</v>
      </c>
      <c r="I73" s="9">
        <v>5.8</v>
      </c>
      <c r="J73" s="9">
        <v>30.8</v>
      </c>
      <c r="K73" s="10">
        <v>516000</v>
      </c>
      <c r="L73" s="10">
        <v>403000</v>
      </c>
      <c r="M73" s="10">
        <v>377000</v>
      </c>
      <c r="N73" s="10">
        <v>25000</v>
      </c>
      <c r="O73" s="10">
        <v>114000</v>
      </c>
      <c r="P73" s="9">
        <v>78</v>
      </c>
      <c r="Q73" s="9">
        <v>73.099999999999994</v>
      </c>
      <c r="R73" s="9">
        <v>6.3</v>
      </c>
      <c r="S73" s="9">
        <v>22</v>
      </c>
      <c r="T73" s="10">
        <v>533000</v>
      </c>
      <c r="U73" s="10">
        <v>323000</v>
      </c>
      <c r="V73" s="10">
        <v>307000</v>
      </c>
      <c r="W73" s="10">
        <v>17000</v>
      </c>
      <c r="X73" s="10">
        <v>210000</v>
      </c>
      <c r="Y73" s="9">
        <v>60.6</v>
      </c>
      <c r="Z73" s="9">
        <v>57.5</v>
      </c>
      <c r="AA73" s="9">
        <v>5.0999999999999996</v>
      </c>
      <c r="AB73" s="9">
        <v>39.4</v>
      </c>
      <c r="AC73" s="10"/>
    </row>
    <row r="74" spans="1:29" x14ac:dyDescent="0.25">
      <c r="A74" s="8" t="s">
        <v>234</v>
      </c>
      <c r="B74" s="10">
        <v>1050000</v>
      </c>
      <c r="C74" s="10">
        <v>728000</v>
      </c>
      <c r="D74" s="10">
        <v>684000</v>
      </c>
      <c r="E74" s="10">
        <v>44000</v>
      </c>
      <c r="F74" s="10">
        <v>322000</v>
      </c>
      <c r="G74" s="9">
        <v>69.3</v>
      </c>
      <c r="H74" s="9">
        <v>65.099999999999994</v>
      </c>
      <c r="I74" s="9">
        <v>6</v>
      </c>
      <c r="J74" s="9">
        <v>30.7</v>
      </c>
      <c r="K74" s="10">
        <v>517000</v>
      </c>
      <c r="L74" s="10">
        <v>403000</v>
      </c>
      <c r="M74" s="10">
        <v>377000</v>
      </c>
      <c r="N74" s="10">
        <v>26000</v>
      </c>
      <c r="O74" s="10">
        <v>114000</v>
      </c>
      <c r="P74" s="9">
        <v>77.900000000000006</v>
      </c>
      <c r="Q74" s="9">
        <v>73</v>
      </c>
      <c r="R74" s="9">
        <v>6.4</v>
      </c>
      <c r="S74" s="9">
        <v>22.1</v>
      </c>
      <c r="T74" s="10">
        <v>533000</v>
      </c>
      <c r="U74" s="10">
        <v>325000</v>
      </c>
      <c r="V74" s="10">
        <v>307000</v>
      </c>
      <c r="W74" s="10">
        <v>18000</v>
      </c>
      <c r="X74" s="10">
        <v>208000</v>
      </c>
      <c r="Y74" s="9">
        <v>61</v>
      </c>
      <c r="Z74" s="9">
        <v>57.5</v>
      </c>
      <c r="AA74" s="9">
        <v>5.7</v>
      </c>
      <c r="AB74" s="9">
        <v>39</v>
      </c>
      <c r="AC74" s="10"/>
    </row>
    <row r="75" spans="1:29" x14ac:dyDescent="0.25">
      <c r="A75" s="8" t="s">
        <v>235</v>
      </c>
      <c r="B75" s="10">
        <v>1051000</v>
      </c>
      <c r="C75" s="10">
        <v>733000</v>
      </c>
      <c r="D75" s="10">
        <v>690000</v>
      </c>
      <c r="E75" s="10">
        <v>43000</v>
      </c>
      <c r="F75" s="10">
        <v>318000</v>
      </c>
      <c r="G75" s="9">
        <v>69.7</v>
      </c>
      <c r="H75" s="9">
        <v>65.7</v>
      </c>
      <c r="I75" s="9">
        <v>5.8</v>
      </c>
      <c r="J75" s="9">
        <v>30.3</v>
      </c>
      <c r="K75" s="10">
        <v>517000</v>
      </c>
      <c r="L75" s="10">
        <v>407000</v>
      </c>
      <c r="M75" s="10">
        <v>382000</v>
      </c>
      <c r="N75" s="10">
        <v>25000</v>
      </c>
      <c r="O75" s="10">
        <v>111000</v>
      </c>
      <c r="P75" s="9">
        <v>78.599999999999994</v>
      </c>
      <c r="Q75" s="9">
        <v>73.8</v>
      </c>
      <c r="R75" s="9">
        <v>6.1</v>
      </c>
      <c r="S75" s="9">
        <v>21.4</v>
      </c>
      <c r="T75" s="10">
        <v>534000</v>
      </c>
      <c r="U75" s="10">
        <v>326000</v>
      </c>
      <c r="V75" s="10">
        <v>309000</v>
      </c>
      <c r="W75" s="10">
        <v>18000</v>
      </c>
      <c r="X75" s="10">
        <v>207000</v>
      </c>
      <c r="Y75" s="9">
        <v>61.2</v>
      </c>
      <c r="Z75" s="9">
        <v>57.9</v>
      </c>
      <c r="AA75" s="9">
        <v>5.4</v>
      </c>
      <c r="AB75" s="9">
        <v>38.799999999999997</v>
      </c>
      <c r="AC75" s="10"/>
    </row>
    <row r="76" spans="1:29" x14ac:dyDescent="0.25">
      <c r="A76" s="8" t="s">
        <v>236</v>
      </c>
      <c r="B76" s="10">
        <v>1052000</v>
      </c>
      <c r="C76" s="10">
        <v>736000</v>
      </c>
      <c r="D76" s="10">
        <v>692000</v>
      </c>
      <c r="E76" s="10">
        <v>45000</v>
      </c>
      <c r="F76" s="10">
        <v>316000</v>
      </c>
      <c r="G76" s="9">
        <v>70</v>
      </c>
      <c r="H76" s="9">
        <v>65.7</v>
      </c>
      <c r="I76" s="9">
        <v>6.1</v>
      </c>
      <c r="J76" s="9">
        <v>30</v>
      </c>
      <c r="K76" s="10">
        <v>518000</v>
      </c>
      <c r="L76" s="10">
        <v>408000</v>
      </c>
      <c r="M76" s="10">
        <v>381000</v>
      </c>
      <c r="N76" s="10">
        <v>27000</v>
      </c>
      <c r="O76" s="10">
        <v>110000</v>
      </c>
      <c r="P76" s="9">
        <v>78.8</v>
      </c>
      <c r="Q76" s="9">
        <v>73.599999999999994</v>
      </c>
      <c r="R76" s="9">
        <v>6.6</v>
      </c>
      <c r="S76" s="9">
        <v>21.2</v>
      </c>
      <c r="T76" s="10">
        <v>534000</v>
      </c>
      <c r="U76" s="10">
        <v>328000</v>
      </c>
      <c r="V76" s="10">
        <v>310000</v>
      </c>
      <c r="W76" s="10">
        <v>17000</v>
      </c>
      <c r="X76" s="10">
        <v>206000</v>
      </c>
      <c r="Y76" s="9">
        <v>61.4</v>
      </c>
      <c r="Z76" s="9">
        <v>58.1</v>
      </c>
      <c r="AA76" s="9">
        <v>5.3</v>
      </c>
      <c r="AB76" s="9">
        <v>38.6</v>
      </c>
      <c r="AC76" s="10"/>
    </row>
    <row r="77" spans="1:29" x14ac:dyDescent="0.25">
      <c r="A77" s="8" t="s">
        <v>237</v>
      </c>
      <c r="B77" s="10">
        <v>1053000</v>
      </c>
      <c r="C77" s="10">
        <v>739000</v>
      </c>
      <c r="D77" s="10">
        <v>695000</v>
      </c>
      <c r="E77" s="10">
        <v>44000</v>
      </c>
      <c r="F77" s="10">
        <v>314000</v>
      </c>
      <c r="G77" s="9">
        <v>70.2</v>
      </c>
      <c r="H77" s="9">
        <v>66</v>
      </c>
      <c r="I77" s="9">
        <v>5.9</v>
      </c>
      <c r="J77" s="9">
        <v>29.8</v>
      </c>
      <c r="K77" s="10">
        <v>518000</v>
      </c>
      <c r="L77" s="10">
        <v>411000</v>
      </c>
      <c r="M77" s="10">
        <v>384000</v>
      </c>
      <c r="N77" s="10">
        <v>27000</v>
      </c>
      <c r="O77" s="10">
        <v>107000</v>
      </c>
      <c r="P77" s="9">
        <v>79.3</v>
      </c>
      <c r="Q77" s="9">
        <v>74</v>
      </c>
      <c r="R77" s="9">
        <v>6.7</v>
      </c>
      <c r="S77" s="9">
        <v>20.7</v>
      </c>
      <c r="T77" s="10">
        <v>534000</v>
      </c>
      <c r="U77" s="10">
        <v>328000</v>
      </c>
      <c r="V77" s="10">
        <v>311000</v>
      </c>
      <c r="W77" s="10">
        <v>17000</v>
      </c>
      <c r="X77" s="10">
        <v>206000</v>
      </c>
      <c r="Y77" s="9">
        <v>61.4</v>
      </c>
      <c r="Z77" s="9">
        <v>58.3</v>
      </c>
      <c r="AA77" s="9">
        <v>5</v>
      </c>
      <c r="AB77" s="9">
        <v>38.6</v>
      </c>
      <c r="AC77" s="10"/>
    </row>
    <row r="78" spans="1:29" x14ac:dyDescent="0.25">
      <c r="A78" s="8" t="s">
        <v>238</v>
      </c>
      <c r="B78" s="10">
        <v>1054000</v>
      </c>
      <c r="C78" s="10">
        <v>730000</v>
      </c>
      <c r="D78" s="10">
        <v>687000</v>
      </c>
      <c r="E78" s="10">
        <v>44000</v>
      </c>
      <c r="F78" s="10">
        <v>323000</v>
      </c>
      <c r="G78" s="9">
        <v>69.3</v>
      </c>
      <c r="H78" s="9">
        <v>65.2</v>
      </c>
      <c r="I78" s="9">
        <v>6</v>
      </c>
      <c r="J78" s="9">
        <v>30.7</v>
      </c>
      <c r="K78" s="10">
        <v>519000</v>
      </c>
      <c r="L78" s="10">
        <v>411000</v>
      </c>
      <c r="M78" s="10">
        <v>382000</v>
      </c>
      <c r="N78" s="10">
        <v>29000</v>
      </c>
      <c r="O78" s="10">
        <v>108000</v>
      </c>
      <c r="P78" s="9">
        <v>79.3</v>
      </c>
      <c r="Q78" s="9">
        <v>73.599999999999994</v>
      </c>
      <c r="R78" s="9">
        <v>7.2</v>
      </c>
      <c r="S78" s="9">
        <v>20.7</v>
      </c>
      <c r="T78" s="10">
        <v>535000</v>
      </c>
      <c r="U78" s="10">
        <v>319000</v>
      </c>
      <c r="V78" s="10">
        <v>305000</v>
      </c>
      <c r="W78" s="10">
        <v>14000</v>
      </c>
      <c r="X78" s="10">
        <v>216000</v>
      </c>
      <c r="Y78" s="9">
        <v>59.6</v>
      </c>
      <c r="Z78" s="9">
        <v>57</v>
      </c>
      <c r="AA78" s="9">
        <v>4.5</v>
      </c>
      <c r="AB78" s="9">
        <v>40.4</v>
      </c>
      <c r="AC78" s="10"/>
    </row>
    <row r="79" spans="1:29" x14ac:dyDescent="0.25">
      <c r="A79" s="8" t="s">
        <v>239</v>
      </c>
      <c r="B79" s="10">
        <v>1055000</v>
      </c>
      <c r="C79" s="10">
        <v>730000</v>
      </c>
      <c r="D79" s="10">
        <v>684000</v>
      </c>
      <c r="E79" s="10">
        <v>46000</v>
      </c>
      <c r="F79" s="10">
        <v>325000</v>
      </c>
      <c r="G79" s="9">
        <v>69.2</v>
      </c>
      <c r="H79" s="9">
        <v>64.8</v>
      </c>
      <c r="I79" s="9">
        <v>6.3</v>
      </c>
      <c r="J79" s="9">
        <v>30.8</v>
      </c>
      <c r="K79" s="10">
        <v>519000</v>
      </c>
      <c r="L79" s="10">
        <v>413000</v>
      </c>
      <c r="M79" s="10">
        <v>382000</v>
      </c>
      <c r="N79" s="10">
        <v>31000</v>
      </c>
      <c r="O79" s="10">
        <v>107000</v>
      </c>
      <c r="P79" s="9">
        <v>79.5</v>
      </c>
      <c r="Q79" s="9">
        <v>73.599999999999994</v>
      </c>
      <c r="R79" s="9">
        <v>7.5</v>
      </c>
      <c r="S79" s="9">
        <v>20.5</v>
      </c>
      <c r="T79" s="10">
        <v>535000</v>
      </c>
      <c r="U79" s="10">
        <v>317000</v>
      </c>
      <c r="V79" s="10">
        <v>302000</v>
      </c>
      <c r="W79" s="10">
        <v>15000</v>
      </c>
      <c r="X79" s="10">
        <v>218000</v>
      </c>
      <c r="Y79" s="9">
        <v>59.2</v>
      </c>
      <c r="Z79" s="9">
        <v>56.4</v>
      </c>
      <c r="AA79" s="9">
        <v>4.9000000000000004</v>
      </c>
      <c r="AB79" s="9">
        <v>40.799999999999997</v>
      </c>
      <c r="AC79" s="10"/>
    </row>
    <row r="80" spans="1:29" x14ac:dyDescent="0.25">
      <c r="A80" s="8" t="s">
        <v>240</v>
      </c>
      <c r="B80" s="10">
        <v>1055000</v>
      </c>
      <c r="C80" s="10">
        <v>731000</v>
      </c>
      <c r="D80" s="10">
        <v>685000</v>
      </c>
      <c r="E80" s="10">
        <v>46000</v>
      </c>
      <c r="F80" s="10">
        <v>324000</v>
      </c>
      <c r="G80" s="9">
        <v>69.3</v>
      </c>
      <c r="H80" s="9">
        <v>64.900000000000006</v>
      </c>
      <c r="I80" s="9">
        <v>6.3</v>
      </c>
      <c r="J80" s="9">
        <v>30.7</v>
      </c>
      <c r="K80" s="10">
        <v>520000</v>
      </c>
      <c r="L80" s="10">
        <v>414000</v>
      </c>
      <c r="M80" s="10">
        <v>382000</v>
      </c>
      <c r="N80" s="10">
        <v>32000</v>
      </c>
      <c r="O80" s="10">
        <v>106000</v>
      </c>
      <c r="P80" s="9">
        <v>79.7</v>
      </c>
      <c r="Q80" s="9">
        <v>73.599999999999994</v>
      </c>
      <c r="R80" s="9">
        <v>7.7</v>
      </c>
      <c r="S80" s="9">
        <v>20.3</v>
      </c>
      <c r="T80" s="10">
        <v>536000</v>
      </c>
      <c r="U80" s="10">
        <v>317000</v>
      </c>
      <c r="V80" s="10">
        <v>303000</v>
      </c>
      <c r="W80" s="10">
        <v>14000</v>
      </c>
      <c r="X80" s="10">
        <v>218000</v>
      </c>
      <c r="Y80" s="9">
        <v>59.2</v>
      </c>
      <c r="Z80" s="9">
        <v>56.5</v>
      </c>
      <c r="AA80" s="9">
        <v>4.5999999999999996</v>
      </c>
      <c r="AB80" s="9">
        <v>40.799999999999997</v>
      </c>
      <c r="AC80" s="10"/>
    </row>
    <row r="81" spans="1:29" x14ac:dyDescent="0.25">
      <c r="A81" s="8" t="s">
        <v>241</v>
      </c>
      <c r="B81" s="10">
        <v>1056000</v>
      </c>
      <c r="C81" s="10">
        <v>736000</v>
      </c>
      <c r="D81" s="10">
        <v>690000</v>
      </c>
      <c r="E81" s="10">
        <v>46000</v>
      </c>
      <c r="F81" s="10">
        <v>320000</v>
      </c>
      <c r="G81" s="9">
        <v>69.7</v>
      </c>
      <c r="H81" s="9">
        <v>65.400000000000006</v>
      </c>
      <c r="I81" s="9">
        <v>6.2</v>
      </c>
      <c r="J81" s="9">
        <v>30.3</v>
      </c>
      <c r="K81" s="10">
        <v>520000</v>
      </c>
      <c r="L81" s="10">
        <v>414000</v>
      </c>
      <c r="M81" s="10">
        <v>383000</v>
      </c>
      <c r="N81" s="10">
        <v>31000</v>
      </c>
      <c r="O81" s="10">
        <v>106000</v>
      </c>
      <c r="P81" s="9">
        <v>79.599999999999994</v>
      </c>
      <c r="Q81" s="9">
        <v>73.599999999999994</v>
      </c>
      <c r="R81" s="9">
        <v>7.5</v>
      </c>
      <c r="S81" s="9">
        <v>20.399999999999999</v>
      </c>
      <c r="T81" s="10">
        <v>536000</v>
      </c>
      <c r="U81" s="10">
        <v>322000</v>
      </c>
      <c r="V81" s="10">
        <v>308000</v>
      </c>
      <c r="W81" s="10">
        <v>15000</v>
      </c>
      <c r="X81" s="10">
        <v>214000</v>
      </c>
      <c r="Y81" s="9">
        <v>60.1</v>
      </c>
      <c r="Z81" s="9">
        <v>57.4</v>
      </c>
      <c r="AA81" s="9">
        <v>4.5999999999999996</v>
      </c>
      <c r="AB81" s="9">
        <v>39.9</v>
      </c>
      <c r="AC81" s="10"/>
    </row>
    <row r="82" spans="1:29" x14ac:dyDescent="0.25">
      <c r="A82" s="8" t="s">
        <v>242</v>
      </c>
      <c r="B82" s="10">
        <v>1057000</v>
      </c>
      <c r="C82" s="10">
        <v>736000</v>
      </c>
      <c r="D82" s="10">
        <v>691000</v>
      </c>
      <c r="E82" s="10">
        <v>44000</v>
      </c>
      <c r="F82" s="10">
        <v>321000</v>
      </c>
      <c r="G82" s="9">
        <v>69.599999999999994</v>
      </c>
      <c r="H82" s="9">
        <v>65.400000000000006</v>
      </c>
      <c r="I82" s="9">
        <v>6</v>
      </c>
      <c r="J82" s="9">
        <v>30.4</v>
      </c>
      <c r="K82" s="10">
        <v>521000</v>
      </c>
      <c r="L82" s="10">
        <v>414000</v>
      </c>
      <c r="M82" s="10">
        <v>384000</v>
      </c>
      <c r="N82" s="10">
        <v>30000</v>
      </c>
      <c r="O82" s="10">
        <v>106000</v>
      </c>
      <c r="P82" s="9">
        <v>79.599999999999994</v>
      </c>
      <c r="Q82" s="9">
        <v>73.7</v>
      </c>
      <c r="R82" s="9">
        <v>7.3</v>
      </c>
      <c r="S82" s="9">
        <v>20.399999999999999</v>
      </c>
      <c r="T82" s="10">
        <v>536000</v>
      </c>
      <c r="U82" s="10">
        <v>321000</v>
      </c>
      <c r="V82" s="10">
        <v>307000</v>
      </c>
      <c r="W82" s="10">
        <v>14000</v>
      </c>
      <c r="X82" s="10">
        <v>215000</v>
      </c>
      <c r="Y82" s="9">
        <v>59.9</v>
      </c>
      <c r="Z82" s="9">
        <v>57.3</v>
      </c>
      <c r="AA82" s="9">
        <v>4.4000000000000004</v>
      </c>
      <c r="AB82" s="9">
        <v>40.1</v>
      </c>
      <c r="AC82" s="10"/>
    </row>
    <row r="83" spans="1:29" x14ac:dyDescent="0.25">
      <c r="A83" s="8" t="s">
        <v>243</v>
      </c>
      <c r="B83" s="10">
        <v>1058000</v>
      </c>
      <c r="C83" s="10">
        <v>750000</v>
      </c>
      <c r="D83" s="10">
        <v>705000</v>
      </c>
      <c r="E83" s="10">
        <v>45000</v>
      </c>
      <c r="F83" s="10">
        <v>309000</v>
      </c>
      <c r="G83" s="9">
        <v>70.8</v>
      </c>
      <c r="H83" s="9">
        <v>66.599999999999994</v>
      </c>
      <c r="I83" s="9">
        <v>6</v>
      </c>
      <c r="J83" s="9">
        <v>29.2</v>
      </c>
      <c r="K83" s="10">
        <v>522000</v>
      </c>
      <c r="L83" s="10">
        <v>419000</v>
      </c>
      <c r="M83" s="10">
        <v>389000</v>
      </c>
      <c r="N83" s="10">
        <v>31000</v>
      </c>
      <c r="O83" s="10">
        <v>102000</v>
      </c>
      <c r="P83" s="9">
        <v>80.400000000000006</v>
      </c>
      <c r="Q83" s="9">
        <v>74.5</v>
      </c>
      <c r="R83" s="9">
        <v>7.3</v>
      </c>
      <c r="S83" s="9">
        <v>19.600000000000001</v>
      </c>
      <c r="T83" s="10">
        <v>537000</v>
      </c>
      <c r="U83" s="10">
        <v>330000</v>
      </c>
      <c r="V83" s="10">
        <v>316000</v>
      </c>
      <c r="W83" s="10">
        <v>14000</v>
      </c>
      <c r="X83" s="10">
        <v>206000</v>
      </c>
      <c r="Y83" s="9">
        <v>61.5</v>
      </c>
      <c r="Z83" s="9">
        <v>58.8</v>
      </c>
      <c r="AA83" s="9">
        <v>4.4000000000000004</v>
      </c>
      <c r="AB83" s="9">
        <v>38.5</v>
      </c>
      <c r="AC83" s="10"/>
    </row>
    <row r="84" spans="1:29" x14ac:dyDescent="0.25">
      <c r="A84" s="8" t="s">
        <v>244</v>
      </c>
      <c r="B84" s="10">
        <v>1059000</v>
      </c>
      <c r="C84" s="10">
        <v>755000</v>
      </c>
      <c r="D84" s="10">
        <v>709000</v>
      </c>
      <c r="E84" s="10">
        <v>46000</v>
      </c>
      <c r="F84" s="10">
        <v>304000</v>
      </c>
      <c r="G84" s="9">
        <v>71.3</v>
      </c>
      <c r="H84" s="9">
        <v>66.900000000000006</v>
      </c>
      <c r="I84" s="9">
        <v>6.2</v>
      </c>
      <c r="J84" s="9">
        <v>28.7</v>
      </c>
      <c r="K84" s="10">
        <v>522000</v>
      </c>
      <c r="L84" s="10">
        <v>421000</v>
      </c>
      <c r="M84" s="10">
        <v>391000</v>
      </c>
      <c r="N84" s="10">
        <v>30000</v>
      </c>
      <c r="O84" s="10">
        <v>101000</v>
      </c>
      <c r="P84" s="9">
        <v>80.599999999999994</v>
      </c>
      <c r="Q84" s="9">
        <v>74.900000000000006</v>
      </c>
      <c r="R84" s="9">
        <v>7.1</v>
      </c>
      <c r="S84" s="9">
        <v>19.399999999999999</v>
      </c>
      <c r="T84" s="10">
        <v>537000</v>
      </c>
      <c r="U84" s="10">
        <v>334000</v>
      </c>
      <c r="V84" s="10">
        <v>318000</v>
      </c>
      <c r="W84" s="10">
        <v>17000</v>
      </c>
      <c r="X84" s="10">
        <v>202000</v>
      </c>
      <c r="Y84" s="9">
        <v>62.3</v>
      </c>
      <c r="Z84" s="9">
        <v>59.2</v>
      </c>
      <c r="AA84" s="9">
        <v>5</v>
      </c>
      <c r="AB84" s="9">
        <v>37.700000000000003</v>
      </c>
      <c r="AC84" s="10"/>
    </row>
    <row r="85" spans="1:29" x14ac:dyDescent="0.25">
      <c r="A85" s="8" t="s">
        <v>245</v>
      </c>
      <c r="B85" s="10">
        <v>1060000</v>
      </c>
      <c r="C85" s="10">
        <v>757000</v>
      </c>
      <c r="D85" s="10">
        <v>710000</v>
      </c>
      <c r="E85" s="10">
        <v>47000</v>
      </c>
      <c r="F85" s="10">
        <v>303000</v>
      </c>
      <c r="G85" s="9">
        <v>71.400000000000006</v>
      </c>
      <c r="H85" s="9">
        <v>67</v>
      </c>
      <c r="I85" s="9">
        <v>6.2</v>
      </c>
      <c r="J85" s="9">
        <v>28.6</v>
      </c>
      <c r="K85" s="10">
        <v>522000</v>
      </c>
      <c r="L85" s="10">
        <v>421000</v>
      </c>
      <c r="M85" s="10">
        <v>390000</v>
      </c>
      <c r="N85" s="10">
        <v>30000</v>
      </c>
      <c r="O85" s="10">
        <v>102000</v>
      </c>
      <c r="P85" s="9">
        <v>80.5</v>
      </c>
      <c r="Q85" s="9">
        <v>74.7</v>
      </c>
      <c r="R85" s="9">
        <v>7.2</v>
      </c>
      <c r="S85" s="9">
        <v>19.5</v>
      </c>
      <c r="T85" s="10">
        <v>537000</v>
      </c>
      <c r="U85" s="10">
        <v>336000</v>
      </c>
      <c r="V85" s="10">
        <v>320000</v>
      </c>
      <c r="W85" s="10">
        <v>16000</v>
      </c>
      <c r="X85" s="10">
        <v>201000</v>
      </c>
      <c r="Y85" s="9">
        <v>62.6</v>
      </c>
      <c r="Z85" s="9">
        <v>59.5</v>
      </c>
      <c r="AA85" s="9">
        <v>4.9000000000000004</v>
      </c>
      <c r="AB85" s="9">
        <v>37.4</v>
      </c>
      <c r="AC85" s="10"/>
    </row>
    <row r="86" spans="1:29" x14ac:dyDescent="0.25">
      <c r="A86" s="8" t="s">
        <v>246</v>
      </c>
      <c r="B86" s="10">
        <v>1061000</v>
      </c>
      <c r="C86" s="10">
        <v>750000</v>
      </c>
      <c r="D86" s="10">
        <v>704000</v>
      </c>
      <c r="E86" s="10">
        <v>45000</v>
      </c>
      <c r="F86" s="10">
        <v>311000</v>
      </c>
      <c r="G86" s="9">
        <v>70.7</v>
      </c>
      <c r="H86" s="9">
        <v>66.400000000000006</v>
      </c>
      <c r="I86" s="9">
        <v>6.1</v>
      </c>
      <c r="J86" s="9">
        <v>29.3</v>
      </c>
      <c r="K86" s="10">
        <v>523000</v>
      </c>
      <c r="L86" s="10">
        <v>417000</v>
      </c>
      <c r="M86" s="10">
        <v>388000</v>
      </c>
      <c r="N86" s="10">
        <v>28000</v>
      </c>
      <c r="O86" s="10">
        <v>106000</v>
      </c>
      <c r="P86" s="9">
        <v>79.7</v>
      </c>
      <c r="Q86" s="9">
        <v>74.3</v>
      </c>
      <c r="R86" s="9">
        <v>6.8</v>
      </c>
      <c r="S86" s="9">
        <v>20.3</v>
      </c>
      <c r="T86" s="10">
        <v>538000</v>
      </c>
      <c r="U86" s="10">
        <v>333000</v>
      </c>
      <c r="V86" s="10">
        <v>316000</v>
      </c>
      <c r="W86" s="10">
        <v>17000</v>
      </c>
      <c r="X86" s="10">
        <v>205000</v>
      </c>
      <c r="Y86" s="9">
        <v>61.8</v>
      </c>
      <c r="Z86" s="9">
        <v>58.7</v>
      </c>
      <c r="AA86" s="9">
        <v>5.0999999999999996</v>
      </c>
      <c r="AB86" s="9">
        <v>38.200000000000003</v>
      </c>
      <c r="AC86" s="10"/>
    </row>
    <row r="87" spans="1:29" x14ac:dyDescent="0.25">
      <c r="A87" s="8" t="s">
        <v>247</v>
      </c>
      <c r="B87" s="10">
        <v>1062000</v>
      </c>
      <c r="C87" s="10">
        <v>744000</v>
      </c>
      <c r="D87" s="10">
        <v>699000</v>
      </c>
      <c r="E87" s="10">
        <v>45000</v>
      </c>
      <c r="F87" s="10">
        <v>317000</v>
      </c>
      <c r="G87" s="9">
        <v>70.099999999999994</v>
      </c>
      <c r="H87" s="9">
        <v>65.8</v>
      </c>
      <c r="I87" s="9">
        <v>6.1</v>
      </c>
      <c r="J87" s="9">
        <v>29.9</v>
      </c>
      <c r="K87" s="10">
        <v>524000</v>
      </c>
      <c r="L87" s="10">
        <v>414000</v>
      </c>
      <c r="M87" s="10">
        <v>384000</v>
      </c>
      <c r="N87" s="10">
        <v>29000</v>
      </c>
      <c r="O87" s="10">
        <v>110000</v>
      </c>
      <c r="P87" s="9">
        <v>79</v>
      </c>
      <c r="Q87" s="9">
        <v>73.400000000000006</v>
      </c>
      <c r="R87" s="9">
        <v>7.1</v>
      </c>
      <c r="S87" s="9">
        <v>21</v>
      </c>
      <c r="T87" s="10">
        <v>538000</v>
      </c>
      <c r="U87" s="10">
        <v>331000</v>
      </c>
      <c r="V87" s="10">
        <v>315000</v>
      </c>
      <c r="W87" s="10">
        <v>16000</v>
      </c>
      <c r="X87" s="10">
        <v>208000</v>
      </c>
      <c r="Y87" s="9">
        <v>61.4</v>
      </c>
      <c r="Z87" s="9">
        <v>58.5</v>
      </c>
      <c r="AA87" s="9">
        <v>4.8</v>
      </c>
      <c r="AB87" s="9">
        <v>38.6</v>
      </c>
      <c r="AC87" s="10"/>
    </row>
    <row r="88" spans="1:29" x14ac:dyDescent="0.25">
      <c r="A88" s="8" t="s">
        <v>248</v>
      </c>
      <c r="B88" s="10">
        <v>1063000</v>
      </c>
      <c r="C88" s="10">
        <v>741000</v>
      </c>
      <c r="D88" s="10">
        <v>698000</v>
      </c>
      <c r="E88" s="10">
        <v>43000</v>
      </c>
      <c r="F88" s="10">
        <v>322000</v>
      </c>
      <c r="G88" s="9">
        <v>69.7</v>
      </c>
      <c r="H88" s="9">
        <v>65.599999999999994</v>
      </c>
      <c r="I88" s="9">
        <v>5.8</v>
      </c>
      <c r="J88" s="9">
        <v>30.3</v>
      </c>
      <c r="K88" s="10">
        <v>524000</v>
      </c>
      <c r="L88" s="10">
        <v>411000</v>
      </c>
      <c r="M88" s="10">
        <v>382000</v>
      </c>
      <c r="N88" s="10">
        <v>29000</v>
      </c>
      <c r="O88" s="10">
        <v>113000</v>
      </c>
      <c r="P88" s="9">
        <v>78.3</v>
      </c>
      <c r="Q88" s="9">
        <v>72.900000000000006</v>
      </c>
      <c r="R88" s="9">
        <v>7</v>
      </c>
      <c r="S88" s="9">
        <v>21.7</v>
      </c>
      <c r="T88" s="10">
        <v>539000</v>
      </c>
      <c r="U88" s="10">
        <v>330000</v>
      </c>
      <c r="V88" s="10">
        <v>316000</v>
      </c>
      <c r="W88" s="10">
        <v>14000</v>
      </c>
      <c r="X88" s="10">
        <v>209000</v>
      </c>
      <c r="Y88" s="9">
        <v>61.3</v>
      </c>
      <c r="Z88" s="9">
        <v>58.6</v>
      </c>
      <c r="AA88" s="9">
        <v>4.3</v>
      </c>
      <c r="AB88" s="9">
        <v>38.700000000000003</v>
      </c>
      <c r="AC88" s="10"/>
    </row>
    <row r="89" spans="1:29" x14ac:dyDescent="0.25">
      <c r="A89" s="8" t="s">
        <v>249</v>
      </c>
      <c r="B89" s="10">
        <v>1064000</v>
      </c>
      <c r="C89" s="10">
        <v>734000</v>
      </c>
      <c r="D89" s="10">
        <v>690000</v>
      </c>
      <c r="E89" s="10">
        <v>44000</v>
      </c>
      <c r="F89" s="10">
        <v>330000</v>
      </c>
      <c r="G89" s="9">
        <v>69</v>
      </c>
      <c r="H89" s="9">
        <v>64.8</v>
      </c>
      <c r="I89" s="9">
        <v>6</v>
      </c>
      <c r="J89" s="9">
        <v>31</v>
      </c>
      <c r="K89" s="10">
        <v>525000</v>
      </c>
      <c r="L89" s="10">
        <v>409000</v>
      </c>
      <c r="M89" s="10">
        <v>380000</v>
      </c>
      <c r="N89" s="10">
        <v>29000</v>
      </c>
      <c r="O89" s="10">
        <v>115000</v>
      </c>
      <c r="P89" s="9">
        <v>78</v>
      </c>
      <c r="Q89" s="9">
        <v>72.400000000000006</v>
      </c>
      <c r="R89" s="9">
        <v>7.2</v>
      </c>
      <c r="S89" s="9">
        <v>22</v>
      </c>
      <c r="T89" s="10">
        <v>539000</v>
      </c>
      <c r="U89" s="10">
        <v>325000</v>
      </c>
      <c r="V89" s="10">
        <v>310000</v>
      </c>
      <c r="W89" s="10">
        <v>15000</v>
      </c>
      <c r="X89" s="10">
        <v>215000</v>
      </c>
      <c r="Y89" s="9">
        <v>60.2</v>
      </c>
      <c r="Z89" s="9">
        <v>57.4</v>
      </c>
      <c r="AA89" s="9">
        <v>4.5999999999999996</v>
      </c>
      <c r="AB89" s="9">
        <v>39.799999999999997</v>
      </c>
      <c r="AC89" s="10"/>
    </row>
    <row r="90" spans="1:29" x14ac:dyDescent="0.25">
      <c r="A90" s="8" t="s">
        <v>250</v>
      </c>
      <c r="B90" s="10">
        <v>1065000</v>
      </c>
      <c r="C90" s="10">
        <v>736000</v>
      </c>
      <c r="D90" s="10">
        <v>692000</v>
      </c>
      <c r="E90" s="10">
        <v>44000</v>
      </c>
      <c r="F90" s="10">
        <v>329000</v>
      </c>
      <c r="G90" s="9">
        <v>69.099999999999994</v>
      </c>
      <c r="H90" s="9">
        <v>65</v>
      </c>
      <c r="I90" s="9">
        <v>5.9</v>
      </c>
      <c r="J90" s="9">
        <v>30.9</v>
      </c>
      <c r="K90" s="10">
        <v>525000</v>
      </c>
      <c r="L90" s="10">
        <v>409000</v>
      </c>
      <c r="M90" s="10">
        <v>379000</v>
      </c>
      <c r="N90" s="10">
        <v>30000</v>
      </c>
      <c r="O90" s="10">
        <v>116000</v>
      </c>
      <c r="P90" s="9">
        <v>77.900000000000006</v>
      </c>
      <c r="Q90" s="9">
        <v>72.2</v>
      </c>
      <c r="R90" s="9">
        <v>7.3</v>
      </c>
      <c r="S90" s="9">
        <v>22.1</v>
      </c>
      <c r="T90" s="10">
        <v>540000</v>
      </c>
      <c r="U90" s="10">
        <v>327000</v>
      </c>
      <c r="V90" s="10">
        <v>314000</v>
      </c>
      <c r="W90" s="10">
        <v>14000</v>
      </c>
      <c r="X90" s="10">
        <v>212000</v>
      </c>
      <c r="Y90" s="9">
        <v>60.6</v>
      </c>
      <c r="Z90" s="9">
        <v>58.1</v>
      </c>
      <c r="AA90" s="9">
        <v>4.2</v>
      </c>
      <c r="AB90" s="9">
        <v>39.4</v>
      </c>
      <c r="AC90" s="10"/>
    </row>
    <row r="91" spans="1:29" x14ac:dyDescent="0.25">
      <c r="A91" s="8" t="s">
        <v>251</v>
      </c>
      <c r="B91" s="10">
        <v>1066000</v>
      </c>
      <c r="C91" s="10">
        <v>741000</v>
      </c>
      <c r="D91" s="10">
        <v>695000</v>
      </c>
      <c r="E91" s="10">
        <v>46000</v>
      </c>
      <c r="F91" s="10">
        <v>325000</v>
      </c>
      <c r="G91" s="9">
        <v>69.5</v>
      </c>
      <c r="H91" s="9">
        <v>65.2</v>
      </c>
      <c r="I91" s="9">
        <v>6.1</v>
      </c>
      <c r="J91" s="9">
        <v>30.5</v>
      </c>
      <c r="K91" s="10">
        <v>526000</v>
      </c>
      <c r="L91" s="10">
        <v>412000</v>
      </c>
      <c r="M91" s="10">
        <v>381000</v>
      </c>
      <c r="N91" s="10">
        <v>31000</v>
      </c>
      <c r="O91" s="10">
        <v>114000</v>
      </c>
      <c r="P91" s="9">
        <v>78.3</v>
      </c>
      <c r="Q91" s="9">
        <v>72.5</v>
      </c>
      <c r="R91" s="9">
        <v>7.4</v>
      </c>
      <c r="S91" s="9">
        <v>21.7</v>
      </c>
      <c r="T91" s="10">
        <v>540000</v>
      </c>
      <c r="U91" s="10">
        <v>329000</v>
      </c>
      <c r="V91" s="10">
        <v>314000</v>
      </c>
      <c r="W91" s="10">
        <v>15000</v>
      </c>
      <c r="X91" s="10">
        <v>211000</v>
      </c>
      <c r="Y91" s="9">
        <v>60.9</v>
      </c>
      <c r="Z91" s="9">
        <v>58.2</v>
      </c>
      <c r="AA91" s="9">
        <v>4.5999999999999996</v>
      </c>
      <c r="AB91" s="9">
        <v>39.1</v>
      </c>
      <c r="AC91" s="10"/>
    </row>
    <row r="92" spans="1:29" x14ac:dyDescent="0.25">
      <c r="A92" s="8" t="s">
        <v>252</v>
      </c>
      <c r="B92" s="10">
        <v>1067000</v>
      </c>
      <c r="C92" s="10">
        <v>745000</v>
      </c>
      <c r="D92" s="10">
        <v>702000</v>
      </c>
      <c r="E92" s="10">
        <v>43000</v>
      </c>
      <c r="F92" s="10">
        <v>322000</v>
      </c>
      <c r="G92" s="9">
        <v>69.900000000000006</v>
      </c>
      <c r="H92" s="9">
        <v>65.8</v>
      </c>
      <c r="I92" s="9">
        <v>5.8</v>
      </c>
      <c r="J92" s="9">
        <v>30.1</v>
      </c>
      <c r="K92" s="10">
        <v>526000</v>
      </c>
      <c r="L92" s="10">
        <v>412000</v>
      </c>
      <c r="M92" s="10">
        <v>383000</v>
      </c>
      <c r="N92" s="10">
        <v>29000</v>
      </c>
      <c r="O92" s="10">
        <v>115000</v>
      </c>
      <c r="P92" s="9">
        <v>78.2</v>
      </c>
      <c r="Q92" s="9">
        <v>72.8</v>
      </c>
      <c r="R92" s="9">
        <v>6.9</v>
      </c>
      <c r="S92" s="9">
        <v>21.8</v>
      </c>
      <c r="T92" s="10">
        <v>541000</v>
      </c>
      <c r="U92" s="10">
        <v>334000</v>
      </c>
      <c r="V92" s="10">
        <v>319000</v>
      </c>
      <c r="W92" s="10">
        <v>15000</v>
      </c>
      <c r="X92" s="10">
        <v>207000</v>
      </c>
      <c r="Y92" s="9">
        <v>61.7</v>
      </c>
      <c r="Z92" s="9">
        <v>59</v>
      </c>
      <c r="AA92" s="9">
        <v>4.4000000000000004</v>
      </c>
      <c r="AB92" s="9">
        <v>38.299999999999997</v>
      </c>
      <c r="AC92" s="10"/>
    </row>
    <row r="93" spans="1:29" x14ac:dyDescent="0.25">
      <c r="A93" s="8" t="s">
        <v>253</v>
      </c>
      <c r="B93" s="10">
        <v>1068000</v>
      </c>
      <c r="C93" s="10">
        <v>743000</v>
      </c>
      <c r="D93" s="10">
        <v>702000</v>
      </c>
      <c r="E93" s="10">
        <v>41000</v>
      </c>
      <c r="F93" s="10">
        <v>325000</v>
      </c>
      <c r="G93" s="9">
        <v>69.599999999999994</v>
      </c>
      <c r="H93" s="9">
        <v>65.7</v>
      </c>
      <c r="I93" s="9">
        <v>5.5</v>
      </c>
      <c r="J93" s="9">
        <v>30.4</v>
      </c>
      <c r="K93" s="10">
        <v>527000</v>
      </c>
      <c r="L93" s="10">
        <v>408000</v>
      </c>
      <c r="M93" s="10">
        <v>382000</v>
      </c>
      <c r="N93" s="10">
        <v>26000</v>
      </c>
      <c r="O93" s="10">
        <v>119000</v>
      </c>
      <c r="P93" s="9">
        <v>77.5</v>
      </c>
      <c r="Q93" s="9">
        <v>72.599999999999994</v>
      </c>
      <c r="R93" s="9">
        <v>6.3</v>
      </c>
      <c r="S93" s="9">
        <v>22.5</v>
      </c>
      <c r="T93" s="10">
        <v>541000</v>
      </c>
      <c r="U93" s="10">
        <v>335000</v>
      </c>
      <c r="V93" s="10">
        <v>320000</v>
      </c>
      <c r="W93" s="10">
        <v>15000</v>
      </c>
      <c r="X93" s="10">
        <v>206000</v>
      </c>
      <c r="Y93" s="9">
        <v>61.9</v>
      </c>
      <c r="Z93" s="9">
        <v>59.1</v>
      </c>
      <c r="AA93" s="9">
        <v>4.5</v>
      </c>
      <c r="AB93" s="9">
        <v>38.1</v>
      </c>
      <c r="AC93" s="10"/>
    </row>
    <row r="94" spans="1:29" x14ac:dyDescent="0.25">
      <c r="A94" s="8" t="s">
        <v>254</v>
      </c>
      <c r="B94" s="10">
        <v>1069000</v>
      </c>
      <c r="C94" s="10">
        <v>744000</v>
      </c>
      <c r="D94" s="10">
        <v>702000</v>
      </c>
      <c r="E94" s="10">
        <v>41000</v>
      </c>
      <c r="F94" s="10">
        <v>325000</v>
      </c>
      <c r="G94" s="9">
        <v>69.599999999999994</v>
      </c>
      <c r="H94" s="9">
        <v>65.7</v>
      </c>
      <c r="I94" s="9">
        <v>5.6</v>
      </c>
      <c r="J94" s="9">
        <v>30.4</v>
      </c>
      <c r="K94" s="10">
        <v>527000</v>
      </c>
      <c r="L94" s="10">
        <v>411000</v>
      </c>
      <c r="M94" s="10">
        <v>384000</v>
      </c>
      <c r="N94" s="10">
        <v>26000</v>
      </c>
      <c r="O94" s="10">
        <v>117000</v>
      </c>
      <c r="P94" s="9">
        <v>77.900000000000006</v>
      </c>
      <c r="Q94" s="9">
        <v>72.900000000000006</v>
      </c>
      <c r="R94" s="9">
        <v>6.4</v>
      </c>
      <c r="S94" s="9">
        <v>22.1</v>
      </c>
      <c r="T94" s="10">
        <v>542000</v>
      </c>
      <c r="U94" s="10">
        <v>333000</v>
      </c>
      <c r="V94" s="10">
        <v>318000</v>
      </c>
      <c r="W94" s="10">
        <v>15000</v>
      </c>
      <c r="X94" s="10">
        <v>209000</v>
      </c>
      <c r="Y94" s="9">
        <v>61.5</v>
      </c>
      <c r="Z94" s="9">
        <v>58.8</v>
      </c>
      <c r="AA94" s="9">
        <v>4.5</v>
      </c>
      <c r="AB94" s="9">
        <v>38.5</v>
      </c>
      <c r="AC94" s="10"/>
    </row>
    <row r="95" spans="1:29" x14ac:dyDescent="0.25">
      <c r="A95" s="8" t="s">
        <v>255</v>
      </c>
      <c r="B95" s="10">
        <v>1070000</v>
      </c>
      <c r="C95" s="10">
        <v>747000</v>
      </c>
      <c r="D95" s="10">
        <v>705000</v>
      </c>
      <c r="E95" s="10">
        <v>42000</v>
      </c>
      <c r="F95" s="10">
        <v>322000</v>
      </c>
      <c r="G95" s="9">
        <v>69.900000000000006</v>
      </c>
      <c r="H95" s="9">
        <v>65.900000000000006</v>
      </c>
      <c r="I95" s="9">
        <v>5.7</v>
      </c>
      <c r="J95" s="9">
        <v>30.1</v>
      </c>
      <c r="K95" s="10">
        <v>528000</v>
      </c>
      <c r="L95" s="10">
        <v>410000</v>
      </c>
      <c r="M95" s="10">
        <v>384000</v>
      </c>
      <c r="N95" s="10">
        <v>27000</v>
      </c>
      <c r="O95" s="10">
        <v>117000</v>
      </c>
      <c r="P95" s="9">
        <v>77.8</v>
      </c>
      <c r="Q95" s="9">
        <v>72.7</v>
      </c>
      <c r="R95" s="9">
        <v>6.6</v>
      </c>
      <c r="S95" s="9">
        <v>22.2</v>
      </c>
      <c r="T95" s="10">
        <v>542000</v>
      </c>
      <c r="U95" s="10">
        <v>337000</v>
      </c>
      <c r="V95" s="10">
        <v>321000</v>
      </c>
      <c r="W95" s="10">
        <v>16000</v>
      </c>
      <c r="X95" s="10">
        <v>205000</v>
      </c>
      <c r="Y95" s="9">
        <v>62.2</v>
      </c>
      <c r="Z95" s="9">
        <v>59.3</v>
      </c>
      <c r="AA95" s="9">
        <v>4.5999999999999996</v>
      </c>
      <c r="AB95" s="9">
        <v>37.799999999999997</v>
      </c>
      <c r="AC95" s="10"/>
    </row>
    <row r="96" spans="1:29" x14ac:dyDescent="0.25">
      <c r="A96" s="8" t="s">
        <v>256</v>
      </c>
      <c r="B96" s="10">
        <v>1071000</v>
      </c>
      <c r="C96" s="10">
        <v>756000</v>
      </c>
      <c r="D96" s="10">
        <v>707000</v>
      </c>
      <c r="E96" s="10">
        <v>49000</v>
      </c>
      <c r="F96" s="10">
        <v>315000</v>
      </c>
      <c r="G96" s="9">
        <v>70.599999999999994</v>
      </c>
      <c r="H96" s="9">
        <v>66</v>
      </c>
      <c r="I96" s="9">
        <v>6.5</v>
      </c>
      <c r="J96" s="9">
        <v>29.4</v>
      </c>
      <c r="K96" s="10">
        <v>528000</v>
      </c>
      <c r="L96" s="10">
        <v>418000</v>
      </c>
      <c r="M96" s="10">
        <v>390000</v>
      </c>
      <c r="N96" s="10">
        <v>28000</v>
      </c>
      <c r="O96" s="10">
        <v>110000</v>
      </c>
      <c r="P96" s="9">
        <v>79.099999999999994</v>
      </c>
      <c r="Q96" s="9">
        <v>73.8</v>
      </c>
      <c r="R96" s="9">
        <v>6.8</v>
      </c>
      <c r="S96" s="9">
        <v>20.9</v>
      </c>
      <c r="T96" s="10">
        <v>542000</v>
      </c>
      <c r="U96" s="10">
        <v>338000</v>
      </c>
      <c r="V96" s="10">
        <v>317000</v>
      </c>
      <c r="W96" s="10">
        <v>21000</v>
      </c>
      <c r="X96" s="10">
        <v>204000</v>
      </c>
      <c r="Y96" s="9">
        <v>62.3</v>
      </c>
      <c r="Z96" s="9">
        <v>58.5</v>
      </c>
      <c r="AA96" s="9">
        <v>6.2</v>
      </c>
      <c r="AB96" s="9">
        <v>37.700000000000003</v>
      </c>
      <c r="AC96" s="10"/>
    </row>
    <row r="97" spans="1:29" x14ac:dyDescent="0.25">
      <c r="A97" s="8" t="s">
        <v>257</v>
      </c>
      <c r="B97" s="10">
        <v>1072000</v>
      </c>
      <c r="C97" s="10">
        <v>760000</v>
      </c>
      <c r="D97" s="10">
        <v>711000</v>
      </c>
      <c r="E97" s="10">
        <v>49000</v>
      </c>
      <c r="F97" s="10">
        <v>312000</v>
      </c>
      <c r="G97" s="9">
        <v>70.900000000000006</v>
      </c>
      <c r="H97" s="9">
        <v>66.3</v>
      </c>
      <c r="I97" s="9">
        <v>6.5</v>
      </c>
      <c r="J97" s="9">
        <v>29.1</v>
      </c>
      <c r="K97" s="10">
        <v>529000</v>
      </c>
      <c r="L97" s="10">
        <v>420000</v>
      </c>
      <c r="M97" s="10">
        <v>393000</v>
      </c>
      <c r="N97" s="10">
        <v>27000</v>
      </c>
      <c r="O97" s="10">
        <v>109000</v>
      </c>
      <c r="P97" s="9">
        <v>79.5</v>
      </c>
      <c r="Q97" s="9">
        <v>74.3</v>
      </c>
      <c r="R97" s="9">
        <v>6.5</v>
      </c>
      <c r="S97" s="9">
        <v>20.5</v>
      </c>
      <c r="T97" s="10">
        <v>543000</v>
      </c>
      <c r="U97" s="10">
        <v>340000</v>
      </c>
      <c r="V97" s="10">
        <v>318000</v>
      </c>
      <c r="W97" s="10">
        <v>22000</v>
      </c>
      <c r="X97" s="10">
        <v>203000</v>
      </c>
      <c r="Y97" s="9">
        <v>62.6</v>
      </c>
      <c r="Z97" s="9">
        <v>58.6</v>
      </c>
      <c r="AA97" s="9">
        <v>6.4</v>
      </c>
      <c r="AB97" s="9">
        <v>37.4</v>
      </c>
      <c r="AC97" s="10"/>
    </row>
    <row r="98" spans="1:29" x14ac:dyDescent="0.25">
      <c r="A98" s="8" t="s">
        <v>258</v>
      </c>
      <c r="B98" s="10">
        <v>1072000</v>
      </c>
      <c r="C98" s="10">
        <v>758000</v>
      </c>
      <c r="D98" s="10">
        <v>711000</v>
      </c>
      <c r="E98" s="10">
        <v>47000</v>
      </c>
      <c r="F98" s="10">
        <v>315000</v>
      </c>
      <c r="G98" s="9">
        <v>70.7</v>
      </c>
      <c r="H98" s="9">
        <v>66.3</v>
      </c>
      <c r="I98" s="9">
        <v>6.2</v>
      </c>
      <c r="J98" s="9">
        <v>29.3</v>
      </c>
      <c r="K98" s="10">
        <v>529000</v>
      </c>
      <c r="L98" s="10">
        <v>420000</v>
      </c>
      <c r="M98" s="10">
        <v>393000</v>
      </c>
      <c r="N98" s="10">
        <v>27000</v>
      </c>
      <c r="O98" s="10">
        <v>109000</v>
      </c>
      <c r="P98" s="9">
        <v>79.3</v>
      </c>
      <c r="Q98" s="9">
        <v>74.3</v>
      </c>
      <c r="R98" s="9">
        <v>6.3</v>
      </c>
      <c r="S98" s="9">
        <v>20.7</v>
      </c>
      <c r="T98" s="10">
        <v>543000</v>
      </c>
      <c r="U98" s="10">
        <v>338000</v>
      </c>
      <c r="V98" s="10">
        <v>318000</v>
      </c>
      <c r="W98" s="10">
        <v>20000</v>
      </c>
      <c r="X98" s="10">
        <v>205000</v>
      </c>
      <c r="Y98" s="9">
        <v>62.2</v>
      </c>
      <c r="Z98" s="9">
        <v>58.5</v>
      </c>
      <c r="AA98" s="9">
        <v>6</v>
      </c>
      <c r="AB98" s="9">
        <v>37.799999999999997</v>
      </c>
      <c r="AC98" s="10"/>
    </row>
    <row r="99" spans="1:29" x14ac:dyDescent="0.25">
      <c r="A99" s="8" t="s">
        <v>259</v>
      </c>
      <c r="B99" s="10">
        <v>1073000</v>
      </c>
      <c r="C99" s="10">
        <v>761000</v>
      </c>
      <c r="D99" s="10">
        <v>717000</v>
      </c>
      <c r="E99" s="10">
        <v>43000</v>
      </c>
      <c r="F99" s="10">
        <v>313000</v>
      </c>
      <c r="G99" s="9">
        <v>70.900000000000006</v>
      </c>
      <c r="H99" s="9">
        <v>66.8</v>
      </c>
      <c r="I99" s="9">
        <v>5.7</v>
      </c>
      <c r="J99" s="9">
        <v>29.1</v>
      </c>
      <c r="K99" s="10">
        <v>530000</v>
      </c>
      <c r="L99" s="10">
        <v>424000</v>
      </c>
      <c r="M99" s="10">
        <v>398000</v>
      </c>
      <c r="N99" s="10">
        <v>25000</v>
      </c>
      <c r="O99" s="10">
        <v>106000</v>
      </c>
      <c r="P99" s="9">
        <v>80</v>
      </c>
      <c r="Q99" s="9">
        <v>75.2</v>
      </c>
      <c r="R99" s="9">
        <v>6</v>
      </c>
      <c r="S99" s="9">
        <v>20</v>
      </c>
      <c r="T99" s="10">
        <v>544000</v>
      </c>
      <c r="U99" s="10">
        <v>337000</v>
      </c>
      <c r="V99" s="10">
        <v>319000</v>
      </c>
      <c r="W99" s="10">
        <v>18000</v>
      </c>
      <c r="X99" s="10">
        <v>207000</v>
      </c>
      <c r="Y99" s="9">
        <v>62</v>
      </c>
      <c r="Z99" s="9">
        <v>58.7</v>
      </c>
      <c r="AA99" s="9">
        <v>5.3</v>
      </c>
      <c r="AB99" s="9">
        <v>38</v>
      </c>
      <c r="AC99" s="10"/>
    </row>
    <row r="100" spans="1:29" x14ac:dyDescent="0.25">
      <c r="A100" s="8" t="s">
        <v>260</v>
      </c>
      <c r="B100" s="10">
        <v>1074000</v>
      </c>
      <c r="C100" s="10">
        <v>765000</v>
      </c>
      <c r="D100" s="10">
        <v>722000</v>
      </c>
      <c r="E100" s="10">
        <v>43000</v>
      </c>
      <c r="F100" s="10">
        <v>309000</v>
      </c>
      <c r="G100" s="9">
        <v>71.2</v>
      </c>
      <c r="H100" s="9">
        <v>67.2</v>
      </c>
      <c r="I100" s="9">
        <v>5.6</v>
      </c>
      <c r="J100" s="9">
        <v>28.8</v>
      </c>
      <c r="K100" s="10">
        <v>530000</v>
      </c>
      <c r="L100" s="10">
        <v>429000</v>
      </c>
      <c r="M100" s="10">
        <v>402000</v>
      </c>
      <c r="N100" s="10">
        <v>27000</v>
      </c>
      <c r="O100" s="10">
        <v>101000</v>
      </c>
      <c r="P100" s="9">
        <v>80.900000000000006</v>
      </c>
      <c r="Q100" s="9">
        <v>75.8</v>
      </c>
      <c r="R100" s="9">
        <v>6.3</v>
      </c>
      <c r="S100" s="9">
        <v>19.100000000000001</v>
      </c>
      <c r="T100" s="10">
        <v>544000</v>
      </c>
      <c r="U100" s="10">
        <v>336000</v>
      </c>
      <c r="V100" s="10">
        <v>320000</v>
      </c>
      <c r="W100" s="10">
        <v>16000</v>
      </c>
      <c r="X100" s="10">
        <v>208000</v>
      </c>
      <c r="Y100" s="9">
        <v>61.8</v>
      </c>
      <c r="Z100" s="9">
        <v>58.9</v>
      </c>
      <c r="AA100" s="9">
        <v>4.7</v>
      </c>
      <c r="AB100" s="9">
        <v>38.200000000000003</v>
      </c>
      <c r="AC100" s="10"/>
    </row>
    <row r="101" spans="1:29" x14ac:dyDescent="0.25">
      <c r="A101" s="8" t="s">
        <v>261</v>
      </c>
      <c r="B101" s="10">
        <v>1075000</v>
      </c>
      <c r="C101" s="10">
        <v>770000</v>
      </c>
      <c r="D101" s="10">
        <v>726000</v>
      </c>
      <c r="E101" s="10">
        <v>44000</v>
      </c>
      <c r="F101" s="10">
        <v>305000</v>
      </c>
      <c r="G101" s="9">
        <v>71.599999999999994</v>
      </c>
      <c r="H101" s="9">
        <v>67.5</v>
      </c>
      <c r="I101" s="9">
        <v>5.7</v>
      </c>
      <c r="J101" s="9">
        <v>28.4</v>
      </c>
      <c r="K101" s="10">
        <v>531000</v>
      </c>
      <c r="L101" s="10">
        <v>432000</v>
      </c>
      <c r="M101" s="10">
        <v>407000</v>
      </c>
      <c r="N101" s="10">
        <v>26000</v>
      </c>
      <c r="O101" s="10">
        <v>98000</v>
      </c>
      <c r="P101" s="9">
        <v>81.400000000000006</v>
      </c>
      <c r="Q101" s="9">
        <v>76.599999999999994</v>
      </c>
      <c r="R101" s="9">
        <v>5.9</v>
      </c>
      <c r="S101" s="9">
        <v>18.600000000000001</v>
      </c>
      <c r="T101" s="10">
        <v>544000</v>
      </c>
      <c r="U101" s="10">
        <v>338000</v>
      </c>
      <c r="V101" s="10">
        <v>320000</v>
      </c>
      <c r="W101" s="10">
        <v>18000</v>
      </c>
      <c r="X101" s="10">
        <v>207000</v>
      </c>
      <c r="Y101" s="9">
        <v>62</v>
      </c>
      <c r="Z101" s="9">
        <v>58.7</v>
      </c>
      <c r="AA101" s="9">
        <v>5.3</v>
      </c>
      <c r="AB101" s="9">
        <v>38</v>
      </c>
      <c r="AC101" s="10"/>
    </row>
    <row r="102" spans="1:29" x14ac:dyDescent="0.25">
      <c r="A102" s="8" t="s">
        <v>262</v>
      </c>
      <c r="B102" s="10">
        <v>1076000</v>
      </c>
      <c r="C102" s="10">
        <v>773000</v>
      </c>
      <c r="D102" s="10">
        <v>731000</v>
      </c>
      <c r="E102" s="10">
        <v>43000</v>
      </c>
      <c r="F102" s="10">
        <v>302000</v>
      </c>
      <c r="G102" s="9">
        <v>71.900000000000006</v>
      </c>
      <c r="H102" s="9">
        <v>67.900000000000006</v>
      </c>
      <c r="I102" s="9">
        <v>5.6</v>
      </c>
      <c r="J102" s="9">
        <v>28.1</v>
      </c>
      <c r="K102" s="10">
        <v>531000</v>
      </c>
      <c r="L102" s="10">
        <v>435000</v>
      </c>
      <c r="M102" s="10">
        <v>409000</v>
      </c>
      <c r="N102" s="10">
        <v>26000</v>
      </c>
      <c r="O102" s="10">
        <v>96000</v>
      </c>
      <c r="P102" s="9">
        <v>81.900000000000006</v>
      </c>
      <c r="Q102" s="9">
        <v>77</v>
      </c>
      <c r="R102" s="9">
        <v>6.1</v>
      </c>
      <c r="S102" s="9">
        <v>18.100000000000001</v>
      </c>
      <c r="T102" s="10">
        <v>545000</v>
      </c>
      <c r="U102" s="10">
        <v>338000</v>
      </c>
      <c r="V102" s="10">
        <v>322000</v>
      </c>
      <c r="W102" s="10">
        <v>17000</v>
      </c>
      <c r="X102" s="10">
        <v>207000</v>
      </c>
      <c r="Y102" s="9">
        <v>62.1</v>
      </c>
      <c r="Z102" s="9">
        <v>59</v>
      </c>
      <c r="AA102" s="9">
        <v>4.9000000000000004</v>
      </c>
      <c r="AB102" s="9">
        <v>37.9</v>
      </c>
      <c r="AC102" s="10"/>
    </row>
    <row r="103" spans="1:29" x14ac:dyDescent="0.25">
      <c r="A103" s="8" t="s">
        <v>263</v>
      </c>
      <c r="B103" s="10">
        <v>1077000</v>
      </c>
      <c r="C103" s="10">
        <v>780000</v>
      </c>
      <c r="D103" s="10">
        <v>739000</v>
      </c>
      <c r="E103" s="10">
        <v>41000</v>
      </c>
      <c r="F103" s="10">
        <v>296000</v>
      </c>
      <c r="G103" s="9">
        <v>72.5</v>
      </c>
      <c r="H103" s="9">
        <v>68.7</v>
      </c>
      <c r="I103" s="9">
        <v>5.3</v>
      </c>
      <c r="J103" s="9">
        <v>27.5</v>
      </c>
      <c r="K103" s="10">
        <v>532000</v>
      </c>
      <c r="L103" s="10">
        <v>434000</v>
      </c>
      <c r="M103" s="10">
        <v>410000</v>
      </c>
      <c r="N103" s="10">
        <v>24000</v>
      </c>
      <c r="O103" s="10">
        <v>97000</v>
      </c>
      <c r="P103" s="9">
        <v>81.7</v>
      </c>
      <c r="Q103" s="9">
        <v>77.099999999999994</v>
      </c>
      <c r="R103" s="9">
        <v>5.6</v>
      </c>
      <c r="S103" s="9">
        <v>18.3</v>
      </c>
      <c r="T103" s="10">
        <v>545000</v>
      </c>
      <c r="U103" s="10">
        <v>346000</v>
      </c>
      <c r="V103" s="10">
        <v>329000</v>
      </c>
      <c r="W103" s="10">
        <v>17000</v>
      </c>
      <c r="X103" s="10">
        <v>199000</v>
      </c>
      <c r="Y103" s="9">
        <v>63.5</v>
      </c>
      <c r="Z103" s="9">
        <v>60.4</v>
      </c>
      <c r="AA103" s="9">
        <v>4.8</v>
      </c>
      <c r="AB103" s="9">
        <v>36.5</v>
      </c>
      <c r="AC103" s="10"/>
    </row>
    <row r="104" spans="1:29" x14ac:dyDescent="0.25">
      <c r="A104" s="8" t="s">
        <v>264</v>
      </c>
      <c r="B104" s="10">
        <v>1078000</v>
      </c>
      <c r="C104" s="10">
        <v>780000</v>
      </c>
      <c r="D104" s="10">
        <v>739000</v>
      </c>
      <c r="E104" s="10">
        <v>41000</v>
      </c>
      <c r="F104" s="10">
        <v>298000</v>
      </c>
      <c r="G104" s="9">
        <v>72.400000000000006</v>
      </c>
      <c r="H104" s="9">
        <v>68.599999999999994</v>
      </c>
      <c r="I104" s="9">
        <v>5.2</v>
      </c>
      <c r="J104" s="9">
        <v>27.6</v>
      </c>
      <c r="K104" s="10">
        <v>532000</v>
      </c>
      <c r="L104" s="10">
        <v>434000</v>
      </c>
      <c r="M104" s="10">
        <v>410000</v>
      </c>
      <c r="N104" s="10">
        <v>24000</v>
      </c>
      <c r="O104" s="10">
        <v>98000</v>
      </c>
      <c r="P104" s="9">
        <v>81.599999999999994</v>
      </c>
      <c r="Q104" s="9">
        <v>77</v>
      </c>
      <c r="R104" s="9">
        <v>5.6</v>
      </c>
      <c r="S104" s="9">
        <v>18.399999999999999</v>
      </c>
      <c r="T104" s="10">
        <v>546000</v>
      </c>
      <c r="U104" s="10">
        <v>346000</v>
      </c>
      <c r="V104" s="10">
        <v>329000</v>
      </c>
      <c r="W104" s="10">
        <v>17000</v>
      </c>
      <c r="X104" s="10">
        <v>200000</v>
      </c>
      <c r="Y104" s="9">
        <v>63.4</v>
      </c>
      <c r="Z104" s="9">
        <v>60.4</v>
      </c>
      <c r="AA104" s="9">
        <v>4.8</v>
      </c>
      <c r="AB104" s="9">
        <v>36.6</v>
      </c>
      <c r="AC104" s="10"/>
    </row>
    <row r="105" spans="1:29" x14ac:dyDescent="0.25">
      <c r="A105" s="8" t="s">
        <v>265</v>
      </c>
      <c r="B105" s="10">
        <v>1079000</v>
      </c>
      <c r="C105" s="10">
        <v>772000</v>
      </c>
      <c r="D105" s="10">
        <v>732000</v>
      </c>
      <c r="E105" s="10">
        <v>41000</v>
      </c>
      <c r="F105" s="10">
        <v>306000</v>
      </c>
      <c r="G105" s="9">
        <v>71.599999999999994</v>
      </c>
      <c r="H105" s="9">
        <v>67.8</v>
      </c>
      <c r="I105" s="9">
        <v>5.3</v>
      </c>
      <c r="J105" s="9">
        <v>28.4</v>
      </c>
      <c r="K105" s="10">
        <v>533000</v>
      </c>
      <c r="L105" s="10">
        <v>432000</v>
      </c>
      <c r="M105" s="10">
        <v>407000</v>
      </c>
      <c r="N105" s="10">
        <v>25000</v>
      </c>
      <c r="O105" s="10">
        <v>101000</v>
      </c>
      <c r="P105" s="9">
        <v>81</v>
      </c>
      <c r="Q105" s="9">
        <v>76.3</v>
      </c>
      <c r="R105" s="9">
        <v>5.8</v>
      </c>
      <c r="S105" s="9">
        <v>19</v>
      </c>
      <c r="T105" s="10">
        <v>546000</v>
      </c>
      <c r="U105" s="10">
        <v>341000</v>
      </c>
      <c r="V105" s="10">
        <v>325000</v>
      </c>
      <c r="W105" s="10">
        <v>16000</v>
      </c>
      <c r="X105" s="10">
        <v>205000</v>
      </c>
      <c r="Y105" s="9">
        <v>62.4</v>
      </c>
      <c r="Z105" s="9">
        <v>59.5</v>
      </c>
      <c r="AA105" s="9">
        <v>4.7</v>
      </c>
      <c r="AB105" s="9">
        <v>37.6</v>
      </c>
      <c r="AC105" s="10"/>
    </row>
    <row r="106" spans="1:29" x14ac:dyDescent="0.25">
      <c r="A106" s="8" t="s">
        <v>266</v>
      </c>
      <c r="B106" s="10">
        <v>1080000</v>
      </c>
      <c r="C106" s="10">
        <v>766000</v>
      </c>
      <c r="D106" s="10">
        <v>727000</v>
      </c>
      <c r="E106" s="10">
        <v>39000</v>
      </c>
      <c r="F106" s="10">
        <v>314000</v>
      </c>
      <c r="G106" s="9">
        <v>70.900000000000006</v>
      </c>
      <c r="H106" s="9">
        <v>67.3</v>
      </c>
      <c r="I106" s="9">
        <v>5.0999999999999996</v>
      </c>
      <c r="J106" s="9">
        <v>29.1</v>
      </c>
      <c r="K106" s="10">
        <v>533000</v>
      </c>
      <c r="L106" s="10">
        <v>426000</v>
      </c>
      <c r="M106" s="10">
        <v>401000</v>
      </c>
      <c r="N106" s="10">
        <v>25000</v>
      </c>
      <c r="O106" s="10">
        <v>107000</v>
      </c>
      <c r="P106" s="9">
        <v>80</v>
      </c>
      <c r="Q106" s="9">
        <v>75.2</v>
      </c>
      <c r="R106" s="9">
        <v>6</v>
      </c>
      <c r="S106" s="9">
        <v>20</v>
      </c>
      <c r="T106" s="10">
        <v>547000</v>
      </c>
      <c r="U106" s="10">
        <v>339000</v>
      </c>
      <c r="V106" s="10">
        <v>326000</v>
      </c>
      <c r="W106" s="10">
        <v>13000</v>
      </c>
      <c r="X106" s="10">
        <v>207000</v>
      </c>
      <c r="Y106" s="9">
        <v>62.1</v>
      </c>
      <c r="Z106" s="9">
        <v>59.6</v>
      </c>
      <c r="AA106" s="9">
        <v>4</v>
      </c>
      <c r="AB106" s="9">
        <v>37.9</v>
      </c>
      <c r="AC106" s="10"/>
    </row>
    <row r="107" spans="1:29" x14ac:dyDescent="0.25">
      <c r="A107" s="8" t="s">
        <v>267</v>
      </c>
      <c r="B107" s="10">
        <v>1081000</v>
      </c>
      <c r="C107" s="10">
        <v>766000</v>
      </c>
      <c r="D107" s="10">
        <v>725000</v>
      </c>
      <c r="E107" s="10">
        <v>40000</v>
      </c>
      <c r="F107" s="10">
        <v>315000</v>
      </c>
      <c r="G107" s="9">
        <v>70.900000000000006</v>
      </c>
      <c r="H107" s="9">
        <v>67.099999999999994</v>
      </c>
      <c r="I107" s="9">
        <v>5.3</v>
      </c>
      <c r="J107" s="9">
        <v>29.1</v>
      </c>
      <c r="K107" s="10">
        <v>534000</v>
      </c>
      <c r="L107" s="10">
        <v>429000</v>
      </c>
      <c r="M107" s="10">
        <v>402000</v>
      </c>
      <c r="N107" s="10">
        <v>28000</v>
      </c>
      <c r="O107" s="10">
        <v>104000</v>
      </c>
      <c r="P107" s="9">
        <v>80.5</v>
      </c>
      <c r="Q107" s="9">
        <v>75.3</v>
      </c>
      <c r="R107" s="9">
        <v>6.4</v>
      </c>
      <c r="S107" s="9">
        <v>19.5</v>
      </c>
      <c r="T107" s="10">
        <v>547000</v>
      </c>
      <c r="U107" s="10">
        <v>336000</v>
      </c>
      <c r="V107" s="10">
        <v>324000</v>
      </c>
      <c r="W107" s="10">
        <v>13000</v>
      </c>
      <c r="X107" s="10">
        <v>211000</v>
      </c>
      <c r="Y107" s="9">
        <v>61.5</v>
      </c>
      <c r="Z107" s="9">
        <v>59.1</v>
      </c>
      <c r="AA107" s="9">
        <v>3.8</v>
      </c>
      <c r="AB107" s="9">
        <v>38.5</v>
      </c>
      <c r="AC107" s="10"/>
    </row>
    <row r="108" spans="1:29" x14ac:dyDescent="0.25">
      <c r="A108" s="8" t="s">
        <v>268</v>
      </c>
      <c r="B108" s="10">
        <v>1081000</v>
      </c>
      <c r="C108" s="10">
        <v>766000</v>
      </c>
      <c r="D108" s="10">
        <v>721000</v>
      </c>
      <c r="E108" s="10">
        <v>45000</v>
      </c>
      <c r="F108" s="10">
        <v>315000</v>
      </c>
      <c r="G108" s="9">
        <v>70.8</v>
      </c>
      <c r="H108" s="9">
        <v>66.7</v>
      </c>
      <c r="I108" s="9">
        <v>5.9</v>
      </c>
      <c r="J108" s="9">
        <v>29.2</v>
      </c>
      <c r="K108" s="10">
        <v>534000</v>
      </c>
      <c r="L108" s="10">
        <v>430000</v>
      </c>
      <c r="M108" s="10">
        <v>400000</v>
      </c>
      <c r="N108" s="10">
        <v>31000</v>
      </c>
      <c r="O108" s="10">
        <v>104000</v>
      </c>
      <c r="P108" s="9">
        <v>80.5</v>
      </c>
      <c r="Q108" s="9">
        <v>74.8</v>
      </c>
      <c r="R108" s="9">
        <v>7.1</v>
      </c>
      <c r="S108" s="9">
        <v>19.5</v>
      </c>
      <c r="T108" s="10">
        <v>547000</v>
      </c>
      <c r="U108" s="10">
        <v>336000</v>
      </c>
      <c r="V108" s="10">
        <v>321000</v>
      </c>
      <c r="W108" s="10">
        <v>15000</v>
      </c>
      <c r="X108" s="10">
        <v>211000</v>
      </c>
      <c r="Y108" s="9">
        <v>61.4</v>
      </c>
      <c r="Z108" s="9">
        <v>58.7</v>
      </c>
      <c r="AA108" s="9">
        <v>4.4000000000000004</v>
      </c>
      <c r="AB108" s="9">
        <v>38.6</v>
      </c>
      <c r="AC108" s="10"/>
    </row>
    <row r="109" spans="1:29" x14ac:dyDescent="0.25">
      <c r="A109" s="8" t="s">
        <v>269</v>
      </c>
      <c r="B109" s="10">
        <v>1082000</v>
      </c>
      <c r="C109" s="10">
        <v>770000</v>
      </c>
      <c r="D109" s="10">
        <v>725000</v>
      </c>
      <c r="E109" s="10">
        <v>46000</v>
      </c>
      <c r="F109" s="10">
        <v>312000</v>
      </c>
      <c r="G109" s="9">
        <v>71.2</v>
      </c>
      <c r="H109" s="9">
        <v>67</v>
      </c>
      <c r="I109" s="9">
        <v>5.9</v>
      </c>
      <c r="J109" s="9">
        <v>28.8</v>
      </c>
      <c r="K109" s="10">
        <v>535000</v>
      </c>
      <c r="L109" s="10">
        <v>435000</v>
      </c>
      <c r="M109" s="10">
        <v>404000</v>
      </c>
      <c r="N109" s="10">
        <v>31000</v>
      </c>
      <c r="O109" s="10">
        <v>100000</v>
      </c>
      <c r="P109" s="9">
        <v>81.3</v>
      </c>
      <c r="Q109" s="9">
        <v>75.599999999999994</v>
      </c>
      <c r="R109" s="9">
        <v>7</v>
      </c>
      <c r="S109" s="9">
        <v>18.7</v>
      </c>
      <c r="T109" s="10">
        <v>548000</v>
      </c>
      <c r="U109" s="10">
        <v>336000</v>
      </c>
      <c r="V109" s="10">
        <v>321000</v>
      </c>
      <c r="W109" s="10">
        <v>15000</v>
      </c>
      <c r="X109" s="10">
        <v>212000</v>
      </c>
      <c r="Y109" s="9">
        <v>61.3</v>
      </c>
      <c r="Z109" s="9">
        <v>58.5</v>
      </c>
      <c r="AA109" s="9">
        <v>4.4000000000000004</v>
      </c>
      <c r="AB109" s="9">
        <v>38.700000000000003</v>
      </c>
      <c r="AC109" s="10"/>
    </row>
    <row r="110" spans="1:29" x14ac:dyDescent="0.25">
      <c r="A110" s="8" t="s">
        <v>270</v>
      </c>
      <c r="B110" s="10">
        <v>1083000</v>
      </c>
      <c r="C110" s="10">
        <v>764000</v>
      </c>
      <c r="D110" s="10">
        <v>717000</v>
      </c>
      <c r="E110" s="10">
        <v>47000</v>
      </c>
      <c r="F110" s="10">
        <v>319000</v>
      </c>
      <c r="G110" s="9">
        <v>70.5</v>
      </c>
      <c r="H110" s="9">
        <v>66.2</v>
      </c>
      <c r="I110" s="9">
        <v>6.1</v>
      </c>
      <c r="J110" s="9">
        <v>29.5</v>
      </c>
      <c r="K110" s="10">
        <v>535000</v>
      </c>
      <c r="L110" s="10">
        <v>433000</v>
      </c>
      <c r="M110" s="10">
        <v>401000</v>
      </c>
      <c r="N110" s="10">
        <v>33000</v>
      </c>
      <c r="O110" s="10">
        <v>102000</v>
      </c>
      <c r="P110" s="9">
        <v>81</v>
      </c>
      <c r="Q110" s="9">
        <v>74.900000000000006</v>
      </c>
      <c r="R110" s="9">
        <v>7.5</v>
      </c>
      <c r="S110" s="9">
        <v>19</v>
      </c>
      <c r="T110" s="10">
        <v>548000</v>
      </c>
      <c r="U110" s="10">
        <v>331000</v>
      </c>
      <c r="V110" s="10">
        <v>317000</v>
      </c>
      <c r="W110" s="10">
        <v>14000</v>
      </c>
      <c r="X110" s="10">
        <v>217000</v>
      </c>
      <c r="Y110" s="9">
        <v>60.3</v>
      </c>
      <c r="Z110" s="9">
        <v>57.7</v>
      </c>
      <c r="AA110" s="9">
        <v>4.3</v>
      </c>
      <c r="AB110" s="9">
        <v>39.700000000000003</v>
      </c>
      <c r="AC110" s="10"/>
    </row>
    <row r="111" spans="1:29" x14ac:dyDescent="0.25">
      <c r="A111" s="8" t="s">
        <v>271</v>
      </c>
      <c r="B111" s="10">
        <v>1084000</v>
      </c>
      <c r="C111" s="10">
        <v>762000</v>
      </c>
      <c r="D111" s="10">
        <v>715000</v>
      </c>
      <c r="E111" s="10">
        <v>47000</v>
      </c>
      <c r="F111" s="10">
        <v>322000</v>
      </c>
      <c r="G111" s="9">
        <v>70.3</v>
      </c>
      <c r="H111" s="9">
        <v>66</v>
      </c>
      <c r="I111" s="9">
        <v>6.1</v>
      </c>
      <c r="J111" s="9">
        <v>29.7</v>
      </c>
      <c r="K111" s="10">
        <v>535000</v>
      </c>
      <c r="L111" s="10">
        <v>431000</v>
      </c>
      <c r="M111" s="10">
        <v>395000</v>
      </c>
      <c r="N111" s="10">
        <v>35000</v>
      </c>
      <c r="O111" s="10">
        <v>105000</v>
      </c>
      <c r="P111" s="9">
        <v>80.400000000000006</v>
      </c>
      <c r="Q111" s="9">
        <v>73.8</v>
      </c>
      <c r="R111" s="9">
        <v>8.1999999999999993</v>
      </c>
      <c r="S111" s="9">
        <v>19.600000000000001</v>
      </c>
      <c r="T111" s="10">
        <v>549000</v>
      </c>
      <c r="U111" s="10">
        <v>331000</v>
      </c>
      <c r="V111" s="10">
        <v>320000</v>
      </c>
      <c r="W111" s="10">
        <v>12000</v>
      </c>
      <c r="X111" s="10">
        <v>217000</v>
      </c>
      <c r="Y111" s="9">
        <v>60.4</v>
      </c>
      <c r="Z111" s="9">
        <v>58.3</v>
      </c>
      <c r="AA111" s="9">
        <v>3.5</v>
      </c>
      <c r="AB111" s="9">
        <v>39.6</v>
      </c>
      <c r="AC111" s="10"/>
    </row>
    <row r="112" spans="1:29" x14ac:dyDescent="0.25">
      <c r="A112" s="8" t="s">
        <v>272</v>
      </c>
      <c r="B112" s="10">
        <v>1085000</v>
      </c>
      <c r="C112" s="10">
        <v>758000</v>
      </c>
      <c r="D112" s="10">
        <v>709000</v>
      </c>
      <c r="E112" s="10">
        <v>48000</v>
      </c>
      <c r="F112" s="10">
        <v>328000</v>
      </c>
      <c r="G112" s="9">
        <v>69.8</v>
      </c>
      <c r="H112" s="9">
        <v>65.400000000000006</v>
      </c>
      <c r="I112" s="9">
        <v>6.4</v>
      </c>
      <c r="J112" s="9">
        <v>30.2</v>
      </c>
      <c r="K112" s="10">
        <v>536000</v>
      </c>
      <c r="L112" s="10">
        <v>430000</v>
      </c>
      <c r="M112" s="10">
        <v>393000</v>
      </c>
      <c r="N112" s="10">
        <v>37000</v>
      </c>
      <c r="O112" s="10">
        <v>106000</v>
      </c>
      <c r="P112" s="9">
        <v>80.2</v>
      </c>
      <c r="Q112" s="9">
        <v>73.3</v>
      </c>
      <c r="R112" s="9">
        <v>8.6999999999999993</v>
      </c>
      <c r="S112" s="9">
        <v>19.8</v>
      </c>
      <c r="T112" s="10">
        <v>549000</v>
      </c>
      <c r="U112" s="10">
        <v>328000</v>
      </c>
      <c r="V112" s="10">
        <v>317000</v>
      </c>
      <c r="W112" s="10">
        <v>11000</v>
      </c>
      <c r="X112" s="10">
        <v>222000</v>
      </c>
      <c r="Y112" s="9">
        <v>59.6</v>
      </c>
      <c r="Z112" s="9">
        <v>57.7</v>
      </c>
      <c r="AA112" s="9">
        <v>3.3</v>
      </c>
      <c r="AB112" s="9">
        <v>40.4</v>
      </c>
      <c r="AC112" s="10"/>
    </row>
    <row r="113" spans="1:29" x14ac:dyDescent="0.25">
      <c r="A113" s="8" t="s">
        <v>273</v>
      </c>
      <c r="B113" s="10">
        <v>1086000</v>
      </c>
      <c r="C113" s="10">
        <v>760000</v>
      </c>
      <c r="D113" s="10">
        <v>717000</v>
      </c>
      <c r="E113" s="10">
        <v>43000</v>
      </c>
      <c r="F113" s="10">
        <v>326000</v>
      </c>
      <c r="G113" s="9">
        <v>69.900000000000006</v>
      </c>
      <c r="H113" s="9">
        <v>66</v>
      </c>
      <c r="I113" s="9">
        <v>5.6</v>
      </c>
      <c r="J113" s="9">
        <v>30.1</v>
      </c>
      <c r="K113" s="10">
        <v>536000</v>
      </c>
      <c r="L113" s="10">
        <v>429000</v>
      </c>
      <c r="M113" s="10">
        <v>396000</v>
      </c>
      <c r="N113" s="10">
        <v>32000</v>
      </c>
      <c r="O113" s="10">
        <v>108000</v>
      </c>
      <c r="P113" s="9">
        <v>79.900000000000006</v>
      </c>
      <c r="Q113" s="9">
        <v>73.8</v>
      </c>
      <c r="R113" s="9">
        <v>7.6</v>
      </c>
      <c r="S113" s="9">
        <v>20.100000000000001</v>
      </c>
      <c r="T113" s="10">
        <v>550000</v>
      </c>
      <c r="U113" s="10">
        <v>331000</v>
      </c>
      <c r="V113" s="10">
        <v>321000</v>
      </c>
      <c r="W113" s="10">
        <v>10000</v>
      </c>
      <c r="X113" s="10">
        <v>219000</v>
      </c>
      <c r="Y113" s="9">
        <v>60.2</v>
      </c>
      <c r="Z113" s="9">
        <v>58.4</v>
      </c>
      <c r="AA113" s="9">
        <v>3.1</v>
      </c>
      <c r="AB113" s="9">
        <v>39.799999999999997</v>
      </c>
      <c r="AC113" s="10"/>
    </row>
    <row r="114" spans="1:29" x14ac:dyDescent="0.25">
      <c r="A114" s="8" t="s">
        <v>274</v>
      </c>
      <c r="B114" s="10">
        <v>1087000</v>
      </c>
      <c r="C114" s="10">
        <v>763000</v>
      </c>
      <c r="D114" s="10">
        <v>723000</v>
      </c>
      <c r="E114" s="10">
        <v>40000</v>
      </c>
      <c r="F114" s="10">
        <v>324000</v>
      </c>
      <c r="G114" s="9">
        <v>70.2</v>
      </c>
      <c r="H114" s="9">
        <v>66.5</v>
      </c>
      <c r="I114" s="9">
        <v>5.2</v>
      </c>
      <c r="J114" s="9">
        <v>29.8</v>
      </c>
      <c r="K114" s="10">
        <v>537000</v>
      </c>
      <c r="L114" s="10">
        <v>427000</v>
      </c>
      <c r="M114" s="10">
        <v>396000</v>
      </c>
      <c r="N114" s="10">
        <v>31000</v>
      </c>
      <c r="O114" s="10">
        <v>110000</v>
      </c>
      <c r="P114" s="9">
        <v>79.5</v>
      </c>
      <c r="Q114" s="9">
        <v>73.8</v>
      </c>
      <c r="R114" s="9">
        <v>7.2</v>
      </c>
      <c r="S114" s="9">
        <v>20.5</v>
      </c>
      <c r="T114" s="10">
        <v>550000</v>
      </c>
      <c r="U114" s="10">
        <v>336000</v>
      </c>
      <c r="V114" s="10">
        <v>327000</v>
      </c>
      <c r="W114" s="10">
        <v>9000</v>
      </c>
      <c r="X114" s="10">
        <v>214000</v>
      </c>
      <c r="Y114" s="9">
        <v>61</v>
      </c>
      <c r="Z114" s="9">
        <v>59.4</v>
      </c>
      <c r="AA114" s="9">
        <v>2.7</v>
      </c>
      <c r="AB114" s="9">
        <v>39</v>
      </c>
      <c r="AC114" s="10"/>
    </row>
    <row r="115" spans="1:29" x14ac:dyDescent="0.25">
      <c r="A115" s="8" t="s">
        <v>275</v>
      </c>
      <c r="B115" s="10">
        <v>1088000</v>
      </c>
      <c r="C115" s="10">
        <v>753000</v>
      </c>
      <c r="D115" s="10">
        <v>713000</v>
      </c>
      <c r="E115" s="10">
        <v>39000</v>
      </c>
      <c r="F115" s="10">
        <v>335000</v>
      </c>
      <c r="G115" s="9">
        <v>69.2</v>
      </c>
      <c r="H115" s="9">
        <v>65.599999999999994</v>
      </c>
      <c r="I115" s="9">
        <v>5.2</v>
      </c>
      <c r="J115" s="9">
        <v>30.8</v>
      </c>
      <c r="K115" s="10">
        <v>537000</v>
      </c>
      <c r="L115" s="10">
        <v>417000</v>
      </c>
      <c r="M115" s="10">
        <v>388000</v>
      </c>
      <c r="N115" s="10">
        <v>30000</v>
      </c>
      <c r="O115" s="10">
        <v>120000</v>
      </c>
      <c r="P115" s="9">
        <v>77.7</v>
      </c>
      <c r="Q115" s="9">
        <v>72.2</v>
      </c>
      <c r="R115" s="9">
        <v>7.1</v>
      </c>
      <c r="S115" s="9">
        <v>22.3</v>
      </c>
      <c r="T115" s="10">
        <v>551000</v>
      </c>
      <c r="U115" s="10">
        <v>335000</v>
      </c>
      <c r="V115" s="10">
        <v>325000</v>
      </c>
      <c r="W115" s="10">
        <v>10000</v>
      </c>
      <c r="X115" s="10">
        <v>215000</v>
      </c>
      <c r="Y115" s="9">
        <v>60.9</v>
      </c>
      <c r="Z115" s="9">
        <v>59.1</v>
      </c>
      <c r="AA115" s="9">
        <v>2.9</v>
      </c>
      <c r="AB115" s="9">
        <v>39.1</v>
      </c>
      <c r="AC115" s="10"/>
    </row>
    <row r="116" spans="1:29" x14ac:dyDescent="0.25">
      <c r="A116" s="8" t="s">
        <v>276</v>
      </c>
      <c r="B116" s="10">
        <v>1089000</v>
      </c>
      <c r="C116" s="10">
        <v>752000</v>
      </c>
      <c r="D116" s="10">
        <v>714000</v>
      </c>
      <c r="E116" s="10">
        <v>38000</v>
      </c>
      <c r="F116" s="10">
        <v>337000</v>
      </c>
      <c r="G116" s="9">
        <v>69.099999999999994</v>
      </c>
      <c r="H116" s="9">
        <v>65.599999999999994</v>
      </c>
      <c r="I116" s="9">
        <v>5</v>
      </c>
      <c r="J116" s="9">
        <v>30.9</v>
      </c>
      <c r="K116" s="10">
        <v>538000</v>
      </c>
      <c r="L116" s="10">
        <v>416000</v>
      </c>
      <c r="M116" s="10">
        <v>387000</v>
      </c>
      <c r="N116" s="10">
        <v>29000</v>
      </c>
      <c r="O116" s="10">
        <v>122000</v>
      </c>
      <c r="P116" s="9">
        <v>77.3</v>
      </c>
      <c r="Q116" s="9">
        <v>71.900000000000006</v>
      </c>
      <c r="R116" s="9">
        <v>7</v>
      </c>
      <c r="S116" s="9">
        <v>22.7</v>
      </c>
      <c r="T116" s="10">
        <v>551000</v>
      </c>
      <c r="U116" s="10">
        <v>336000</v>
      </c>
      <c r="V116" s="10">
        <v>328000</v>
      </c>
      <c r="W116" s="10">
        <v>9000</v>
      </c>
      <c r="X116" s="10">
        <v>215000</v>
      </c>
      <c r="Y116" s="9">
        <v>61.1</v>
      </c>
      <c r="Z116" s="9">
        <v>59.5</v>
      </c>
      <c r="AA116" s="9">
        <v>2.6</v>
      </c>
      <c r="AB116" s="9">
        <v>38.9</v>
      </c>
      <c r="AC116" s="10"/>
    </row>
    <row r="117" spans="1:29" x14ac:dyDescent="0.25">
      <c r="A117" s="8" t="s">
        <v>277</v>
      </c>
      <c r="B117" s="10">
        <v>1090000</v>
      </c>
      <c r="C117" s="10">
        <v>745000</v>
      </c>
      <c r="D117" s="10">
        <v>710000</v>
      </c>
      <c r="E117" s="10">
        <v>35000</v>
      </c>
      <c r="F117" s="10">
        <v>345000</v>
      </c>
      <c r="G117" s="9">
        <v>68.400000000000006</v>
      </c>
      <c r="H117" s="9">
        <v>65.099999999999994</v>
      </c>
      <c r="I117" s="9">
        <v>4.7</v>
      </c>
      <c r="J117" s="9">
        <v>31.6</v>
      </c>
      <c r="K117" s="10">
        <v>538000</v>
      </c>
      <c r="L117" s="10">
        <v>411000</v>
      </c>
      <c r="M117" s="10">
        <v>385000</v>
      </c>
      <c r="N117" s="10">
        <v>26000</v>
      </c>
      <c r="O117" s="10">
        <v>127000</v>
      </c>
      <c r="P117" s="9">
        <v>76.3</v>
      </c>
      <c r="Q117" s="9">
        <v>71.599999999999994</v>
      </c>
      <c r="R117" s="9">
        <v>6.2</v>
      </c>
      <c r="S117" s="9">
        <v>23.7</v>
      </c>
      <c r="T117" s="10">
        <v>551000</v>
      </c>
      <c r="U117" s="10">
        <v>334000</v>
      </c>
      <c r="V117" s="10">
        <v>324000</v>
      </c>
      <c r="W117" s="10">
        <v>10000</v>
      </c>
      <c r="X117" s="10">
        <v>217000</v>
      </c>
      <c r="Y117" s="9">
        <v>60.6</v>
      </c>
      <c r="Z117" s="9">
        <v>58.8</v>
      </c>
      <c r="AA117" s="9">
        <v>2.9</v>
      </c>
      <c r="AB117" s="9">
        <v>39.4</v>
      </c>
      <c r="AC117" s="10"/>
    </row>
    <row r="118" spans="1:29" x14ac:dyDescent="0.25">
      <c r="A118" s="8" t="s">
        <v>278</v>
      </c>
      <c r="B118" s="10">
        <v>1091000</v>
      </c>
      <c r="C118" s="10">
        <v>748000</v>
      </c>
      <c r="D118" s="10">
        <v>710000</v>
      </c>
      <c r="E118" s="10">
        <v>37000</v>
      </c>
      <c r="F118" s="10">
        <v>343000</v>
      </c>
      <c r="G118" s="9">
        <v>68.599999999999994</v>
      </c>
      <c r="H118" s="9">
        <v>65.099999999999994</v>
      </c>
      <c r="I118" s="9">
        <v>5</v>
      </c>
      <c r="J118" s="9">
        <v>31.4</v>
      </c>
      <c r="K118" s="10">
        <v>539000</v>
      </c>
      <c r="L118" s="10">
        <v>415000</v>
      </c>
      <c r="M118" s="10">
        <v>389000</v>
      </c>
      <c r="N118" s="10">
        <v>26000</v>
      </c>
      <c r="O118" s="10">
        <v>124000</v>
      </c>
      <c r="P118" s="9">
        <v>77</v>
      </c>
      <c r="Q118" s="9">
        <v>72.099999999999994</v>
      </c>
      <c r="R118" s="9">
        <v>6.3</v>
      </c>
      <c r="S118" s="9">
        <v>23</v>
      </c>
      <c r="T118" s="10">
        <v>552000</v>
      </c>
      <c r="U118" s="10">
        <v>333000</v>
      </c>
      <c r="V118" s="10">
        <v>322000</v>
      </c>
      <c r="W118" s="10">
        <v>11000</v>
      </c>
      <c r="X118" s="10">
        <v>219000</v>
      </c>
      <c r="Y118" s="9">
        <v>60.4</v>
      </c>
      <c r="Z118" s="9">
        <v>58.3</v>
      </c>
      <c r="AA118" s="9">
        <v>3.4</v>
      </c>
      <c r="AB118" s="9">
        <v>39.6</v>
      </c>
      <c r="AC118" s="10"/>
    </row>
    <row r="119" spans="1:29" x14ac:dyDescent="0.25">
      <c r="A119" s="8" t="s">
        <v>279</v>
      </c>
      <c r="B119" s="10">
        <v>1092000</v>
      </c>
      <c r="C119" s="10">
        <v>753000</v>
      </c>
      <c r="D119" s="10">
        <v>715000</v>
      </c>
      <c r="E119" s="10">
        <v>37000</v>
      </c>
      <c r="F119" s="10">
        <v>339000</v>
      </c>
      <c r="G119" s="9">
        <v>69</v>
      </c>
      <c r="H119" s="9">
        <v>65.5</v>
      </c>
      <c r="I119" s="9">
        <v>5</v>
      </c>
      <c r="J119" s="9">
        <v>31</v>
      </c>
      <c r="K119" s="10">
        <v>539000</v>
      </c>
      <c r="L119" s="10">
        <v>419000</v>
      </c>
      <c r="M119" s="10">
        <v>392000</v>
      </c>
      <c r="N119" s="10">
        <v>27000</v>
      </c>
      <c r="O119" s="10">
        <v>120000</v>
      </c>
      <c r="P119" s="9">
        <v>77.7</v>
      </c>
      <c r="Q119" s="9">
        <v>72.7</v>
      </c>
      <c r="R119" s="9">
        <v>6.4</v>
      </c>
      <c r="S119" s="9">
        <v>22.3</v>
      </c>
      <c r="T119" s="10">
        <v>552000</v>
      </c>
      <c r="U119" s="10">
        <v>334000</v>
      </c>
      <c r="V119" s="10">
        <v>323000</v>
      </c>
      <c r="W119" s="10">
        <v>11000</v>
      </c>
      <c r="X119" s="10">
        <v>218000</v>
      </c>
      <c r="Y119" s="9">
        <v>60.5</v>
      </c>
      <c r="Z119" s="9">
        <v>58.5</v>
      </c>
      <c r="AA119" s="9">
        <v>3.2</v>
      </c>
      <c r="AB119" s="9">
        <v>39.5</v>
      </c>
      <c r="AC119" s="10"/>
    </row>
    <row r="120" spans="1:29" x14ac:dyDescent="0.25">
      <c r="A120" s="8" t="s">
        <v>280</v>
      </c>
      <c r="B120" s="10">
        <v>1093000</v>
      </c>
      <c r="C120" s="10">
        <v>756000</v>
      </c>
      <c r="D120" s="10">
        <v>718000</v>
      </c>
      <c r="E120" s="10">
        <v>37000</v>
      </c>
      <c r="F120" s="10">
        <v>337000</v>
      </c>
      <c r="G120" s="9">
        <v>69.2</v>
      </c>
      <c r="H120" s="9">
        <v>65.7</v>
      </c>
      <c r="I120" s="9">
        <v>4.9000000000000004</v>
      </c>
      <c r="J120" s="9">
        <v>30.8</v>
      </c>
      <c r="K120" s="10">
        <v>540000</v>
      </c>
      <c r="L120" s="10">
        <v>422000</v>
      </c>
      <c r="M120" s="10">
        <v>397000</v>
      </c>
      <c r="N120" s="10">
        <v>25000</v>
      </c>
      <c r="O120" s="10">
        <v>118000</v>
      </c>
      <c r="P120" s="9">
        <v>78.2</v>
      </c>
      <c r="Q120" s="9">
        <v>73.599999999999994</v>
      </c>
      <c r="R120" s="9">
        <v>5.9</v>
      </c>
      <c r="S120" s="9">
        <v>21.8</v>
      </c>
      <c r="T120" s="10">
        <v>553000</v>
      </c>
      <c r="U120" s="10">
        <v>334000</v>
      </c>
      <c r="V120" s="10">
        <v>321000</v>
      </c>
      <c r="W120" s="10">
        <v>13000</v>
      </c>
      <c r="X120" s="10">
        <v>219000</v>
      </c>
      <c r="Y120" s="9">
        <v>60.3</v>
      </c>
      <c r="Z120" s="9">
        <v>58.1</v>
      </c>
      <c r="AA120" s="9">
        <v>3.8</v>
      </c>
      <c r="AB120" s="9">
        <v>39.700000000000003</v>
      </c>
      <c r="AC120" s="10"/>
    </row>
    <row r="121" spans="1:29" x14ac:dyDescent="0.25">
      <c r="A121" s="8" t="s">
        <v>281</v>
      </c>
      <c r="B121" s="10">
        <v>1094000</v>
      </c>
      <c r="C121" s="10">
        <v>760000</v>
      </c>
      <c r="D121" s="10">
        <v>719000</v>
      </c>
      <c r="E121" s="10">
        <v>41000</v>
      </c>
      <c r="F121" s="10">
        <v>333000</v>
      </c>
      <c r="G121" s="9">
        <v>69.5</v>
      </c>
      <c r="H121" s="9">
        <v>65.8</v>
      </c>
      <c r="I121" s="9">
        <v>5.4</v>
      </c>
      <c r="J121" s="9">
        <v>30.5</v>
      </c>
      <c r="K121" s="10">
        <v>540000</v>
      </c>
      <c r="L121" s="10">
        <v>425000</v>
      </c>
      <c r="M121" s="10">
        <v>397000</v>
      </c>
      <c r="N121" s="10">
        <v>28000</v>
      </c>
      <c r="O121" s="10">
        <v>116000</v>
      </c>
      <c r="P121" s="9">
        <v>78.599999999999994</v>
      </c>
      <c r="Q121" s="9">
        <v>73.400000000000006</v>
      </c>
      <c r="R121" s="9">
        <v>6.6</v>
      </c>
      <c r="S121" s="9">
        <v>21.4</v>
      </c>
      <c r="T121" s="10">
        <v>553000</v>
      </c>
      <c r="U121" s="10">
        <v>335000</v>
      </c>
      <c r="V121" s="10">
        <v>323000</v>
      </c>
      <c r="W121" s="10">
        <v>13000</v>
      </c>
      <c r="X121" s="10">
        <v>218000</v>
      </c>
      <c r="Y121" s="9">
        <v>60.6</v>
      </c>
      <c r="Z121" s="9">
        <v>58.3</v>
      </c>
      <c r="AA121" s="9">
        <v>3.8</v>
      </c>
      <c r="AB121" s="9">
        <v>39.4</v>
      </c>
      <c r="AC121" s="10"/>
    </row>
    <row r="122" spans="1:29" x14ac:dyDescent="0.25">
      <c r="A122" s="8" t="s">
        <v>282</v>
      </c>
      <c r="B122" s="10">
        <v>1095000</v>
      </c>
      <c r="C122" s="10">
        <v>766000</v>
      </c>
      <c r="D122" s="10">
        <v>724000</v>
      </c>
      <c r="E122" s="10">
        <v>42000</v>
      </c>
      <c r="F122" s="10">
        <v>329000</v>
      </c>
      <c r="G122" s="9">
        <v>69.900000000000006</v>
      </c>
      <c r="H122" s="9">
        <v>66.099999999999994</v>
      </c>
      <c r="I122" s="9">
        <v>5.4</v>
      </c>
      <c r="J122" s="9">
        <v>30.1</v>
      </c>
      <c r="K122" s="10">
        <v>541000</v>
      </c>
      <c r="L122" s="10">
        <v>424000</v>
      </c>
      <c r="M122" s="10">
        <v>396000</v>
      </c>
      <c r="N122" s="10">
        <v>29000</v>
      </c>
      <c r="O122" s="10">
        <v>117000</v>
      </c>
      <c r="P122" s="9">
        <v>78.400000000000006</v>
      </c>
      <c r="Q122" s="9">
        <v>73.099999999999994</v>
      </c>
      <c r="R122" s="9">
        <v>6.7</v>
      </c>
      <c r="S122" s="9">
        <v>21.6</v>
      </c>
      <c r="T122" s="10">
        <v>554000</v>
      </c>
      <c r="U122" s="10">
        <v>341000</v>
      </c>
      <c r="V122" s="10">
        <v>328000</v>
      </c>
      <c r="W122" s="10">
        <v>13000</v>
      </c>
      <c r="X122" s="10">
        <v>212000</v>
      </c>
      <c r="Y122" s="9">
        <v>61.6</v>
      </c>
      <c r="Z122" s="9">
        <v>59.3</v>
      </c>
      <c r="AA122" s="9">
        <v>3.8</v>
      </c>
      <c r="AB122" s="9">
        <v>38.4</v>
      </c>
      <c r="AC122" s="10"/>
    </row>
    <row r="123" spans="1:29" x14ac:dyDescent="0.25">
      <c r="A123" s="8" t="s">
        <v>283</v>
      </c>
      <c r="B123" s="10">
        <v>1096000</v>
      </c>
      <c r="C123" s="10">
        <v>772000</v>
      </c>
      <c r="D123" s="10">
        <v>730000</v>
      </c>
      <c r="E123" s="10">
        <v>41000</v>
      </c>
      <c r="F123" s="10">
        <v>324000</v>
      </c>
      <c r="G123" s="9">
        <v>70.400000000000006</v>
      </c>
      <c r="H123" s="9">
        <v>66.599999999999994</v>
      </c>
      <c r="I123" s="9">
        <v>5.4</v>
      </c>
      <c r="J123" s="9">
        <v>29.6</v>
      </c>
      <c r="K123" s="10">
        <v>542000</v>
      </c>
      <c r="L123" s="10">
        <v>429000</v>
      </c>
      <c r="M123" s="10">
        <v>398000</v>
      </c>
      <c r="N123" s="10">
        <v>30000</v>
      </c>
      <c r="O123" s="10">
        <v>113000</v>
      </c>
      <c r="P123" s="9">
        <v>79.2</v>
      </c>
      <c r="Q123" s="9">
        <v>73.599999999999994</v>
      </c>
      <c r="R123" s="9">
        <v>7.1</v>
      </c>
      <c r="S123" s="9">
        <v>20.8</v>
      </c>
      <c r="T123" s="10">
        <v>554000</v>
      </c>
      <c r="U123" s="10">
        <v>343000</v>
      </c>
      <c r="V123" s="10">
        <v>332000</v>
      </c>
      <c r="W123" s="10">
        <v>11000</v>
      </c>
      <c r="X123" s="10">
        <v>212000</v>
      </c>
      <c r="Y123" s="9">
        <v>61.8</v>
      </c>
      <c r="Z123" s="9">
        <v>59.9</v>
      </c>
      <c r="AA123" s="9">
        <v>3.2</v>
      </c>
      <c r="AB123" s="9">
        <v>38.200000000000003</v>
      </c>
      <c r="AC123" s="10"/>
    </row>
    <row r="124" spans="1:29" x14ac:dyDescent="0.25">
      <c r="A124" s="8" t="s">
        <v>284</v>
      </c>
      <c r="B124" s="10">
        <v>1097000</v>
      </c>
      <c r="C124" s="10">
        <v>778000</v>
      </c>
      <c r="D124" s="10">
        <v>742000</v>
      </c>
      <c r="E124" s="10">
        <v>36000</v>
      </c>
      <c r="F124" s="10">
        <v>319000</v>
      </c>
      <c r="G124" s="9">
        <v>70.900000000000006</v>
      </c>
      <c r="H124" s="9">
        <v>67.599999999999994</v>
      </c>
      <c r="I124" s="9">
        <v>4.7</v>
      </c>
      <c r="J124" s="9">
        <v>29.1</v>
      </c>
      <c r="K124" s="10">
        <v>542000</v>
      </c>
      <c r="L124" s="10">
        <v>431000</v>
      </c>
      <c r="M124" s="10">
        <v>404000</v>
      </c>
      <c r="N124" s="10">
        <v>27000</v>
      </c>
      <c r="O124" s="10">
        <v>112000</v>
      </c>
      <c r="P124" s="9">
        <v>79.400000000000006</v>
      </c>
      <c r="Q124" s="9">
        <v>74.5</v>
      </c>
      <c r="R124" s="9">
        <v>6.2</v>
      </c>
      <c r="S124" s="9">
        <v>20.6</v>
      </c>
      <c r="T124" s="10">
        <v>555000</v>
      </c>
      <c r="U124" s="10">
        <v>348000</v>
      </c>
      <c r="V124" s="10">
        <v>338000</v>
      </c>
      <c r="W124" s="10">
        <v>10000</v>
      </c>
      <c r="X124" s="10">
        <v>207000</v>
      </c>
      <c r="Y124" s="9">
        <v>62.6</v>
      </c>
      <c r="Z124" s="9">
        <v>60.9</v>
      </c>
      <c r="AA124" s="9">
        <v>2.8</v>
      </c>
      <c r="AB124" s="9">
        <v>37.4</v>
      </c>
      <c r="AC124" s="10"/>
    </row>
    <row r="125" spans="1:29" x14ac:dyDescent="0.25">
      <c r="A125" s="8" t="s">
        <v>285</v>
      </c>
      <c r="B125" s="10">
        <v>1098000</v>
      </c>
      <c r="C125" s="10">
        <v>772000</v>
      </c>
      <c r="D125" s="10">
        <v>736000</v>
      </c>
      <c r="E125" s="10">
        <v>36000</v>
      </c>
      <c r="F125" s="10">
        <v>326000</v>
      </c>
      <c r="G125" s="9">
        <v>70.3</v>
      </c>
      <c r="H125" s="9">
        <v>67</v>
      </c>
      <c r="I125" s="9">
        <v>4.7</v>
      </c>
      <c r="J125" s="9">
        <v>29.7</v>
      </c>
      <c r="K125" s="10">
        <v>543000</v>
      </c>
      <c r="L125" s="10">
        <v>428000</v>
      </c>
      <c r="M125" s="10">
        <v>402000</v>
      </c>
      <c r="N125" s="10">
        <v>26000</v>
      </c>
      <c r="O125" s="10">
        <v>115000</v>
      </c>
      <c r="P125" s="9">
        <v>78.900000000000006</v>
      </c>
      <c r="Q125" s="9">
        <v>74.099999999999994</v>
      </c>
      <c r="R125" s="9">
        <v>6</v>
      </c>
      <c r="S125" s="9">
        <v>21.1</v>
      </c>
      <c r="T125" s="10">
        <v>555000</v>
      </c>
      <c r="U125" s="10">
        <v>344000</v>
      </c>
      <c r="V125" s="10">
        <v>334000</v>
      </c>
      <c r="W125" s="10">
        <v>10000</v>
      </c>
      <c r="X125" s="10">
        <v>212000</v>
      </c>
      <c r="Y125" s="9">
        <v>61.9</v>
      </c>
      <c r="Z125" s="9">
        <v>60.1</v>
      </c>
      <c r="AA125" s="9">
        <v>2.9</v>
      </c>
      <c r="AB125" s="9">
        <v>38.1</v>
      </c>
      <c r="AC125" s="10"/>
    </row>
    <row r="126" spans="1:29" x14ac:dyDescent="0.25">
      <c r="A126" s="8" t="s">
        <v>286</v>
      </c>
      <c r="B126" s="10">
        <v>1099000</v>
      </c>
      <c r="C126" s="10">
        <v>775000</v>
      </c>
      <c r="D126" s="10">
        <v>739000</v>
      </c>
      <c r="E126" s="10">
        <v>37000</v>
      </c>
      <c r="F126" s="10">
        <v>324000</v>
      </c>
      <c r="G126" s="9">
        <v>70.5</v>
      </c>
      <c r="H126" s="9">
        <v>67.2</v>
      </c>
      <c r="I126" s="9">
        <v>4.7</v>
      </c>
      <c r="J126" s="9">
        <v>29.5</v>
      </c>
      <c r="K126" s="10">
        <v>543000</v>
      </c>
      <c r="L126" s="10">
        <v>427000</v>
      </c>
      <c r="M126" s="10">
        <v>401000</v>
      </c>
      <c r="N126" s="10">
        <v>26000</v>
      </c>
      <c r="O126" s="10">
        <v>117000</v>
      </c>
      <c r="P126" s="9">
        <v>78.5</v>
      </c>
      <c r="Q126" s="9">
        <v>73.7</v>
      </c>
      <c r="R126" s="9">
        <v>6.1</v>
      </c>
      <c r="S126" s="9">
        <v>21.5</v>
      </c>
      <c r="T126" s="10">
        <v>556000</v>
      </c>
      <c r="U126" s="10">
        <v>349000</v>
      </c>
      <c r="V126" s="10">
        <v>338000</v>
      </c>
      <c r="W126" s="10">
        <v>11000</v>
      </c>
      <c r="X126" s="10">
        <v>207000</v>
      </c>
      <c r="Y126" s="9">
        <v>62.7</v>
      </c>
      <c r="Z126" s="9">
        <v>60.8</v>
      </c>
      <c r="AA126" s="9">
        <v>3.1</v>
      </c>
      <c r="AB126" s="9">
        <v>37.299999999999997</v>
      </c>
      <c r="AC126" s="10"/>
    </row>
    <row r="127" spans="1:29" x14ac:dyDescent="0.25">
      <c r="A127" s="8" t="s">
        <v>287</v>
      </c>
      <c r="B127" s="10">
        <v>1101000</v>
      </c>
      <c r="C127" s="10">
        <v>777000</v>
      </c>
      <c r="D127" s="10">
        <v>741000</v>
      </c>
      <c r="E127" s="10">
        <v>36000</v>
      </c>
      <c r="F127" s="10">
        <v>323000</v>
      </c>
      <c r="G127" s="9">
        <v>70.599999999999994</v>
      </c>
      <c r="H127" s="9">
        <v>67.3</v>
      </c>
      <c r="I127" s="9">
        <v>4.7</v>
      </c>
      <c r="J127" s="9">
        <v>29.4</v>
      </c>
      <c r="K127" s="10">
        <v>544000</v>
      </c>
      <c r="L127" s="10">
        <v>429000</v>
      </c>
      <c r="M127" s="10">
        <v>404000</v>
      </c>
      <c r="N127" s="10">
        <v>25000</v>
      </c>
      <c r="O127" s="10">
        <v>115000</v>
      </c>
      <c r="P127" s="9">
        <v>78.900000000000006</v>
      </c>
      <c r="Q127" s="9">
        <v>74.3</v>
      </c>
      <c r="R127" s="9">
        <v>5.9</v>
      </c>
      <c r="S127" s="9">
        <v>21.1</v>
      </c>
      <c r="T127" s="10">
        <v>557000</v>
      </c>
      <c r="U127" s="10">
        <v>348000</v>
      </c>
      <c r="V127" s="10">
        <v>337000</v>
      </c>
      <c r="W127" s="10">
        <v>11000</v>
      </c>
      <c r="X127" s="10">
        <v>209000</v>
      </c>
      <c r="Y127" s="9">
        <v>62.5</v>
      </c>
      <c r="Z127" s="9">
        <v>60.5</v>
      </c>
      <c r="AA127" s="9">
        <v>3.2</v>
      </c>
      <c r="AB127" s="9">
        <v>37.5</v>
      </c>
      <c r="AC127" s="10"/>
    </row>
    <row r="128" spans="1:29" x14ac:dyDescent="0.25">
      <c r="A128" s="8" t="s">
        <v>288</v>
      </c>
      <c r="B128" s="10">
        <v>1102000</v>
      </c>
      <c r="C128" s="10">
        <v>771000</v>
      </c>
      <c r="D128" s="10">
        <v>734000</v>
      </c>
      <c r="E128" s="10">
        <v>36000</v>
      </c>
      <c r="F128" s="10">
        <v>331000</v>
      </c>
      <c r="G128" s="9">
        <v>70</v>
      </c>
      <c r="H128" s="9">
        <v>66.7</v>
      </c>
      <c r="I128" s="9">
        <v>4.7</v>
      </c>
      <c r="J128" s="9">
        <v>30</v>
      </c>
      <c r="K128" s="10">
        <v>545000</v>
      </c>
      <c r="L128" s="10">
        <v>426000</v>
      </c>
      <c r="M128" s="10">
        <v>401000</v>
      </c>
      <c r="N128" s="10">
        <v>24000</v>
      </c>
      <c r="O128" s="10">
        <v>119000</v>
      </c>
      <c r="P128" s="9">
        <v>78.2</v>
      </c>
      <c r="Q128" s="9">
        <v>73.7</v>
      </c>
      <c r="R128" s="9">
        <v>5.7</v>
      </c>
      <c r="S128" s="9">
        <v>21.8</v>
      </c>
      <c r="T128" s="10">
        <v>557000</v>
      </c>
      <c r="U128" s="10">
        <v>345000</v>
      </c>
      <c r="V128" s="10">
        <v>333000</v>
      </c>
      <c r="W128" s="10">
        <v>12000</v>
      </c>
      <c r="X128" s="10">
        <v>212000</v>
      </c>
      <c r="Y128" s="9">
        <v>61.9</v>
      </c>
      <c r="Z128" s="9">
        <v>59.7</v>
      </c>
      <c r="AA128" s="9">
        <v>3.6</v>
      </c>
      <c r="AB128" s="9">
        <v>38.1</v>
      </c>
      <c r="AC128" s="10"/>
    </row>
    <row r="129" spans="1:29" x14ac:dyDescent="0.25">
      <c r="A129" s="8" t="s">
        <v>289</v>
      </c>
      <c r="B129" s="10">
        <v>1103000</v>
      </c>
      <c r="C129" s="10">
        <v>770000</v>
      </c>
      <c r="D129" s="10">
        <v>734000</v>
      </c>
      <c r="E129" s="10">
        <v>36000</v>
      </c>
      <c r="F129" s="10">
        <v>333000</v>
      </c>
      <c r="G129" s="9">
        <v>69.8</v>
      </c>
      <c r="H129" s="9">
        <v>66.599999999999994</v>
      </c>
      <c r="I129" s="9">
        <v>4.7</v>
      </c>
      <c r="J129" s="9">
        <v>30.2</v>
      </c>
      <c r="K129" s="10">
        <v>545000</v>
      </c>
      <c r="L129" s="10">
        <v>425000</v>
      </c>
      <c r="M129" s="10">
        <v>401000</v>
      </c>
      <c r="N129" s="10">
        <v>24000</v>
      </c>
      <c r="O129" s="10">
        <v>120000</v>
      </c>
      <c r="P129" s="9">
        <v>78</v>
      </c>
      <c r="Q129" s="9">
        <v>73.7</v>
      </c>
      <c r="R129" s="9">
        <v>5.6</v>
      </c>
      <c r="S129" s="9">
        <v>22</v>
      </c>
      <c r="T129" s="10">
        <v>558000</v>
      </c>
      <c r="U129" s="10">
        <v>345000</v>
      </c>
      <c r="V129" s="10">
        <v>333000</v>
      </c>
      <c r="W129" s="10">
        <v>12000</v>
      </c>
      <c r="X129" s="10">
        <v>213000</v>
      </c>
      <c r="Y129" s="9">
        <v>61.9</v>
      </c>
      <c r="Z129" s="9">
        <v>59.7</v>
      </c>
      <c r="AA129" s="9">
        <v>3.5</v>
      </c>
      <c r="AB129" s="9">
        <v>38.1</v>
      </c>
      <c r="AC129" s="10"/>
    </row>
    <row r="130" spans="1:29" x14ac:dyDescent="0.25">
      <c r="A130" s="8" t="s">
        <v>290</v>
      </c>
      <c r="B130" s="10">
        <v>1104000</v>
      </c>
      <c r="C130" s="10">
        <v>775000</v>
      </c>
      <c r="D130" s="10">
        <v>737000</v>
      </c>
      <c r="E130" s="10">
        <v>38000</v>
      </c>
      <c r="F130" s="10">
        <v>329000</v>
      </c>
      <c r="G130" s="9">
        <v>70.2</v>
      </c>
      <c r="H130" s="9">
        <v>66.8</v>
      </c>
      <c r="I130" s="9">
        <v>4.9000000000000004</v>
      </c>
      <c r="J130" s="9">
        <v>29.8</v>
      </c>
      <c r="K130" s="10">
        <v>546000</v>
      </c>
      <c r="L130" s="10">
        <v>422000</v>
      </c>
      <c r="M130" s="10">
        <v>397000</v>
      </c>
      <c r="N130" s="10">
        <v>24000</v>
      </c>
      <c r="O130" s="10">
        <v>124000</v>
      </c>
      <c r="P130" s="9">
        <v>77.3</v>
      </c>
      <c r="Q130" s="9">
        <v>72.8</v>
      </c>
      <c r="R130" s="9">
        <v>5.8</v>
      </c>
      <c r="S130" s="9">
        <v>22.7</v>
      </c>
      <c r="T130" s="10">
        <v>558000</v>
      </c>
      <c r="U130" s="10">
        <v>353000</v>
      </c>
      <c r="V130" s="10">
        <v>340000</v>
      </c>
      <c r="W130" s="10">
        <v>13000</v>
      </c>
      <c r="X130" s="10">
        <v>205000</v>
      </c>
      <c r="Y130" s="9">
        <v>63.2</v>
      </c>
      <c r="Z130" s="9">
        <v>60.8</v>
      </c>
      <c r="AA130" s="9">
        <v>3.8</v>
      </c>
      <c r="AB130" s="9">
        <v>36.799999999999997</v>
      </c>
      <c r="AC130" s="10"/>
    </row>
    <row r="131" spans="1:29" x14ac:dyDescent="0.25">
      <c r="A131" s="8" t="s">
        <v>291</v>
      </c>
      <c r="B131" s="10">
        <v>1105000</v>
      </c>
      <c r="C131" s="10">
        <v>787000</v>
      </c>
      <c r="D131" s="10">
        <v>747000</v>
      </c>
      <c r="E131" s="10">
        <v>40000</v>
      </c>
      <c r="F131" s="10">
        <v>318000</v>
      </c>
      <c r="G131" s="9">
        <v>71.3</v>
      </c>
      <c r="H131" s="9">
        <v>67.599999999999994</v>
      </c>
      <c r="I131" s="9">
        <v>5.0999999999999996</v>
      </c>
      <c r="J131" s="9">
        <v>28.7</v>
      </c>
      <c r="K131" s="10">
        <v>546000</v>
      </c>
      <c r="L131" s="10">
        <v>430000</v>
      </c>
      <c r="M131" s="10">
        <v>404000</v>
      </c>
      <c r="N131" s="10">
        <v>26000</v>
      </c>
      <c r="O131" s="10">
        <v>116000</v>
      </c>
      <c r="P131" s="9">
        <v>78.8</v>
      </c>
      <c r="Q131" s="9">
        <v>74</v>
      </c>
      <c r="R131" s="9">
        <v>6</v>
      </c>
      <c r="S131" s="9">
        <v>21.2</v>
      </c>
      <c r="T131" s="10">
        <v>559000</v>
      </c>
      <c r="U131" s="10">
        <v>357000</v>
      </c>
      <c r="V131" s="10">
        <v>343000</v>
      </c>
      <c r="W131" s="10">
        <v>14000</v>
      </c>
      <c r="X131" s="10">
        <v>202000</v>
      </c>
      <c r="Y131" s="9">
        <v>63.9</v>
      </c>
      <c r="Z131" s="9">
        <v>61.4</v>
      </c>
      <c r="AA131" s="9">
        <v>3.9</v>
      </c>
      <c r="AB131" s="9">
        <v>36.1</v>
      </c>
      <c r="AC131" s="10"/>
    </row>
    <row r="132" spans="1:29" x14ac:dyDescent="0.25">
      <c r="A132" s="8" t="s">
        <v>292</v>
      </c>
      <c r="B132" s="10">
        <v>1106000</v>
      </c>
      <c r="C132" s="10">
        <v>792000</v>
      </c>
      <c r="D132" s="10">
        <v>754000</v>
      </c>
      <c r="E132" s="10">
        <v>38000</v>
      </c>
      <c r="F132" s="10">
        <v>314000</v>
      </c>
      <c r="G132" s="9">
        <v>71.599999999999994</v>
      </c>
      <c r="H132" s="9">
        <v>68.099999999999994</v>
      </c>
      <c r="I132" s="9">
        <v>4.8</v>
      </c>
      <c r="J132" s="9">
        <v>28.4</v>
      </c>
      <c r="K132" s="10">
        <v>547000</v>
      </c>
      <c r="L132" s="10">
        <v>432000</v>
      </c>
      <c r="M132" s="10">
        <v>407000</v>
      </c>
      <c r="N132" s="10">
        <v>25000</v>
      </c>
      <c r="O132" s="10">
        <v>115000</v>
      </c>
      <c r="P132" s="9">
        <v>79</v>
      </c>
      <c r="Q132" s="9">
        <v>74.400000000000006</v>
      </c>
      <c r="R132" s="9">
        <v>5.8</v>
      </c>
      <c r="S132" s="9">
        <v>21</v>
      </c>
      <c r="T132" s="10">
        <v>559000</v>
      </c>
      <c r="U132" s="10">
        <v>360000</v>
      </c>
      <c r="V132" s="10">
        <v>347000</v>
      </c>
      <c r="W132" s="10">
        <v>13000</v>
      </c>
      <c r="X132" s="10">
        <v>199000</v>
      </c>
      <c r="Y132" s="9">
        <v>64.400000000000006</v>
      </c>
      <c r="Z132" s="9">
        <v>62</v>
      </c>
      <c r="AA132" s="9">
        <v>3.7</v>
      </c>
      <c r="AB132" s="9">
        <v>35.6</v>
      </c>
      <c r="AC132" s="10"/>
    </row>
    <row r="133" spans="1:29" x14ac:dyDescent="0.25">
      <c r="A133" s="8" t="s">
        <v>293</v>
      </c>
      <c r="B133" s="10">
        <v>1107000</v>
      </c>
      <c r="C133" s="10">
        <v>795000</v>
      </c>
      <c r="D133" s="10">
        <v>759000</v>
      </c>
      <c r="E133" s="10">
        <v>37000</v>
      </c>
      <c r="F133" s="10">
        <v>312000</v>
      </c>
      <c r="G133" s="9">
        <v>71.8</v>
      </c>
      <c r="H133" s="9">
        <v>68.5</v>
      </c>
      <c r="I133" s="9">
        <v>4.5999999999999996</v>
      </c>
      <c r="J133" s="9">
        <v>28.2</v>
      </c>
      <c r="K133" s="10">
        <v>547000</v>
      </c>
      <c r="L133" s="10">
        <v>436000</v>
      </c>
      <c r="M133" s="10">
        <v>412000</v>
      </c>
      <c r="N133" s="10">
        <v>23000</v>
      </c>
      <c r="O133" s="10">
        <v>112000</v>
      </c>
      <c r="P133" s="9">
        <v>79.599999999999994</v>
      </c>
      <c r="Q133" s="9">
        <v>75.3</v>
      </c>
      <c r="R133" s="9">
        <v>5.3</v>
      </c>
      <c r="S133" s="9">
        <v>20.399999999999999</v>
      </c>
      <c r="T133" s="10">
        <v>560000</v>
      </c>
      <c r="U133" s="10">
        <v>360000</v>
      </c>
      <c r="V133" s="10">
        <v>346000</v>
      </c>
      <c r="W133" s="10">
        <v>14000</v>
      </c>
      <c r="X133" s="10">
        <v>200000</v>
      </c>
      <c r="Y133" s="9">
        <v>64.3</v>
      </c>
      <c r="Z133" s="9">
        <v>61.8</v>
      </c>
      <c r="AA133" s="9">
        <v>3.8</v>
      </c>
      <c r="AB133" s="9">
        <v>35.700000000000003</v>
      </c>
      <c r="AC133" s="10"/>
    </row>
    <row r="134" spans="1:29" x14ac:dyDescent="0.25">
      <c r="A134" s="8" t="s">
        <v>294</v>
      </c>
      <c r="B134" s="10">
        <v>1109000</v>
      </c>
      <c r="C134" s="10">
        <v>787000</v>
      </c>
      <c r="D134" s="10">
        <v>752000</v>
      </c>
      <c r="E134" s="10">
        <v>35000</v>
      </c>
      <c r="F134" s="10">
        <v>322000</v>
      </c>
      <c r="G134" s="9">
        <v>71</v>
      </c>
      <c r="H134" s="9">
        <v>67.8</v>
      </c>
      <c r="I134" s="9">
        <v>4.4000000000000004</v>
      </c>
      <c r="J134" s="9">
        <v>29</v>
      </c>
      <c r="K134" s="10">
        <v>548000</v>
      </c>
      <c r="L134" s="10">
        <v>432000</v>
      </c>
      <c r="M134" s="10">
        <v>409000</v>
      </c>
      <c r="N134" s="10">
        <v>23000</v>
      </c>
      <c r="O134" s="10">
        <v>116000</v>
      </c>
      <c r="P134" s="9">
        <v>78.8</v>
      </c>
      <c r="Q134" s="9">
        <v>74.7</v>
      </c>
      <c r="R134" s="9">
        <v>5.2</v>
      </c>
      <c r="S134" s="9">
        <v>21.2</v>
      </c>
      <c r="T134" s="10">
        <v>561000</v>
      </c>
      <c r="U134" s="10">
        <v>355000</v>
      </c>
      <c r="V134" s="10">
        <v>343000</v>
      </c>
      <c r="W134" s="10">
        <v>12000</v>
      </c>
      <c r="X134" s="10">
        <v>205000</v>
      </c>
      <c r="Y134" s="9">
        <v>63.4</v>
      </c>
      <c r="Z134" s="9">
        <v>61.1</v>
      </c>
      <c r="AA134" s="9">
        <v>3.5</v>
      </c>
      <c r="AB134" s="9">
        <v>36.6</v>
      </c>
      <c r="AC134" s="10"/>
    </row>
    <row r="135" spans="1:29" x14ac:dyDescent="0.25">
      <c r="A135" s="8" t="s">
        <v>295</v>
      </c>
      <c r="B135" s="10">
        <v>1110000</v>
      </c>
      <c r="C135" s="10">
        <v>788000</v>
      </c>
      <c r="D135" s="10">
        <v>749000</v>
      </c>
      <c r="E135" s="10">
        <v>38000</v>
      </c>
      <c r="F135" s="10">
        <v>322000</v>
      </c>
      <c r="G135" s="9">
        <v>71</v>
      </c>
      <c r="H135" s="9">
        <v>67.5</v>
      </c>
      <c r="I135" s="9">
        <v>4.9000000000000004</v>
      </c>
      <c r="J135" s="9">
        <v>29</v>
      </c>
      <c r="K135" s="10">
        <v>549000</v>
      </c>
      <c r="L135" s="10">
        <v>434000</v>
      </c>
      <c r="M135" s="10">
        <v>409000</v>
      </c>
      <c r="N135" s="10">
        <v>25000</v>
      </c>
      <c r="O135" s="10">
        <v>115000</v>
      </c>
      <c r="P135" s="9">
        <v>79.099999999999994</v>
      </c>
      <c r="Q135" s="9">
        <v>74.5</v>
      </c>
      <c r="R135" s="9">
        <v>5.8</v>
      </c>
      <c r="S135" s="9">
        <v>20.9</v>
      </c>
      <c r="T135" s="10">
        <v>561000</v>
      </c>
      <c r="U135" s="10">
        <v>354000</v>
      </c>
      <c r="V135" s="10">
        <v>340000</v>
      </c>
      <c r="W135" s="10">
        <v>13000</v>
      </c>
      <c r="X135" s="10">
        <v>208000</v>
      </c>
      <c r="Y135" s="9">
        <v>63</v>
      </c>
      <c r="Z135" s="9">
        <v>60.6</v>
      </c>
      <c r="AA135" s="9">
        <v>3.8</v>
      </c>
      <c r="AB135" s="9">
        <v>37</v>
      </c>
      <c r="AC135" s="10"/>
    </row>
    <row r="136" spans="1:29" x14ac:dyDescent="0.25">
      <c r="A136" s="8" t="s">
        <v>296</v>
      </c>
      <c r="B136" s="10">
        <v>1111000</v>
      </c>
      <c r="C136" s="10">
        <v>782000</v>
      </c>
      <c r="D136" s="10">
        <v>746000</v>
      </c>
      <c r="E136" s="10">
        <v>36000</v>
      </c>
      <c r="F136" s="10">
        <v>329000</v>
      </c>
      <c r="G136" s="9">
        <v>70.400000000000006</v>
      </c>
      <c r="H136" s="9">
        <v>67.099999999999994</v>
      </c>
      <c r="I136" s="9">
        <v>4.5999999999999996</v>
      </c>
      <c r="J136" s="9">
        <v>29.6</v>
      </c>
      <c r="K136" s="10">
        <v>549000</v>
      </c>
      <c r="L136" s="10">
        <v>433000</v>
      </c>
      <c r="M136" s="10">
        <v>409000</v>
      </c>
      <c r="N136" s="10">
        <v>25000</v>
      </c>
      <c r="O136" s="10">
        <v>116000</v>
      </c>
      <c r="P136" s="9">
        <v>78.900000000000006</v>
      </c>
      <c r="Q136" s="9">
        <v>74.400000000000006</v>
      </c>
      <c r="R136" s="9">
        <v>5.7</v>
      </c>
      <c r="S136" s="9">
        <v>21.1</v>
      </c>
      <c r="T136" s="10">
        <v>562000</v>
      </c>
      <c r="U136" s="10">
        <v>349000</v>
      </c>
      <c r="V136" s="10">
        <v>337000</v>
      </c>
      <c r="W136" s="10">
        <v>11000</v>
      </c>
      <c r="X136" s="10">
        <v>213000</v>
      </c>
      <c r="Y136" s="9">
        <v>62</v>
      </c>
      <c r="Z136" s="9">
        <v>60</v>
      </c>
      <c r="AA136" s="9">
        <v>3.2</v>
      </c>
      <c r="AB136" s="9">
        <v>38</v>
      </c>
      <c r="AC136" s="10"/>
    </row>
    <row r="137" spans="1:29" x14ac:dyDescent="0.25">
      <c r="A137" s="8" t="s">
        <v>297</v>
      </c>
      <c r="B137" s="10">
        <v>1112000</v>
      </c>
      <c r="C137" s="10">
        <v>785000</v>
      </c>
      <c r="D137" s="10">
        <v>754000</v>
      </c>
      <c r="E137" s="10">
        <v>31000</v>
      </c>
      <c r="F137" s="10">
        <v>327000</v>
      </c>
      <c r="G137" s="9">
        <v>70.599999999999994</v>
      </c>
      <c r="H137" s="9">
        <v>67.8</v>
      </c>
      <c r="I137" s="9">
        <v>4</v>
      </c>
      <c r="J137" s="9">
        <v>29.4</v>
      </c>
      <c r="K137" s="10">
        <v>550000</v>
      </c>
      <c r="L137" s="10">
        <v>432000</v>
      </c>
      <c r="M137" s="10">
        <v>411000</v>
      </c>
      <c r="N137" s="10">
        <v>22000</v>
      </c>
      <c r="O137" s="10">
        <v>117000</v>
      </c>
      <c r="P137" s="9">
        <v>78.7</v>
      </c>
      <c r="Q137" s="9">
        <v>74.7</v>
      </c>
      <c r="R137" s="9">
        <v>5</v>
      </c>
      <c r="S137" s="9">
        <v>21.3</v>
      </c>
      <c r="T137" s="10">
        <v>562000</v>
      </c>
      <c r="U137" s="10">
        <v>353000</v>
      </c>
      <c r="V137" s="10">
        <v>343000</v>
      </c>
      <c r="W137" s="10">
        <v>9000</v>
      </c>
      <c r="X137" s="10">
        <v>210000</v>
      </c>
      <c r="Y137" s="9">
        <v>62.7</v>
      </c>
      <c r="Z137" s="9">
        <v>61</v>
      </c>
      <c r="AA137" s="9">
        <v>2.7</v>
      </c>
      <c r="AB137" s="9">
        <v>37.299999999999997</v>
      </c>
      <c r="AC137" s="10"/>
    </row>
    <row r="138" spans="1:29" x14ac:dyDescent="0.25">
      <c r="A138" s="8" t="s">
        <v>298</v>
      </c>
      <c r="B138" s="10">
        <v>1113000</v>
      </c>
      <c r="C138" s="10">
        <v>791000</v>
      </c>
      <c r="D138" s="10">
        <v>760000</v>
      </c>
      <c r="E138" s="10">
        <v>31000</v>
      </c>
      <c r="F138" s="10">
        <v>322000</v>
      </c>
      <c r="G138" s="9">
        <v>71</v>
      </c>
      <c r="H138" s="9">
        <v>68.3</v>
      </c>
      <c r="I138" s="9">
        <v>3.9</v>
      </c>
      <c r="J138" s="9">
        <v>29</v>
      </c>
      <c r="K138" s="10">
        <v>550000</v>
      </c>
      <c r="L138" s="10">
        <v>435000</v>
      </c>
      <c r="M138" s="10">
        <v>413000</v>
      </c>
      <c r="N138" s="10">
        <v>22000</v>
      </c>
      <c r="O138" s="10">
        <v>115000</v>
      </c>
      <c r="P138" s="9">
        <v>79.099999999999994</v>
      </c>
      <c r="Q138" s="9">
        <v>75</v>
      </c>
      <c r="R138" s="9">
        <v>5.0999999999999996</v>
      </c>
      <c r="S138" s="9">
        <v>20.9</v>
      </c>
      <c r="T138" s="10">
        <v>563000</v>
      </c>
      <c r="U138" s="10">
        <v>356000</v>
      </c>
      <c r="V138" s="10">
        <v>347000</v>
      </c>
      <c r="W138" s="10">
        <v>8000</v>
      </c>
      <c r="X138" s="10">
        <v>207000</v>
      </c>
      <c r="Y138" s="9">
        <v>63.2</v>
      </c>
      <c r="Z138" s="9">
        <v>61.7</v>
      </c>
      <c r="AA138" s="9">
        <v>2.4</v>
      </c>
      <c r="AB138" s="9">
        <v>36.799999999999997</v>
      </c>
      <c r="AC138" s="10"/>
    </row>
    <row r="139" spans="1:29" x14ac:dyDescent="0.25">
      <c r="A139" s="8" t="s">
        <v>299</v>
      </c>
      <c r="B139" s="10">
        <v>1114000</v>
      </c>
      <c r="C139" s="10">
        <v>787000</v>
      </c>
      <c r="D139" s="10">
        <v>753000</v>
      </c>
      <c r="E139" s="10">
        <v>33000</v>
      </c>
      <c r="F139" s="10">
        <v>328000</v>
      </c>
      <c r="G139" s="9">
        <v>70.599999999999994</v>
      </c>
      <c r="H139" s="9">
        <v>67.599999999999994</v>
      </c>
      <c r="I139" s="9">
        <v>4.2</v>
      </c>
      <c r="J139" s="9">
        <v>29.4</v>
      </c>
      <c r="K139" s="10">
        <v>551000</v>
      </c>
      <c r="L139" s="10">
        <v>433000</v>
      </c>
      <c r="M139" s="10">
        <v>409000</v>
      </c>
      <c r="N139" s="10">
        <v>24000</v>
      </c>
      <c r="O139" s="10">
        <v>118000</v>
      </c>
      <c r="P139" s="9">
        <v>78.599999999999994</v>
      </c>
      <c r="Q139" s="9">
        <v>74.2</v>
      </c>
      <c r="R139" s="9">
        <v>5.6</v>
      </c>
      <c r="S139" s="9">
        <v>21.4</v>
      </c>
      <c r="T139" s="10">
        <v>564000</v>
      </c>
      <c r="U139" s="10">
        <v>354000</v>
      </c>
      <c r="V139" s="10">
        <v>345000</v>
      </c>
      <c r="W139" s="10">
        <v>9000</v>
      </c>
      <c r="X139" s="10">
        <v>210000</v>
      </c>
      <c r="Y139" s="9">
        <v>62.8</v>
      </c>
      <c r="Z139" s="9">
        <v>61.2</v>
      </c>
      <c r="AA139" s="9">
        <v>2.6</v>
      </c>
      <c r="AB139" s="9">
        <v>37.200000000000003</v>
      </c>
      <c r="AC139" s="10"/>
    </row>
    <row r="140" spans="1:29" x14ac:dyDescent="0.25">
      <c r="A140" s="8" t="s">
        <v>300</v>
      </c>
      <c r="B140" s="10">
        <v>1115000</v>
      </c>
      <c r="C140" s="10">
        <v>785000</v>
      </c>
      <c r="D140" s="10">
        <v>747000</v>
      </c>
      <c r="E140" s="10">
        <v>38000</v>
      </c>
      <c r="F140" s="10">
        <v>331000</v>
      </c>
      <c r="G140" s="9">
        <v>70.3</v>
      </c>
      <c r="H140" s="9">
        <v>67</v>
      </c>
      <c r="I140" s="9">
        <v>4.8</v>
      </c>
      <c r="J140" s="9">
        <v>29.7</v>
      </c>
      <c r="K140" s="10">
        <v>551000</v>
      </c>
      <c r="L140" s="10">
        <v>430000</v>
      </c>
      <c r="M140" s="10">
        <v>403000</v>
      </c>
      <c r="N140" s="10">
        <v>27000</v>
      </c>
      <c r="O140" s="10">
        <v>121000</v>
      </c>
      <c r="P140" s="9">
        <v>78</v>
      </c>
      <c r="Q140" s="9">
        <v>73</v>
      </c>
      <c r="R140" s="9">
        <v>6.3</v>
      </c>
      <c r="S140" s="9">
        <v>22</v>
      </c>
      <c r="T140" s="10">
        <v>564000</v>
      </c>
      <c r="U140" s="10">
        <v>355000</v>
      </c>
      <c r="V140" s="10">
        <v>344000</v>
      </c>
      <c r="W140" s="10">
        <v>10000</v>
      </c>
      <c r="X140" s="10">
        <v>209000</v>
      </c>
      <c r="Y140" s="9">
        <v>62.9</v>
      </c>
      <c r="Z140" s="9">
        <v>61</v>
      </c>
      <c r="AA140" s="9">
        <v>2.9</v>
      </c>
      <c r="AB140" s="9">
        <v>37.1</v>
      </c>
      <c r="AC140" s="10"/>
    </row>
    <row r="141" spans="1:29" x14ac:dyDescent="0.25">
      <c r="A141" s="8" t="s">
        <v>301</v>
      </c>
      <c r="B141" s="10">
        <v>1117000</v>
      </c>
      <c r="C141" s="10">
        <v>784000</v>
      </c>
      <c r="D141" s="10">
        <v>750000</v>
      </c>
      <c r="E141" s="10">
        <v>34000</v>
      </c>
      <c r="F141" s="10">
        <v>333000</v>
      </c>
      <c r="G141" s="9">
        <v>70.2</v>
      </c>
      <c r="H141" s="9">
        <v>67.2</v>
      </c>
      <c r="I141" s="9">
        <v>4.3</v>
      </c>
      <c r="J141" s="9">
        <v>29.8</v>
      </c>
      <c r="K141" s="10">
        <v>552000</v>
      </c>
      <c r="L141" s="10">
        <v>429000</v>
      </c>
      <c r="M141" s="10">
        <v>406000</v>
      </c>
      <c r="N141" s="10">
        <v>23000</v>
      </c>
      <c r="O141" s="10">
        <v>123000</v>
      </c>
      <c r="P141" s="9">
        <v>77.7</v>
      </c>
      <c r="Q141" s="9">
        <v>73.5</v>
      </c>
      <c r="R141" s="9">
        <v>5.4</v>
      </c>
      <c r="S141" s="9">
        <v>22.3</v>
      </c>
      <c r="T141" s="10">
        <v>565000</v>
      </c>
      <c r="U141" s="10">
        <v>355000</v>
      </c>
      <c r="V141" s="10">
        <v>344000</v>
      </c>
      <c r="W141" s="10">
        <v>11000</v>
      </c>
      <c r="X141" s="10">
        <v>210000</v>
      </c>
      <c r="Y141" s="9">
        <v>62.8</v>
      </c>
      <c r="Z141" s="9">
        <v>61</v>
      </c>
      <c r="AA141" s="9">
        <v>3</v>
      </c>
      <c r="AB141" s="9">
        <v>37.200000000000003</v>
      </c>
      <c r="AC141" s="10"/>
    </row>
    <row r="142" spans="1:29" x14ac:dyDescent="0.25">
      <c r="A142" s="8" t="s">
        <v>302</v>
      </c>
      <c r="B142" s="10">
        <v>1118000</v>
      </c>
      <c r="C142" s="10">
        <v>795000</v>
      </c>
      <c r="D142" s="10">
        <v>762000</v>
      </c>
      <c r="E142" s="10">
        <v>33000</v>
      </c>
      <c r="F142" s="10">
        <v>323000</v>
      </c>
      <c r="G142" s="9">
        <v>71.099999999999994</v>
      </c>
      <c r="H142" s="9">
        <v>68.2</v>
      </c>
      <c r="I142" s="9">
        <v>4.0999999999999996</v>
      </c>
      <c r="J142" s="9">
        <v>28.9</v>
      </c>
      <c r="K142" s="10">
        <v>553000</v>
      </c>
      <c r="L142" s="10">
        <v>435000</v>
      </c>
      <c r="M142" s="10">
        <v>412000</v>
      </c>
      <c r="N142" s="10">
        <v>23000</v>
      </c>
      <c r="O142" s="10">
        <v>118000</v>
      </c>
      <c r="P142" s="9">
        <v>78.7</v>
      </c>
      <c r="Q142" s="9">
        <v>74.599999999999994</v>
      </c>
      <c r="R142" s="9">
        <v>5.2</v>
      </c>
      <c r="S142" s="9">
        <v>21.3</v>
      </c>
      <c r="T142" s="10">
        <v>565000</v>
      </c>
      <c r="U142" s="10">
        <v>360000</v>
      </c>
      <c r="V142" s="10">
        <v>349000</v>
      </c>
      <c r="W142" s="10">
        <v>10000</v>
      </c>
      <c r="X142" s="10">
        <v>206000</v>
      </c>
      <c r="Y142" s="9">
        <v>63.6</v>
      </c>
      <c r="Z142" s="9">
        <v>61.8</v>
      </c>
      <c r="AA142" s="9">
        <v>2.9</v>
      </c>
      <c r="AB142" s="9">
        <v>36.4</v>
      </c>
      <c r="AC142" s="10"/>
    </row>
    <row r="143" spans="1:29" x14ac:dyDescent="0.25">
      <c r="A143" s="8" t="s">
        <v>303</v>
      </c>
      <c r="B143" s="10">
        <v>1119000</v>
      </c>
      <c r="C143" s="10">
        <v>801000</v>
      </c>
      <c r="D143" s="10">
        <v>766000</v>
      </c>
      <c r="E143" s="10">
        <v>36000</v>
      </c>
      <c r="F143" s="10">
        <v>318000</v>
      </c>
      <c r="G143" s="9">
        <v>71.599999999999994</v>
      </c>
      <c r="H143" s="9">
        <v>68.400000000000006</v>
      </c>
      <c r="I143" s="9">
        <v>4.5</v>
      </c>
      <c r="J143" s="9">
        <v>28.4</v>
      </c>
      <c r="K143" s="10">
        <v>553000</v>
      </c>
      <c r="L143" s="10">
        <v>440000</v>
      </c>
      <c r="M143" s="10">
        <v>417000</v>
      </c>
      <c r="N143" s="10">
        <v>23000</v>
      </c>
      <c r="O143" s="10">
        <v>113000</v>
      </c>
      <c r="P143" s="9">
        <v>79.5</v>
      </c>
      <c r="Q143" s="9">
        <v>75.3</v>
      </c>
      <c r="R143" s="9">
        <v>5.3</v>
      </c>
      <c r="S143" s="9">
        <v>20.5</v>
      </c>
      <c r="T143" s="10">
        <v>566000</v>
      </c>
      <c r="U143" s="10">
        <v>361000</v>
      </c>
      <c r="V143" s="10">
        <v>349000</v>
      </c>
      <c r="W143" s="10">
        <v>12000</v>
      </c>
      <c r="X143" s="10">
        <v>204000</v>
      </c>
      <c r="Y143" s="9">
        <v>63.9</v>
      </c>
      <c r="Z143" s="9">
        <v>61.7</v>
      </c>
      <c r="AA143" s="9">
        <v>3.4</v>
      </c>
      <c r="AB143" s="9">
        <v>36.1</v>
      </c>
      <c r="AC143" s="10"/>
    </row>
    <row r="144" spans="1:29" x14ac:dyDescent="0.25">
      <c r="A144" s="8" t="s">
        <v>304</v>
      </c>
      <c r="B144" s="10">
        <v>1120000</v>
      </c>
      <c r="C144" s="10">
        <v>803000</v>
      </c>
      <c r="D144" s="10">
        <v>766000</v>
      </c>
      <c r="E144" s="10">
        <v>37000</v>
      </c>
      <c r="F144" s="10">
        <v>317000</v>
      </c>
      <c r="G144" s="9">
        <v>71.7</v>
      </c>
      <c r="H144" s="9">
        <v>68.400000000000006</v>
      </c>
      <c r="I144" s="9">
        <v>4.5999999999999996</v>
      </c>
      <c r="J144" s="9">
        <v>28.3</v>
      </c>
      <c r="K144" s="10">
        <v>554000</v>
      </c>
      <c r="L144" s="10">
        <v>439000</v>
      </c>
      <c r="M144" s="10">
        <v>416000</v>
      </c>
      <c r="N144" s="10">
        <v>24000</v>
      </c>
      <c r="O144" s="10">
        <v>114000</v>
      </c>
      <c r="P144" s="9">
        <v>79.400000000000006</v>
      </c>
      <c r="Q144" s="9">
        <v>75.099999999999994</v>
      </c>
      <c r="R144" s="9">
        <v>5.4</v>
      </c>
      <c r="S144" s="9">
        <v>20.6</v>
      </c>
      <c r="T144" s="10">
        <v>567000</v>
      </c>
      <c r="U144" s="10">
        <v>364000</v>
      </c>
      <c r="V144" s="10">
        <v>351000</v>
      </c>
      <c r="W144" s="10">
        <v>13000</v>
      </c>
      <c r="X144" s="10">
        <v>202000</v>
      </c>
      <c r="Y144" s="9">
        <v>64.3</v>
      </c>
      <c r="Z144" s="9">
        <v>61.9</v>
      </c>
      <c r="AA144" s="9">
        <v>3.7</v>
      </c>
      <c r="AB144" s="9">
        <v>35.700000000000003</v>
      </c>
      <c r="AC144" s="10"/>
    </row>
    <row r="145" spans="1:29" x14ac:dyDescent="0.25">
      <c r="A145" s="8" t="s">
        <v>305</v>
      </c>
      <c r="B145" s="10">
        <v>1122000</v>
      </c>
      <c r="C145" s="10">
        <v>799000</v>
      </c>
      <c r="D145" s="10">
        <v>759000</v>
      </c>
      <c r="E145" s="10">
        <v>40000</v>
      </c>
      <c r="F145" s="10">
        <v>322000</v>
      </c>
      <c r="G145" s="9">
        <v>71.2</v>
      </c>
      <c r="H145" s="9">
        <v>67.7</v>
      </c>
      <c r="I145" s="9">
        <v>5</v>
      </c>
      <c r="J145" s="9">
        <v>28.8</v>
      </c>
      <c r="K145" s="10">
        <v>554000</v>
      </c>
      <c r="L145" s="10">
        <v>438000</v>
      </c>
      <c r="M145" s="10">
        <v>413000</v>
      </c>
      <c r="N145" s="10">
        <v>25000</v>
      </c>
      <c r="O145" s="10">
        <v>116000</v>
      </c>
      <c r="P145" s="9">
        <v>79</v>
      </c>
      <c r="Q145" s="9">
        <v>74.599999999999994</v>
      </c>
      <c r="R145" s="9">
        <v>5.6</v>
      </c>
      <c r="S145" s="9">
        <v>21</v>
      </c>
      <c r="T145" s="10">
        <v>567000</v>
      </c>
      <c r="U145" s="10">
        <v>361000</v>
      </c>
      <c r="V145" s="10">
        <v>345000</v>
      </c>
      <c r="W145" s="10">
        <v>16000</v>
      </c>
      <c r="X145" s="10">
        <v>206000</v>
      </c>
      <c r="Y145" s="9">
        <v>63.6</v>
      </c>
      <c r="Z145" s="9">
        <v>60.9</v>
      </c>
      <c r="AA145" s="9">
        <v>4.3</v>
      </c>
      <c r="AB145" s="9">
        <v>36.4</v>
      </c>
      <c r="AC145" s="10"/>
    </row>
    <row r="146" spans="1:29" x14ac:dyDescent="0.25">
      <c r="A146" s="8" t="s">
        <v>306</v>
      </c>
      <c r="B146" s="10">
        <v>1123000</v>
      </c>
      <c r="C146" s="10">
        <v>794000</v>
      </c>
      <c r="D146" s="10">
        <v>756000</v>
      </c>
      <c r="E146" s="10">
        <v>38000</v>
      </c>
      <c r="F146" s="10">
        <v>329000</v>
      </c>
      <c r="G146" s="9">
        <v>70.7</v>
      </c>
      <c r="H146" s="9">
        <v>67.3</v>
      </c>
      <c r="I146" s="9">
        <v>4.8</v>
      </c>
      <c r="J146" s="9">
        <v>29.3</v>
      </c>
      <c r="K146" s="10">
        <v>555000</v>
      </c>
      <c r="L146" s="10">
        <v>434000</v>
      </c>
      <c r="M146" s="10">
        <v>410000</v>
      </c>
      <c r="N146" s="10">
        <v>24000</v>
      </c>
      <c r="O146" s="10">
        <v>121000</v>
      </c>
      <c r="P146" s="9">
        <v>78.2</v>
      </c>
      <c r="Q146" s="9">
        <v>73.900000000000006</v>
      </c>
      <c r="R146" s="9">
        <v>5.5</v>
      </c>
      <c r="S146" s="9">
        <v>21.8</v>
      </c>
      <c r="T146" s="10">
        <v>568000</v>
      </c>
      <c r="U146" s="10">
        <v>360000</v>
      </c>
      <c r="V146" s="10">
        <v>346000</v>
      </c>
      <c r="W146" s="10">
        <v>15000</v>
      </c>
      <c r="X146" s="10">
        <v>208000</v>
      </c>
      <c r="Y146" s="9">
        <v>63.4</v>
      </c>
      <c r="Z146" s="9">
        <v>60.8</v>
      </c>
      <c r="AA146" s="9">
        <v>4.0999999999999996</v>
      </c>
      <c r="AB146" s="9">
        <v>36.6</v>
      </c>
      <c r="AC146" s="10"/>
    </row>
    <row r="147" spans="1:29" x14ac:dyDescent="0.25">
      <c r="A147" s="8" t="s">
        <v>307</v>
      </c>
      <c r="B147" s="10">
        <v>1124000</v>
      </c>
      <c r="C147" s="10">
        <v>797000</v>
      </c>
      <c r="D147" s="10">
        <v>762000</v>
      </c>
      <c r="E147" s="10">
        <v>35000</v>
      </c>
      <c r="F147" s="10">
        <v>327000</v>
      </c>
      <c r="G147" s="9">
        <v>70.900000000000006</v>
      </c>
      <c r="H147" s="9">
        <v>67.8</v>
      </c>
      <c r="I147" s="9">
        <v>4.4000000000000004</v>
      </c>
      <c r="J147" s="9">
        <v>29.1</v>
      </c>
      <c r="K147" s="10">
        <v>555000</v>
      </c>
      <c r="L147" s="10">
        <v>435000</v>
      </c>
      <c r="M147" s="10">
        <v>413000</v>
      </c>
      <c r="N147" s="10">
        <v>22000</v>
      </c>
      <c r="O147" s="10">
        <v>120000</v>
      </c>
      <c r="P147" s="9">
        <v>78.3</v>
      </c>
      <c r="Q147" s="9">
        <v>74.400000000000006</v>
      </c>
      <c r="R147" s="9">
        <v>5</v>
      </c>
      <c r="S147" s="9">
        <v>21.7</v>
      </c>
      <c r="T147" s="10">
        <v>569000</v>
      </c>
      <c r="U147" s="10">
        <v>362000</v>
      </c>
      <c r="V147" s="10">
        <v>349000</v>
      </c>
      <c r="W147" s="10">
        <v>14000</v>
      </c>
      <c r="X147" s="10">
        <v>206000</v>
      </c>
      <c r="Y147" s="9">
        <v>63.7</v>
      </c>
      <c r="Z147" s="9">
        <v>61.3</v>
      </c>
      <c r="AA147" s="9">
        <v>3.8</v>
      </c>
      <c r="AB147" s="9">
        <v>36.299999999999997</v>
      </c>
      <c r="AC147" s="10"/>
    </row>
    <row r="148" spans="1:29" x14ac:dyDescent="0.25">
      <c r="A148" s="8" t="s">
        <v>308</v>
      </c>
      <c r="B148" s="10">
        <v>1125000</v>
      </c>
      <c r="C148" s="10">
        <v>799000</v>
      </c>
      <c r="D148" s="10">
        <v>765000</v>
      </c>
      <c r="E148" s="10">
        <v>34000</v>
      </c>
      <c r="F148" s="10">
        <v>326000</v>
      </c>
      <c r="G148" s="9">
        <v>71</v>
      </c>
      <c r="H148" s="9">
        <v>68</v>
      </c>
      <c r="I148" s="9">
        <v>4.2</v>
      </c>
      <c r="J148" s="9">
        <v>29</v>
      </c>
      <c r="K148" s="10">
        <v>556000</v>
      </c>
      <c r="L148" s="10">
        <v>435000</v>
      </c>
      <c r="M148" s="10">
        <v>414000</v>
      </c>
      <c r="N148" s="10">
        <v>21000</v>
      </c>
      <c r="O148" s="10">
        <v>121000</v>
      </c>
      <c r="P148" s="9">
        <v>78.2</v>
      </c>
      <c r="Q148" s="9">
        <v>74.400000000000006</v>
      </c>
      <c r="R148" s="9">
        <v>4.8</v>
      </c>
      <c r="S148" s="9">
        <v>21.8</v>
      </c>
      <c r="T148" s="10">
        <v>569000</v>
      </c>
      <c r="U148" s="10">
        <v>364000</v>
      </c>
      <c r="V148" s="10">
        <v>351000</v>
      </c>
      <c r="W148" s="10">
        <v>13000</v>
      </c>
      <c r="X148" s="10">
        <v>205000</v>
      </c>
      <c r="Y148" s="9">
        <v>64</v>
      </c>
      <c r="Z148" s="9">
        <v>61.7</v>
      </c>
      <c r="AA148" s="9">
        <v>3.6</v>
      </c>
      <c r="AB148" s="9">
        <v>36</v>
      </c>
      <c r="AC148" s="10"/>
    </row>
    <row r="149" spans="1:29" x14ac:dyDescent="0.25">
      <c r="A149" s="8" t="s">
        <v>309</v>
      </c>
      <c r="B149" s="10">
        <v>1126000</v>
      </c>
      <c r="C149" s="10">
        <v>803000</v>
      </c>
      <c r="D149" s="10">
        <v>771000</v>
      </c>
      <c r="E149" s="10">
        <v>33000</v>
      </c>
      <c r="F149" s="10">
        <v>323000</v>
      </c>
      <c r="G149" s="9">
        <v>71.3</v>
      </c>
      <c r="H149" s="9">
        <v>68.400000000000006</v>
      </c>
      <c r="I149" s="9">
        <v>4.0999999999999996</v>
      </c>
      <c r="J149" s="9">
        <v>28.7</v>
      </c>
      <c r="K149" s="10">
        <v>557000</v>
      </c>
      <c r="L149" s="10">
        <v>436000</v>
      </c>
      <c r="M149" s="10">
        <v>418000</v>
      </c>
      <c r="N149" s="10">
        <v>18000</v>
      </c>
      <c r="O149" s="10">
        <v>121000</v>
      </c>
      <c r="P149" s="9">
        <v>78.3</v>
      </c>
      <c r="Q149" s="9">
        <v>75.099999999999994</v>
      </c>
      <c r="R149" s="9">
        <v>4.0999999999999996</v>
      </c>
      <c r="S149" s="9">
        <v>21.7</v>
      </c>
      <c r="T149" s="10">
        <v>570000</v>
      </c>
      <c r="U149" s="10">
        <v>368000</v>
      </c>
      <c r="V149" s="10">
        <v>353000</v>
      </c>
      <c r="W149" s="10">
        <v>15000</v>
      </c>
      <c r="X149" s="10">
        <v>202000</v>
      </c>
      <c r="Y149" s="9">
        <v>64.5</v>
      </c>
      <c r="Z149" s="9">
        <v>61.9</v>
      </c>
      <c r="AA149" s="9">
        <v>4</v>
      </c>
      <c r="AB149" s="9">
        <v>35.5</v>
      </c>
      <c r="AC149" s="10"/>
    </row>
    <row r="150" spans="1:29" x14ac:dyDescent="0.25">
      <c r="A150" s="8" t="s">
        <v>310</v>
      </c>
      <c r="B150" s="10">
        <v>1128000</v>
      </c>
      <c r="C150" s="10">
        <v>804000</v>
      </c>
      <c r="D150" s="10">
        <v>769000</v>
      </c>
      <c r="E150" s="10">
        <v>35000</v>
      </c>
      <c r="F150" s="10">
        <v>324000</v>
      </c>
      <c r="G150" s="9">
        <v>71.3</v>
      </c>
      <c r="H150" s="9">
        <v>68.2</v>
      </c>
      <c r="I150" s="9">
        <v>4.4000000000000004</v>
      </c>
      <c r="J150" s="9">
        <v>28.7</v>
      </c>
      <c r="K150" s="10">
        <v>557000</v>
      </c>
      <c r="L150" s="10">
        <v>437000</v>
      </c>
      <c r="M150" s="10">
        <v>415000</v>
      </c>
      <c r="N150" s="10">
        <v>21000</v>
      </c>
      <c r="O150" s="10">
        <v>120000</v>
      </c>
      <c r="P150" s="9">
        <v>78.400000000000006</v>
      </c>
      <c r="Q150" s="9">
        <v>74.5</v>
      </c>
      <c r="R150" s="9">
        <v>4.9000000000000004</v>
      </c>
      <c r="S150" s="9">
        <v>21.6</v>
      </c>
      <c r="T150" s="10">
        <v>570000</v>
      </c>
      <c r="U150" s="10">
        <v>367000</v>
      </c>
      <c r="V150" s="10">
        <v>353000</v>
      </c>
      <c r="W150" s="10">
        <v>14000</v>
      </c>
      <c r="X150" s="10">
        <v>203000</v>
      </c>
      <c r="Y150" s="9">
        <v>64.400000000000006</v>
      </c>
      <c r="Z150" s="9">
        <v>61.9</v>
      </c>
      <c r="AA150" s="9">
        <v>3.8</v>
      </c>
      <c r="AB150" s="9">
        <v>35.6</v>
      </c>
      <c r="AC150" s="10"/>
    </row>
    <row r="151" spans="1:29" x14ac:dyDescent="0.25">
      <c r="A151" s="8" t="s">
        <v>311</v>
      </c>
      <c r="B151" s="10">
        <v>1129000</v>
      </c>
      <c r="C151" s="10">
        <v>810000</v>
      </c>
      <c r="D151" s="10">
        <v>777000</v>
      </c>
      <c r="E151" s="10">
        <v>33000</v>
      </c>
      <c r="F151" s="10">
        <v>319000</v>
      </c>
      <c r="G151" s="9">
        <v>71.7</v>
      </c>
      <c r="H151" s="9">
        <v>68.8</v>
      </c>
      <c r="I151" s="9">
        <v>4.0999999999999996</v>
      </c>
      <c r="J151" s="9">
        <v>28.3</v>
      </c>
      <c r="K151" s="10">
        <v>558000</v>
      </c>
      <c r="L151" s="10">
        <v>439000</v>
      </c>
      <c r="M151" s="10">
        <v>419000</v>
      </c>
      <c r="N151" s="10">
        <v>20000</v>
      </c>
      <c r="O151" s="10">
        <v>119000</v>
      </c>
      <c r="P151" s="9">
        <v>78.7</v>
      </c>
      <c r="Q151" s="9">
        <v>75.099999999999994</v>
      </c>
      <c r="R151" s="9">
        <v>4.5999999999999996</v>
      </c>
      <c r="S151" s="9">
        <v>21.3</v>
      </c>
      <c r="T151" s="10">
        <v>571000</v>
      </c>
      <c r="U151" s="10">
        <v>371000</v>
      </c>
      <c r="V151" s="10">
        <v>358000</v>
      </c>
      <c r="W151" s="10">
        <v>13000</v>
      </c>
      <c r="X151" s="10">
        <v>200000</v>
      </c>
      <c r="Y151" s="9">
        <v>64.900000000000006</v>
      </c>
      <c r="Z151" s="9">
        <v>62.7</v>
      </c>
      <c r="AA151" s="9">
        <v>3.4</v>
      </c>
      <c r="AB151" s="9">
        <v>35.1</v>
      </c>
      <c r="AC151" s="10"/>
    </row>
    <row r="152" spans="1:29" x14ac:dyDescent="0.25">
      <c r="A152" s="8" t="s">
        <v>312</v>
      </c>
      <c r="B152" s="10">
        <v>1130000</v>
      </c>
      <c r="C152" s="10">
        <v>818000</v>
      </c>
      <c r="D152" s="10">
        <v>784000</v>
      </c>
      <c r="E152" s="10">
        <v>34000</v>
      </c>
      <c r="F152" s="10">
        <v>312000</v>
      </c>
      <c r="G152" s="9">
        <v>72.400000000000006</v>
      </c>
      <c r="H152" s="9">
        <v>69.400000000000006</v>
      </c>
      <c r="I152" s="9">
        <v>4.2</v>
      </c>
      <c r="J152" s="9">
        <v>27.6</v>
      </c>
      <c r="K152" s="10">
        <v>558000</v>
      </c>
      <c r="L152" s="10">
        <v>444000</v>
      </c>
      <c r="M152" s="10">
        <v>422000</v>
      </c>
      <c r="N152" s="10">
        <v>22000</v>
      </c>
      <c r="O152" s="10">
        <v>114000</v>
      </c>
      <c r="P152" s="9">
        <v>79.5</v>
      </c>
      <c r="Q152" s="9">
        <v>75.599999999999994</v>
      </c>
      <c r="R152" s="9">
        <v>4.9000000000000004</v>
      </c>
      <c r="S152" s="9">
        <v>20.5</v>
      </c>
      <c r="T152" s="10">
        <v>572000</v>
      </c>
      <c r="U152" s="10">
        <v>374000</v>
      </c>
      <c r="V152" s="10">
        <v>361000</v>
      </c>
      <c r="W152" s="10">
        <v>12000</v>
      </c>
      <c r="X152" s="10">
        <v>198000</v>
      </c>
      <c r="Y152" s="9">
        <v>65.400000000000006</v>
      </c>
      <c r="Z152" s="9">
        <v>63.2</v>
      </c>
      <c r="AA152" s="9">
        <v>3.3</v>
      </c>
      <c r="AB152" s="9">
        <v>34.6</v>
      </c>
      <c r="AC152" s="10"/>
    </row>
    <row r="153" spans="1:29" x14ac:dyDescent="0.25">
      <c r="A153" s="8" t="s">
        <v>313</v>
      </c>
      <c r="B153" s="10">
        <v>1131000</v>
      </c>
      <c r="C153" s="10">
        <v>812000</v>
      </c>
      <c r="D153" s="10">
        <v>779000</v>
      </c>
      <c r="E153" s="10">
        <v>33000</v>
      </c>
      <c r="F153" s="10">
        <v>319000</v>
      </c>
      <c r="G153" s="9">
        <v>71.8</v>
      </c>
      <c r="H153" s="9">
        <v>68.900000000000006</v>
      </c>
      <c r="I153" s="9">
        <v>4.0999999999999996</v>
      </c>
      <c r="J153" s="9">
        <v>28.2</v>
      </c>
      <c r="K153" s="10">
        <v>559000</v>
      </c>
      <c r="L153" s="10">
        <v>439000</v>
      </c>
      <c r="M153" s="10">
        <v>419000</v>
      </c>
      <c r="N153" s="10">
        <v>20000</v>
      </c>
      <c r="O153" s="10">
        <v>120000</v>
      </c>
      <c r="P153" s="9">
        <v>78.599999999999994</v>
      </c>
      <c r="Q153" s="9">
        <v>75</v>
      </c>
      <c r="R153" s="9">
        <v>4.5999999999999996</v>
      </c>
      <c r="S153" s="9">
        <v>21.4</v>
      </c>
      <c r="T153" s="10">
        <v>572000</v>
      </c>
      <c r="U153" s="10">
        <v>373000</v>
      </c>
      <c r="V153" s="10">
        <v>360000</v>
      </c>
      <c r="W153" s="10">
        <v>13000</v>
      </c>
      <c r="X153" s="10">
        <v>199000</v>
      </c>
      <c r="Y153" s="9">
        <v>65.2</v>
      </c>
      <c r="Z153" s="9">
        <v>62.9</v>
      </c>
      <c r="AA153" s="9">
        <v>3.5</v>
      </c>
      <c r="AB153" s="9">
        <v>34.799999999999997</v>
      </c>
      <c r="AC153" s="10"/>
    </row>
    <row r="154" spans="1:29" x14ac:dyDescent="0.25">
      <c r="A154" s="8" t="s">
        <v>314</v>
      </c>
      <c r="B154" s="10">
        <v>1133000</v>
      </c>
      <c r="C154" s="10">
        <v>808000</v>
      </c>
      <c r="D154" s="10">
        <v>779000</v>
      </c>
      <c r="E154" s="10">
        <v>29000</v>
      </c>
      <c r="F154" s="10">
        <v>325000</v>
      </c>
      <c r="G154" s="9">
        <v>71.3</v>
      </c>
      <c r="H154" s="9">
        <v>68.8</v>
      </c>
      <c r="I154" s="9">
        <v>3.5</v>
      </c>
      <c r="J154" s="9">
        <v>28.7</v>
      </c>
      <c r="K154" s="10">
        <v>560000</v>
      </c>
      <c r="L154" s="10">
        <v>441000</v>
      </c>
      <c r="M154" s="10">
        <v>424000</v>
      </c>
      <c r="N154" s="10">
        <v>17000</v>
      </c>
      <c r="O154" s="10">
        <v>118000</v>
      </c>
      <c r="P154" s="9">
        <v>78.8</v>
      </c>
      <c r="Q154" s="9">
        <v>75.8</v>
      </c>
      <c r="R154" s="9">
        <v>3.9</v>
      </c>
      <c r="S154" s="9">
        <v>21.2</v>
      </c>
      <c r="T154" s="10">
        <v>573000</v>
      </c>
      <c r="U154" s="10">
        <v>366000</v>
      </c>
      <c r="V154" s="10">
        <v>355000</v>
      </c>
      <c r="W154" s="10">
        <v>12000</v>
      </c>
      <c r="X154" s="10">
        <v>207000</v>
      </c>
      <c r="Y154" s="9">
        <v>64</v>
      </c>
      <c r="Z154" s="9">
        <v>61.9</v>
      </c>
      <c r="AA154" s="9">
        <v>3.1</v>
      </c>
      <c r="AB154" s="9">
        <v>36</v>
      </c>
      <c r="AC154" s="10"/>
    </row>
    <row r="155" spans="1:29" x14ac:dyDescent="0.25">
      <c r="A155" s="8" t="s">
        <v>315</v>
      </c>
      <c r="B155" s="10">
        <v>1134000</v>
      </c>
      <c r="C155" s="10">
        <v>805000</v>
      </c>
      <c r="D155" s="10">
        <v>778000</v>
      </c>
      <c r="E155" s="10">
        <v>27000</v>
      </c>
      <c r="F155" s="10">
        <v>329000</v>
      </c>
      <c r="G155" s="9">
        <v>71</v>
      </c>
      <c r="H155" s="9">
        <v>68.7</v>
      </c>
      <c r="I155" s="9">
        <v>3.3</v>
      </c>
      <c r="J155" s="9">
        <v>29</v>
      </c>
      <c r="K155" s="10">
        <v>560000</v>
      </c>
      <c r="L155" s="10">
        <v>441000</v>
      </c>
      <c r="M155" s="10">
        <v>425000</v>
      </c>
      <c r="N155" s="10">
        <v>16000</v>
      </c>
      <c r="O155" s="10">
        <v>119000</v>
      </c>
      <c r="P155" s="9">
        <v>78.8</v>
      </c>
      <c r="Q155" s="9">
        <v>75.900000000000006</v>
      </c>
      <c r="R155" s="9">
        <v>3.6</v>
      </c>
      <c r="S155" s="9">
        <v>21.2</v>
      </c>
      <c r="T155" s="10">
        <v>574000</v>
      </c>
      <c r="U155" s="10">
        <v>364000</v>
      </c>
      <c r="V155" s="10">
        <v>353000</v>
      </c>
      <c r="W155" s="10">
        <v>11000</v>
      </c>
      <c r="X155" s="10">
        <v>210000</v>
      </c>
      <c r="Y155" s="9">
        <v>63.4</v>
      </c>
      <c r="Z155" s="9">
        <v>61.6</v>
      </c>
      <c r="AA155" s="9">
        <v>3</v>
      </c>
      <c r="AB155" s="9">
        <v>36.6</v>
      </c>
      <c r="AC155" s="10"/>
    </row>
    <row r="156" spans="1:29" x14ac:dyDescent="0.25">
      <c r="A156" s="8" t="s">
        <v>316</v>
      </c>
      <c r="B156" s="10">
        <v>1135000</v>
      </c>
      <c r="C156" s="10">
        <v>801000</v>
      </c>
      <c r="D156" s="10">
        <v>772000</v>
      </c>
      <c r="E156" s="10">
        <v>30000</v>
      </c>
      <c r="F156" s="10">
        <v>333000</v>
      </c>
      <c r="G156" s="9">
        <v>70.599999999999994</v>
      </c>
      <c r="H156" s="9">
        <v>68</v>
      </c>
      <c r="I156" s="9">
        <v>3.7</v>
      </c>
      <c r="J156" s="9">
        <v>29.4</v>
      </c>
      <c r="K156" s="10">
        <v>561000</v>
      </c>
      <c r="L156" s="10">
        <v>439000</v>
      </c>
      <c r="M156" s="10">
        <v>422000</v>
      </c>
      <c r="N156" s="10">
        <v>17000</v>
      </c>
      <c r="O156" s="10">
        <v>122000</v>
      </c>
      <c r="P156" s="9">
        <v>78.2</v>
      </c>
      <c r="Q156" s="9">
        <v>75.2</v>
      </c>
      <c r="R156" s="9">
        <v>3.8</v>
      </c>
      <c r="S156" s="9">
        <v>21.8</v>
      </c>
      <c r="T156" s="10">
        <v>574000</v>
      </c>
      <c r="U156" s="10">
        <v>363000</v>
      </c>
      <c r="V156" s="10">
        <v>350000</v>
      </c>
      <c r="W156" s="10">
        <v>13000</v>
      </c>
      <c r="X156" s="10">
        <v>211000</v>
      </c>
      <c r="Y156" s="9">
        <v>63.2</v>
      </c>
      <c r="Z156" s="9">
        <v>60.9</v>
      </c>
      <c r="AA156" s="9">
        <v>3.6</v>
      </c>
      <c r="AB156" s="9">
        <v>36.799999999999997</v>
      </c>
      <c r="AC156" s="10"/>
    </row>
    <row r="157" spans="1:29" x14ac:dyDescent="0.25">
      <c r="A157" s="8" t="s">
        <v>317</v>
      </c>
      <c r="B157" s="10">
        <v>1136000</v>
      </c>
      <c r="C157" s="10">
        <v>808000</v>
      </c>
      <c r="D157" s="10">
        <v>775000</v>
      </c>
      <c r="E157" s="10">
        <v>33000</v>
      </c>
      <c r="F157" s="10">
        <v>327000</v>
      </c>
      <c r="G157" s="9">
        <v>71.2</v>
      </c>
      <c r="H157" s="9">
        <v>68.3</v>
      </c>
      <c r="I157" s="9">
        <v>4.0999999999999996</v>
      </c>
      <c r="J157" s="9">
        <v>28.8</v>
      </c>
      <c r="K157" s="10">
        <v>561000</v>
      </c>
      <c r="L157" s="10">
        <v>439000</v>
      </c>
      <c r="M157" s="10">
        <v>420000</v>
      </c>
      <c r="N157" s="10">
        <v>19000</v>
      </c>
      <c r="O157" s="10">
        <v>122000</v>
      </c>
      <c r="P157" s="9">
        <v>78.2</v>
      </c>
      <c r="Q157" s="9">
        <v>74.8</v>
      </c>
      <c r="R157" s="9">
        <v>4.3</v>
      </c>
      <c r="S157" s="9">
        <v>21.8</v>
      </c>
      <c r="T157" s="10">
        <v>575000</v>
      </c>
      <c r="U157" s="10">
        <v>370000</v>
      </c>
      <c r="V157" s="10">
        <v>355000</v>
      </c>
      <c r="W157" s="10">
        <v>14000</v>
      </c>
      <c r="X157" s="10">
        <v>205000</v>
      </c>
      <c r="Y157" s="9">
        <v>64.3</v>
      </c>
      <c r="Z157" s="9">
        <v>61.8</v>
      </c>
      <c r="AA157" s="9">
        <v>3.9</v>
      </c>
      <c r="AB157" s="9">
        <v>35.700000000000003</v>
      </c>
      <c r="AC157" s="10"/>
    </row>
    <row r="158" spans="1:29" x14ac:dyDescent="0.25">
      <c r="A158" s="8" t="s">
        <v>318</v>
      </c>
      <c r="B158" s="10">
        <v>1137000</v>
      </c>
      <c r="C158" s="10">
        <v>808000</v>
      </c>
      <c r="D158" s="10">
        <v>773000</v>
      </c>
      <c r="E158" s="10">
        <v>35000</v>
      </c>
      <c r="F158" s="10">
        <v>329000</v>
      </c>
      <c r="G158" s="9">
        <v>71.099999999999994</v>
      </c>
      <c r="H158" s="9">
        <v>68</v>
      </c>
      <c r="I158" s="9">
        <v>4.3</v>
      </c>
      <c r="J158" s="9">
        <v>28.9</v>
      </c>
      <c r="K158" s="10">
        <v>561000</v>
      </c>
      <c r="L158" s="10">
        <v>438000</v>
      </c>
      <c r="M158" s="10">
        <v>418000</v>
      </c>
      <c r="N158" s="10">
        <v>20000</v>
      </c>
      <c r="O158" s="10">
        <v>123000</v>
      </c>
      <c r="P158" s="9">
        <v>78.099999999999994</v>
      </c>
      <c r="Q158" s="9">
        <v>74.5</v>
      </c>
      <c r="R158" s="9">
        <v>4.7</v>
      </c>
      <c r="S158" s="9">
        <v>21.9</v>
      </c>
      <c r="T158" s="10">
        <v>575000</v>
      </c>
      <c r="U158" s="10">
        <v>369000</v>
      </c>
      <c r="V158" s="10">
        <v>355000</v>
      </c>
      <c r="W158" s="10">
        <v>14000</v>
      </c>
      <c r="X158" s="10">
        <v>206000</v>
      </c>
      <c r="Y158" s="9">
        <v>64.2</v>
      </c>
      <c r="Z158" s="9">
        <v>61.7</v>
      </c>
      <c r="AA158" s="9">
        <v>3.9</v>
      </c>
      <c r="AB158" s="9">
        <v>35.799999999999997</v>
      </c>
      <c r="AC158" s="10"/>
    </row>
    <row r="159" spans="1:29" x14ac:dyDescent="0.25">
      <c r="A159" s="8" t="s">
        <v>319</v>
      </c>
      <c r="B159" s="10">
        <v>1137000</v>
      </c>
      <c r="C159" s="10">
        <v>810000</v>
      </c>
      <c r="D159" s="10">
        <v>774000</v>
      </c>
      <c r="E159" s="10">
        <v>37000</v>
      </c>
      <c r="F159" s="10">
        <v>327000</v>
      </c>
      <c r="G159" s="9">
        <v>71.2</v>
      </c>
      <c r="H159" s="9">
        <v>68</v>
      </c>
      <c r="I159" s="9">
        <v>4.5</v>
      </c>
      <c r="J159" s="9">
        <v>28.8</v>
      </c>
      <c r="K159" s="10">
        <v>562000</v>
      </c>
      <c r="L159" s="10">
        <v>441000</v>
      </c>
      <c r="M159" s="10">
        <v>419000</v>
      </c>
      <c r="N159" s="10">
        <v>23000</v>
      </c>
      <c r="O159" s="10">
        <v>120000</v>
      </c>
      <c r="P159" s="9">
        <v>78.599999999999994</v>
      </c>
      <c r="Q159" s="9">
        <v>74.5</v>
      </c>
      <c r="R159" s="9">
        <v>5.0999999999999996</v>
      </c>
      <c r="S159" s="9">
        <v>21.4</v>
      </c>
      <c r="T159" s="10">
        <v>576000</v>
      </c>
      <c r="U159" s="10">
        <v>369000</v>
      </c>
      <c r="V159" s="10">
        <v>355000</v>
      </c>
      <c r="W159" s="10">
        <v>14000</v>
      </c>
      <c r="X159" s="10">
        <v>207000</v>
      </c>
      <c r="Y159" s="9">
        <v>64.099999999999994</v>
      </c>
      <c r="Z159" s="9">
        <v>61.6</v>
      </c>
      <c r="AA159" s="9">
        <v>3.8</v>
      </c>
      <c r="AB159" s="9">
        <v>35.9</v>
      </c>
      <c r="AC159" s="10"/>
    </row>
    <row r="160" spans="1:29" x14ac:dyDescent="0.25">
      <c r="A160" s="8" t="s">
        <v>320</v>
      </c>
      <c r="B160" s="10">
        <v>1138000</v>
      </c>
      <c r="C160" s="10">
        <v>808000</v>
      </c>
      <c r="D160" s="10">
        <v>774000</v>
      </c>
      <c r="E160" s="10">
        <v>34000</v>
      </c>
      <c r="F160" s="10">
        <v>330000</v>
      </c>
      <c r="G160" s="9">
        <v>71</v>
      </c>
      <c r="H160" s="9">
        <v>68</v>
      </c>
      <c r="I160" s="9">
        <v>4.2</v>
      </c>
      <c r="J160" s="9">
        <v>29</v>
      </c>
      <c r="K160" s="10">
        <v>562000</v>
      </c>
      <c r="L160" s="10">
        <v>441000</v>
      </c>
      <c r="M160" s="10">
        <v>419000</v>
      </c>
      <c r="N160" s="10">
        <v>21000</v>
      </c>
      <c r="O160" s="10">
        <v>122000</v>
      </c>
      <c r="P160" s="9">
        <v>78.400000000000006</v>
      </c>
      <c r="Q160" s="9">
        <v>74.599999999999994</v>
      </c>
      <c r="R160" s="9">
        <v>4.8</v>
      </c>
      <c r="S160" s="9">
        <v>21.6</v>
      </c>
      <c r="T160" s="10">
        <v>576000</v>
      </c>
      <c r="U160" s="10">
        <v>367000</v>
      </c>
      <c r="V160" s="10">
        <v>355000</v>
      </c>
      <c r="W160" s="10">
        <v>12000</v>
      </c>
      <c r="X160" s="10">
        <v>209000</v>
      </c>
      <c r="Y160" s="9">
        <v>63.7</v>
      </c>
      <c r="Z160" s="9">
        <v>61.6</v>
      </c>
      <c r="AA160" s="9">
        <v>3.4</v>
      </c>
      <c r="AB160" s="9">
        <v>36.299999999999997</v>
      </c>
      <c r="AC160" s="10"/>
    </row>
    <row r="161" spans="1:29" x14ac:dyDescent="0.25">
      <c r="A161" s="8" t="s">
        <v>321</v>
      </c>
      <c r="B161" s="10">
        <v>1139000</v>
      </c>
      <c r="C161" s="10">
        <v>810000</v>
      </c>
      <c r="D161" s="10">
        <v>775000</v>
      </c>
      <c r="E161" s="10">
        <v>34000</v>
      </c>
      <c r="F161" s="10">
        <v>330000</v>
      </c>
      <c r="G161" s="9">
        <v>71.099999999999994</v>
      </c>
      <c r="H161" s="9">
        <v>68.099999999999994</v>
      </c>
      <c r="I161" s="9">
        <v>4.2</v>
      </c>
      <c r="J161" s="9">
        <v>28.9</v>
      </c>
      <c r="K161" s="10">
        <v>563000</v>
      </c>
      <c r="L161" s="10">
        <v>443000</v>
      </c>
      <c r="M161" s="10">
        <v>421000</v>
      </c>
      <c r="N161" s="10">
        <v>22000</v>
      </c>
      <c r="O161" s="10">
        <v>120000</v>
      </c>
      <c r="P161" s="9">
        <v>78.7</v>
      </c>
      <c r="Q161" s="9">
        <v>74.8</v>
      </c>
      <c r="R161" s="9">
        <v>5.0999999999999996</v>
      </c>
      <c r="S161" s="9">
        <v>21.3</v>
      </c>
      <c r="T161" s="10">
        <v>577000</v>
      </c>
      <c r="U161" s="10">
        <v>367000</v>
      </c>
      <c r="V161" s="10">
        <v>355000</v>
      </c>
      <c r="W161" s="10">
        <v>12000</v>
      </c>
      <c r="X161" s="10">
        <v>210000</v>
      </c>
      <c r="Y161" s="9">
        <v>63.6</v>
      </c>
      <c r="Z161" s="9">
        <v>61.5</v>
      </c>
      <c r="AA161" s="9">
        <v>3.2</v>
      </c>
      <c r="AB161" s="9">
        <v>36.4</v>
      </c>
      <c r="AC161" s="10"/>
    </row>
    <row r="162" spans="1:29" x14ac:dyDescent="0.25">
      <c r="A162" s="8" t="s">
        <v>322</v>
      </c>
      <c r="B162" s="10">
        <v>1140000</v>
      </c>
      <c r="C162" s="10">
        <v>814000</v>
      </c>
      <c r="D162" s="10">
        <v>780000</v>
      </c>
      <c r="E162" s="10">
        <v>33000</v>
      </c>
      <c r="F162" s="10">
        <v>326000</v>
      </c>
      <c r="G162" s="9">
        <v>71.400000000000006</v>
      </c>
      <c r="H162" s="9">
        <v>68.400000000000006</v>
      </c>
      <c r="I162" s="9">
        <v>4.0999999999999996</v>
      </c>
      <c r="J162" s="9">
        <v>28.6</v>
      </c>
      <c r="K162" s="10">
        <v>563000</v>
      </c>
      <c r="L162" s="10">
        <v>444000</v>
      </c>
      <c r="M162" s="10">
        <v>421000</v>
      </c>
      <c r="N162" s="10">
        <v>23000</v>
      </c>
      <c r="O162" s="10">
        <v>119000</v>
      </c>
      <c r="P162" s="9">
        <v>78.900000000000006</v>
      </c>
      <c r="Q162" s="9">
        <v>74.8</v>
      </c>
      <c r="R162" s="9">
        <v>5.2</v>
      </c>
      <c r="S162" s="9">
        <v>21.1</v>
      </c>
      <c r="T162" s="10">
        <v>577000</v>
      </c>
      <c r="U162" s="10">
        <v>369000</v>
      </c>
      <c r="V162" s="10">
        <v>359000</v>
      </c>
      <c r="W162" s="10">
        <v>10000</v>
      </c>
      <c r="X162" s="10">
        <v>208000</v>
      </c>
      <c r="Y162" s="9">
        <v>64</v>
      </c>
      <c r="Z162" s="9">
        <v>62.2</v>
      </c>
      <c r="AA162" s="9">
        <v>2.8</v>
      </c>
      <c r="AB162" s="9">
        <v>36</v>
      </c>
      <c r="AC162" s="10"/>
    </row>
    <row r="163" spans="1:29" x14ac:dyDescent="0.25">
      <c r="A163" s="8" t="s">
        <v>323</v>
      </c>
      <c r="B163" s="10">
        <v>1141000</v>
      </c>
      <c r="C163" s="10">
        <v>817000</v>
      </c>
      <c r="D163" s="10">
        <v>779000</v>
      </c>
      <c r="E163" s="10">
        <v>38000</v>
      </c>
      <c r="F163" s="10">
        <v>324000</v>
      </c>
      <c r="G163" s="9">
        <v>71.599999999999994</v>
      </c>
      <c r="H163" s="9">
        <v>68.3</v>
      </c>
      <c r="I163" s="9">
        <v>4.5999999999999996</v>
      </c>
      <c r="J163" s="9">
        <v>28.4</v>
      </c>
      <c r="K163" s="10">
        <v>564000</v>
      </c>
      <c r="L163" s="10">
        <v>446000</v>
      </c>
      <c r="M163" s="10">
        <v>420000</v>
      </c>
      <c r="N163" s="10">
        <v>25000</v>
      </c>
      <c r="O163" s="10">
        <v>118000</v>
      </c>
      <c r="P163" s="9">
        <v>79.099999999999994</v>
      </c>
      <c r="Q163" s="9">
        <v>74.599999999999994</v>
      </c>
      <c r="R163" s="9">
        <v>5.7</v>
      </c>
      <c r="S163" s="9">
        <v>20.9</v>
      </c>
      <c r="T163" s="10">
        <v>577000</v>
      </c>
      <c r="U163" s="10">
        <v>371000</v>
      </c>
      <c r="V163" s="10">
        <v>359000</v>
      </c>
      <c r="W163" s="10">
        <v>12000</v>
      </c>
      <c r="X163" s="10">
        <v>206000</v>
      </c>
      <c r="Y163" s="9">
        <v>64.3</v>
      </c>
      <c r="Z163" s="9">
        <v>62.2</v>
      </c>
      <c r="AA163" s="9">
        <v>3.3</v>
      </c>
      <c r="AB163" s="9">
        <v>35.700000000000003</v>
      </c>
      <c r="AC163" s="10"/>
    </row>
    <row r="164" spans="1:29" x14ac:dyDescent="0.25">
      <c r="A164" s="8" t="s">
        <v>324</v>
      </c>
      <c r="B164" s="10">
        <v>1142000</v>
      </c>
      <c r="C164" s="10">
        <v>821000</v>
      </c>
      <c r="D164" s="10">
        <v>788000</v>
      </c>
      <c r="E164" s="10">
        <v>33000</v>
      </c>
      <c r="F164" s="10">
        <v>321000</v>
      </c>
      <c r="G164" s="9">
        <v>71.900000000000006</v>
      </c>
      <c r="H164" s="9">
        <v>69</v>
      </c>
      <c r="I164" s="9">
        <v>4</v>
      </c>
      <c r="J164" s="9">
        <v>28.1</v>
      </c>
      <c r="K164" s="10">
        <v>564000</v>
      </c>
      <c r="L164" s="10">
        <v>447000</v>
      </c>
      <c r="M164" s="10">
        <v>423000</v>
      </c>
      <c r="N164" s="10">
        <v>23000</v>
      </c>
      <c r="O164" s="10">
        <v>117000</v>
      </c>
      <c r="P164" s="9">
        <v>79.2</v>
      </c>
      <c r="Q164" s="9">
        <v>75.099999999999994</v>
      </c>
      <c r="R164" s="9">
        <v>5.2</v>
      </c>
      <c r="S164" s="9">
        <v>20.8</v>
      </c>
      <c r="T164" s="10">
        <v>578000</v>
      </c>
      <c r="U164" s="10">
        <v>375000</v>
      </c>
      <c r="V164" s="10">
        <v>365000</v>
      </c>
      <c r="W164" s="10">
        <v>10000</v>
      </c>
      <c r="X164" s="10">
        <v>203000</v>
      </c>
      <c r="Y164" s="9">
        <v>64.8</v>
      </c>
      <c r="Z164" s="9">
        <v>63.1</v>
      </c>
      <c r="AA164" s="9">
        <v>2.6</v>
      </c>
      <c r="AB164" s="9">
        <v>35.200000000000003</v>
      </c>
      <c r="AC164" s="10"/>
    </row>
    <row r="165" spans="1:29" x14ac:dyDescent="0.25">
      <c r="A165" s="8" t="s">
        <v>325</v>
      </c>
      <c r="B165" s="10">
        <v>1143000</v>
      </c>
      <c r="C165" s="10">
        <v>822000</v>
      </c>
      <c r="D165" s="10">
        <v>789000</v>
      </c>
      <c r="E165" s="10">
        <v>33000</v>
      </c>
      <c r="F165" s="10">
        <v>321000</v>
      </c>
      <c r="G165" s="9">
        <v>71.900000000000006</v>
      </c>
      <c r="H165" s="9">
        <v>69</v>
      </c>
      <c r="I165" s="9">
        <v>4</v>
      </c>
      <c r="J165" s="9">
        <v>28.1</v>
      </c>
      <c r="K165" s="10">
        <v>564000</v>
      </c>
      <c r="L165" s="10">
        <v>447000</v>
      </c>
      <c r="M165" s="10">
        <v>424000</v>
      </c>
      <c r="N165" s="10">
        <v>24000</v>
      </c>
      <c r="O165" s="10">
        <v>117000</v>
      </c>
      <c r="P165" s="9">
        <v>79.3</v>
      </c>
      <c r="Q165" s="9">
        <v>75.099999999999994</v>
      </c>
      <c r="R165" s="9">
        <v>5.3</v>
      </c>
      <c r="S165" s="9">
        <v>20.7</v>
      </c>
      <c r="T165" s="10">
        <v>578000</v>
      </c>
      <c r="U165" s="10">
        <v>374000</v>
      </c>
      <c r="V165" s="10">
        <v>365000</v>
      </c>
      <c r="W165" s="10">
        <v>9000</v>
      </c>
      <c r="X165" s="10">
        <v>204000</v>
      </c>
      <c r="Y165" s="9">
        <v>64.7</v>
      </c>
      <c r="Z165" s="9">
        <v>63.1</v>
      </c>
      <c r="AA165" s="9">
        <v>2.5</v>
      </c>
      <c r="AB165" s="9">
        <v>35.299999999999997</v>
      </c>
      <c r="AC165" s="10"/>
    </row>
    <row r="166" spans="1:29" x14ac:dyDescent="0.25">
      <c r="A166" s="8" t="s">
        <v>326</v>
      </c>
      <c r="B166" s="10">
        <v>1144000</v>
      </c>
      <c r="C166" s="10">
        <v>816000</v>
      </c>
      <c r="D166" s="10">
        <v>784000</v>
      </c>
      <c r="E166" s="10">
        <v>32000</v>
      </c>
      <c r="F166" s="10">
        <v>328000</v>
      </c>
      <c r="G166" s="9">
        <v>71.400000000000006</v>
      </c>
      <c r="H166" s="9">
        <v>68.599999999999994</v>
      </c>
      <c r="I166" s="9">
        <v>3.9</v>
      </c>
      <c r="J166" s="9">
        <v>28.6</v>
      </c>
      <c r="K166" s="10">
        <v>565000</v>
      </c>
      <c r="L166" s="10">
        <v>447000</v>
      </c>
      <c r="M166" s="10">
        <v>425000</v>
      </c>
      <c r="N166" s="10">
        <v>22000</v>
      </c>
      <c r="O166" s="10">
        <v>118000</v>
      </c>
      <c r="P166" s="9">
        <v>79.099999999999994</v>
      </c>
      <c r="Q166" s="9">
        <v>75.2</v>
      </c>
      <c r="R166" s="9">
        <v>5</v>
      </c>
      <c r="S166" s="9">
        <v>20.9</v>
      </c>
      <c r="T166" s="10">
        <v>579000</v>
      </c>
      <c r="U166" s="10">
        <v>369000</v>
      </c>
      <c r="V166" s="10">
        <v>360000</v>
      </c>
      <c r="W166" s="10">
        <v>9000</v>
      </c>
      <c r="X166" s="10">
        <v>210000</v>
      </c>
      <c r="Y166" s="9">
        <v>63.8</v>
      </c>
      <c r="Z166" s="9">
        <v>62.2</v>
      </c>
      <c r="AA166" s="9">
        <v>2.5</v>
      </c>
      <c r="AB166" s="9">
        <v>36.200000000000003</v>
      </c>
      <c r="AC166" s="10"/>
    </row>
    <row r="167" spans="1:29" x14ac:dyDescent="0.25">
      <c r="A167" s="8" t="s">
        <v>327</v>
      </c>
      <c r="B167" s="10">
        <v>1145000</v>
      </c>
      <c r="C167" s="10">
        <v>816000</v>
      </c>
      <c r="D167" s="10">
        <v>781000</v>
      </c>
      <c r="E167" s="10">
        <v>35000</v>
      </c>
      <c r="F167" s="10">
        <v>329000</v>
      </c>
      <c r="G167" s="9">
        <v>71.3</v>
      </c>
      <c r="H167" s="9">
        <v>68.3</v>
      </c>
      <c r="I167" s="9">
        <v>4.3</v>
      </c>
      <c r="J167" s="9">
        <v>28.7</v>
      </c>
      <c r="K167" s="10">
        <v>565000</v>
      </c>
      <c r="L167" s="10">
        <v>447000</v>
      </c>
      <c r="M167" s="10">
        <v>423000</v>
      </c>
      <c r="N167" s="10">
        <v>24000</v>
      </c>
      <c r="O167" s="10">
        <v>118000</v>
      </c>
      <c r="P167" s="9">
        <v>79</v>
      </c>
      <c r="Q167" s="9">
        <v>74.900000000000006</v>
      </c>
      <c r="R167" s="9">
        <v>5.3</v>
      </c>
      <c r="S167" s="9">
        <v>21</v>
      </c>
      <c r="T167" s="10">
        <v>579000</v>
      </c>
      <c r="U167" s="10">
        <v>369000</v>
      </c>
      <c r="V167" s="10">
        <v>358000</v>
      </c>
      <c r="W167" s="10">
        <v>11000</v>
      </c>
      <c r="X167" s="10">
        <v>210000</v>
      </c>
      <c r="Y167" s="9">
        <v>63.7</v>
      </c>
      <c r="Z167" s="9">
        <v>61.8</v>
      </c>
      <c r="AA167" s="9">
        <v>3</v>
      </c>
      <c r="AB167" s="9">
        <v>36.299999999999997</v>
      </c>
      <c r="AC167" s="10"/>
    </row>
    <row r="168" spans="1:29" x14ac:dyDescent="0.25">
      <c r="A168" s="8" t="s">
        <v>328</v>
      </c>
      <c r="B168" s="10">
        <v>1145000</v>
      </c>
      <c r="C168" s="10">
        <v>820000</v>
      </c>
      <c r="D168" s="10">
        <v>785000</v>
      </c>
      <c r="E168" s="10">
        <v>35000</v>
      </c>
      <c r="F168" s="10">
        <v>326000</v>
      </c>
      <c r="G168" s="9">
        <v>71.599999999999994</v>
      </c>
      <c r="H168" s="9">
        <v>68.5</v>
      </c>
      <c r="I168" s="9">
        <v>4.3</v>
      </c>
      <c r="J168" s="9">
        <v>28.4</v>
      </c>
      <c r="K168" s="10">
        <v>566000</v>
      </c>
      <c r="L168" s="10">
        <v>446000</v>
      </c>
      <c r="M168" s="10">
        <v>424000</v>
      </c>
      <c r="N168" s="10">
        <v>23000</v>
      </c>
      <c r="O168" s="10">
        <v>119000</v>
      </c>
      <c r="P168" s="9">
        <v>78.900000000000006</v>
      </c>
      <c r="Q168" s="9">
        <v>74.900000000000006</v>
      </c>
      <c r="R168" s="9">
        <v>5.0999999999999996</v>
      </c>
      <c r="S168" s="9">
        <v>21.1</v>
      </c>
      <c r="T168" s="10">
        <v>580000</v>
      </c>
      <c r="U168" s="10">
        <v>373000</v>
      </c>
      <c r="V168" s="10">
        <v>361000</v>
      </c>
      <c r="W168" s="10">
        <v>12000</v>
      </c>
      <c r="X168" s="10">
        <v>206000</v>
      </c>
      <c r="Y168" s="9">
        <v>64.400000000000006</v>
      </c>
      <c r="Z168" s="9">
        <v>62.3</v>
      </c>
      <c r="AA168" s="9">
        <v>3.2</v>
      </c>
      <c r="AB168" s="9">
        <v>35.6</v>
      </c>
      <c r="AC168" s="10"/>
    </row>
    <row r="169" spans="1:29" x14ac:dyDescent="0.25">
      <c r="A169" s="8" t="s">
        <v>329</v>
      </c>
      <c r="B169" s="10">
        <v>1146000</v>
      </c>
      <c r="C169" s="10">
        <v>817000</v>
      </c>
      <c r="D169" s="10">
        <v>782000</v>
      </c>
      <c r="E169" s="10">
        <v>35000</v>
      </c>
      <c r="F169" s="10">
        <v>328000</v>
      </c>
      <c r="G169" s="9">
        <v>71.3</v>
      </c>
      <c r="H169" s="9">
        <v>68.3</v>
      </c>
      <c r="I169" s="9">
        <v>4.3</v>
      </c>
      <c r="J169" s="9">
        <v>28.7</v>
      </c>
      <c r="K169" s="10">
        <v>566000</v>
      </c>
      <c r="L169" s="10">
        <v>443000</v>
      </c>
      <c r="M169" s="10">
        <v>418000</v>
      </c>
      <c r="N169" s="10">
        <v>25000</v>
      </c>
      <c r="O169" s="10">
        <v>123000</v>
      </c>
      <c r="P169" s="9">
        <v>78.3</v>
      </c>
      <c r="Q169" s="9">
        <v>73.8</v>
      </c>
      <c r="R169" s="9">
        <v>5.7</v>
      </c>
      <c r="S169" s="9">
        <v>21.7</v>
      </c>
      <c r="T169" s="10">
        <v>580000</v>
      </c>
      <c r="U169" s="10">
        <v>375000</v>
      </c>
      <c r="V169" s="10">
        <v>365000</v>
      </c>
      <c r="W169" s="10">
        <v>10000</v>
      </c>
      <c r="X169" s="10">
        <v>205000</v>
      </c>
      <c r="Y169" s="9">
        <v>64.599999999999994</v>
      </c>
      <c r="Z169" s="9">
        <v>62.9</v>
      </c>
      <c r="AA169" s="9">
        <v>2.6</v>
      </c>
      <c r="AB169" s="9">
        <v>35.4</v>
      </c>
      <c r="AC169" s="10"/>
    </row>
    <row r="170" spans="1:29" x14ac:dyDescent="0.25">
      <c r="A170" s="8" t="s">
        <v>330</v>
      </c>
      <c r="B170" s="10">
        <v>1146000</v>
      </c>
      <c r="C170" s="10">
        <v>814000</v>
      </c>
      <c r="D170" s="10">
        <v>777000</v>
      </c>
      <c r="E170" s="10">
        <v>37000</v>
      </c>
      <c r="F170" s="10">
        <v>332000</v>
      </c>
      <c r="G170" s="9">
        <v>71</v>
      </c>
      <c r="H170" s="9">
        <v>67.8</v>
      </c>
      <c r="I170" s="9">
        <v>4.5</v>
      </c>
      <c r="J170" s="9">
        <v>29</v>
      </c>
      <c r="K170" s="10">
        <v>566000</v>
      </c>
      <c r="L170" s="10">
        <v>444000</v>
      </c>
      <c r="M170" s="10">
        <v>417000</v>
      </c>
      <c r="N170" s="10">
        <v>27000</v>
      </c>
      <c r="O170" s="10">
        <v>122000</v>
      </c>
      <c r="P170" s="9">
        <v>78.5</v>
      </c>
      <c r="Q170" s="9">
        <v>73.7</v>
      </c>
      <c r="R170" s="9">
        <v>6.1</v>
      </c>
      <c r="S170" s="9">
        <v>21.5</v>
      </c>
      <c r="T170" s="10">
        <v>580000</v>
      </c>
      <c r="U170" s="10">
        <v>370000</v>
      </c>
      <c r="V170" s="10">
        <v>360000</v>
      </c>
      <c r="W170" s="10">
        <v>10000</v>
      </c>
      <c r="X170" s="10">
        <v>210000</v>
      </c>
      <c r="Y170" s="9">
        <v>63.8</v>
      </c>
      <c r="Z170" s="9">
        <v>62.1</v>
      </c>
      <c r="AA170" s="9">
        <v>2.6</v>
      </c>
      <c r="AB170" s="9">
        <v>36.200000000000003</v>
      </c>
      <c r="AC170" s="10"/>
    </row>
    <row r="171" spans="1:29" x14ac:dyDescent="0.25">
      <c r="A171" s="8" t="s">
        <v>331</v>
      </c>
      <c r="B171" s="10">
        <v>1147000</v>
      </c>
      <c r="C171" s="10">
        <v>810000</v>
      </c>
      <c r="D171" s="10">
        <v>774000</v>
      </c>
      <c r="E171" s="10">
        <v>36000</v>
      </c>
      <c r="F171" s="10">
        <v>337000</v>
      </c>
      <c r="G171" s="9">
        <v>70.599999999999994</v>
      </c>
      <c r="H171" s="9">
        <v>67.5</v>
      </c>
      <c r="I171" s="9">
        <v>4.4000000000000004</v>
      </c>
      <c r="J171" s="9">
        <v>29.4</v>
      </c>
      <c r="K171" s="10">
        <v>567000</v>
      </c>
      <c r="L171" s="10">
        <v>443000</v>
      </c>
      <c r="M171" s="10">
        <v>416000</v>
      </c>
      <c r="N171" s="10">
        <v>28000</v>
      </c>
      <c r="O171" s="10">
        <v>123000</v>
      </c>
      <c r="P171" s="9">
        <v>78.3</v>
      </c>
      <c r="Q171" s="9">
        <v>73.400000000000006</v>
      </c>
      <c r="R171" s="9">
        <v>6.2</v>
      </c>
      <c r="S171" s="9">
        <v>21.7</v>
      </c>
      <c r="T171" s="10">
        <v>580000</v>
      </c>
      <c r="U171" s="10">
        <v>366000</v>
      </c>
      <c r="V171" s="10">
        <v>358000</v>
      </c>
      <c r="W171" s="10">
        <v>8000</v>
      </c>
      <c r="X171" s="10">
        <v>214000</v>
      </c>
      <c r="Y171" s="9">
        <v>63.1</v>
      </c>
      <c r="Z171" s="9">
        <v>61.7</v>
      </c>
      <c r="AA171" s="9">
        <v>2.2000000000000002</v>
      </c>
      <c r="AB171" s="9">
        <v>36.9</v>
      </c>
      <c r="AC171" s="10"/>
    </row>
    <row r="172" spans="1:29" x14ac:dyDescent="0.25">
      <c r="A172" s="8" t="s">
        <v>332</v>
      </c>
      <c r="B172" s="10">
        <v>1148000</v>
      </c>
      <c r="C172" s="10">
        <v>807000</v>
      </c>
      <c r="D172" s="10">
        <v>765000</v>
      </c>
      <c r="E172" s="10">
        <v>42000</v>
      </c>
      <c r="F172" s="10">
        <v>341000</v>
      </c>
      <c r="G172" s="9">
        <v>70.3</v>
      </c>
      <c r="H172" s="9">
        <v>66.7</v>
      </c>
      <c r="I172" s="9">
        <v>5.2</v>
      </c>
      <c r="J172" s="9">
        <v>29.7</v>
      </c>
      <c r="K172" s="10">
        <v>567000</v>
      </c>
      <c r="L172" s="10">
        <v>440000</v>
      </c>
      <c r="M172" s="10">
        <v>407000</v>
      </c>
      <c r="N172" s="10">
        <v>33000</v>
      </c>
      <c r="O172" s="10">
        <v>127000</v>
      </c>
      <c r="P172" s="9">
        <v>77.7</v>
      </c>
      <c r="Q172" s="9">
        <v>71.900000000000006</v>
      </c>
      <c r="R172" s="9">
        <v>7.5</v>
      </c>
      <c r="S172" s="9">
        <v>22.3</v>
      </c>
      <c r="T172" s="10">
        <v>581000</v>
      </c>
      <c r="U172" s="10">
        <v>367000</v>
      </c>
      <c r="V172" s="10">
        <v>358000</v>
      </c>
      <c r="W172" s="10">
        <v>9000</v>
      </c>
      <c r="X172" s="10">
        <v>214000</v>
      </c>
      <c r="Y172" s="9">
        <v>63.2</v>
      </c>
      <c r="Z172" s="9">
        <v>61.6</v>
      </c>
      <c r="AA172" s="9">
        <v>2.5</v>
      </c>
      <c r="AB172" s="9">
        <v>36.799999999999997</v>
      </c>
      <c r="AC172" s="10"/>
    </row>
    <row r="173" spans="1:29" x14ac:dyDescent="0.25">
      <c r="A173" s="8" t="s">
        <v>333</v>
      </c>
      <c r="B173" s="10">
        <v>1148000</v>
      </c>
      <c r="C173" s="10">
        <v>803000</v>
      </c>
      <c r="D173" s="10">
        <v>757000</v>
      </c>
      <c r="E173" s="10">
        <v>46000</v>
      </c>
      <c r="F173" s="10">
        <v>346000</v>
      </c>
      <c r="G173" s="9">
        <v>69.900000000000006</v>
      </c>
      <c r="H173" s="9">
        <v>65.900000000000006</v>
      </c>
      <c r="I173" s="9">
        <v>5.7</v>
      </c>
      <c r="J173" s="9">
        <v>30.1</v>
      </c>
      <c r="K173" s="10">
        <v>567000</v>
      </c>
      <c r="L173" s="10">
        <v>438000</v>
      </c>
      <c r="M173" s="10">
        <v>403000</v>
      </c>
      <c r="N173" s="10">
        <v>34000</v>
      </c>
      <c r="O173" s="10">
        <v>129000</v>
      </c>
      <c r="P173" s="9">
        <v>77.2</v>
      </c>
      <c r="Q173" s="9">
        <v>71.099999999999994</v>
      </c>
      <c r="R173" s="9">
        <v>7.9</v>
      </c>
      <c r="S173" s="9">
        <v>22.8</v>
      </c>
      <c r="T173" s="10">
        <v>581000</v>
      </c>
      <c r="U173" s="10">
        <v>365000</v>
      </c>
      <c r="V173" s="10">
        <v>353000</v>
      </c>
      <c r="W173" s="10">
        <v>12000</v>
      </c>
      <c r="X173" s="10">
        <v>216000</v>
      </c>
      <c r="Y173" s="9">
        <v>62.8</v>
      </c>
      <c r="Z173" s="9">
        <v>60.8</v>
      </c>
      <c r="AA173" s="9">
        <v>3.2</v>
      </c>
      <c r="AB173" s="9">
        <v>37.200000000000003</v>
      </c>
      <c r="AC173" s="10"/>
    </row>
    <row r="174" spans="1:29" x14ac:dyDescent="0.25">
      <c r="A174" s="8" t="s">
        <v>334</v>
      </c>
      <c r="B174" s="10">
        <v>1149000</v>
      </c>
      <c r="C174" s="10">
        <v>796000</v>
      </c>
      <c r="D174" s="10">
        <v>749000</v>
      </c>
      <c r="E174" s="10">
        <v>47000</v>
      </c>
      <c r="F174" s="10">
        <v>352000</v>
      </c>
      <c r="G174" s="9">
        <v>69.3</v>
      </c>
      <c r="H174" s="9">
        <v>65.2</v>
      </c>
      <c r="I174" s="9">
        <v>5.9</v>
      </c>
      <c r="J174" s="9">
        <v>30.7</v>
      </c>
      <c r="K174" s="10">
        <v>568000</v>
      </c>
      <c r="L174" s="10">
        <v>432000</v>
      </c>
      <c r="M174" s="10">
        <v>398000</v>
      </c>
      <c r="N174" s="10">
        <v>33000</v>
      </c>
      <c r="O174" s="10">
        <v>136000</v>
      </c>
      <c r="P174" s="9">
        <v>76.099999999999994</v>
      </c>
      <c r="Q174" s="9">
        <v>70.2</v>
      </c>
      <c r="R174" s="9">
        <v>7.8</v>
      </c>
      <c r="S174" s="9">
        <v>23.9</v>
      </c>
      <c r="T174" s="10">
        <v>581000</v>
      </c>
      <c r="U174" s="10">
        <v>365000</v>
      </c>
      <c r="V174" s="10">
        <v>351000</v>
      </c>
      <c r="W174" s="10">
        <v>13000</v>
      </c>
      <c r="X174" s="10">
        <v>217000</v>
      </c>
      <c r="Y174" s="9">
        <v>62.7</v>
      </c>
      <c r="Z174" s="9">
        <v>60.4</v>
      </c>
      <c r="AA174" s="9">
        <v>3.7</v>
      </c>
      <c r="AB174" s="9">
        <v>37.299999999999997</v>
      </c>
      <c r="AC174" s="10"/>
    </row>
    <row r="175" spans="1:29" x14ac:dyDescent="0.25">
      <c r="A175" s="8" t="s">
        <v>335</v>
      </c>
      <c r="B175" s="10">
        <v>1150000</v>
      </c>
      <c r="C175" s="10">
        <v>797000</v>
      </c>
      <c r="D175" s="10">
        <v>746000</v>
      </c>
      <c r="E175" s="10">
        <v>51000</v>
      </c>
      <c r="F175" s="10">
        <v>352000</v>
      </c>
      <c r="G175" s="9">
        <v>69.3</v>
      </c>
      <c r="H175" s="9">
        <v>64.900000000000006</v>
      </c>
      <c r="I175" s="9">
        <v>6.3</v>
      </c>
      <c r="J175" s="9">
        <v>30.7</v>
      </c>
      <c r="K175" s="10">
        <v>568000</v>
      </c>
      <c r="L175" s="10">
        <v>432000</v>
      </c>
      <c r="M175" s="10">
        <v>398000</v>
      </c>
      <c r="N175" s="10">
        <v>34000</v>
      </c>
      <c r="O175" s="10">
        <v>136000</v>
      </c>
      <c r="P175" s="9">
        <v>76.099999999999994</v>
      </c>
      <c r="Q175" s="9">
        <v>70</v>
      </c>
      <c r="R175" s="9">
        <v>8</v>
      </c>
      <c r="S175" s="9">
        <v>23.9</v>
      </c>
      <c r="T175" s="10">
        <v>582000</v>
      </c>
      <c r="U175" s="10">
        <v>365000</v>
      </c>
      <c r="V175" s="10">
        <v>349000</v>
      </c>
      <c r="W175" s="10">
        <v>16000</v>
      </c>
      <c r="X175" s="10">
        <v>217000</v>
      </c>
      <c r="Y175" s="9">
        <v>62.8</v>
      </c>
      <c r="Z175" s="9">
        <v>60</v>
      </c>
      <c r="AA175" s="9">
        <v>4.4000000000000004</v>
      </c>
      <c r="AB175" s="9">
        <v>37.200000000000003</v>
      </c>
      <c r="AC175" s="10"/>
    </row>
    <row r="176" spans="1:29" x14ac:dyDescent="0.25">
      <c r="A176" s="8" t="s">
        <v>336</v>
      </c>
      <c r="B176" s="10">
        <v>1150000</v>
      </c>
      <c r="C176" s="10">
        <v>794000</v>
      </c>
      <c r="D176" s="10">
        <v>743000</v>
      </c>
      <c r="E176" s="10">
        <v>50000</v>
      </c>
      <c r="F176" s="10">
        <v>356000</v>
      </c>
      <c r="G176" s="9">
        <v>69</v>
      </c>
      <c r="H176" s="9">
        <v>64.599999999999994</v>
      </c>
      <c r="I176" s="9">
        <v>6.3</v>
      </c>
      <c r="J176" s="9">
        <v>31</v>
      </c>
      <c r="K176" s="10">
        <v>568000</v>
      </c>
      <c r="L176" s="10">
        <v>429000</v>
      </c>
      <c r="M176" s="10">
        <v>394000</v>
      </c>
      <c r="N176" s="10">
        <v>35000</v>
      </c>
      <c r="O176" s="10">
        <v>139000</v>
      </c>
      <c r="P176" s="9">
        <v>75.599999999999994</v>
      </c>
      <c r="Q176" s="9">
        <v>69.400000000000006</v>
      </c>
      <c r="R176" s="9">
        <v>8.1999999999999993</v>
      </c>
      <c r="S176" s="9">
        <v>24.4</v>
      </c>
      <c r="T176" s="10">
        <v>582000</v>
      </c>
      <c r="U176" s="10">
        <v>365000</v>
      </c>
      <c r="V176" s="10">
        <v>349000</v>
      </c>
      <c r="W176" s="10">
        <v>15000</v>
      </c>
      <c r="X176" s="10">
        <v>217000</v>
      </c>
      <c r="Y176" s="9">
        <v>62.6</v>
      </c>
      <c r="Z176" s="9">
        <v>60</v>
      </c>
      <c r="AA176" s="9">
        <v>4.2</v>
      </c>
      <c r="AB176" s="9">
        <v>37.4</v>
      </c>
      <c r="AC176" s="10"/>
    </row>
    <row r="177" spans="1:29" x14ac:dyDescent="0.25">
      <c r="A177" s="8" t="s">
        <v>337</v>
      </c>
      <c r="B177" s="10">
        <v>1151000</v>
      </c>
      <c r="C177" s="10">
        <v>784000</v>
      </c>
      <c r="D177" s="10">
        <v>734000</v>
      </c>
      <c r="E177" s="10">
        <v>50000</v>
      </c>
      <c r="F177" s="10">
        <v>367000</v>
      </c>
      <c r="G177" s="9">
        <v>68.099999999999994</v>
      </c>
      <c r="H177" s="9">
        <v>63.8</v>
      </c>
      <c r="I177" s="9">
        <v>6.4</v>
      </c>
      <c r="J177" s="9">
        <v>31.9</v>
      </c>
      <c r="K177" s="10">
        <v>568000</v>
      </c>
      <c r="L177" s="10">
        <v>425000</v>
      </c>
      <c r="M177" s="10">
        <v>390000</v>
      </c>
      <c r="N177" s="10">
        <v>35000</v>
      </c>
      <c r="O177" s="10">
        <v>143000</v>
      </c>
      <c r="P177" s="9">
        <v>74.8</v>
      </c>
      <c r="Q177" s="9">
        <v>68.599999999999994</v>
      </c>
      <c r="R177" s="9">
        <v>8.3000000000000007</v>
      </c>
      <c r="S177" s="9">
        <v>25.2</v>
      </c>
      <c r="T177" s="10">
        <v>582000</v>
      </c>
      <c r="U177" s="10">
        <v>359000</v>
      </c>
      <c r="V177" s="10">
        <v>344000</v>
      </c>
      <c r="W177" s="10">
        <v>15000</v>
      </c>
      <c r="X177" s="10">
        <v>224000</v>
      </c>
      <c r="Y177" s="9">
        <v>61.6</v>
      </c>
      <c r="Z177" s="9">
        <v>59.1</v>
      </c>
      <c r="AA177" s="9">
        <v>4.0999999999999996</v>
      </c>
      <c r="AB177" s="9">
        <v>38.4</v>
      </c>
      <c r="AC177" s="10"/>
    </row>
    <row r="178" spans="1:29" x14ac:dyDescent="0.25">
      <c r="A178" s="8" t="s">
        <v>338</v>
      </c>
      <c r="B178" s="10">
        <v>1151000</v>
      </c>
      <c r="C178" s="10">
        <v>787000</v>
      </c>
      <c r="D178" s="10">
        <v>736000</v>
      </c>
      <c r="E178" s="10">
        <v>52000</v>
      </c>
      <c r="F178" s="10">
        <v>364000</v>
      </c>
      <c r="G178" s="9">
        <v>68.400000000000006</v>
      </c>
      <c r="H178" s="9">
        <v>63.9</v>
      </c>
      <c r="I178" s="9">
        <v>6.6</v>
      </c>
      <c r="J178" s="9">
        <v>31.6</v>
      </c>
      <c r="K178" s="10">
        <v>569000</v>
      </c>
      <c r="L178" s="10">
        <v>428000</v>
      </c>
      <c r="M178" s="10">
        <v>392000</v>
      </c>
      <c r="N178" s="10">
        <v>35000</v>
      </c>
      <c r="O178" s="10">
        <v>141000</v>
      </c>
      <c r="P178" s="9">
        <v>75.2</v>
      </c>
      <c r="Q178" s="9">
        <v>68.900000000000006</v>
      </c>
      <c r="R178" s="9">
        <v>8.3000000000000007</v>
      </c>
      <c r="S178" s="9">
        <v>24.8</v>
      </c>
      <c r="T178" s="10">
        <v>583000</v>
      </c>
      <c r="U178" s="10">
        <v>360000</v>
      </c>
      <c r="V178" s="10">
        <v>344000</v>
      </c>
      <c r="W178" s="10">
        <v>16000</v>
      </c>
      <c r="X178" s="10">
        <v>223000</v>
      </c>
      <c r="Y178" s="9">
        <v>61.8</v>
      </c>
      <c r="Z178" s="9">
        <v>59</v>
      </c>
      <c r="AA178" s="9">
        <v>4.5</v>
      </c>
      <c r="AB178" s="9">
        <v>38.200000000000003</v>
      </c>
      <c r="AC178" s="10"/>
    </row>
    <row r="179" spans="1:29" x14ac:dyDescent="0.25">
      <c r="A179" s="8" t="s">
        <v>339</v>
      </c>
      <c r="B179" s="10">
        <v>1152000</v>
      </c>
      <c r="C179" s="10">
        <v>791000</v>
      </c>
      <c r="D179" s="10">
        <v>738000</v>
      </c>
      <c r="E179" s="10">
        <v>52000</v>
      </c>
      <c r="F179" s="10">
        <v>361000</v>
      </c>
      <c r="G179" s="9">
        <v>68.7</v>
      </c>
      <c r="H179" s="9">
        <v>64.099999999999994</v>
      </c>
      <c r="I179" s="9">
        <v>6.6</v>
      </c>
      <c r="J179" s="9">
        <v>31.3</v>
      </c>
      <c r="K179" s="10">
        <v>569000</v>
      </c>
      <c r="L179" s="10">
        <v>430000</v>
      </c>
      <c r="M179" s="10">
        <v>392000</v>
      </c>
      <c r="N179" s="10">
        <v>37000</v>
      </c>
      <c r="O179" s="10">
        <v>139000</v>
      </c>
      <c r="P179" s="9">
        <v>75.5</v>
      </c>
      <c r="Q179" s="9">
        <v>69</v>
      </c>
      <c r="R179" s="9">
        <v>8.6999999999999993</v>
      </c>
      <c r="S179" s="9">
        <v>24.5</v>
      </c>
      <c r="T179" s="10">
        <v>583000</v>
      </c>
      <c r="U179" s="10">
        <v>361000</v>
      </c>
      <c r="V179" s="10">
        <v>346000</v>
      </c>
      <c r="W179" s="10">
        <v>15000</v>
      </c>
      <c r="X179" s="10">
        <v>222000</v>
      </c>
      <c r="Y179" s="9">
        <v>62</v>
      </c>
      <c r="Z179" s="9">
        <v>59.3</v>
      </c>
      <c r="AA179" s="9">
        <v>4.2</v>
      </c>
      <c r="AB179" s="9">
        <v>38</v>
      </c>
      <c r="AC179" s="10"/>
    </row>
    <row r="180" spans="1:29" x14ac:dyDescent="0.25">
      <c r="A180" s="8" t="s">
        <v>340</v>
      </c>
      <c r="B180" s="10">
        <v>1152000</v>
      </c>
      <c r="C180" s="10">
        <v>796000</v>
      </c>
      <c r="D180" s="10">
        <v>740000</v>
      </c>
      <c r="E180" s="10">
        <v>56000</v>
      </c>
      <c r="F180" s="10">
        <v>357000</v>
      </c>
      <c r="G180" s="9">
        <v>69.099999999999994</v>
      </c>
      <c r="H180" s="9">
        <v>64.2</v>
      </c>
      <c r="I180" s="9">
        <v>7</v>
      </c>
      <c r="J180" s="9">
        <v>30.9</v>
      </c>
      <c r="K180" s="10">
        <v>569000</v>
      </c>
      <c r="L180" s="10">
        <v>434000</v>
      </c>
      <c r="M180" s="10">
        <v>393000</v>
      </c>
      <c r="N180" s="10">
        <v>41000</v>
      </c>
      <c r="O180" s="10">
        <v>135000</v>
      </c>
      <c r="P180" s="9">
        <v>76.2</v>
      </c>
      <c r="Q180" s="9">
        <v>69</v>
      </c>
      <c r="R180" s="9">
        <v>9.5</v>
      </c>
      <c r="S180" s="9">
        <v>23.8</v>
      </c>
      <c r="T180" s="10">
        <v>583000</v>
      </c>
      <c r="U180" s="10">
        <v>362000</v>
      </c>
      <c r="V180" s="10">
        <v>347000</v>
      </c>
      <c r="W180" s="10">
        <v>15000</v>
      </c>
      <c r="X180" s="10">
        <v>221000</v>
      </c>
      <c r="Y180" s="9">
        <v>62.1</v>
      </c>
      <c r="Z180" s="9">
        <v>59.6</v>
      </c>
      <c r="AA180" s="9">
        <v>4.0999999999999996</v>
      </c>
      <c r="AB180" s="9">
        <v>37.9</v>
      </c>
      <c r="AC180" s="10"/>
    </row>
    <row r="181" spans="1:29" x14ac:dyDescent="0.25">
      <c r="A181" s="8" t="s">
        <v>341</v>
      </c>
      <c r="B181" s="10">
        <v>1153000</v>
      </c>
      <c r="C181" s="10">
        <v>803000</v>
      </c>
      <c r="D181" s="10">
        <v>745000</v>
      </c>
      <c r="E181" s="10">
        <v>59000</v>
      </c>
      <c r="F181" s="10">
        <v>349000</v>
      </c>
      <c r="G181" s="9">
        <v>69.7</v>
      </c>
      <c r="H181" s="9">
        <v>64.599999999999994</v>
      </c>
      <c r="I181" s="9">
        <v>7.3</v>
      </c>
      <c r="J181" s="9">
        <v>30.3</v>
      </c>
      <c r="K181" s="10">
        <v>570000</v>
      </c>
      <c r="L181" s="10">
        <v>435000</v>
      </c>
      <c r="M181" s="10">
        <v>393000</v>
      </c>
      <c r="N181" s="10">
        <v>42000</v>
      </c>
      <c r="O181" s="10">
        <v>134000</v>
      </c>
      <c r="P181" s="9">
        <v>76.400000000000006</v>
      </c>
      <c r="Q181" s="9">
        <v>69</v>
      </c>
      <c r="R181" s="9">
        <v>9.6999999999999993</v>
      </c>
      <c r="S181" s="9">
        <v>23.6</v>
      </c>
      <c r="T181" s="10">
        <v>583000</v>
      </c>
      <c r="U181" s="10">
        <v>368000</v>
      </c>
      <c r="V181" s="10">
        <v>352000</v>
      </c>
      <c r="W181" s="10">
        <v>17000</v>
      </c>
      <c r="X181" s="10">
        <v>215000</v>
      </c>
      <c r="Y181" s="9">
        <v>63.2</v>
      </c>
      <c r="Z181" s="9">
        <v>60.3</v>
      </c>
      <c r="AA181" s="9">
        <v>4.5</v>
      </c>
      <c r="AB181" s="9">
        <v>36.799999999999997</v>
      </c>
      <c r="AC181" s="10"/>
    </row>
    <row r="182" spans="1:29" x14ac:dyDescent="0.25">
      <c r="A182" s="8" t="s">
        <v>342</v>
      </c>
      <c r="B182" s="10">
        <v>1151000</v>
      </c>
      <c r="C182" s="10">
        <v>787000</v>
      </c>
      <c r="D182" s="10">
        <v>736000</v>
      </c>
      <c r="E182" s="10">
        <v>52000</v>
      </c>
      <c r="F182" s="10">
        <v>364000</v>
      </c>
      <c r="G182" s="9">
        <v>68.400000000000006</v>
      </c>
      <c r="H182" s="9">
        <v>63.9</v>
      </c>
      <c r="I182" s="9">
        <v>6.6</v>
      </c>
      <c r="J182" s="9">
        <v>31.6</v>
      </c>
      <c r="K182" s="10">
        <v>569000</v>
      </c>
      <c r="L182" s="10">
        <v>428000</v>
      </c>
      <c r="M182" s="10">
        <v>392000</v>
      </c>
      <c r="N182" s="10">
        <v>35000</v>
      </c>
      <c r="O182" s="10">
        <v>141000</v>
      </c>
      <c r="P182" s="9">
        <v>75.2</v>
      </c>
      <c r="Q182" s="9">
        <v>68.900000000000006</v>
      </c>
      <c r="R182" s="9">
        <v>8.3000000000000007</v>
      </c>
      <c r="S182" s="9">
        <v>24.8</v>
      </c>
      <c r="T182" s="10">
        <v>583000</v>
      </c>
      <c r="U182" s="10">
        <v>360000</v>
      </c>
      <c r="V182" s="10">
        <v>344000</v>
      </c>
      <c r="W182" s="10">
        <v>16000</v>
      </c>
      <c r="X182" s="10">
        <v>223000</v>
      </c>
      <c r="Y182" s="9">
        <v>61.8</v>
      </c>
      <c r="Z182" s="9">
        <v>59</v>
      </c>
      <c r="AA182" s="9">
        <v>4.5</v>
      </c>
      <c r="AB182" s="9">
        <v>38.200000000000003</v>
      </c>
      <c r="AC182" s="10"/>
    </row>
    <row r="183" spans="1:29" x14ac:dyDescent="0.25">
      <c r="A183" s="8" t="s">
        <v>343</v>
      </c>
      <c r="B183" s="10">
        <v>1154000</v>
      </c>
      <c r="C183" s="10">
        <v>812000</v>
      </c>
      <c r="D183" s="10">
        <v>756000</v>
      </c>
      <c r="E183" s="10">
        <v>56000</v>
      </c>
      <c r="F183" s="10">
        <v>341000</v>
      </c>
      <c r="G183" s="9">
        <v>70.400000000000006</v>
      </c>
      <c r="H183" s="9">
        <v>65.599999999999994</v>
      </c>
      <c r="I183" s="9">
        <v>6.9</v>
      </c>
      <c r="J183" s="9">
        <v>29.6</v>
      </c>
      <c r="K183" s="10">
        <v>570000</v>
      </c>
      <c r="L183" s="10">
        <v>439000</v>
      </c>
      <c r="M183" s="10">
        <v>399000</v>
      </c>
      <c r="N183" s="10">
        <v>40000</v>
      </c>
      <c r="O183" s="10">
        <v>131000</v>
      </c>
      <c r="P183" s="9">
        <v>77.099999999999994</v>
      </c>
      <c r="Q183" s="9">
        <v>69.900000000000006</v>
      </c>
      <c r="R183" s="9">
        <v>9.1999999999999993</v>
      </c>
      <c r="S183" s="9">
        <v>22.9</v>
      </c>
      <c r="T183" s="10">
        <v>584000</v>
      </c>
      <c r="U183" s="10">
        <v>373000</v>
      </c>
      <c r="V183" s="10">
        <v>358000</v>
      </c>
      <c r="W183" s="10">
        <v>15000</v>
      </c>
      <c r="X183" s="10">
        <v>210000</v>
      </c>
      <c r="Y183" s="9">
        <v>63.9</v>
      </c>
      <c r="Z183" s="9">
        <v>61.3</v>
      </c>
      <c r="AA183" s="9">
        <v>4.0999999999999996</v>
      </c>
      <c r="AB183" s="9">
        <v>36.1</v>
      </c>
      <c r="AC183" s="10"/>
    </row>
    <row r="184" spans="1:29" x14ac:dyDescent="0.25">
      <c r="A184" s="8" t="s">
        <v>344</v>
      </c>
      <c r="B184" s="10">
        <v>1154000</v>
      </c>
      <c r="C184" s="10">
        <v>804000</v>
      </c>
      <c r="D184" s="10">
        <v>756000</v>
      </c>
      <c r="E184" s="10">
        <v>48000</v>
      </c>
      <c r="F184" s="10">
        <v>350000</v>
      </c>
      <c r="G184" s="9">
        <v>69.7</v>
      </c>
      <c r="H184" s="9">
        <v>65.5</v>
      </c>
      <c r="I184" s="9">
        <v>6</v>
      </c>
      <c r="J184" s="9">
        <v>30.3</v>
      </c>
      <c r="K184" s="10">
        <v>570000</v>
      </c>
      <c r="L184" s="10">
        <v>436000</v>
      </c>
      <c r="M184" s="10">
        <v>401000</v>
      </c>
      <c r="N184" s="10">
        <v>35000</v>
      </c>
      <c r="O184" s="10">
        <v>134000</v>
      </c>
      <c r="P184" s="9">
        <v>76.5</v>
      </c>
      <c r="Q184" s="9">
        <v>70.400000000000006</v>
      </c>
      <c r="R184" s="9">
        <v>7.9</v>
      </c>
      <c r="S184" s="9">
        <v>23.5</v>
      </c>
      <c r="T184" s="10">
        <v>584000</v>
      </c>
      <c r="U184" s="10">
        <v>368000</v>
      </c>
      <c r="V184" s="10">
        <v>354000</v>
      </c>
      <c r="W184" s="10">
        <v>14000</v>
      </c>
      <c r="X184" s="10">
        <v>216000</v>
      </c>
      <c r="Y184" s="9">
        <v>63</v>
      </c>
      <c r="Z184" s="9">
        <v>60.7</v>
      </c>
      <c r="AA184" s="9">
        <v>3.7</v>
      </c>
      <c r="AB184" s="9">
        <v>37</v>
      </c>
      <c r="AC184" s="10"/>
    </row>
    <row r="185" spans="1:29" x14ac:dyDescent="0.25">
      <c r="A185" s="8" t="s">
        <v>345</v>
      </c>
      <c r="B185" s="10">
        <v>1154000</v>
      </c>
      <c r="C185" s="10">
        <v>807000</v>
      </c>
      <c r="D185" s="10">
        <v>755000</v>
      </c>
      <c r="E185" s="10">
        <v>51000</v>
      </c>
      <c r="F185" s="10">
        <v>348000</v>
      </c>
      <c r="G185" s="9">
        <v>69.900000000000006</v>
      </c>
      <c r="H185" s="9">
        <v>65.400000000000006</v>
      </c>
      <c r="I185" s="9">
        <v>6.4</v>
      </c>
      <c r="J185" s="9">
        <v>30.1</v>
      </c>
      <c r="K185" s="10">
        <v>570000</v>
      </c>
      <c r="L185" s="10">
        <v>435000</v>
      </c>
      <c r="M185" s="10">
        <v>398000</v>
      </c>
      <c r="N185" s="10">
        <v>37000</v>
      </c>
      <c r="O185" s="10">
        <v>135000</v>
      </c>
      <c r="P185" s="9">
        <v>76.3</v>
      </c>
      <c r="Q185" s="9">
        <v>69.7</v>
      </c>
      <c r="R185" s="9">
        <v>8.6</v>
      </c>
      <c r="S185" s="9">
        <v>23.7</v>
      </c>
      <c r="T185" s="10">
        <v>584000</v>
      </c>
      <c r="U185" s="10">
        <v>372000</v>
      </c>
      <c r="V185" s="10">
        <v>358000</v>
      </c>
      <c r="W185" s="10">
        <v>14000</v>
      </c>
      <c r="X185" s="10">
        <v>212000</v>
      </c>
      <c r="Y185" s="9">
        <v>63.6</v>
      </c>
      <c r="Z185" s="9">
        <v>61.3</v>
      </c>
      <c r="AA185" s="9">
        <v>3.7</v>
      </c>
      <c r="AB185" s="9">
        <v>36.4</v>
      </c>
      <c r="AC185" s="10"/>
    </row>
    <row r="186" spans="1:29" x14ac:dyDescent="0.25">
      <c r="A186" s="8" t="s">
        <v>346</v>
      </c>
      <c r="B186" s="10">
        <v>1155000</v>
      </c>
      <c r="C186" s="10">
        <v>817000</v>
      </c>
      <c r="D186" s="10">
        <v>763000</v>
      </c>
      <c r="E186" s="10">
        <v>53000</v>
      </c>
      <c r="F186" s="10">
        <v>338000</v>
      </c>
      <c r="G186" s="9">
        <v>70.7</v>
      </c>
      <c r="H186" s="9">
        <v>66.099999999999994</v>
      </c>
      <c r="I186" s="9">
        <v>6.5</v>
      </c>
      <c r="J186" s="9">
        <v>29.3</v>
      </c>
      <c r="K186" s="10">
        <v>571000</v>
      </c>
      <c r="L186" s="10">
        <v>439000</v>
      </c>
      <c r="M186" s="10">
        <v>400000</v>
      </c>
      <c r="N186" s="10">
        <v>40000</v>
      </c>
      <c r="O186" s="10">
        <v>131000</v>
      </c>
      <c r="P186" s="9">
        <v>77</v>
      </c>
      <c r="Q186" s="9">
        <v>70</v>
      </c>
      <c r="R186" s="9">
        <v>9.1</v>
      </c>
      <c r="S186" s="9">
        <v>23</v>
      </c>
      <c r="T186" s="10">
        <v>584000</v>
      </c>
      <c r="U186" s="10">
        <v>377000</v>
      </c>
      <c r="V186" s="10">
        <v>364000</v>
      </c>
      <c r="W186" s="10">
        <v>13000</v>
      </c>
      <c r="X186" s="10">
        <v>207000</v>
      </c>
      <c r="Y186" s="9">
        <v>64.5</v>
      </c>
      <c r="Z186" s="9">
        <v>62.2</v>
      </c>
      <c r="AA186" s="9">
        <v>3.6</v>
      </c>
      <c r="AB186" s="9">
        <v>35.5</v>
      </c>
      <c r="AC186" s="10"/>
    </row>
    <row r="187" spans="1:29" x14ac:dyDescent="0.25">
      <c r="A187" s="8" t="s">
        <v>347</v>
      </c>
      <c r="B187" s="10">
        <v>1155000</v>
      </c>
      <c r="C187" s="10">
        <v>820000</v>
      </c>
      <c r="D187" s="10">
        <v>763000</v>
      </c>
      <c r="E187" s="10">
        <v>58000</v>
      </c>
      <c r="F187" s="10">
        <v>335000</v>
      </c>
      <c r="G187" s="9">
        <v>71</v>
      </c>
      <c r="H187" s="9">
        <v>66</v>
      </c>
      <c r="I187" s="9">
        <v>7</v>
      </c>
      <c r="J187" s="9">
        <v>29</v>
      </c>
      <c r="K187" s="10">
        <v>571000</v>
      </c>
      <c r="L187" s="10">
        <v>445000</v>
      </c>
      <c r="M187" s="10">
        <v>403000</v>
      </c>
      <c r="N187" s="10">
        <v>42000</v>
      </c>
      <c r="O187" s="10">
        <v>125000</v>
      </c>
      <c r="P187" s="9">
        <v>78</v>
      </c>
      <c r="Q187" s="9">
        <v>70.599999999999994</v>
      </c>
      <c r="R187" s="9">
        <v>9.5</v>
      </c>
      <c r="S187" s="9">
        <v>22</v>
      </c>
      <c r="T187" s="10">
        <v>585000</v>
      </c>
      <c r="U187" s="10">
        <v>375000</v>
      </c>
      <c r="V187" s="10">
        <v>359000</v>
      </c>
      <c r="W187" s="10">
        <v>16000</v>
      </c>
      <c r="X187" s="10">
        <v>210000</v>
      </c>
      <c r="Y187" s="9">
        <v>64.099999999999994</v>
      </c>
      <c r="Z187" s="9">
        <v>61.5</v>
      </c>
      <c r="AA187" s="9">
        <v>4.0999999999999996</v>
      </c>
      <c r="AB187" s="9">
        <v>35.9</v>
      </c>
      <c r="AC187" s="10"/>
    </row>
    <row r="188" spans="1:29" x14ac:dyDescent="0.25">
      <c r="A188" s="8" t="s">
        <v>348</v>
      </c>
      <c r="B188" s="10">
        <v>1156000</v>
      </c>
      <c r="C188" s="10">
        <v>823000</v>
      </c>
      <c r="D188" s="10">
        <v>765000</v>
      </c>
      <c r="E188" s="10">
        <v>59000</v>
      </c>
      <c r="F188" s="10">
        <v>332000</v>
      </c>
      <c r="G188" s="9">
        <v>71.2</v>
      </c>
      <c r="H188" s="9">
        <v>66.2</v>
      </c>
      <c r="I188" s="9">
        <v>7.1</v>
      </c>
      <c r="J188" s="9">
        <v>28.8</v>
      </c>
      <c r="K188" s="10">
        <v>571000</v>
      </c>
      <c r="L188" s="10">
        <v>450000</v>
      </c>
      <c r="M188" s="10">
        <v>406000</v>
      </c>
      <c r="N188" s="10">
        <v>44000</v>
      </c>
      <c r="O188" s="10">
        <v>121000</v>
      </c>
      <c r="P188" s="9">
        <v>78.8</v>
      </c>
      <c r="Q188" s="9">
        <v>71.099999999999994</v>
      </c>
      <c r="R188" s="9">
        <v>9.8000000000000007</v>
      </c>
      <c r="S188" s="9">
        <v>21.2</v>
      </c>
      <c r="T188" s="10">
        <v>585000</v>
      </c>
      <c r="U188" s="10">
        <v>373000</v>
      </c>
      <c r="V188" s="10">
        <v>359000</v>
      </c>
      <c r="W188" s="10">
        <v>15000</v>
      </c>
      <c r="X188" s="10">
        <v>211000</v>
      </c>
      <c r="Y188" s="9">
        <v>63.8</v>
      </c>
      <c r="Z188" s="9">
        <v>61.4</v>
      </c>
      <c r="AA188" s="9">
        <v>3.9</v>
      </c>
      <c r="AB188" s="9">
        <v>36.200000000000003</v>
      </c>
      <c r="AC188" s="10"/>
    </row>
    <row r="189" spans="1:29" x14ac:dyDescent="0.25">
      <c r="A189" s="8" t="s">
        <v>349</v>
      </c>
      <c r="B189" s="10">
        <v>1156000</v>
      </c>
      <c r="C189" s="10">
        <v>822000</v>
      </c>
      <c r="D189" s="10">
        <v>763000</v>
      </c>
      <c r="E189" s="10">
        <v>59000</v>
      </c>
      <c r="F189" s="10">
        <v>334000</v>
      </c>
      <c r="G189" s="9">
        <v>71.099999999999994</v>
      </c>
      <c r="H189" s="9">
        <v>66</v>
      </c>
      <c r="I189" s="9">
        <v>7.2</v>
      </c>
      <c r="J189" s="9">
        <v>28.9</v>
      </c>
      <c r="K189" s="10">
        <v>571000</v>
      </c>
      <c r="L189" s="10">
        <v>446000</v>
      </c>
      <c r="M189" s="10">
        <v>403000</v>
      </c>
      <c r="N189" s="10">
        <v>44000</v>
      </c>
      <c r="O189" s="10">
        <v>125000</v>
      </c>
      <c r="P189" s="9">
        <v>78.099999999999994</v>
      </c>
      <c r="Q189" s="9">
        <v>70.5</v>
      </c>
      <c r="R189" s="9">
        <v>9.8000000000000007</v>
      </c>
      <c r="S189" s="9">
        <v>21.9</v>
      </c>
      <c r="T189" s="10">
        <v>585000</v>
      </c>
      <c r="U189" s="10">
        <v>376000</v>
      </c>
      <c r="V189" s="10">
        <v>360000</v>
      </c>
      <c r="W189" s="10">
        <v>15000</v>
      </c>
      <c r="X189" s="10">
        <v>210000</v>
      </c>
      <c r="Y189" s="9">
        <v>64.2</v>
      </c>
      <c r="Z189" s="9">
        <v>61.6</v>
      </c>
      <c r="AA189" s="9">
        <v>4.0999999999999996</v>
      </c>
      <c r="AB189" s="9">
        <v>35.799999999999997</v>
      </c>
      <c r="AC189" s="10"/>
    </row>
    <row r="190" spans="1:29" x14ac:dyDescent="0.25">
      <c r="A190" s="8" t="s">
        <v>350</v>
      </c>
      <c r="B190" s="10">
        <v>1157000</v>
      </c>
      <c r="C190" s="10">
        <v>821000</v>
      </c>
      <c r="D190" s="10">
        <v>766000</v>
      </c>
      <c r="E190" s="10">
        <v>55000</v>
      </c>
      <c r="F190" s="10">
        <v>336000</v>
      </c>
      <c r="G190" s="9">
        <v>71</v>
      </c>
      <c r="H190" s="9">
        <v>66.2</v>
      </c>
      <c r="I190" s="9">
        <v>6.7</v>
      </c>
      <c r="J190" s="9">
        <v>29</v>
      </c>
      <c r="K190" s="10">
        <v>571000</v>
      </c>
      <c r="L190" s="10">
        <v>447000</v>
      </c>
      <c r="M190" s="10">
        <v>406000</v>
      </c>
      <c r="N190" s="10">
        <v>41000</v>
      </c>
      <c r="O190" s="10">
        <v>124000</v>
      </c>
      <c r="P190" s="9">
        <v>78.2</v>
      </c>
      <c r="Q190" s="9">
        <v>71.099999999999994</v>
      </c>
      <c r="R190" s="9">
        <v>9.1</v>
      </c>
      <c r="S190" s="9">
        <v>21.8</v>
      </c>
      <c r="T190" s="10">
        <v>585000</v>
      </c>
      <c r="U190" s="10">
        <v>374000</v>
      </c>
      <c r="V190" s="10">
        <v>360000</v>
      </c>
      <c r="W190" s="10">
        <v>14000</v>
      </c>
      <c r="X190" s="10">
        <v>211000</v>
      </c>
      <c r="Y190" s="9">
        <v>63.9</v>
      </c>
      <c r="Z190" s="9">
        <v>61.4</v>
      </c>
      <c r="AA190" s="9">
        <v>3.8</v>
      </c>
      <c r="AB190" s="9">
        <v>36.1</v>
      </c>
      <c r="AC190" s="10"/>
    </row>
    <row r="191" spans="1:29" x14ac:dyDescent="0.25">
      <c r="A191" s="8" t="s">
        <v>351</v>
      </c>
      <c r="B191" s="10">
        <v>1157000</v>
      </c>
      <c r="C191" s="10">
        <v>824000</v>
      </c>
      <c r="D191" s="10">
        <v>767000</v>
      </c>
      <c r="E191" s="10">
        <v>57000</v>
      </c>
      <c r="F191" s="10">
        <v>333000</v>
      </c>
      <c r="G191" s="9">
        <v>71.2</v>
      </c>
      <c r="H191" s="9">
        <v>66.3</v>
      </c>
      <c r="I191" s="9">
        <v>6.9</v>
      </c>
      <c r="J191" s="9">
        <v>28.8</v>
      </c>
      <c r="K191" s="10">
        <v>571000</v>
      </c>
      <c r="L191" s="10">
        <v>449000</v>
      </c>
      <c r="M191" s="10">
        <v>409000</v>
      </c>
      <c r="N191" s="10">
        <v>40000</v>
      </c>
      <c r="O191" s="10">
        <v>123000</v>
      </c>
      <c r="P191" s="9">
        <v>78.5</v>
      </c>
      <c r="Q191" s="9">
        <v>71.5</v>
      </c>
      <c r="R191" s="9">
        <v>8.9</v>
      </c>
      <c r="S191" s="9">
        <v>21.5</v>
      </c>
      <c r="T191" s="10">
        <v>585000</v>
      </c>
      <c r="U191" s="10">
        <v>376000</v>
      </c>
      <c r="V191" s="10">
        <v>359000</v>
      </c>
      <c r="W191" s="10">
        <v>17000</v>
      </c>
      <c r="X191" s="10">
        <v>210000</v>
      </c>
      <c r="Y191" s="9">
        <v>64.2</v>
      </c>
      <c r="Z191" s="9">
        <v>61.3</v>
      </c>
      <c r="AA191" s="9">
        <v>4.5</v>
      </c>
      <c r="AB191" s="9">
        <v>35.799999999999997</v>
      </c>
      <c r="AC191" s="10"/>
    </row>
    <row r="192" spans="1:29" x14ac:dyDescent="0.25">
      <c r="A192" s="8" t="s">
        <v>352</v>
      </c>
      <c r="B192" s="10">
        <v>1157000</v>
      </c>
      <c r="C192" s="10">
        <v>828000</v>
      </c>
      <c r="D192" s="10">
        <v>769000</v>
      </c>
      <c r="E192" s="10">
        <v>59000</v>
      </c>
      <c r="F192" s="10">
        <v>329000</v>
      </c>
      <c r="G192" s="9">
        <v>71.5</v>
      </c>
      <c r="H192" s="9">
        <v>66.400000000000006</v>
      </c>
      <c r="I192" s="9">
        <v>7.1</v>
      </c>
      <c r="J192" s="9">
        <v>28.5</v>
      </c>
      <c r="K192" s="10">
        <v>572000</v>
      </c>
      <c r="L192" s="10">
        <v>451000</v>
      </c>
      <c r="M192" s="10">
        <v>410000</v>
      </c>
      <c r="N192" s="10">
        <v>41000</v>
      </c>
      <c r="O192" s="10">
        <v>121000</v>
      </c>
      <c r="P192" s="9">
        <v>78.8</v>
      </c>
      <c r="Q192" s="9">
        <v>71.7</v>
      </c>
      <c r="R192" s="9">
        <v>9.1</v>
      </c>
      <c r="S192" s="9">
        <v>21.2</v>
      </c>
      <c r="T192" s="10">
        <v>586000</v>
      </c>
      <c r="U192" s="10">
        <v>377000</v>
      </c>
      <c r="V192" s="10">
        <v>359000</v>
      </c>
      <c r="W192" s="10">
        <v>18000</v>
      </c>
      <c r="X192" s="10">
        <v>208000</v>
      </c>
      <c r="Y192" s="9">
        <v>64.400000000000006</v>
      </c>
      <c r="Z192" s="9">
        <v>61.3</v>
      </c>
      <c r="AA192" s="9">
        <v>4.8</v>
      </c>
      <c r="AB192" s="9">
        <v>35.6</v>
      </c>
      <c r="AC192" s="10"/>
    </row>
    <row r="193" spans="1:29" x14ac:dyDescent="0.25">
      <c r="A193" s="8" t="s">
        <v>353</v>
      </c>
      <c r="B193" s="10">
        <v>1157000</v>
      </c>
      <c r="C193" s="10">
        <v>827000</v>
      </c>
      <c r="D193" s="10">
        <v>768000</v>
      </c>
      <c r="E193" s="10">
        <v>59000</v>
      </c>
      <c r="F193" s="10">
        <v>330000</v>
      </c>
      <c r="G193" s="9">
        <v>71.5</v>
      </c>
      <c r="H193" s="9">
        <v>66.3</v>
      </c>
      <c r="I193" s="9">
        <v>7.2</v>
      </c>
      <c r="J193" s="9">
        <v>28.5</v>
      </c>
      <c r="K193" s="10">
        <v>572000</v>
      </c>
      <c r="L193" s="10">
        <v>449000</v>
      </c>
      <c r="M193" s="10">
        <v>407000</v>
      </c>
      <c r="N193" s="10">
        <v>41000</v>
      </c>
      <c r="O193" s="10">
        <v>123000</v>
      </c>
      <c r="P193" s="9">
        <v>78.5</v>
      </c>
      <c r="Q193" s="9">
        <v>71.3</v>
      </c>
      <c r="R193" s="9">
        <v>9.1999999999999993</v>
      </c>
      <c r="S193" s="9">
        <v>21.5</v>
      </c>
      <c r="T193" s="10">
        <v>586000</v>
      </c>
      <c r="U193" s="10">
        <v>378000</v>
      </c>
      <c r="V193" s="10">
        <v>360000</v>
      </c>
      <c r="W193" s="10">
        <v>18000</v>
      </c>
      <c r="X193" s="10">
        <v>207000</v>
      </c>
      <c r="Y193" s="9">
        <v>64.599999999999994</v>
      </c>
      <c r="Z193" s="9">
        <v>61.5</v>
      </c>
      <c r="AA193" s="9">
        <v>4.8</v>
      </c>
      <c r="AB193" s="9">
        <v>35.4</v>
      </c>
      <c r="AC193" s="10"/>
    </row>
    <row r="194" spans="1:29" x14ac:dyDescent="0.25">
      <c r="A194" s="8" t="s">
        <v>354</v>
      </c>
      <c r="B194" s="10">
        <v>1158000</v>
      </c>
      <c r="C194" s="10">
        <v>826000</v>
      </c>
      <c r="D194" s="10">
        <v>762000</v>
      </c>
      <c r="E194" s="10">
        <v>64000</v>
      </c>
      <c r="F194" s="10">
        <v>332000</v>
      </c>
      <c r="G194" s="9">
        <v>71.3</v>
      </c>
      <c r="H194" s="9">
        <v>65.8</v>
      </c>
      <c r="I194" s="9">
        <v>7.7</v>
      </c>
      <c r="J194" s="9">
        <v>28.7</v>
      </c>
      <c r="K194" s="10">
        <v>572000</v>
      </c>
      <c r="L194" s="10">
        <v>448000</v>
      </c>
      <c r="M194" s="10">
        <v>404000</v>
      </c>
      <c r="N194" s="10">
        <v>44000</v>
      </c>
      <c r="O194" s="10">
        <v>124000</v>
      </c>
      <c r="P194" s="9">
        <v>78.400000000000006</v>
      </c>
      <c r="Q194" s="9">
        <v>70.7</v>
      </c>
      <c r="R194" s="9">
        <v>9.8000000000000007</v>
      </c>
      <c r="S194" s="9">
        <v>21.6</v>
      </c>
      <c r="T194" s="10">
        <v>586000</v>
      </c>
      <c r="U194" s="10">
        <v>377000</v>
      </c>
      <c r="V194" s="10">
        <v>358000</v>
      </c>
      <c r="W194" s="10">
        <v>20000</v>
      </c>
      <c r="X194" s="10">
        <v>208000</v>
      </c>
      <c r="Y194" s="9">
        <v>64.400000000000006</v>
      </c>
      <c r="Z194" s="9">
        <v>61</v>
      </c>
      <c r="AA194" s="9">
        <v>5.3</v>
      </c>
      <c r="AB194" s="9">
        <v>35.6</v>
      </c>
      <c r="AC194" s="10"/>
    </row>
    <row r="195" spans="1:29" x14ac:dyDescent="0.25">
      <c r="A195" s="8" t="s">
        <v>355</v>
      </c>
      <c r="B195" s="10">
        <v>1158000</v>
      </c>
      <c r="C195" s="10">
        <v>823000</v>
      </c>
      <c r="D195" s="10">
        <v>757000</v>
      </c>
      <c r="E195" s="10">
        <v>66000</v>
      </c>
      <c r="F195" s="10">
        <v>335000</v>
      </c>
      <c r="G195" s="9">
        <v>71.099999999999994</v>
      </c>
      <c r="H195" s="9">
        <v>65.400000000000006</v>
      </c>
      <c r="I195" s="9">
        <v>8</v>
      </c>
      <c r="J195" s="9">
        <v>28.9</v>
      </c>
      <c r="K195" s="10">
        <v>572000</v>
      </c>
      <c r="L195" s="10">
        <v>450000</v>
      </c>
      <c r="M195" s="10">
        <v>405000</v>
      </c>
      <c r="N195" s="10">
        <v>45000</v>
      </c>
      <c r="O195" s="10">
        <v>122000</v>
      </c>
      <c r="P195" s="9">
        <v>78.7</v>
      </c>
      <c r="Q195" s="9">
        <v>70.7</v>
      </c>
      <c r="R195" s="9">
        <v>10.1</v>
      </c>
      <c r="S195" s="9">
        <v>21.3</v>
      </c>
      <c r="T195" s="10">
        <v>586000</v>
      </c>
      <c r="U195" s="10">
        <v>373000</v>
      </c>
      <c r="V195" s="10">
        <v>352000</v>
      </c>
      <c r="W195" s="10">
        <v>20000</v>
      </c>
      <c r="X195" s="10">
        <v>213000</v>
      </c>
      <c r="Y195" s="9">
        <v>63.6</v>
      </c>
      <c r="Z195" s="9">
        <v>60.1</v>
      </c>
      <c r="AA195" s="9">
        <v>5.5</v>
      </c>
      <c r="AB195" s="9">
        <v>36.4</v>
      </c>
      <c r="AC195" s="10"/>
    </row>
    <row r="196" spans="1:29" x14ac:dyDescent="0.25">
      <c r="A196" s="8" t="s">
        <v>356</v>
      </c>
      <c r="B196" s="10">
        <v>1158000</v>
      </c>
      <c r="C196" s="10">
        <v>829000</v>
      </c>
      <c r="D196" s="10">
        <v>762000</v>
      </c>
      <c r="E196" s="10">
        <v>67000</v>
      </c>
      <c r="F196" s="10">
        <v>329000</v>
      </c>
      <c r="G196" s="9">
        <v>71.599999999999994</v>
      </c>
      <c r="H196" s="9">
        <v>65.8</v>
      </c>
      <c r="I196" s="9">
        <v>8.1</v>
      </c>
      <c r="J196" s="9">
        <v>28.4</v>
      </c>
      <c r="K196" s="10">
        <v>572000</v>
      </c>
      <c r="L196" s="10">
        <v>449000</v>
      </c>
      <c r="M196" s="10">
        <v>403000</v>
      </c>
      <c r="N196" s="10">
        <v>47000</v>
      </c>
      <c r="O196" s="10">
        <v>123000</v>
      </c>
      <c r="P196" s="9">
        <v>78.599999999999994</v>
      </c>
      <c r="Q196" s="9">
        <v>70.400000000000006</v>
      </c>
      <c r="R196" s="9">
        <v>10.4</v>
      </c>
      <c r="S196" s="9">
        <v>21.4</v>
      </c>
      <c r="T196" s="10">
        <v>586000</v>
      </c>
      <c r="U196" s="10">
        <v>379000</v>
      </c>
      <c r="V196" s="10">
        <v>359000</v>
      </c>
      <c r="W196" s="10">
        <v>20000</v>
      </c>
      <c r="X196" s="10">
        <v>207000</v>
      </c>
      <c r="Y196" s="9">
        <v>64.7</v>
      </c>
      <c r="Z196" s="9">
        <v>61.3</v>
      </c>
      <c r="AA196" s="9">
        <v>5.3</v>
      </c>
      <c r="AB196" s="9">
        <v>35.299999999999997</v>
      </c>
      <c r="AC196" s="10"/>
    </row>
    <row r="197" spans="1:29" x14ac:dyDescent="0.25">
      <c r="A197" s="8" t="s">
        <v>357</v>
      </c>
      <c r="B197" s="10">
        <v>1158000</v>
      </c>
      <c r="C197" s="10">
        <v>830000</v>
      </c>
      <c r="D197" s="10">
        <v>763000</v>
      </c>
      <c r="E197" s="10">
        <v>66000</v>
      </c>
      <c r="F197" s="10">
        <v>329000</v>
      </c>
      <c r="G197" s="9">
        <v>71.599999999999994</v>
      </c>
      <c r="H197" s="9">
        <v>65.900000000000006</v>
      </c>
      <c r="I197" s="9">
        <v>8</v>
      </c>
      <c r="J197" s="9">
        <v>28.4</v>
      </c>
      <c r="K197" s="10">
        <v>572000</v>
      </c>
      <c r="L197" s="10">
        <v>449000</v>
      </c>
      <c r="M197" s="10">
        <v>403000</v>
      </c>
      <c r="N197" s="10">
        <v>46000</v>
      </c>
      <c r="O197" s="10">
        <v>123000</v>
      </c>
      <c r="P197" s="9">
        <v>78.5</v>
      </c>
      <c r="Q197" s="9">
        <v>70.400000000000006</v>
      </c>
      <c r="R197" s="9">
        <v>10.199999999999999</v>
      </c>
      <c r="S197" s="9">
        <v>21.5</v>
      </c>
      <c r="T197" s="10">
        <v>586000</v>
      </c>
      <c r="U197" s="10">
        <v>381000</v>
      </c>
      <c r="V197" s="10">
        <v>360000</v>
      </c>
      <c r="W197" s="10">
        <v>20000</v>
      </c>
      <c r="X197" s="10">
        <v>206000</v>
      </c>
      <c r="Y197" s="9">
        <v>64.900000000000006</v>
      </c>
      <c r="Z197" s="9">
        <v>61.5</v>
      </c>
      <c r="AA197" s="9">
        <v>5.4</v>
      </c>
      <c r="AB197" s="9">
        <v>35.1</v>
      </c>
      <c r="AC197" s="10"/>
    </row>
    <row r="198" spans="1:29" x14ac:dyDescent="0.25">
      <c r="A198" s="8" t="s">
        <v>358</v>
      </c>
      <c r="B198" s="10">
        <v>1159000</v>
      </c>
      <c r="C198" s="10">
        <v>831000</v>
      </c>
      <c r="D198" s="10">
        <v>770000</v>
      </c>
      <c r="E198" s="10">
        <v>61000</v>
      </c>
      <c r="F198" s="10">
        <v>327000</v>
      </c>
      <c r="G198" s="9">
        <v>71.7</v>
      </c>
      <c r="H198" s="9">
        <v>66.5</v>
      </c>
      <c r="I198" s="9">
        <v>7.3</v>
      </c>
      <c r="J198" s="9">
        <v>28.3</v>
      </c>
      <c r="K198" s="10">
        <v>572000</v>
      </c>
      <c r="L198" s="10">
        <v>449000</v>
      </c>
      <c r="M198" s="10">
        <v>408000</v>
      </c>
      <c r="N198" s="10">
        <v>41000</v>
      </c>
      <c r="O198" s="10">
        <v>124000</v>
      </c>
      <c r="P198" s="9">
        <v>78.400000000000006</v>
      </c>
      <c r="Q198" s="9">
        <v>71.3</v>
      </c>
      <c r="R198" s="9">
        <v>9.1</v>
      </c>
      <c r="S198" s="9">
        <v>21.6</v>
      </c>
      <c r="T198" s="10">
        <v>586000</v>
      </c>
      <c r="U198" s="10">
        <v>382000</v>
      </c>
      <c r="V198" s="10">
        <v>362000</v>
      </c>
      <c r="W198" s="10">
        <v>20000</v>
      </c>
      <c r="X198" s="10">
        <v>204000</v>
      </c>
      <c r="Y198" s="9">
        <v>65.2</v>
      </c>
      <c r="Z198" s="9">
        <v>61.8</v>
      </c>
      <c r="AA198" s="9">
        <v>5.2</v>
      </c>
      <c r="AB198" s="9">
        <v>34.799999999999997</v>
      </c>
      <c r="AC198" s="10"/>
    </row>
    <row r="199" spans="1:29" x14ac:dyDescent="0.25">
      <c r="A199" s="8" t="s">
        <v>359</v>
      </c>
      <c r="B199" s="10">
        <v>1159000</v>
      </c>
      <c r="C199" s="10">
        <v>839000</v>
      </c>
      <c r="D199" s="10">
        <v>777000</v>
      </c>
      <c r="E199" s="10">
        <v>61000</v>
      </c>
      <c r="F199" s="10">
        <v>320000</v>
      </c>
      <c r="G199" s="9">
        <v>72.400000000000006</v>
      </c>
      <c r="H199" s="9">
        <v>67.099999999999994</v>
      </c>
      <c r="I199" s="9">
        <v>7.3</v>
      </c>
      <c r="J199" s="9">
        <v>27.6</v>
      </c>
      <c r="K199" s="10">
        <v>572000</v>
      </c>
      <c r="L199" s="10">
        <v>455000</v>
      </c>
      <c r="M199" s="10">
        <v>413000</v>
      </c>
      <c r="N199" s="10">
        <v>42000</v>
      </c>
      <c r="O199" s="10">
        <v>117000</v>
      </c>
      <c r="P199" s="9">
        <v>79.5</v>
      </c>
      <c r="Q199" s="9">
        <v>72.2</v>
      </c>
      <c r="R199" s="9">
        <v>9.1999999999999993</v>
      </c>
      <c r="S199" s="9">
        <v>20.5</v>
      </c>
      <c r="T199" s="10">
        <v>586000</v>
      </c>
      <c r="U199" s="10">
        <v>384000</v>
      </c>
      <c r="V199" s="10">
        <v>364000</v>
      </c>
      <c r="W199" s="10">
        <v>19000</v>
      </c>
      <c r="X199" s="10">
        <v>203000</v>
      </c>
      <c r="Y199" s="9">
        <v>65.400000000000006</v>
      </c>
      <c r="Z199" s="9">
        <v>62.1</v>
      </c>
      <c r="AA199" s="9">
        <v>5</v>
      </c>
      <c r="AB199" s="9">
        <v>34.6</v>
      </c>
      <c r="AC199" s="10"/>
    </row>
    <row r="200" spans="1:29" x14ac:dyDescent="0.25">
      <c r="A200" s="8" t="s">
        <v>360</v>
      </c>
      <c r="B200" s="10">
        <v>1159000</v>
      </c>
      <c r="C200" s="10">
        <v>839000</v>
      </c>
      <c r="D200" s="10">
        <v>779000</v>
      </c>
      <c r="E200" s="10">
        <v>60000</v>
      </c>
      <c r="F200" s="10">
        <v>320000</v>
      </c>
      <c r="G200" s="9">
        <v>72.400000000000006</v>
      </c>
      <c r="H200" s="9">
        <v>67.2</v>
      </c>
      <c r="I200" s="9">
        <v>7.2</v>
      </c>
      <c r="J200" s="9">
        <v>27.6</v>
      </c>
      <c r="K200" s="10">
        <v>572000</v>
      </c>
      <c r="L200" s="10">
        <v>450000</v>
      </c>
      <c r="M200" s="10">
        <v>408000</v>
      </c>
      <c r="N200" s="10">
        <v>41000</v>
      </c>
      <c r="O200" s="10">
        <v>123000</v>
      </c>
      <c r="P200" s="9">
        <v>78.5</v>
      </c>
      <c r="Q200" s="9">
        <v>71.3</v>
      </c>
      <c r="R200" s="9">
        <v>9.1999999999999993</v>
      </c>
      <c r="S200" s="9">
        <v>21.5</v>
      </c>
      <c r="T200" s="10">
        <v>587000</v>
      </c>
      <c r="U200" s="10">
        <v>389000</v>
      </c>
      <c r="V200" s="10">
        <v>370000</v>
      </c>
      <c r="W200" s="10">
        <v>19000</v>
      </c>
      <c r="X200" s="10">
        <v>198000</v>
      </c>
      <c r="Y200" s="9">
        <v>66.3</v>
      </c>
      <c r="Z200" s="9">
        <v>63.1</v>
      </c>
      <c r="AA200" s="9">
        <v>4.8</v>
      </c>
      <c r="AB200" s="9">
        <v>33.700000000000003</v>
      </c>
      <c r="AC200" s="10"/>
    </row>
    <row r="201" spans="1:29" x14ac:dyDescent="0.25">
      <c r="A201" s="8" t="s">
        <v>361</v>
      </c>
      <c r="B201" s="10">
        <v>1159000</v>
      </c>
      <c r="C201" s="10">
        <v>848000</v>
      </c>
      <c r="D201" s="10">
        <v>788000</v>
      </c>
      <c r="E201" s="10">
        <v>61000</v>
      </c>
      <c r="F201" s="10">
        <v>311000</v>
      </c>
      <c r="G201" s="9">
        <v>73.2</v>
      </c>
      <c r="H201" s="9">
        <v>67.900000000000006</v>
      </c>
      <c r="I201" s="9">
        <v>7.2</v>
      </c>
      <c r="J201" s="9">
        <v>26.8</v>
      </c>
      <c r="K201" s="10">
        <v>573000</v>
      </c>
      <c r="L201" s="10">
        <v>455000</v>
      </c>
      <c r="M201" s="10">
        <v>416000</v>
      </c>
      <c r="N201" s="10">
        <v>40000</v>
      </c>
      <c r="O201" s="10">
        <v>117000</v>
      </c>
      <c r="P201" s="9">
        <v>79.5</v>
      </c>
      <c r="Q201" s="9">
        <v>72.599999999999994</v>
      </c>
      <c r="R201" s="9">
        <v>8.6999999999999993</v>
      </c>
      <c r="S201" s="9">
        <v>20.5</v>
      </c>
      <c r="T201" s="10">
        <v>587000</v>
      </c>
      <c r="U201" s="10">
        <v>393000</v>
      </c>
      <c r="V201" s="10">
        <v>372000</v>
      </c>
      <c r="W201" s="10">
        <v>21000</v>
      </c>
      <c r="X201" s="10">
        <v>193000</v>
      </c>
      <c r="Y201" s="9">
        <v>67</v>
      </c>
      <c r="Z201" s="9">
        <v>63.4</v>
      </c>
      <c r="AA201" s="9">
        <v>5.4</v>
      </c>
      <c r="AB201" s="9">
        <v>33</v>
      </c>
      <c r="AC201" s="10"/>
    </row>
    <row r="202" spans="1:29" x14ac:dyDescent="0.25">
      <c r="A202" s="8" t="s">
        <v>362</v>
      </c>
      <c r="B202" s="10">
        <v>1159000</v>
      </c>
      <c r="C202" s="10">
        <v>848000</v>
      </c>
      <c r="D202" s="10">
        <v>785000</v>
      </c>
      <c r="E202" s="10">
        <v>63000</v>
      </c>
      <c r="F202" s="10">
        <v>312000</v>
      </c>
      <c r="G202" s="9">
        <v>73.099999999999994</v>
      </c>
      <c r="H202" s="9">
        <v>67.7</v>
      </c>
      <c r="I202" s="9">
        <v>7.4</v>
      </c>
      <c r="J202" s="9">
        <v>26.9</v>
      </c>
      <c r="K202" s="10">
        <v>573000</v>
      </c>
      <c r="L202" s="10">
        <v>454000</v>
      </c>
      <c r="M202" s="10">
        <v>413000</v>
      </c>
      <c r="N202" s="10">
        <v>40000</v>
      </c>
      <c r="O202" s="10">
        <v>119000</v>
      </c>
      <c r="P202" s="9">
        <v>79.2</v>
      </c>
      <c r="Q202" s="9">
        <v>72.099999999999994</v>
      </c>
      <c r="R202" s="9">
        <v>8.9</v>
      </c>
      <c r="S202" s="9">
        <v>20.8</v>
      </c>
      <c r="T202" s="10">
        <v>587000</v>
      </c>
      <c r="U202" s="10">
        <v>394000</v>
      </c>
      <c r="V202" s="10">
        <v>372000</v>
      </c>
      <c r="W202" s="10">
        <v>23000</v>
      </c>
      <c r="X202" s="10">
        <v>193000</v>
      </c>
      <c r="Y202" s="9">
        <v>67.2</v>
      </c>
      <c r="Z202" s="9">
        <v>63.3</v>
      </c>
      <c r="AA202" s="9">
        <v>5.7</v>
      </c>
      <c r="AB202" s="9">
        <v>32.799999999999997</v>
      </c>
      <c r="AC202" s="10"/>
    </row>
    <row r="203" spans="1:29" x14ac:dyDescent="0.25">
      <c r="A203" s="8" t="s">
        <v>363</v>
      </c>
      <c r="B203" s="10">
        <v>1160000</v>
      </c>
      <c r="C203" s="10">
        <v>843000</v>
      </c>
      <c r="D203" s="10">
        <v>778000</v>
      </c>
      <c r="E203" s="10">
        <v>64000</v>
      </c>
      <c r="F203" s="10">
        <v>317000</v>
      </c>
      <c r="G203" s="9">
        <v>72.7</v>
      </c>
      <c r="H203" s="9">
        <v>67.099999999999994</v>
      </c>
      <c r="I203" s="9">
        <v>7.7</v>
      </c>
      <c r="J203" s="9">
        <v>27.3</v>
      </c>
      <c r="K203" s="10">
        <v>573000</v>
      </c>
      <c r="L203" s="10">
        <v>448000</v>
      </c>
      <c r="M203" s="10">
        <v>407000</v>
      </c>
      <c r="N203" s="10">
        <v>41000</v>
      </c>
      <c r="O203" s="10">
        <v>125000</v>
      </c>
      <c r="P203" s="9">
        <v>78.2</v>
      </c>
      <c r="Q203" s="9">
        <v>71</v>
      </c>
      <c r="R203" s="9">
        <v>9.1999999999999993</v>
      </c>
      <c r="S203" s="9">
        <v>21.8</v>
      </c>
      <c r="T203" s="10">
        <v>587000</v>
      </c>
      <c r="U203" s="10">
        <v>395000</v>
      </c>
      <c r="V203" s="10">
        <v>371000</v>
      </c>
      <c r="W203" s="10">
        <v>23000</v>
      </c>
      <c r="X203" s="10">
        <v>192000</v>
      </c>
      <c r="Y203" s="9">
        <v>67.2</v>
      </c>
      <c r="Z203" s="9">
        <v>63.3</v>
      </c>
      <c r="AA203" s="9">
        <v>5.9</v>
      </c>
      <c r="AB203" s="9">
        <v>32.799999999999997</v>
      </c>
      <c r="AC203" s="10"/>
    </row>
    <row r="204" spans="1:29" x14ac:dyDescent="0.25">
      <c r="A204" s="8" t="s">
        <v>364</v>
      </c>
      <c r="B204" s="10">
        <v>1160000</v>
      </c>
      <c r="C204" s="10">
        <v>847000</v>
      </c>
      <c r="D204" s="10">
        <v>781000</v>
      </c>
      <c r="E204" s="10">
        <v>66000</v>
      </c>
      <c r="F204" s="10">
        <v>313000</v>
      </c>
      <c r="G204" s="9">
        <v>73</v>
      </c>
      <c r="H204" s="9">
        <v>67.3</v>
      </c>
      <c r="I204" s="9">
        <v>7.8</v>
      </c>
      <c r="J204" s="9">
        <v>27</v>
      </c>
      <c r="K204" s="10">
        <v>573000</v>
      </c>
      <c r="L204" s="10">
        <v>449000</v>
      </c>
      <c r="M204" s="10">
        <v>406000</v>
      </c>
      <c r="N204" s="10">
        <v>43000</v>
      </c>
      <c r="O204" s="10">
        <v>124000</v>
      </c>
      <c r="P204" s="9">
        <v>78.3</v>
      </c>
      <c r="Q204" s="9">
        <v>70.900000000000006</v>
      </c>
      <c r="R204" s="9">
        <v>9.5</v>
      </c>
      <c r="S204" s="9">
        <v>21.7</v>
      </c>
      <c r="T204" s="10">
        <v>587000</v>
      </c>
      <c r="U204" s="10">
        <v>398000</v>
      </c>
      <c r="V204" s="10">
        <v>375000</v>
      </c>
      <c r="W204" s="10">
        <v>23000</v>
      </c>
      <c r="X204" s="10">
        <v>189000</v>
      </c>
      <c r="Y204" s="9">
        <v>67.8</v>
      </c>
      <c r="Z204" s="9">
        <v>63.9</v>
      </c>
      <c r="AA204" s="9">
        <v>5.9</v>
      </c>
      <c r="AB204" s="9">
        <v>32.200000000000003</v>
      </c>
      <c r="AC204" s="10"/>
    </row>
    <row r="205" spans="1:29" x14ac:dyDescent="0.25">
      <c r="A205" s="8" t="s">
        <v>365</v>
      </c>
      <c r="B205" s="10">
        <v>1160000</v>
      </c>
      <c r="C205" s="10">
        <v>846000</v>
      </c>
      <c r="D205" s="10">
        <v>783000</v>
      </c>
      <c r="E205" s="10">
        <v>63000</v>
      </c>
      <c r="F205" s="10">
        <v>314000</v>
      </c>
      <c r="G205" s="9">
        <v>72.900000000000006</v>
      </c>
      <c r="H205" s="9">
        <v>67.5</v>
      </c>
      <c r="I205" s="9">
        <v>7.5</v>
      </c>
      <c r="J205" s="9">
        <v>27.1</v>
      </c>
      <c r="K205" s="10">
        <v>573000</v>
      </c>
      <c r="L205" s="10">
        <v>449000</v>
      </c>
      <c r="M205" s="10">
        <v>408000</v>
      </c>
      <c r="N205" s="10">
        <v>41000</v>
      </c>
      <c r="O205" s="10">
        <v>124000</v>
      </c>
      <c r="P205" s="9">
        <v>78.400000000000006</v>
      </c>
      <c r="Q205" s="9">
        <v>71.3</v>
      </c>
      <c r="R205" s="9">
        <v>9.1</v>
      </c>
      <c r="S205" s="9">
        <v>21.6</v>
      </c>
      <c r="T205" s="10">
        <v>587000</v>
      </c>
      <c r="U205" s="10">
        <v>397000</v>
      </c>
      <c r="V205" s="10">
        <v>374000</v>
      </c>
      <c r="W205" s="10">
        <v>22000</v>
      </c>
      <c r="X205" s="10">
        <v>190000</v>
      </c>
      <c r="Y205" s="9">
        <v>67.599999999999994</v>
      </c>
      <c r="Z205" s="9">
        <v>63.8</v>
      </c>
      <c r="AA205" s="9">
        <v>5.6</v>
      </c>
      <c r="AB205" s="9">
        <v>32.4</v>
      </c>
      <c r="AC205" s="10"/>
    </row>
    <row r="206" spans="1:29" x14ac:dyDescent="0.25">
      <c r="A206" s="8" t="s">
        <v>366</v>
      </c>
      <c r="B206" s="10">
        <v>1159000</v>
      </c>
      <c r="C206" s="10">
        <v>846000</v>
      </c>
      <c r="D206" s="10">
        <v>786000</v>
      </c>
      <c r="E206" s="10">
        <v>60000</v>
      </c>
      <c r="F206" s="10">
        <v>313000</v>
      </c>
      <c r="G206" s="9">
        <v>73</v>
      </c>
      <c r="H206" s="9">
        <v>67.8</v>
      </c>
      <c r="I206" s="9">
        <v>7.1</v>
      </c>
      <c r="J206" s="9">
        <v>27</v>
      </c>
      <c r="K206" s="10">
        <v>573000</v>
      </c>
      <c r="L206" s="10">
        <v>453000</v>
      </c>
      <c r="M206" s="10">
        <v>413000</v>
      </c>
      <c r="N206" s="10">
        <v>40000</v>
      </c>
      <c r="O206" s="10">
        <v>120000</v>
      </c>
      <c r="P206" s="9">
        <v>79.099999999999994</v>
      </c>
      <c r="Q206" s="9">
        <v>72.099999999999994</v>
      </c>
      <c r="R206" s="9">
        <v>8.8000000000000007</v>
      </c>
      <c r="S206" s="9">
        <v>20.9</v>
      </c>
      <c r="T206" s="10">
        <v>587000</v>
      </c>
      <c r="U206" s="10">
        <v>393000</v>
      </c>
      <c r="V206" s="10">
        <v>373000</v>
      </c>
      <c r="W206" s="10">
        <v>20000</v>
      </c>
      <c r="X206" s="10">
        <v>193000</v>
      </c>
      <c r="Y206" s="9">
        <v>67.099999999999994</v>
      </c>
      <c r="Z206" s="9">
        <v>63.6</v>
      </c>
      <c r="AA206" s="9">
        <v>5.0999999999999996</v>
      </c>
      <c r="AB206" s="9">
        <v>32.9</v>
      </c>
      <c r="AC206" s="10"/>
    </row>
    <row r="207" spans="1:29" x14ac:dyDescent="0.25">
      <c r="A207" s="8" t="s">
        <v>367</v>
      </c>
      <c r="B207" s="10">
        <v>1159000</v>
      </c>
      <c r="C207" s="10">
        <v>845000</v>
      </c>
      <c r="D207" s="10">
        <v>787000</v>
      </c>
      <c r="E207" s="10">
        <v>58000</v>
      </c>
      <c r="F207" s="10">
        <v>314000</v>
      </c>
      <c r="G207" s="9">
        <v>72.900000000000006</v>
      </c>
      <c r="H207" s="9">
        <v>67.900000000000006</v>
      </c>
      <c r="I207" s="9">
        <v>6.9</v>
      </c>
      <c r="J207" s="9">
        <v>27.1</v>
      </c>
      <c r="K207" s="10">
        <v>573000</v>
      </c>
      <c r="L207" s="10">
        <v>451000</v>
      </c>
      <c r="M207" s="10">
        <v>411000</v>
      </c>
      <c r="N207" s="10">
        <v>40000</v>
      </c>
      <c r="O207" s="10">
        <v>122000</v>
      </c>
      <c r="P207" s="9">
        <v>78.7</v>
      </c>
      <c r="Q207" s="9">
        <v>71.8</v>
      </c>
      <c r="R207" s="9">
        <v>8.8000000000000007</v>
      </c>
      <c r="S207" s="9">
        <v>21.3</v>
      </c>
      <c r="T207" s="10">
        <v>587000</v>
      </c>
      <c r="U207" s="10">
        <v>394000</v>
      </c>
      <c r="V207" s="10">
        <v>376000</v>
      </c>
      <c r="W207" s="10">
        <v>19000</v>
      </c>
      <c r="X207" s="10">
        <v>192000</v>
      </c>
      <c r="Y207" s="9">
        <v>67.2</v>
      </c>
      <c r="Z207" s="9">
        <v>64.099999999999994</v>
      </c>
      <c r="AA207" s="9">
        <v>4.7</v>
      </c>
      <c r="AB207" s="9">
        <v>32.799999999999997</v>
      </c>
      <c r="AC207" s="10"/>
    </row>
    <row r="208" spans="1:29" x14ac:dyDescent="0.25">
      <c r="A208" s="8" t="s">
        <v>368</v>
      </c>
      <c r="B208" s="10">
        <v>1159000</v>
      </c>
      <c r="C208" s="10">
        <v>842000</v>
      </c>
      <c r="D208" s="10">
        <v>781000</v>
      </c>
      <c r="E208" s="10">
        <v>61000</v>
      </c>
      <c r="F208" s="10">
        <v>317000</v>
      </c>
      <c r="G208" s="9">
        <v>72.599999999999994</v>
      </c>
      <c r="H208" s="9">
        <v>67.400000000000006</v>
      </c>
      <c r="I208" s="9">
        <v>7.2</v>
      </c>
      <c r="J208" s="9">
        <v>27.4</v>
      </c>
      <c r="K208" s="10">
        <v>573000</v>
      </c>
      <c r="L208" s="10">
        <v>451000</v>
      </c>
      <c r="M208" s="10">
        <v>409000</v>
      </c>
      <c r="N208" s="10">
        <v>42000</v>
      </c>
      <c r="O208" s="10">
        <v>121000</v>
      </c>
      <c r="P208" s="9">
        <v>78.8</v>
      </c>
      <c r="Q208" s="9">
        <v>71.5</v>
      </c>
      <c r="R208" s="9">
        <v>9.3000000000000007</v>
      </c>
      <c r="S208" s="9">
        <v>21.2</v>
      </c>
      <c r="T208" s="10">
        <v>586000</v>
      </c>
      <c r="U208" s="10">
        <v>391000</v>
      </c>
      <c r="V208" s="10">
        <v>372000</v>
      </c>
      <c r="W208" s="10">
        <v>19000</v>
      </c>
      <c r="X208" s="10">
        <v>196000</v>
      </c>
      <c r="Y208" s="9">
        <v>66.599999999999994</v>
      </c>
      <c r="Z208" s="9">
        <v>63.4</v>
      </c>
      <c r="AA208" s="9">
        <v>4.8</v>
      </c>
      <c r="AB208" s="9">
        <v>33.4</v>
      </c>
      <c r="AC208" s="10"/>
    </row>
    <row r="209" spans="1:29" x14ac:dyDescent="0.25">
      <c r="A209" s="8" t="s">
        <v>369</v>
      </c>
      <c r="B209" s="10">
        <v>1159000</v>
      </c>
      <c r="C209" s="10">
        <v>841000</v>
      </c>
      <c r="D209" s="10">
        <v>787000</v>
      </c>
      <c r="E209" s="10">
        <v>55000</v>
      </c>
      <c r="F209" s="10">
        <v>318000</v>
      </c>
      <c r="G209" s="9">
        <v>72.599999999999994</v>
      </c>
      <c r="H209" s="9">
        <v>67.900000000000006</v>
      </c>
      <c r="I209" s="9">
        <v>6.5</v>
      </c>
      <c r="J209" s="9">
        <v>27.4</v>
      </c>
      <c r="K209" s="10">
        <v>573000</v>
      </c>
      <c r="L209" s="10">
        <v>451000</v>
      </c>
      <c r="M209" s="10">
        <v>415000</v>
      </c>
      <c r="N209" s="10">
        <v>37000</v>
      </c>
      <c r="O209" s="10">
        <v>122000</v>
      </c>
      <c r="P209" s="9">
        <v>78.8</v>
      </c>
      <c r="Q209" s="9">
        <v>72.400000000000006</v>
      </c>
      <c r="R209" s="9">
        <v>8.1</v>
      </c>
      <c r="S209" s="9">
        <v>21.2</v>
      </c>
      <c r="T209" s="10">
        <v>586000</v>
      </c>
      <c r="U209" s="10">
        <v>390000</v>
      </c>
      <c r="V209" s="10">
        <v>372000</v>
      </c>
      <c r="W209" s="10">
        <v>18000</v>
      </c>
      <c r="X209" s="10">
        <v>196000</v>
      </c>
      <c r="Y209" s="9">
        <v>66.5</v>
      </c>
      <c r="Z209" s="9">
        <v>63.5</v>
      </c>
      <c r="AA209" s="9">
        <v>4.5999999999999996</v>
      </c>
      <c r="AB209" s="9">
        <v>33.5</v>
      </c>
      <c r="AC209" s="10"/>
    </row>
    <row r="210" spans="1:29" x14ac:dyDescent="0.25">
      <c r="A210" s="8" t="s">
        <v>370</v>
      </c>
      <c r="B210" s="10">
        <v>1159000</v>
      </c>
      <c r="C210" s="10">
        <v>842000</v>
      </c>
      <c r="D210" s="10">
        <v>785000</v>
      </c>
      <c r="E210" s="10">
        <v>57000</v>
      </c>
      <c r="F210" s="10">
        <v>317000</v>
      </c>
      <c r="G210" s="9">
        <v>72.599999999999994</v>
      </c>
      <c r="H210" s="9">
        <v>67.7</v>
      </c>
      <c r="I210" s="9">
        <v>6.8</v>
      </c>
      <c r="J210" s="9">
        <v>27.4</v>
      </c>
      <c r="K210" s="10">
        <v>573000</v>
      </c>
      <c r="L210" s="10">
        <v>452000</v>
      </c>
      <c r="M210" s="10">
        <v>412000</v>
      </c>
      <c r="N210" s="10">
        <v>40000</v>
      </c>
      <c r="O210" s="10">
        <v>121000</v>
      </c>
      <c r="P210" s="9">
        <v>79</v>
      </c>
      <c r="Q210" s="9">
        <v>72</v>
      </c>
      <c r="R210" s="9">
        <v>8.8000000000000007</v>
      </c>
      <c r="S210" s="9">
        <v>21</v>
      </c>
      <c r="T210" s="10">
        <v>586000</v>
      </c>
      <c r="U210" s="10">
        <v>389000</v>
      </c>
      <c r="V210" s="10">
        <v>372000</v>
      </c>
      <c r="W210" s="10">
        <v>17000</v>
      </c>
      <c r="X210" s="10">
        <v>197000</v>
      </c>
      <c r="Y210" s="9">
        <v>66.400000000000006</v>
      </c>
      <c r="Z210" s="9">
        <v>63.5</v>
      </c>
      <c r="AA210" s="9">
        <v>4.4000000000000004</v>
      </c>
      <c r="AB210" s="9">
        <v>33.6</v>
      </c>
      <c r="AC210" s="10"/>
    </row>
    <row r="211" spans="1:29" x14ac:dyDescent="0.25">
      <c r="A211" s="8" t="s">
        <v>371</v>
      </c>
      <c r="B211" s="10">
        <v>1159000</v>
      </c>
      <c r="C211" s="10">
        <v>841000</v>
      </c>
      <c r="D211" s="10">
        <v>784000</v>
      </c>
      <c r="E211" s="10">
        <v>57000</v>
      </c>
      <c r="F211" s="10">
        <v>318000</v>
      </c>
      <c r="G211" s="9">
        <v>72.599999999999994</v>
      </c>
      <c r="H211" s="9">
        <v>67.599999999999994</v>
      </c>
      <c r="I211" s="9">
        <v>6.8</v>
      </c>
      <c r="J211" s="9">
        <v>27.4</v>
      </c>
      <c r="K211" s="10">
        <v>573000</v>
      </c>
      <c r="L211" s="10">
        <v>449000</v>
      </c>
      <c r="M211" s="10">
        <v>410000</v>
      </c>
      <c r="N211" s="10">
        <v>39000</v>
      </c>
      <c r="O211" s="10">
        <v>124000</v>
      </c>
      <c r="P211" s="9">
        <v>78.3</v>
      </c>
      <c r="Q211" s="9">
        <v>71.5</v>
      </c>
      <c r="R211" s="9">
        <v>8.6999999999999993</v>
      </c>
      <c r="S211" s="9">
        <v>21.7</v>
      </c>
      <c r="T211" s="10">
        <v>586000</v>
      </c>
      <c r="U211" s="10">
        <v>392000</v>
      </c>
      <c r="V211" s="10">
        <v>374000</v>
      </c>
      <c r="W211" s="10">
        <v>18000</v>
      </c>
      <c r="X211" s="10">
        <v>194000</v>
      </c>
      <c r="Y211" s="9">
        <v>67</v>
      </c>
      <c r="Z211" s="9">
        <v>63.8</v>
      </c>
      <c r="AA211" s="9">
        <v>4.7</v>
      </c>
      <c r="AB211" s="9">
        <v>33</v>
      </c>
      <c r="AC211" s="10"/>
    </row>
    <row r="212" spans="1:29" x14ac:dyDescent="0.25">
      <c r="A212" s="8" t="s">
        <v>372</v>
      </c>
      <c r="B212" s="10">
        <v>1159000</v>
      </c>
      <c r="C212" s="10">
        <v>836000</v>
      </c>
      <c r="D212" s="10">
        <v>776000</v>
      </c>
      <c r="E212" s="10">
        <v>60000</v>
      </c>
      <c r="F212" s="10">
        <v>323000</v>
      </c>
      <c r="G212" s="9">
        <v>72.2</v>
      </c>
      <c r="H212" s="9">
        <v>67</v>
      </c>
      <c r="I212" s="9">
        <v>7.2</v>
      </c>
      <c r="J212" s="9">
        <v>27.8</v>
      </c>
      <c r="K212" s="10">
        <v>573000</v>
      </c>
      <c r="L212" s="10">
        <v>449000</v>
      </c>
      <c r="M212" s="10">
        <v>409000</v>
      </c>
      <c r="N212" s="10">
        <v>40000</v>
      </c>
      <c r="O212" s="10">
        <v>124000</v>
      </c>
      <c r="P212" s="9">
        <v>78.3</v>
      </c>
      <c r="Q212" s="9">
        <v>71.3</v>
      </c>
      <c r="R212" s="9">
        <v>9</v>
      </c>
      <c r="S212" s="9">
        <v>21.7</v>
      </c>
      <c r="T212" s="10">
        <v>586000</v>
      </c>
      <c r="U212" s="10">
        <v>387000</v>
      </c>
      <c r="V212" s="10">
        <v>368000</v>
      </c>
      <c r="W212" s="10">
        <v>20000</v>
      </c>
      <c r="X212" s="10">
        <v>199000</v>
      </c>
      <c r="Y212" s="9">
        <v>66.099999999999994</v>
      </c>
      <c r="Z212" s="9">
        <v>62.8</v>
      </c>
      <c r="AA212" s="9">
        <v>5</v>
      </c>
      <c r="AB212" s="9">
        <v>33.9</v>
      </c>
      <c r="AC212" s="10"/>
    </row>
    <row r="213" spans="1:29" x14ac:dyDescent="0.25">
      <c r="A213" s="8" t="s">
        <v>373</v>
      </c>
      <c r="B213" s="10">
        <v>1159000</v>
      </c>
      <c r="C213" s="10">
        <v>841000</v>
      </c>
      <c r="D213" s="10">
        <v>781000</v>
      </c>
      <c r="E213" s="10">
        <v>59000</v>
      </c>
      <c r="F213" s="10">
        <v>318000</v>
      </c>
      <c r="G213" s="9">
        <v>72.5</v>
      </c>
      <c r="H213" s="9">
        <v>67.400000000000006</v>
      </c>
      <c r="I213" s="9">
        <v>7.1</v>
      </c>
      <c r="J213" s="9">
        <v>27.5</v>
      </c>
      <c r="K213" s="10">
        <v>573000</v>
      </c>
      <c r="L213" s="10">
        <v>451000</v>
      </c>
      <c r="M213" s="10">
        <v>412000</v>
      </c>
      <c r="N213" s="10">
        <v>39000</v>
      </c>
      <c r="O213" s="10">
        <v>122000</v>
      </c>
      <c r="P213" s="9">
        <v>78.7</v>
      </c>
      <c r="Q213" s="9">
        <v>72</v>
      </c>
      <c r="R213" s="9">
        <v>8.6</v>
      </c>
      <c r="S213" s="9">
        <v>21.3</v>
      </c>
      <c r="T213" s="10">
        <v>586000</v>
      </c>
      <c r="U213" s="10">
        <v>390000</v>
      </c>
      <c r="V213" s="10">
        <v>369000</v>
      </c>
      <c r="W213" s="10">
        <v>21000</v>
      </c>
      <c r="X213" s="10">
        <v>196000</v>
      </c>
      <c r="Y213" s="9">
        <v>66.5</v>
      </c>
      <c r="Z213" s="9">
        <v>63</v>
      </c>
      <c r="AA213" s="9">
        <v>5.3</v>
      </c>
      <c r="AB213" s="9">
        <v>33.5</v>
      </c>
      <c r="AC213" s="10"/>
    </row>
    <row r="214" spans="1:29" x14ac:dyDescent="0.25">
      <c r="A214" s="8" t="s">
        <v>374</v>
      </c>
      <c r="B214" s="10">
        <v>1159000</v>
      </c>
      <c r="C214" s="10">
        <v>841000</v>
      </c>
      <c r="D214" s="10">
        <v>775000</v>
      </c>
      <c r="E214" s="10">
        <v>66000</v>
      </c>
      <c r="F214" s="10">
        <v>317000</v>
      </c>
      <c r="G214" s="9">
        <v>72.599999999999994</v>
      </c>
      <c r="H214" s="9">
        <v>66.900000000000006</v>
      </c>
      <c r="I214" s="9">
        <v>7.9</v>
      </c>
      <c r="J214" s="9">
        <v>27.4</v>
      </c>
      <c r="K214" s="10">
        <v>573000</v>
      </c>
      <c r="L214" s="10">
        <v>452000</v>
      </c>
      <c r="M214" s="10">
        <v>407000</v>
      </c>
      <c r="N214" s="10">
        <v>45000</v>
      </c>
      <c r="O214" s="10">
        <v>121000</v>
      </c>
      <c r="P214" s="9">
        <v>78.900000000000006</v>
      </c>
      <c r="Q214" s="9">
        <v>71.099999999999994</v>
      </c>
      <c r="R214" s="9">
        <v>9.8000000000000007</v>
      </c>
      <c r="S214" s="9">
        <v>21.1</v>
      </c>
      <c r="T214" s="10">
        <v>586000</v>
      </c>
      <c r="U214" s="10">
        <v>390000</v>
      </c>
      <c r="V214" s="10">
        <v>368000</v>
      </c>
      <c r="W214" s="10">
        <v>22000</v>
      </c>
      <c r="X214" s="10">
        <v>196000</v>
      </c>
      <c r="Y214" s="9">
        <v>66.5</v>
      </c>
      <c r="Z214" s="9">
        <v>62.8</v>
      </c>
      <c r="AA214" s="9">
        <v>5.6</v>
      </c>
      <c r="AB214" s="9">
        <v>33.5</v>
      </c>
      <c r="AC214" s="10"/>
    </row>
    <row r="215" spans="1:29" x14ac:dyDescent="0.25">
      <c r="A215" s="8" t="s">
        <v>375</v>
      </c>
      <c r="B215" s="10">
        <v>1159000</v>
      </c>
      <c r="C215" s="10">
        <v>846000</v>
      </c>
      <c r="D215" s="10">
        <v>775000</v>
      </c>
      <c r="E215" s="10">
        <v>72000</v>
      </c>
      <c r="F215" s="10">
        <v>312000</v>
      </c>
      <c r="G215" s="9">
        <v>73</v>
      </c>
      <c r="H215" s="9">
        <v>66.900000000000006</v>
      </c>
      <c r="I215" s="9">
        <v>8.5</v>
      </c>
      <c r="J215" s="9">
        <v>27</v>
      </c>
      <c r="K215" s="10">
        <v>573000</v>
      </c>
      <c r="L215" s="10">
        <v>454000</v>
      </c>
      <c r="M215" s="10">
        <v>407000</v>
      </c>
      <c r="N215" s="10">
        <v>47000</v>
      </c>
      <c r="O215" s="10">
        <v>119000</v>
      </c>
      <c r="P215" s="9">
        <v>79.3</v>
      </c>
      <c r="Q215" s="9">
        <v>71</v>
      </c>
      <c r="R215" s="9">
        <v>10.4</v>
      </c>
      <c r="S215" s="9">
        <v>20.7</v>
      </c>
      <c r="T215" s="10">
        <v>586000</v>
      </c>
      <c r="U215" s="10">
        <v>392000</v>
      </c>
      <c r="V215" s="10">
        <v>368000</v>
      </c>
      <c r="W215" s="10">
        <v>24000</v>
      </c>
      <c r="X215" s="10">
        <v>194000</v>
      </c>
      <c r="Y215" s="9">
        <v>66.900000000000006</v>
      </c>
      <c r="Z215" s="9">
        <v>62.8</v>
      </c>
      <c r="AA215" s="9">
        <v>6.2</v>
      </c>
      <c r="AB215" s="9">
        <v>33.1</v>
      </c>
      <c r="AC215" s="10"/>
    </row>
    <row r="216" spans="1:29" x14ac:dyDescent="0.25">
      <c r="A216" s="8" t="s">
        <v>376</v>
      </c>
      <c r="B216" s="10">
        <v>1159000</v>
      </c>
      <c r="C216" s="10">
        <v>843000</v>
      </c>
      <c r="D216" s="10">
        <v>772000</v>
      </c>
      <c r="E216" s="10">
        <v>71000</v>
      </c>
      <c r="F216" s="10">
        <v>316000</v>
      </c>
      <c r="G216" s="9">
        <v>72.8</v>
      </c>
      <c r="H216" s="9">
        <v>66.599999999999994</v>
      </c>
      <c r="I216" s="9">
        <v>8.4</v>
      </c>
      <c r="J216" s="9">
        <v>27.2</v>
      </c>
      <c r="K216" s="10">
        <v>573000</v>
      </c>
      <c r="L216" s="10">
        <v>449000</v>
      </c>
      <c r="M216" s="10">
        <v>405000</v>
      </c>
      <c r="N216" s="10">
        <v>44000</v>
      </c>
      <c r="O216" s="10">
        <v>124000</v>
      </c>
      <c r="P216" s="9">
        <v>78.3</v>
      </c>
      <c r="Q216" s="9">
        <v>70.7</v>
      </c>
      <c r="R216" s="9">
        <v>9.8000000000000007</v>
      </c>
      <c r="S216" s="9">
        <v>21.7</v>
      </c>
      <c r="T216" s="10">
        <v>586000</v>
      </c>
      <c r="U216" s="10">
        <v>394000</v>
      </c>
      <c r="V216" s="10">
        <v>367000</v>
      </c>
      <c r="W216" s="10">
        <v>27000</v>
      </c>
      <c r="X216" s="10">
        <v>191000</v>
      </c>
      <c r="Y216" s="9">
        <v>67.3</v>
      </c>
      <c r="Z216" s="9">
        <v>62.7</v>
      </c>
      <c r="AA216" s="9">
        <v>6.9</v>
      </c>
      <c r="AB216" s="9">
        <v>32.700000000000003</v>
      </c>
      <c r="AC216" s="10"/>
    </row>
    <row r="217" spans="1:29" x14ac:dyDescent="0.25">
      <c r="A217" s="8" t="s">
        <v>377</v>
      </c>
      <c r="B217" s="10">
        <v>1159000</v>
      </c>
      <c r="C217" s="10">
        <v>848000</v>
      </c>
      <c r="D217" s="10">
        <v>781000</v>
      </c>
      <c r="E217" s="10">
        <v>67000</v>
      </c>
      <c r="F217" s="10">
        <v>310000</v>
      </c>
      <c r="G217" s="9">
        <v>73.2</v>
      </c>
      <c r="H217" s="9">
        <v>67.400000000000006</v>
      </c>
      <c r="I217" s="9">
        <v>7.9</v>
      </c>
      <c r="J217" s="9">
        <v>26.8</v>
      </c>
      <c r="K217" s="10">
        <v>573000</v>
      </c>
      <c r="L217" s="10">
        <v>451000</v>
      </c>
      <c r="M217" s="10">
        <v>409000</v>
      </c>
      <c r="N217" s="10">
        <v>41000</v>
      </c>
      <c r="O217" s="10">
        <v>122000</v>
      </c>
      <c r="P217" s="9">
        <v>78.7</v>
      </c>
      <c r="Q217" s="9">
        <v>71.400000000000006</v>
      </c>
      <c r="R217" s="9">
        <v>9.1999999999999993</v>
      </c>
      <c r="S217" s="9">
        <v>21.3</v>
      </c>
      <c r="T217" s="10">
        <v>586000</v>
      </c>
      <c r="U217" s="10">
        <v>398000</v>
      </c>
      <c r="V217" s="10">
        <v>372000</v>
      </c>
      <c r="W217" s="10">
        <v>26000</v>
      </c>
      <c r="X217" s="10">
        <v>188000</v>
      </c>
      <c r="Y217" s="9">
        <v>67.900000000000006</v>
      </c>
      <c r="Z217" s="9">
        <v>63.5</v>
      </c>
      <c r="AA217" s="9">
        <v>6.5</v>
      </c>
      <c r="AB217" s="9">
        <v>32.1</v>
      </c>
      <c r="AC217" s="10"/>
    </row>
    <row r="218" spans="1:29" x14ac:dyDescent="0.25">
      <c r="A218" s="8" t="s">
        <v>378</v>
      </c>
      <c r="B218" s="10">
        <v>1159000</v>
      </c>
      <c r="C218" s="10">
        <v>849000</v>
      </c>
      <c r="D218" s="10">
        <v>782000</v>
      </c>
      <c r="E218" s="10">
        <v>67000</v>
      </c>
      <c r="F218" s="10">
        <v>309000</v>
      </c>
      <c r="G218" s="9">
        <v>73.3</v>
      </c>
      <c r="H218" s="9">
        <v>67.5</v>
      </c>
      <c r="I218" s="9">
        <v>7.9</v>
      </c>
      <c r="J218" s="9">
        <v>26.7</v>
      </c>
      <c r="K218" s="10">
        <v>573000</v>
      </c>
      <c r="L218" s="10">
        <v>452000</v>
      </c>
      <c r="M218" s="10">
        <v>409000</v>
      </c>
      <c r="N218" s="10">
        <v>43000</v>
      </c>
      <c r="O218" s="10">
        <v>121000</v>
      </c>
      <c r="P218" s="9">
        <v>78.8</v>
      </c>
      <c r="Q218" s="9">
        <v>71.400000000000006</v>
      </c>
      <c r="R218" s="9">
        <v>9.5</v>
      </c>
      <c r="S218" s="9">
        <v>21.2</v>
      </c>
      <c r="T218" s="10">
        <v>586000</v>
      </c>
      <c r="U218" s="10">
        <v>398000</v>
      </c>
      <c r="V218" s="10">
        <v>373000</v>
      </c>
      <c r="W218" s="10">
        <v>24000</v>
      </c>
      <c r="X218" s="10">
        <v>188000</v>
      </c>
      <c r="Y218" s="9">
        <v>67.900000000000006</v>
      </c>
      <c r="Z218" s="9">
        <v>63.7</v>
      </c>
      <c r="AA218" s="9">
        <v>6.1</v>
      </c>
      <c r="AB218" s="9">
        <v>32.1</v>
      </c>
      <c r="AC218" s="10"/>
    </row>
    <row r="219" spans="1:29" x14ac:dyDescent="0.25">
      <c r="A219" s="8" t="s">
        <v>379</v>
      </c>
      <c r="B219" s="10">
        <v>1159000</v>
      </c>
      <c r="C219" s="10">
        <v>847000</v>
      </c>
      <c r="D219" s="10">
        <v>779000</v>
      </c>
      <c r="E219" s="10">
        <v>68000</v>
      </c>
      <c r="F219" s="10">
        <v>312000</v>
      </c>
      <c r="G219" s="9">
        <v>73.099999999999994</v>
      </c>
      <c r="H219" s="9">
        <v>67.2</v>
      </c>
      <c r="I219" s="9">
        <v>8</v>
      </c>
      <c r="J219" s="9">
        <v>26.9</v>
      </c>
      <c r="K219" s="10">
        <v>573000</v>
      </c>
      <c r="L219" s="10">
        <v>453000</v>
      </c>
      <c r="M219" s="10">
        <v>406000</v>
      </c>
      <c r="N219" s="10">
        <v>46000</v>
      </c>
      <c r="O219" s="10">
        <v>120000</v>
      </c>
      <c r="P219" s="9">
        <v>79.099999999999994</v>
      </c>
      <c r="Q219" s="9">
        <v>71</v>
      </c>
      <c r="R219" s="9">
        <v>10.3</v>
      </c>
      <c r="S219" s="9">
        <v>20.9</v>
      </c>
      <c r="T219" s="10">
        <v>586000</v>
      </c>
      <c r="U219" s="10">
        <v>394000</v>
      </c>
      <c r="V219" s="10">
        <v>373000</v>
      </c>
      <c r="W219" s="10">
        <v>21000</v>
      </c>
      <c r="X219" s="10">
        <v>192000</v>
      </c>
      <c r="Y219" s="9">
        <v>67.2</v>
      </c>
      <c r="Z219" s="9">
        <v>63.6</v>
      </c>
      <c r="AA219" s="9">
        <v>5.4</v>
      </c>
      <c r="AB219" s="9">
        <v>32.799999999999997</v>
      </c>
      <c r="AC219" s="10"/>
    </row>
    <row r="220" spans="1:29" x14ac:dyDescent="0.25">
      <c r="A220" s="8" t="s">
        <v>380</v>
      </c>
      <c r="B220" s="10">
        <v>1158000</v>
      </c>
      <c r="C220" s="10">
        <v>841000</v>
      </c>
      <c r="D220" s="10">
        <v>775000</v>
      </c>
      <c r="E220" s="10">
        <v>66000</v>
      </c>
      <c r="F220" s="10">
        <v>318000</v>
      </c>
      <c r="G220" s="9">
        <v>72.599999999999994</v>
      </c>
      <c r="H220" s="9">
        <v>66.900000000000006</v>
      </c>
      <c r="I220" s="9">
        <v>7.8</v>
      </c>
      <c r="J220" s="9">
        <v>27.4</v>
      </c>
      <c r="K220" s="10">
        <v>573000</v>
      </c>
      <c r="L220" s="10">
        <v>449000</v>
      </c>
      <c r="M220" s="10">
        <v>404000</v>
      </c>
      <c r="N220" s="10">
        <v>46000</v>
      </c>
      <c r="O220" s="10">
        <v>123000</v>
      </c>
      <c r="P220" s="9">
        <v>78.5</v>
      </c>
      <c r="Q220" s="9">
        <v>70.5</v>
      </c>
      <c r="R220" s="9">
        <v>10.199999999999999</v>
      </c>
      <c r="S220" s="9">
        <v>21.5</v>
      </c>
      <c r="T220" s="10">
        <v>586000</v>
      </c>
      <c r="U220" s="10">
        <v>391000</v>
      </c>
      <c r="V220" s="10">
        <v>371000</v>
      </c>
      <c r="W220" s="10">
        <v>20000</v>
      </c>
      <c r="X220" s="10">
        <v>195000</v>
      </c>
      <c r="Y220" s="9">
        <v>66.8</v>
      </c>
      <c r="Z220" s="9">
        <v>63.4</v>
      </c>
      <c r="AA220" s="9">
        <v>5.0999999999999996</v>
      </c>
      <c r="AB220" s="9">
        <v>33.200000000000003</v>
      </c>
      <c r="AC220" s="10"/>
    </row>
    <row r="221" spans="1:29" x14ac:dyDescent="0.25">
      <c r="A221" s="8" t="s">
        <v>381</v>
      </c>
      <c r="B221" s="10">
        <v>1158000</v>
      </c>
      <c r="C221" s="10">
        <v>837000</v>
      </c>
      <c r="D221" s="10">
        <v>766000</v>
      </c>
      <c r="E221" s="10">
        <v>71000</v>
      </c>
      <c r="F221" s="10">
        <v>321000</v>
      </c>
      <c r="G221" s="9">
        <v>72.3</v>
      </c>
      <c r="H221" s="9">
        <v>66.099999999999994</v>
      </c>
      <c r="I221" s="9">
        <v>8.5</v>
      </c>
      <c r="J221" s="9">
        <v>27.7</v>
      </c>
      <c r="K221" s="10">
        <v>573000</v>
      </c>
      <c r="L221" s="10">
        <v>448000</v>
      </c>
      <c r="M221" s="10">
        <v>400000</v>
      </c>
      <c r="N221" s="10">
        <v>48000</v>
      </c>
      <c r="O221" s="10">
        <v>124000</v>
      </c>
      <c r="P221" s="9">
        <v>78.3</v>
      </c>
      <c r="Q221" s="9">
        <v>69.8</v>
      </c>
      <c r="R221" s="9">
        <v>10.8</v>
      </c>
      <c r="S221" s="9">
        <v>21.7</v>
      </c>
      <c r="T221" s="10">
        <v>586000</v>
      </c>
      <c r="U221" s="10">
        <v>389000</v>
      </c>
      <c r="V221" s="10">
        <v>366000</v>
      </c>
      <c r="W221" s="10">
        <v>23000</v>
      </c>
      <c r="X221" s="10">
        <v>197000</v>
      </c>
      <c r="Y221" s="9">
        <v>66.400000000000006</v>
      </c>
      <c r="Z221" s="9">
        <v>62.5</v>
      </c>
      <c r="AA221" s="9">
        <v>5.9</v>
      </c>
      <c r="AB221" s="9">
        <v>33.6</v>
      </c>
      <c r="AC221" s="10"/>
    </row>
    <row r="222" spans="1:29" x14ac:dyDescent="0.25">
      <c r="A222" s="8" t="s">
        <v>382</v>
      </c>
      <c r="B222" s="10">
        <v>1158000</v>
      </c>
      <c r="C222" s="10">
        <v>836000</v>
      </c>
      <c r="D222" s="10">
        <v>767000</v>
      </c>
      <c r="E222" s="10">
        <v>69000</v>
      </c>
      <c r="F222" s="10">
        <v>322000</v>
      </c>
      <c r="G222" s="9">
        <v>72.2</v>
      </c>
      <c r="H222" s="9">
        <v>66.2</v>
      </c>
      <c r="I222" s="9">
        <v>8.1999999999999993</v>
      </c>
      <c r="J222" s="9">
        <v>27.8</v>
      </c>
      <c r="K222" s="10">
        <v>572000</v>
      </c>
      <c r="L222" s="10">
        <v>449000</v>
      </c>
      <c r="M222" s="10">
        <v>401000</v>
      </c>
      <c r="N222" s="10">
        <v>49000</v>
      </c>
      <c r="O222" s="10">
        <v>123000</v>
      </c>
      <c r="P222" s="9">
        <v>78.5</v>
      </c>
      <c r="Q222" s="9">
        <v>70</v>
      </c>
      <c r="R222" s="9">
        <v>10.8</v>
      </c>
      <c r="S222" s="9">
        <v>21.5</v>
      </c>
      <c r="T222" s="10">
        <v>586000</v>
      </c>
      <c r="U222" s="10">
        <v>387000</v>
      </c>
      <c r="V222" s="10">
        <v>367000</v>
      </c>
      <c r="W222" s="10">
        <v>20000</v>
      </c>
      <c r="X222" s="10">
        <v>199000</v>
      </c>
      <c r="Y222" s="9">
        <v>66</v>
      </c>
      <c r="Z222" s="9">
        <v>62.5</v>
      </c>
      <c r="AA222" s="9">
        <v>5.3</v>
      </c>
      <c r="AB222" s="9">
        <v>34</v>
      </c>
      <c r="AC222" s="10"/>
    </row>
    <row r="223" spans="1:29" x14ac:dyDescent="0.25">
      <c r="A223" s="8" t="s">
        <v>383</v>
      </c>
      <c r="B223" s="10">
        <v>1158000</v>
      </c>
      <c r="C223" s="10">
        <v>840000</v>
      </c>
      <c r="D223" s="10">
        <v>772000</v>
      </c>
      <c r="E223" s="10">
        <v>68000</v>
      </c>
      <c r="F223" s="10">
        <v>318000</v>
      </c>
      <c r="G223" s="9">
        <v>72.5</v>
      </c>
      <c r="H223" s="9">
        <v>66.7</v>
      </c>
      <c r="I223" s="9">
        <v>8.1</v>
      </c>
      <c r="J223" s="9">
        <v>27.5</v>
      </c>
      <c r="K223" s="10">
        <v>572000</v>
      </c>
      <c r="L223" s="10">
        <v>447000</v>
      </c>
      <c r="M223" s="10">
        <v>400000</v>
      </c>
      <c r="N223" s="10">
        <v>48000</v>
      </c>
      <c r="O223" s="10">
        <v>125000</v>
      </c>
      <c r="P223" s="9">
        <v>78.2</v>
      </c>
      <c r="Q223" s="9">
        <v>69.900000000000006</v>
      </c>
      <c r="R223" s="9">
        <v>10.6</v>
      </c>
      <c r="S223" s="9">
        <v>21.8</v>
      </c>
      <c r="T223" s="10">
        <v>586000</v>
      </c>
      <c r="U223" s="10">
        <v>393000</v>
      </c>
      <c r="V223" s="10">
        <v>372000</v>
      </c>
      <c r="W223" s="10">
        <v>21000</v>
      </c>
      <c r="X223" s="10">
        <v>193000</v>
      </c>
      <c r="Y223" s="9">
        <v>67</v>
      </c>
      <c r="Z223" s="9">
        <v>63.5</v>
      </c>
      <c r="AA223" s="9">
        <v>5.2</v>
      </c>
      <c r="AB223" s="9">
        <v>33</v>
      </c>
      <c r="AC223" s="10"/>
    </row>
    <row r="224" spans="1:29" x14ac:dyDescent="0.25">
      <c r="A224" s="8" t="s">
        <v>384</v>
      </c>
      <c r="B224" s="10">
        <v>1158000</v>
      </c>
      <c r="C224" s="10">
        <v>841000</v>
      </c>
      <c r="D224" s="10">
        <v>776000</v>
      </c>
      <c r="E224" s="10">
        <v>65000</v>
      </c>
      <c r="F224" s="10">
        <v>317000</v>
      </c>
      <c r="G224" s="9">
        <v>72.599999999999994</v>
      </c>
      <c r="H224" s="9">
        <v>67</v>
      </c>
      <c r="I224" s="9">
        <v>7.7</v>
      </c>
      <c r="J224" s="9">
        <v>27.4</v>
      </c>
      <c r="K224" s="10">
        <v>572000</v>
      </c>
      <c r="L224" s="10">
        <v>447000</v>
      </c>
      <c r="M224" s="10">
        <v>400000</v>
      </c>
      <c r="N224" s="10">
        <v>47000</v>
      </c>
      <c r="O224" s="10">
        <v>126000</v>
      </c>
      <c r="P224" s="9">
        <v>78.099999999999994</v>
      </c>
      <c r="Q224" s="9">
        <v>69.900000000000006</v>
      </c>
      <c r="R224" s="9">
        <v>10.5</v>
      </c>
      <c r="S224" s="9">
        <v>21.9</v>
      </c>
      <c r="T224" s="10">
        <v>586000</v>
      </c>
      <c r="U224" s="10">
        <v>395000</v>
      </c>
      <c r="V224" s="10">
        <v>377000</v>
      </c>
      <c r="W224" s="10">
        <v>18000</v>
      </c>
      <c r="X224" s="10">
        <v>191000</v>
      </c>
      <c r="Y224" s="9">
        <v>67.400000000000006</v>
      </c>
      <c r="Z224" s="9">
        <v>64.3</v>
      </c>
      <c r="AA224" s="9">
        <v>4.5999999999999996</v>
      </c>
      <c r="AB224" s="9">
        <v>32.6</v>
      </c>
      <c r="AC224" s="10"/>
    </row>
    <row r="225" spans="1:29" x14ac:dyDescent="0.25">
      <c r="A225" s="8" t="s">
        <v>385</v>
      </c>
      <c r="B225" s="10">
        <v>1158000</v>
      </c>
      <c r="C225" s="10">
        <v>837000</v>
      </c>
      <c r="D225" s="10">
        <v>771000</v>
      </c>
      <c r="E225" s="10">
        <v>66000</v>
      </c>
      <c r="F225" s="10">
        <v>321000</v>
      </c>
      <c r="G225" s="9">
        <v>72.2</v>
      </c>
      <c r="H225" s="9">
        <v>66.599999999999994</v>
      </c>
      <c r="I225" s="9">
        <v>7.9</v>
      </c>
      <c r="J225" s="9">
        <v>27.8</v>
      </c>
      <c r="K225" s="10">
        <v>572000</v>
      </c>
      <c r="L225" s="10">
        <v>448000</v>
      </c>
      <c r="M225" s="10">
        <v>401000</v>
      </c>
      <c r="N225" s="10">
        <v>46000</v>
      </c>
      <c r="O225" s="10">
        <v>125000</v>
      </c>
      <c r="P225" s="9">
        <v>78.2</v>
      </c>
      <c r="Q225" s="9">
        <v>70.099999999999994</v>
      </c>
      <c r="R225" s="9">
        <v>10.3</v>
      </c>
      <c r="S225" s="9">
        <v>21.8</v>
      </c>
      <c r="T225" s="10">
        <v>586000</v>
      </c>
      <c r="U225" s="10">
        <v>389000</v>
      </c>
      <c r="V225" s="10">
        <v>369000</v>
      </c>
      <c r="W225" s="10">
        <v>20000</v>
      </c>
      <c r="X225" s="10">
        <v>197000</v>
      </c>
      <c r="Y225" s="9">
        <v>66.400000000000006</v>
      </c>
      <c r="Z225" s="9">
        <v>63.1</v>
      </c>
      <c r="AA225" s="9">
        <v>5.0999999999999996</v>
      </c>
      <c r="AB225" s="9">
        <v>33.6</v>
      </c>
      <c r="AC225" s="10"/>
    </row>
    <row r="226" spans="1:29" x14ac:dyDescent="0.25">
      <c r="A226" s="8" t="s">
        <v>386</v>
      </c>
      <c r="B226" s="10">
        <v>1158000</v>
      </c>
      <c r="C226" s="10">
        <v>829000</v>
      </c>
      <c r="D226" s="10">
        <v>767000</v>
      </c>
      <c r="E226" s="10">
        <v>62000</v>
      </c>
      <c r="F226" s="10">
        <v>329000</v>
      </c>
      <c r="G226" s="9">
        <v>71.599999999999994</v>
      </c>
      <c r="H226" s="9">
        <v>66.2</v>
      </c>
      <c r="I226" s="9">
        <v>7.5</v>
      </c>
      <c r="J226" s="9">
        <v>28.4</v>
      </c>
      <c r="K226" s="10">
        <v>572000</v>
      </c>
      <c r="L226" s="10">
        <v>449000</v>
      </c>
      <c r="M226" s="10">
        <v>404000</v>
      </c>
      <c r="N226" s="10">
        <v>45000</v>
      </c>
      <c r="O226" s="10">
        <v>123000</v>
      </c>
      <c r="P226" s="9">
        <v>78.5</v>
      </c>
      <c r="Q226" s="9">
        <v>70.599999999999994</v>
      </c>
      <c r="R226" s="9">
        <v>10</v>
      </c>
      <c r="S226" s="9">
        <v>21.5</v>
      </c>
      <c r="T226" s="10">
        <v>586000</v>
      </c>
      <c r="U226" s="10">
        <v>380000</v>
      </c>
      <c r="V226" s="10">
        <v>363000</v>
      </c>
      <c r="W226" s="10">
        <v>18000</v>
      </c>
      <c r="X226" s="10">
        <v>206000</v>
      </c>
      <c r="Y226" s="9">
        <v>64.900000000000006</v>
      </c>
      <c r="Z226" s="9">
        <v>61.9</v>
      </c>
      <c r="AA226" s="9">
        <v>4.5999999999999996</v>
      </c>
      <c r="AB226" s="9">
        <v>35.1</v>
      </c>
      <c r="AC226" s="10"/>
    </row>
    <row r="227" spans="1:29" x14ac:dyDescent="0.25">
      <c r="A227" s="8" t="s">
        <v>387</v>
      </c>
      <c r="B227" s="10">
        <v>1158000</v>
      </c>
      <c r="C227" s="10">
        <v>841000</v>
      </c>
      <c r="D227" s="10">
        <v>781000</v>
      </c>
      <c r="E227" s="10">
        <v>60000</v>
      </c>
      <c r="F227" s="10">
        <v>317000</v>
      </c>
      <c r="G227" s="9">
        <v>72.599999999999994</v>
      </c>
      <c r="H227" s="9">
        <v>67.5</v>
      </c>
      <c r="I227" s="9">
        <v>7.1</v>
      </c>
      <c r="J227" s="9">
        <v>27.4</v>
      </c>
      <c r="K227" s="10">
        <v>572000</v>
      </c>
      <c r="L227" s="10">
        <v>453000</v>
      </c>
      <c r="M227" s="10">
        <v>411000</v>
      </c>
      <c r="N227" s="10">
        <v>42000</v>
      </c>
      <c r="O227" s="10">
        <v>118000</v>
      </c>
      <c r="P227" s="9">
        <v>79.3</v>
      </c>
      <c r="Q227" s="9">
        <v>71.900000000000006</v>
      </c>
      <c r="R227" s="9">
        <v>9.3000000000000007</v>
      </c>
      <c r="S227" s="9">
        <v>20.7</v>
      </c>
      <c r="T227" s="10">
        <v>586000</v>
      </c>
      <c r="U227" s="10">
        <v>388000</v>
      </c>
      <c r="V227" s="10">
        <v>370000</v>
      </c>
      <c r="W227" s="10">
        <v>18000</v>
      </c>
      <c r="X227" s="10">
        <v>198000</v>
      </c>
      <c r="Y227" s="9">
        <v>66.2</v>
      </c>
      <c r="Z227" s="9">
        <v>63.1</v>
      </c>
      <c r="AA227" s="9">
        <v>4.5999999999999996</v>
      </c>
      <c r="AB227" s="9">
        <v>33.799999999999997</v>
      </c>
      <c r="AC227" s="10"/>
    </row>
    <row r="228" spans="1:29" x14ac:dyDescent="0.25">
      <c r="A228" s="8" t="s">
        <v>388</v>
      </c>
      <c r="B228" s="10">
        <v>1158000</v>
      </c>
      <c r="C228" s="10">
        <v>834000</v>
      </c>
      <c r="D228" s="10">
        <v>770000</v>
      </c>
      <c r="E228" s="10">
        <v>64000</v>
      </c>
      <c r="F228" s="10">
        <v>324000</v>
      </c>
      <c r="G228" s="9">
        <v>72</v>
      </c>
      <c r="H228" s="9">
        <v>66.5</v>
      </c>
      <c r="I228" s="9">
        <v>7.7</v>
      </c>
      <c r="J228" s="9">
        <v>28</v>
      </c>
      <c r="K228" s="10">
        <v>572000</v>
      </c>
      <c r="L228" s="10">
        <v>451000</v>
      </c>
      <c r="M228" s="10">
        <v>408000</v>
      </c>
      <c r="N228" s="10">
        <v>43000</v>
      </c>
      <c r="O228" s="10">
        <v>121000</v>
      </c>
      <c r="P228" s="9">
        <v>78.8</v>
      </c>
      <c r="Q228" s="9">
        <v>71.3</v>
      </c>
      <c r="R228" s="9">
        <v>9.6</v>
      </c>
      <c r="S228" s="9">
        <v>21.2</v>
      </c>
      <c r="T228" s="10">
        <v>586000</v>
      </c>
      <c r="U228" s="10">
        <v>383000</v>
      </c>
      <c r="V228" s="10">
        <v>362000</v>
      </c>
      <c r="W228" s="10">
        <v>21000</v>
      </c>
      <c r="X228" s="10">
        <v>203000</v>
      </c>
      <c r="Y228" s="9">
        <v>65.400000000000006</v>
      </c>
      <c r="Z228" s="9">
        <v>61.8</v>
      </c>
      <c r="AA228" s="9">
        <v>5.5</v>
      </c>
      <c r="AB228" s="9">
        <v>34.6</v>
      </c>
      <c r="AC228" s="10"/>
    </row>
    <row r="229" spans="1:29" x14ac:dyDescent="0.25">
      <c r="A229" s="8" t="s">
        <v>389</v>
      </c>
      <c r="B229" s="10">
        <v>1159000</v>
      </c>
      <c r="C229" s="10">
        <v>842000</v>
      </c>
      <c r="D229" s="10">
        <v>778000</v>
      </c>
      <c r="E229" s="10">
        <v>65000</v>
      </c>
      <c r="F229" s="10">
        <v>316000</v>
      </c>
      <c r="G229" s="9">
        <v>72.7</v>
      </c>
      <c r="H229" s="9">
        <v>67.099999999999994</v>
      </c>
      <c r="I229" s="9">
        <v>7.7</v>
      </c>
      <c r="J229" s="9">
        <v>27.3</v>
      </c>
      <c r="K229" s="10">
        <v>572000</v>
      </c>
      <c r="L229" s="10">
        <v>453000</v>
      </c>
      <c r="M229" s="10">
        <v>411000</v>
      </c>
      <c r="N229" s="10">
        <v>42000</v>
      </c>
      <c r="O229" s="10">
        <v>119000</v>
      </c>
      <c r="P229" s="9">
        <v>79.099999999999994</v>
      </c>
      <c r="Q229" s="9">
        <v>71.8</v>
      </c>
      <c r="R229" s="9">
        <v>9.3000000000000007</v>
      </c>
      <c r="S229" s="9">
        <v>20.9</v>
      </c>
      <c r="T229" s="10">
        <v>586000</v>
      </c>
      <c r="U229" s="10">
        <v>389000</v>
      </c>
      <c r="V229" s="10">
        <v>367000</v>
      </c>
      <c r="W229" s="10">
        <v>22000</v>
      </c>
      <c r="X229" s="10">
        <v>197000</v>
      </c>
      <c r="Y229" s="9">
        <v>66.400000000000006</v>
      </c>
      <c r="Z229" s="9">
        <v>62.6</v>
      </c>
      <c r="AA229" s="9">
        <v>5.8</v>
      </c>
      <c r="AB229" s="9">
        <v>33.6</v>
      </c>
      <c r="AC229" s="10"/>
    </row>
    <row r="230" spans="1:29" x14ac:dyDescent="0.25">
      <c r="A230" s="8" t="s">
        <v>390</v>
      </c>
      <c r="B230" s="10">
        <v>1159000</v>
      </c>
      <c r="C230" s="10">
        <v>842000</v>
      </c>
      <c r="D230" s="10">
        <v>776000</v>
      </c>
      <c r="E230" s="10">
        <v>66000</v>
      </c>
      <c r="F230" s="10">
        <v>317000</v>
      </c>
      <c r="G230" s="9">
        <v>72.7</v>
      </c>
      <c r="H230" s="9">
        <v>67</v>
      </c>
      <c r="I230" s="9">
        <v>7.8</v>
      </c>
      <c r="J230" s="9">
        <v>27.3</v>
      </c>
      <c r="K230" s="10">
        <v>572000</v>
      </c>
      <c r="L230" s="10">
        <v>452000</v>
      </c>
      <c r="M230" s="10">
        <v>408000</v>
      </c>
      <c r="N230" s="10">
        <v>44000</v>
      </c>
      <c r="O230" s="10">
        <v>121000</v>
      </c>
      <c r="P230" s="9">
        <v>78.900000000000006</v>
      </c>
      <c r="Q230" s="9">
        <v>71.3</v>
      </c>
      <c r="R230" s="9">
        <v>9.6999999999999993</v>
      </c>
      <c r="S230" s="9">
        <v>21.1</v>
      </c>
      <c r="T230" s="10">
        <v>587000</v>
      </c>
      <c r="U230" s="10">
        <v>390000</v>
      </c>
      <c r="V230" s="10">
        <v>368000</v>
      </c>
      <c r="W230" s="10">
        <v>22000</v>
      </c>
      <c r="X230" s="10">
        <v>196000</v>
      </c>
      <c r="Y230" s="9">
        <v>66.5</v>
      </c>
      <c r="Z230" s="9">
        <v>62.8</v>
      </c>
      <c r="AA230" s="9">
        <v>5.7</v>
      </c>
      <c r="AB230" s="9">
        <v>33.5</v>
      </c>
      <c r="AC230" s="10"/>
    </row>
    <row r="231" spans="1:29" x14ac:dyDescent="0.25">
      <c r="A231" s="8" t="s">
        <v>391</v>
      </c>
      <c r="B231" s="10">
        <v>1159000</v>
      </c>
      <c r="C231" s="10">
        <v>844000</v>
      </c>
      <c r="D231" s="10">
        <v>781000</v>
      </c>
      <c r="E231" s="10">
        <v>63000</v>
      </c>
      <c r="F231" s="10">
        <v>315000</v>
      </c>
      <c r="G231" s="9">
        <v>72.900000000000006</v>
      </c>
      <c r="H231" s="9">
        <v>67.400000000000006</v>
      </c>
      <c r="I231" s="9">
        <v>7.5</v>
      </c>
      <c r="J231" s="9">
        <v>27.1</v>
      </c>
      <c r="K231" s="10">
        <v>572000</v>
      </c>
      <c r="L231" s="10">
        <v>451000</v>
      </c>
      <c r="M231" s="10">
        <v>409000</v>
      </c>
      <c r="N231" s="10">
        <v>42000</v>
      </c>
      <c r="O231" s="10">
        <v>122000</v>
      </c>
      <c r="P231" s="9">
        <v>78.8</v>
      </c>
      <c r="Q231" s="9">
        <v>71.5</v>
      </c>
      <c r="R231" s="9">
        <v>9.3000000000000007</v>
      </c>
      <c r="S231" s="9">
        <v>21.2</v>
      </c>
      <c r="T231" s="10">
        <v>587000</v>
      </c>
      <c r="U231" s="10">
        <v>394000</v>
      </c>
      <c r="V231" s="10">
        <v>372000</v>
      </c>
      <c r="W231" s="10">
        <v>22000</v>
      </c>
      <c r="X231" s="10">
        <v>193000</v>
      </c>
      <c r="Y231" s="9">
        <v>67.099999999999994</v>
      </c>
      <c r="Z231" s="9">
        <v>63.4</v>
      </c>
      <c r="AA231" s="9">
        <v>5.5</v>
      </c>
      <c r="AB231" s="9">
        <v>32.9</v>
      </c>
      <c r="AC231" s="10"/>
    </row>
    <row r="232" spans="1:29" x14ac:dyDescent="0.25">
      <c r="A232" s="8" t="s">
        <v>392</v>
      </c>
      <c r="B232" s="10">
        <v>1159000</v>
      </c>
      <c r="C232" s="10">
        <v>845000</v>
      </c>
      <c r="D232" s="10">
        <v>781000</v>
      </c>
      <c r="E232" s="10">
        <v>63000</v>
      </c>
      <c r="F232" s="10">
        <v>315000</v>
      </c>
      <c r="G232" s="9">
        <v>72.900000000000006</v>
      </c>
      <c r="H232" s="9">
        <v>67.400000000000006</v>
      </c>
      <c r="I232" s="9">
        <v>7.5</v>
      </c>
      <c r="J232" s="9">
        <v>27.1</v>
      </c>
      <c r="K232" s="10">
        <v>573000</v>
      </c>
      <c r="L232" s="10">
        <v>452000</v>
      </c>
      <c r="M232" s="10">
        <v>410000</v>
      </c>
      <c r="N232" s="10">
        <v>42000</v>
      </c>
      <c r="O232" s="10">
        <v>121000</v>
      </c>
      <c r="P232" s="9">
        <v>78.900000000000006</v>
      </c>
      <c r="Q232" s="9">
        <v>71.5</v>
      </c>
      <c r="R232" s="9">
        <v>9.3000000000000007</v>
      </c>
      <c r="S232" s="9">
        <v>21.1</v>
      </c>
      <c r="T232" s="10">
        <v>587000</v>
      </c>
      <c r="U232" s="10">
        <v>393000</v>
      </c>
      <c r="V232" s="10">
        <v>372000</v>
      </c>
      <c r="W232" s="10">
        <v>21000</v>
      </c>
      <c r="X232" s="10">
        <v>194000</v>
      </c>
      <c r="Y232" s="9">
        <v>67</v>
      </c>
      <c r="Z232" s="9">
        <v>63.4</v>
      </c>
      <c r="AA232" s="9">
        <v>5.4</v>
      </c>
      <c r="AB232" s="9">
        <v>33</v>
      </c>
      <c r="AC232" s="10"/>
    </row>
    <row r="233" spans="1:29" x14ac:dyDescent="0.25">
      <c r="A233" s="8" t="s">
        <v>393</v>
      </c>
      <c r="B233" s="10">
        <v>1160000</v>
      </c>
      <c r="C233" s="10">
        <v>845000</v>
      </c>
      <c r="D233" s="10">
        <v>781000</v>
      </c>
      <c r="E233" s="10">
        <v>64000</v>
      </c>
      <c r="F233" s="10">
        <v>314000</v>
      </c>
      <c r="G233" s="9">
        <v>72.900000000000006</v>
      </c>
      <c r="H233" s="9">
        <v>67.400000000000006</v>
      </c>
      <c r="I233" s="9">
        <v>7.6</v>
      </c>
      <c r="J233" s="9">
        <v>27.1</v>
      </c>
      <c r="K233" s="10">
        <v>573000</v>
      </c>
      <c r="L233" s="10">
        <v>452000</v>
      </c>
      <c r="M233" s="10">
        <v>408000</v>
      </c>
      <c r="N233" s="10">
        <v>43000</v>
      </c>
      <c r="O233" s="10">
        <v>121000</v>
      </c>
      <c r="P233" s="9">
        <v>78.8</v>
      </c>
      <c r="Q233" s="9">
        <v>71.3</v>
      </c>
      <c r="R233" s="9">
        <v>9.5</v>
      </c>
      <c r="S233" s="9">
        <v>21.2</v>
      </c>
      <c r="T233" s="10">
        <v>587000</v>
      </c>
      <c r="U233" s="10">
        <v>394000</v>
      </c>
      <c r="V233" s="10">
        <v>373000</v>
      </c>
      <c r="W233" s="10">
        <v>21000</v>
      </c>
      <c r="X233" s="10">
        <v>193000</v>
      </c>
      <c r="Y233" s="9">
        <v>67.099999999999994</v>
      </c>
      <c r="Z233" s="9">
        <v>63.5</v>
      </c>
      <c r="AA233" s="9">
        <v>5.4</v>
      </c>
      <c r="AB233" s="9">
        <v>32.9</v>
      </c>
      <c r="AC233" s="10"/>
    </row>
    <row r="234" spans="1:29" x14ac:dyDescent="0.25">
      <c r="A234" s="8" t="s">
        <v>394</v>
      </c>
      <c r="B234" s="10">
        <v>1160000</v>
      </c>
      <c r="C234" s="10">
        <v>852000</v>
      </c>
      <c r="D234" s="10">
        <v>786000</v>
      </c>
      <c r="E234" s="10">
        <v>66000</v>
      </c>
      <c r="F234" s="10">
        <v>308000</v>
      </c>
      <c r="G234" s="9">
        <v>73.5</v>
      </c>
      <c r="H234" s="9">
        <v>67.8</v>
      </c>
      <c r="I234" s="9">
        <v>7.7</v>
      </c>
      <c r="J234" s="9">
        <v>26.5</v>
      </c>
      <c r="K234" s="10">
        <v>573000</v>
      </c>
      <c r="L234" s="10">
        <v>452000</v>
      </c>
      <c r="M234" s="10">
        <v>407000</v>
      </c>
      <c r="N234" s="10">
        <v>45000</v>
      </c>
      <c r="O234" s="10">
        <v>121000</v>
      </c>
      <c r="P234" s="9">
        <v>78.900000000000006</v>
      </c>
      <c r="Q234" s="9">
        <v>71.099999999999994</v>
      </c>
      <c r="R234" s="9">
        <v>9.9</v>
      </c>
      <c r="S234" s="9">
        <v>21.1</v>
      </c>
      <c r="T234" s="10">
        <v>587000</v>
      </c>
      <c r="U234" s="10">
        <v>400000</v>
      </c>
      <c r="V234" s="10">
        <v>379000</v>
      </c>
      <c r="W234" s="10">
        <v>21000</v>
      </c>
      <c r="X234" s="10">
        <v>187000</v>
      </c>
      <c r="Y234" s="9">
        <v>68.2</v>
      </c>
      <c r="Z234" s="9">
        <v>64.5</v>
      </c>
      <c r="AA234" s="9">
        <v>5.3</v>
      </c>
      <c r="AB234" s="9">
        <v>31.8</v>
      </c>
      <c r="AC234" s="10"/>
    </row>
    <row r="235" spans="1:29" x14ac:dyDescent="0.25">
      <c r="A235" s="8" t="s">
        <v>395</v>
      </c>
      <c r="B235" s="10">
        <v>1160000</v>
      </c>
      <c r="C235" s="10">
        <v>849000</v>
      </c>
      <c r="D235" s="10">
        <v>787000</v>
      </c>
      <c r="E235" s="10">
        <v>61000</v>
      </c>
      <c r="F235" s="10">
        <v>311000</v>
      </c>
      <c r="G235" s="9">
        <v>73.2</v>
      </c>
      <c r="H235" s="9">
        <v>67.900000000000006</v>
      </c>
      <c r="I235" s="9">
        <v>7.2</v>
      </c>
      <c r="J235" s="9">
        <v>26.8</v>
      </c>
      <c r="K235" s="10">
        <v>573000</v>
      </c>
      <c r="L235" s="10">
        <v>451000</v>
      </c>
      <c r="M235" s="10">
        <v>409000</v>
      </c>
      <c r="N235" s="10">
        <v>43000</v>
      </c>
      <c r="O235" s="10">
        <v>121000</v>
      </c>
      <c r="P235" s="9">
        <v>78.8</v>
      </c>
      <c r="Q235" s="9">
        <v>71.3</v>
      </c>
      <c r="R235" s="9">
        <v>9.5</v>
      </c>
      <c r="S235" s="9">
        <v>21.2</v>
      </c>
      <c r="T235" s="10">
        <v>587000</v>
      </c>
      <c r="U235" s="10">
        <v>397000</v>
      </c>
      <c r="V235" s="10">
        <v>379000</v>
      </c>
      <c r="W235" s="10">
        <v>18000</v>
      </c>
      <c r="X235" s="10">
        <v>190000</v>
      </c>
      <c r="Y235" s="9">
        <v>67.7</v>
      </c>
      <c r="Z235" s="9">
        <v>64.5</v>
      </c>
      <c r="AA235" s="9">
        <v>4.5999999999999996</v>
      </c>
      <c r="AB235" s="9">
        <v>32.299999999999997</v>
      </c>
      <c r="AC235" s="10"/>
    </row>
    <row r="236" spans="1:29" x14ac:dyDescent="0.25">
      <c r="A236" s="8" t="s">
        <v>396</v>
      </c>
      <c r="B236" s="10">
        <v>1160000</v>
      </c>
      <c r="C236" s="10">
        <v>846000</v>
      </c>
      <c r="D236" s="10">
        <v>788000</v>
      </c>
      <c r="E236" s="10">
        <v>59000</v>
      </c>
      <c r="F236" s="10">
        <v>314000</v>
      </c>
      <c r="G236" s="9">
        <v>73</v>
      </c>
      <c r="H236" s="9">
        <v>67.900000000000006</v>
      </c>
      <c r="I236" s="9">
        <v>6.9</v>
      </c>
      <c r="J236" s="9">
        <v>27</v>
      </c>
      <c r="K236" s="10">
        <v>573000</v>
      </c>
      <c r="L236" s="10">
        <v>452000</v>
      </c>
      <c r="M236" s="10">
        <v>411000</v>
      </c>
      <c r="N236" s="10">
        <v>41000</v>
      </c>
      <c r="O236" s="10">
        <v>121000</v>
      </c>
      <c r="P236" s="9">
        <v>78.900000000000006</v>
      </c>
      <c r="Q236" s="9">
        <v>71.7</v>
      </c>
      <c r="R236" s="9">
        <v>9</v>
      </c>
      <c r="S236" s="9">
        <v>21.1</v>
      </c>
      <c r="T236" s="10">
        <v>587000</v>
      </c>
      <c r="U236" s="10">
        <v>395000</v>
      </c>
      <c r="V236" s="10">
        <v>377000</v>
      </c>
      <c r="W236" s="10">
        <v>18000</v>
      </c>
      <c r="X236" s="10">
        <v>193000</v>
      </c>
      <c r="Y236" s="9">
        <v>67.2</v>
      </c>
      <c r="Z236" s="9">
        <v>64.2</v>
      </c>
      <c r="AA236" s="9">
        <v>4.5</v>
      </c>
      <c r="AB236" s="9">
        <v>32.799999999999997</v>
      </c>
      <c r="AC236" s="10"/>
    </row>
    <row r="237" spans="1:29" x14ac:dyDescent="0.25">
      <c r="A237" s="8" t="s">
        <v>397</v>
      </c>
      <c r="B237" s="10">
        <v>1161000</v>
      </c>
      <c r="C237" s="10">
        <v>848000</v>
      </c>
      <c r="D237" s="10">
        <v>790000</v>
      </c>
      <c r="E237" s="10">
        <v>57000</v>
      </c>
      <c r="F237" s="10">
        <v>313000</v>
      </c>
      <c r="G237" s="9">
        <v>73</v>
      </c>
      <c r="H237" s="9">
        <v>68.099999999999994</v>
      </c>
      <c r="I237" s="9">
        <v>6.8</v>
      </c>
      <c r="J237" s="9">
        <v>27</v>
      </c>
      <c r="K237" s="10">
        <v>573000</v>
      </c>
      <c r="L237" s="10">
        <v>456000</v>
      </c>
      <c r="M237" s="10">
        <v>416000</v>
      </c>
      <c r="N237" s="10">
        <v>40000</v>
      </c>
      <c r="O237" s="10">
        <v>117000</v>
      </c>
      <c r="P237" s="9">
        <v>79.599999999999994</v>
      </c>
      <c r="Q237" s="9">
        <v>72.599999999999994</v>
      </c>
      <c r="R237" s="9">
        <v>8.8000000000000007</v>
      </c>
      <c r="S237" s="9">
        <v>20.399999999999999</v>
      </c>
      <c r="T237" s="10">
        <v>587000</v>
      </c>
      <c r="U237" s="10">
        <v>391000</v>
      </c>
      <c r="V237" s="10">
        <v>374000</v>
      </c>
      <c r="W237" s="10">
        <v>17000</v>
      </c>
      <c r="X237" s="10">
        <v>196000</v>
      </c>
      <c r="Y237" s="9">
        <v>66.599999999999994</v>
      </c>
      <c r="Z237" s="9">
        <v>63.7</v>
      </c>
      <c r="AA237" s="9">
        <v>4.4000000000000004</v>
      </c>
      <c r="AB237" s="9">
        <v>33.4</v>
      </c>
      <c r="AC237" s="10"/>
    </row>
    <row r="238" spans="1:29" x14ac:dyDescent="0.25">
      <c r="A238" s="8" t="s">
        <v>398</v>
      </c>
      <c r="B238" s="10">
        <v>1161000</v>
      </c>
      <c r="C238" s="10">
        <v>849000</v>
      </c>
      <c r="D238" s="10">
        <v>792000</v>
      </c>
      <c r="E238" s="10">
        <v>57000</v>
      </c>
      <c r="F238" s="10">
        <v>312000</v>
      </c>
      <c r="G238" s="9">
        <v>73.099999999999994</v>
      </c>
      <c r="H238" s="9">
        <v>68.2</v>
      </c>
      <c r="I238" s="9">
        <v>6.7</v>
      </c>
      <c r="J238" s="9">
        <v>26.9</v>
      </c>
      <c r="K238" s="10">
        <v>573000</v>
      </c>
      <c r="L238" s="10">
        <v>456000</v>
      </c>
      <c r="M238" s="10">
        <v>416000</v>
      </c>
      <c r="N238" s="10">
        <v>40000</v>
      </c>
      <c r="O238" s="10">
        <v>118000</v>
      </c>
      <c r="P238" s="9">
        <v>79.5</v>
      </c>
      <c r="Q238" s="9">
        <v>72.599999999999994</v>
      </c>
      <c r="R238" s="9">
        <v>8.6999999999999993</v>
      </c>
      <c r="S238" s="9">
        <v>20.5</v>
      </c>
      <c r="T238" s="10">
        <v>588000</v>
      </c>
      <c r="U238" s="10">
        <v>393000</v>
      </c>
      <c r="V238" s="10">
        <v>376000</v>
      </c>
      <c r="W238" s="10">
        <v>17000</v>
      </c>
      <c r="X238" s="10">
        <v>195000</v>
      </c>
      <c r="Y238" s="9">
        <v>66.900000000000006</v>
      </c>
      <c r="Z238" s="9">
        <v>63.9</v>
      </c>
      <c r="AA238" s="9">
        <v>4.4000000000000004</v>
      </c>
      <c r="AB238" s="9">
        <v>33.1</v>
      </c>
      <c r="AC238" s="10"/>
    </row>
    <row r="239" spans="1:29" x14ac:dyDescent="0.25">
      <c r="A239" s="8" t="s">
        <v>399</v>
      </c>
      <c r="B239" s="10">
        <v>1161000</v>
      </c>
      <c r="C239" s="10">
        <v>846000</v>
      </c>
      <c r="D239" s="10">
        <v>788000</v>
      </c>
      <c r="E239" s="10">
        <v>58000</v>
      </c>
      <c r="F239" s="10">
        <v>315000</v>
      </c>
      <c r="G239" s="9">
        <v>72.8</v>
      </c>
      <c r="H239" s="9">
        <v>67.900000000000006</v>
      </c>
      <c r="I239" s="9">
        <v>6.8</v>
      </c>
      <c r="J239" s="9">
        <v>27.2</v>
      </c>
      <c r="K239" s="10">
        <v>573000</v>
      </c>
      <c r="L239" s="10">
        <v>454000</v>
      </c>
      <c r="M239" s="10">
        <v>414000</v>
      </c>
      <c r="N239" s="10">
        <v>40000</v>
      </c>
      <c r="O239" s="10">
        <v>120000</v>
      </c>
      <c r="P239" s="9">
        <v>79.099999999999994</v>
      </c>
      <c r="Q239" s="9">
        <v>72.2</v>
      </c>
      <c r="R239" s="9">
        <v>8.8000000000000007</v>
      </c>
      <c r="S239" s="9">
        <v>20.9</v>
      </c>
      <c r="T239" s="10">
        <v>588000</v>
      </c>
      <c r="U239" s="10">
        <v>392000</v>
      </c>
      <c r="V239" s="10">
        <v>374000</v>
      </c>
      <c r="W239" s="10">
        <v>18000</v>
      </c>
      <c r="X239" s="10">
        <v>196000</v>
      </c>
      <c r="Y239" s="9">
        <v>66.7</v>
      </c>
      <c r="Z239" s="9">
        <v>63.7</v>
      </c>
      <c r="AA239" s="9">
        <v>4.5</v>
      </c>
      <c r="AB239" s="9">
        <v>33.299999999999997</v>
      </c>
      <c r="AC239" s="10"/>
    </row>
    <row r="240" spans="1:29" x14ac:dyDescent="0.25">
      <c r="A240" s="8" t="s">
        <v>400</v>
      </c>
      <c r="B240" s="10">
        <v>1161000</v>
      </c>
      <c r="C240" s="10">
        <v>845000</v>
      </c>
      <c r="D240" s="10">
        <v>791000</v>
      </c>
      <c r="E240" s="10">
        <v>55000</v>
      </c>
      <c r="F240" s="10">
        <v>316000</v>
      </c>
      <c r="G240" s="9">
        <v>72.8</v>
      </c>
      <c r="H240" s="9">
        <v>68.099999999999994</v>
      </c>
      <c r="I240" s="9">
        <v>6.5</v>
      </c>
      <c r="J240" s="9">
        <v>27.2</v>
      </c>
      <c r="K240" s="10">
        <v>574000</v>
      </c>
      <c r="L240" s="10">
        <v>448000</v>
      </c>
      <c r="M240" s="10">
        <v>412000</v>
      </c>
      <c r="N240" s="10">
        <v>36000</v>
      </c>
      <c r="O240" s="10">
        <v>126000</v>
      </c>
      <c r="P240" s="9">
        <v>78.099999999999994</v>
      </c>
      <c r="Q240" s="9">
        <v>71.8</v>
      </c>
      <c r="R240" s="9">
        <v>8.1</v>
      </c>
      <c r="S240" s="9">
        <v>21.9</v>
      </c>
      <c r="T240" s="10">
        <v>588000</v>
      </c>
      <c r="U240" s="10">
        <v>398000</v>
      </c>
      <c r="V240" s="10">
        <v>379000</v>
      </c>
      <c r="W240" s="10">
        <v>19000</v>
      </c>
      <c r="X240" s="10">
        <v>190000</v>
      </c>
      <c r="Y240" s="9">
        <v>67.599999999999994</v>
      </c>
      <c r="Z240" s="9">
        <v>64.5</v>
      </c>
      <c r="AA240" s="9">
        <v>4.7</v>
      </c>
      <c r="AB240" s="9">
        <v>32.4</v>
      </c>
      <c r="AC240" s="10"/>
    </row>
    <row r="241" spans="1:29" x14ac:dyDescent="0.25">
      <c r="A241" s="8" t="s">
        <v>401</v>
      </c>
      <c r="B241" s="10">
        <v>1162000</v>
      </c>
      <c r="C241" s="10">
        <v>850000</v>
      </c>
      <c r="D241" s="10">
        <v>795000</v>
      </c>
      <c r="E241" s="10">
        <v>54000</v>
      </c>
      <c r="F241" s="10">
        <v>312000</v>
      </c>
      <c r="G241" s="9">
        <v>73.099999999999994</v>
      </c>
      <c r="H241" s="9">
        <v>68.5</v>
      </c>
      <c r="I241" s="9">
        <v>6.4</v>
      </c>
      <c r="J241" s="9">
        <v>26.9</v>
      </c>
      <c r="K241" s="10">
        <v>574000</v>
      </c>
      <c r="L241" s="10">
        <v>450000</v>
      </c>
      <c r="M241" s="10">
        <v>416000</v>
      </c>
      <c r="N241" s="10">
        <v>34000</v>
      </c>
      <c r="O241" s="10">
        <v>123000</v>
      </c>
      <c r="P241" s="9">
        <v>78.5</v>
      </c>
      <c r="Q241" s="9">
        <v>72.5</v>
      </c>
      <c r="R241" s="9">
        <v>7.6</v>
      </c>
      <c r="S241" s="9">
        <v>21.5</v>
      </c>
      <c r="T241" s="10">
        <v>588000</v>
      </c>
      <c r="U241" s="10">
        <v>399000</v>
      </c>
      <c r="V241" s="10">
        <v>379000</v>
      </c>
      <c r="W241" s="10">
        <v>20000</v>
      </c>
      <c r="X241" s="10">
        <v>189000</v>
      </c>
      <c r="Y241" s="9">
        <v>67.900000000000006</v>
      </c>
      <c r="Z241" s="9">
        <v>64.5</v>
      </c>
      <c r="AA241" s="9">
        <v>5</v>
      </c>
      <c r="AB241" s="9">
        <v>32.1</v>
      </c>
      <c r="AC241" s="10"/>
    </row>
    <row r="242" spans="1:29" x14ac:dyDescent="0.25">
      <c r="A242" s="8" t="s">
        <v>402</v>
      </c>
      <c r="B242" s="10">
        <v>1162000</v>
      </c>
      <c r="C242" s="10">
        <v>849000</v>
      </c>
      <c r="D242" s="10">
        <v>792000</v>
      </c>
      <c r="E242" s="10">
        <v>56000</v>
      </c>
      <c r="F242" s="10">
        <v>313000</v>
      </c>
      <c r="G242" s="9">
        <v>73</v>
      </c>
      <c r="H242" s="9">
        <v>68.2</v>
      </c>
      <c r="I242" s="9">
        <v>6.6</v>
      </c>
      <c r="J242" s="9">
        <v>27</v>
      </c>
      <c r="K242" s="10">
        <v>574000</v>
      </c>
      <c r="L242" s="10">
        <v>452000</v>
      </c>
      <c r="M242" s="10">
        <v>421000</v>
      </c>
      <c r="N242" s="10">
        <v>32000</v>
      </c>
      <c r="O242" s="10">
        <v>122000</v>
      </c>
      <c r="P242" s="9">
        <v>78.8</v>
      </c>
      <c r="Q242" s="9">
        <v>73.3</v>
      </c>
      <c r="R242" s="9">
        <v>7</v>
      </c>
      <c r="S242" s="9">
        <v>21.2</v>
      </c>
      <c r="T242" s="10">
        <v>588000</v>
      </c>
      <c r="U242" s="10">
        <v>396000</v>
      </c>
      <c r="V242" s="10">
        <v>372000</v>
      </c>
      <c r="W242" s="10">
        <v>25000</v>
      </c>
      <c r="X242" s="10">
        <v>192000</v>
      </c>
      <c r="Y242" s="9">
        <v>67.400000000000006</v>
      </c>
      <c r="Z242" s="9">
        <v>63.2</v>
      </c>
      <c r="AA242" s="9">
        <v>6.2</v>
      </c>
      <c r="AB242" s="9">
        <v>32.6</v>
      </c>
      <c r="AC242" s="10"/>
    </row>
    <row r="243" spans="1:29" x14ac:dyDescent="0.25">
      <c r="A243" s="8" t="s">
        <v>403</v>
      </c>
      <c r="B243" s="10">
        <v>1162000</v>
      </c>
      <c r="C243" s="10">
        <v>838000</v>
      </c>
      <c r="D243" s="10">
        <v>787000</v>
      </c>
      <c r="E243" s="10">
        <v>51000</v>
      </c>
      <c r="F243" s="10">
        <v>324000</v>
      </c>
      <c r="G243" s="9">
        <v>72.099999999999994</v>
      </c>
      <c r="H243" s="9">
        <v>67.7</v>
      </c>
      <c r="I243" s="9">
        <v>6.1</v>
      </c>
      <c r="J243" s="9">
        <v>27.9</v>
      </c>
      <c r="K243" s="10">
        <v>574000</v>
      </c>
      <c r="L243" s="10">
        <v>445000</v>
      </c>
      <c r="M243" s="10">
        <v>416000</v>
      </c>
      <c r="N243" s="10">
        <v>29000</v>
      </c>
      <c r="O243" s="10">
        <v>129000</v>
      </c>
      <c r="P243" s="9">
        <v>77.599999999999994</v>
      </c>
      <c r="Q243" s="9">
        <v>72.5</v>
      </c>
      <c r="R243" s="9">
        <v>6.6</v>
      </c>
      <c r="S243" s="9">
        <v>22.4</v>
      </c>
      <c r="T243" s="10">
        <v>588000</v>
      </c>
      <c r="U243" s="10">
        <v>393000</v>
      </c>
      <c r="V243" s="10">
        <v>371000</v>
      </c>
      <c r="W243" s="10">
        <v>22000</v>
      </c>
      <c r="X243" s="10">
        <v>195000</v>
      </c>
      <c r="Y243" s="9">
        <v>66.8</v>
      </c>
      <c r="Z243" s="9">
        <v>63.1</v>
      </c>
      <c r="AA243" s="9">
        <v>5.6</v>
      </c>
      <c r="AB243" s="9">
        <v>33.200000000000003</v>
      </c>
      <c r="AC243" s="10"/>
    </row>
    <row r="244" spans="1:29" x14ac:dyDescent="0.25">
      <c r="A244" s="8" t="s">
        <v>404</v>
      </c>
      <c r="B244" s="10">
        <v>1163000</v>
      </c>
      <c r="C244" s="10">
        <v>835000</v>
      </c>
      <c r="D244" s="10">
        <v>785000</v>
      </c>
      <c r="E244" s="10">
        <v>50000</v>
      </c>
      <c r="F244" s="10">
        <v>327000</v>
      </c>
      <c r="G244" s="9">
        <v>71.8</v>
      </c>
      <c r="H244" s="9">
        <v>67.599999999999994</v>
      </c>
      <c r="I244" s="9">
        <v>6</v>
      </c>
      <c r="J244" s="9">
        <v>28.2</v>
      </c>
      <c r="K244" s="10">
        <v>574000</v>
      </c>
      <c r="L244" s="10">
        <v>445000</v>
      </c>
      <c r="M244" s="10">
        <v>417000</v>
      </c>
      <c r="N244" s="10">
        <v>28000</v>
      </c>
      <c r="O244" s="10">
        <v>129000</v>
      </c>
      <c r="P244" s="9">
        <v>77.5</v>
      </c>
      <c r="Q244" s="9">
        <v>72.599999999999994</v>
      </c>
      <c r="R244" s="9">
        <v>6.3</v>
      </c>
      <c r="S244" s="9">
        <v>22.5</v>
      </c>
      <c r="T244" s="10">
        <v>588000</v>
      </c>
      <c r="U244" s="10">
        <v>390000</v>
      </c>
      <c r="V244" s="10">
        <v>368000</v>
      </c>
      <c r="W244" s="10">
        <v>22000</v>
      </c>
      <c r="X244" s="10">
        <v>198000</v>
      </c>
      <c r="Y244" s="9">
        <v>66.400000000000006</v>
      </c>
      <c r="Z244" s="9">
        <v>62.6</v>
      </c>
      <c r="AA244" s="9">
        <v>5.6</v>
      </c>
      <c r="AB244" s="9">
        <v>33.6</v>
      </c>
      <c r="AC244" s="10"/>
    </row>
    <row r="245" spans="1:29" x14ac:dyDescent="0.25">
      <c r="A245" s="8" t="s">
        <v>405</v>
      </c>
      <c r="B245" s="10">
        <v>1163000</v>
      </c>
      <c r="C245" s="10">
        <v>836000</v>
      </c>
      <c r="D245" s="10">
        <v>784000</v>
      </c>
      <c r="E245" s="10">
        <v>52000</v>
      </c>
      <c r="F245" s="10">
        <v>327000</v>
      </c>
      <c r="G245" s="9">
        <v>71.900000000000006</v>
      </c>
      <c r="H245" s="9">
        <v>67.400000000000006</v>
      </c>
      <c r="I245" s="9">
        <v>6.2</v>
      </c>
      <c r="J245" s="9">
        <v>28.1</v>
      </c>
      <c r="K245" s="10">
        <v>575000</v>
      </c>
      <c r="L245" s="10">
        <v>448000</v>
      </c>
      <c r="M245" s="10">
        <v>416000</v>
      </c>
      <c r="N245" s="10">
        <v>32000</v>
      </c>
      <c r="O245" s="10">
        <v>127000</v>
      </c>
      <c r="P245" s="9">
        <v>78</v>
      </c>
      <c r="Q245" s="9">
        <v>72.400000000000006</v>
      </c>
      <c r="R245" s="9">
        <v>7.1</v>
      </c>
      <c r="S245" s="9">
        <v>22</v>
      </c>
      <c r="T245" s="10">
        <v>588000</v>
      </c>
      <c r="U245" s="10">
        <v>388000</v>
      </c>
      <c r="V245" s="10">
        <v>368000</v>
      </c>
      <c r="W245" s="10">
        <v>20000</v>
      </c>
      <c r="X245" s="10">
        <v>200000</v>
      </c>
      <c r="Y245" s="9">
        <v>65.900000000000006</v>
      </c>
      <c r="Z245" s="9">
        <v>62.6</v>
      </c>
      <c r="AA245" s="9">
        <v>5.0999999999999996</v>
      </c>
      <c r="AB245" s="9">
        <v>34.1</v>
      </c>
      <c r="AC245" s="10"/>
    </row>
    <row r="246" spans="1:29" x14ac:dyDescent="0.25">
      <c r="A246" s="8" t="s">
        <v>406</v>
      </c>
      <c r="B246" s="10">
        <v>1163000</v>
      </c>
      <c r="C246" s="10">
        <v>852000</v>
      </c>
      <c r="D246" s="10">
        <v>800000</v>
      </c>
      <c r="E246" s="10">
        <v>53000</v>
      </c>
      <c r="F246" s="10">
        <v>311000</v>
      </c>
      <c r="G246" s="9">
        <v>73.3</v>
      </c>
      <c r="H246" s="9">
        <v>68.7</v>
      </c>
      <c r="I246" s="9">
        <v>6.2</v>
      </c>
      <c r="J246" s="9">
        <v>26.7</v>
      </c>
      <c r="K246" s="10">
        <v>575000</v>
      </c>
      <c r="L246" s="10">
        <v>457000</v>
      </c>
      <c r="M246" s="10">
        <v>422000</v>
      </c>
      <c r="N246" s="10">
        <v>34000</v>
      </c>
      <c r="O246" s="10">
        <v>118000</v>
      </c>
      <c r="P246" s="9">
        <v>79.400000000000006</v>
      </c>
      <c r="Q246" s="9">
        <v>73.5</v>
      </c>
      <c r="R246" s="9">
        <v>7.5</v>
      </c>
      <c r="S246" s="9">
        <v>20.6</v>
      </c>
      <c r="T246" s="10">
        <v>588000</v>
      </c>
      <c r="U246" s="10">
        <v>396000</v>
      </c>
      <c r="V246" s="10">
        <v>377000</v>
      </c>
      <c r="W246" s="10">
        <v>18000</v>
      </c>
      <c r="X246" s="10">
        <v>193000</v>
      </c>
      <c r="Y246" s="9">
        <v>67.2</v>
      </c>
      <c r="Z246" s="9">
        <v>64.099999999999994</v>
      </c>
      <c r="AA246" s="9">
        <v>4.5999999999999996</v>
      </c>
      <c r="AB246" s="9">
        <v>32.799999999999997</v>
      </c>
      <c r="AC246" s="10"/>
    </row>
    <row r="247" spans="1:29" x14ac:dyDescent="0.25">
      <c r="A247" s="8" t="s">
        <v>407</v>
      </c>
      <c r="B247" s="10">
        <v>1163000</v>
      </c>
      <c r="C247" s="10">
        <v>851000</v>
      </c>
      <c r="D247" s="10">
        <v>796000</v>
      </c>
      <c r="E247" s="10">
        <v>54000</v>
      </c>
      <c r="F247" s="10">
        <v>313000</v>
      </c>
      <c r="G247" s="9">
        <v>73.099999999999994</v>
      </c>
      <c r="H247" s="9">
        <v>68.400000000000006</v>
      </c>
      <c r="I247" s="9">
        <v>6.4</v>
      </c>
      <c r="J247" s="9">
        <v>26.9</v>
      </c>
      <c r="K247" s="10">
        <v>575000</v>
      </c>
      <c r="L247" s="10">
        <v>455000</v>
      </c>
      <c r="M247" s="10">
        <v>421000</v>
      </c>
      <c r="N247" s="10">
        <v>34000</v>
      </c>
      <c r="O247" s="10">
        <v>119000</v>
      </c>
      <c r="P247" s="9">
        <v>79.2</v>
      </c>
      <c r="Q247" s="9">
        <v>73.3</v>
      </c>
      <c r="R247" s="9">
        <v>7.5</v>
      </c>
      <c r="S247" s="9">
        <v>20.8</v>
      </c>
      <c r="T247" s="10">
        <v>589000</v>
      </c>
      <c r="U247" s="10">
        <v>395000</v>
      </c>
      <c r="V247" s="10">
        <v>375000</v>
      </c>
      <c r="W247" s="10">
        <v>20000</v>
      </c>
      <c r="X247" s="10">
        <v>193000</v>
      </c>
      <c r="Y247" s="9">
        <v>67.099999999999994</v>
      </c>
      <c r="Z247" s="9">
        <v>63.7</v>
      </c>
      <c r="AA247" s="9">
        <v>5.0999999999999996</v>
      </c>
      <c r="AB247" s="9">
        <v>32.9</v>
      </c>
      <c r="AC247" s="10"/>
    </row>
    <row r="248" spans="1:29" x14ac:dyDescent="0.25">
      <c r="A248" s="8" t="s">
        <v>408</v>
      </c>
      <c r="B248" s="10">
        <v>1164000</v>
      </c>
      <c r="C248" s="10">
        <v>848000</v>
      </c>
      <c r="D248" s="10">
        <v>795000</v>
      </c>
      <c r="E248" s="10">
        <v>52000</v>
      </c>
      <c r="F248" s="10">
        <v>316000</v>
      </c>
      <c r="G248" s="9">
        <v>72.8</v>
      </c>
      <c r="H248" s="9">
        <v>68.3</v>
      </c>
      <c r="I248" s="9">
        <v>6.2</v>
      </c>
      <c r="J248" s="9">
        <v>27.2</v>
      </c>
      <c r="K248" s="10">
        <v>575000</v>
      </c>
      <c r="L248" s="10">
        <v>454000</v>
      </c>
      <c r="M248" s="10">
        <v>422000</v>
      </c>
      <c r="N248" s="10">
        <v>32000</v>
      </c>
      <c r="O248" s="10">
        <v>121000</v>
      </c>
      <c r="P248" s="9">
        <v>78.900000000000006</v>
      </c>
      <c r="Q248" s="9">
        <v>73.3</v>
      </c>
      <c r="R248" s="9">
        <v>7.1</v>
      </c>
      <c r="S248" s="9">
        <v>21.1</v>
      </c>
      <c r="T248" s="10">
        <v>589000</v>
      </c>
      <c r="U248" s="10">
        <v>394000</v>
      </c>
      <c r="V248" s="10">
        <v>374000</v>
      </c>
      <c r="W248" s="10">
        <v>20000</v>
      </c>
      <c r="X248" s="10">
        <v>195000</v>
      </c>
      <c r="Y248" s="9">
        <v>66.900000000000006</v>
      </c>
      <c r="Z248" s="9">
        <v>63.5</v>
      </c>
      <c r="AA248" s="9">
        <v>5.0999999999999996</v>
      </c>
      <c r="AB248" s="9">
        <v>33.1</v>
      </c>
      <c r="AC248" s="10"/>
    </row>
    <row r="249" spans="1:29" x14ac:dyDescent="0.25">
      <c r="A249" s="8" t="s">
        <v>409</v>
      </c>
      <c r="B249" s="10">
        <v>1164000</v>
      </c>
      <c r="C249" s="10">
        <v>842000</v>
      </c>
      <c r="D249" s="10">
        <v>788000</v>
      </c>
      <c r="E249" s="10">
        <v>53000</v>
      </c>
      <c r="F249" s="10">
        <v>322000</v>
      </c>
      <c r="G249" s="9">
        <v>72.3</v>
      </c>
      <c r="H249" s="9">
        <v>67.7</v>
      </c>
      <c r="I249" s="9">
        <v>6.3</v>
      </c>
      <c r="J249" s="9">
        <v>27.7</v>
      </c>
      <c r="K249" s="10">
        <v>575000</v>
      </c>
      <c r="L249" s="10">
        <v>451000</v>
      </c>
      <c r="M249" s="10">
        <v>417000</v>
      </c>
      <c r="N249" s="10">
        <v>34000</v>
      </c>
      <c r="O249" s="10">
        <v>125000</v>
      </c>
      <c r="P249" s="9">
        <v>78.3</v>
      </c>
      <c r="Q249" s="9">
        <v>72.5</v>
      </c>
      <c r="R249" s="9">
        <v>7.5</v>
      </c>
      <c r="S249" s="9">
        <v>21.7</v>
      </c>
      <c r="T249" s="10">
        <v>589000</v>
      </c>
      <c r="U249" s="10">
        <v>391000</v>
      </c>
      <c r="V249" s="10">
        <v>371000</v>
      </c>
      <c r="W249" s="10">
        <v>20000</v>
      </c>
      <c r="X249" s="10">
        <v>198000</v>
      </c>
      <c r="Y249" s="9">
        <v>66.400000000000006</v>
      </c>
      <c r="Z249" s="9">
        <v>63.1</v>
      </c>
      <c r="AA249" s="9">
        <v>5</v>
      </c>
      <c r="AB249" s="9">
        <v>33.6</v>
      </c>
      <c r="AC249" s="10"/>
    </row>
    <row r="250" spans="1:29" x14ac:dyDescent="0.25">
      <c r="A250" s="8" t="s">
        <v>410</v>
      </c>
      <c r="B250" s="10">
        <v>1164000</v>
      </c>
      <c r="C250" s="10">
        <v>843000</v>
      </c>
      <c r="D250" s="10">
        <v>788000</v>
      </c>
      <c r="E250" s="10">
        <v>55000</v>
      </c>
      <c r="F250" s="10">
        <v>321000</v>
      </c>
      <c r="G250" s="9">
        <v>72.400000000000006</v>
      </c>
      <c r="H250" s="9">
        <v>67.7</v>
      </c>
      <c r="I250" s="9">
        <v>6.5</v>
      </c>
      <c r="J250" s="9">
        <v>27.6</v>
      </c>
      <c r="K250" s="10">
        <v>575000</v>
      </c>
      <c r="L250" s="10">
        <v>453000</v>
      </c>
      <c r="M250" s="10">
        <v>417000</v>
      </c>
      <c r="N250" s="10">
        <v>36000</v>
      </c>
      <c r="O250" s="10">
        <v>122000</v>
      </c>
      <c r="P250" s="9">
        <v>78.7</v>
      </c>
      <c r="Q250" s="9">
        <v>72.5</v>
      </c>
      <c r="R250" s="9">
        <v>7.9</v>
      </c>
      <c r="S250" s="9">
        <v>21.3</v>
      </c>
      <c r="T250" s="10">
        <v>589000</v>
      </c>
      <c r="U250" s="10">
        <v>390000</v>
      </c>
      <c r="V250" s="10">
        <v>371000</v>
      </c>
      <c r="W250" s="10">
        <v>19000</v>
      </c>
      <c r="X250" s="10">
        <v>198000</v>
      </c>
      <c r="Y250" s="9">
        <v>66.3</v>
      </c>
      <c r="Z250" s="9">
        <v>63</v>
      </c>
      <c r="AA250" s="9">
        <v>5</v>
      </c>
      <c r="AB250" s="9">
        <v>33.700000000000003</v>
      </c>
      <c r="AC250" s="10"/>
    </row>
    <row r="251" spans="1:29" x14ac:dyDescent="0.25">
      <c r="A251" s="8" t="s">
        <v>411</v>
      </c>
      <c r="B251" s="10">
        <v>1165000</v>
      </c>
      <c r="C251" s="10">
        <v>844000</v>
      </c>
      <c r="D251" s="10">
        <v>790000</v>
      </c>
      <c r="E251" s="10">
        <v>54000</v>
      </c>
      <c r="F251" s="10">
        <v>321000</v>
      </c>
      <c r="G251" s="9">
        <v>72.400000000000006</v>
      </c>
      <c r="H251" s="9">
        <v>67.8</v>
      </c>
      <c r="I251" s="9">
        <v>6.3</v>
      </c>
      <c r="J251" s="9">
        <v>27.6</v>
      </c>
      <c r="K251" s="10">
        <v>576000</v>
      </c>
      <c r="L251" s="10">
        <v>453000</v>
      </c>
      <c r="M251" s="10">
        <v>419000</v>
      </c>
      <c r="N251" s="10">
        <v>34000</v>
      </c>
      <c r="O251" s="10">
        <v>122000</v>
      </c>
      <c r="P251" s="9">
        <v>78.7</v>
      </c>
      <c r="Q251" s="9">
        <v>72.8</v>
      </c>
      <c r="R251" s="9">
        <v>7.5</v>
      </c>
      <c r="S251" s="9">
        <v>21.3</v>
      </c>
      <c r="T251" s="10">
        <v>589000</v>
      </c>
      <c r="U251" s="10">
        <v>390000</v>
      </c>
      <c r="V251" s="10">
        <v>371000</v>
      </c>
      <c r="W251" s="10">
        <v>19000</v>
      </c>
      <c r="X251" s="10">
        <v>199000</v>
      </c>
      <c r="Y251" s="9">
        <v>66.3</v>
      </c>
      <c r="Z251" s="9">
        <v>63</v>
      </c>
      <c r="AA251" s="9">
        <v>5</v>
      </c>
      <c r="AB251" s="9">
        <v>33.700000000000003</v>
      </c>
      <c r="AC251" s="10"/>
    </row>
    <row r="252" spans="1:29" x14ac:dyDescent="0.25">
      <c r="A252" s="8" t="s">
        <v>412</v>
      </c>
      <c r="B252" s="10">
        <v>1165000</v>
      </c>
      <c r="C252" s="10">
        <v>842000</v>
      </c>
      <c r="D252" s="10">
        <v>790000</v>
      </c>
      <c r="E252" s="10">
        <v>53000</v>
      </c>
      <c r="F252" s="10">
        <v>323000</v>
      </c>
      <c r="G252" s="9">
        <v>72.3</v>
      </c>
      <c r="H252" s="9">
        <v>67.8</v>
      </c>
      <c r="I252" s="9">
        <v>6.2</v>
      </c>
      <c r="J252" s="9">
        <v>27.7</v>
      </c>
      <c r="K252" s="10">
        <v>576000</v>
      </c>
      <c r="L252" s="10">
        <v>453000</v>
      </c>
      <c r="M252" s="10">
        <v>420000</v>
      </c>
      <c r="N252" s="10">
        <v>32000</v>
      </c>
      <c r="O252" s="10">
        <v>123000</v>
      </c>
      <c r="P252" s="9">
        <v>78.599999999999994</v>
      </c>
      <c r="Q252" s="9">
        <v>73</v>
      </c>
      <c r="R252" s="9">
        <v>7.1</v>
      </c>
      <c r="S252" s="9">
        <v>21.4</v>
      </c>
      <c r="T252" s="10">
        <v>589000</v>
      </c>
      <c r="U252" s="10">
        <v>389000</v>
      </c>
      <c r="V252" s="10">
        <v>369000</v>
      </c>
      <c r="W252" s="10">
        <v>20000</v>
      </c>
      <c r="X252" s="10">
        <v>200000</v>
      </c>
      <c r="Y252" s="9">
        <v>66.099999999999994</v>
      </c>
      <c r="Z252" s="9">
        <v>62.7</v>
      </c>
      <c r="AA252" s="9">
        <v>5.2</v>
      </c>
      <c r="AB252" s="9">
        <v>33.9</v>
      </c>
      <c r="AC252" s="10"/>
    </row>
    <row r="253" spans="1:29" x14ac:dyDescent="0.25">
      <c r="A253" s="8" t="s">
        <v>413</v>
      </c>
      <c r="B253" s="10">
        <v>1165000</v>
      </c>
      <c r="C253" s="10">
        <v>845000</v>
      </c>
      <c r="D253" s="10">
        <v>792000</v>
      </c>
      <c r="E253" s="10">
        <v>52000</v>
      </c>
      <c r="F253" s="10">
        <v>321000</v>
      </c>
      <c r="G253" s="9">
        <v>72.5</v>
      </c>
      <c r="H253" s="9">
        <v>68</v>
      </c>
      <c r="I253" s="9">
        <v>6.2</v>
      </c>
      <c r="J253" s="9">
        <v>27.5</v>
      </c>
      <c r="K253" s="10">
        <v>576000</v>
      </c>
      <c r="L253" s="10">
        <v>453000</v>
      </c>
      <c r="M253" s="10">
        <v>422000</v>
      </c>
      <c r="N253" s="10">
        <v>32000</v>
      </c>
      <c r="O253" s="10">
        <v>123000</v>
      </c>
      <c r="P253" s="9">
        <v>78.7</v>
      </c>
      <c r="Q253" s="9">
        <v>73.2</v>
      </c>
      <c r="R253" s="9">
        <v>7</v>
      </c>
      <c r="S253" s="9">
        <v>21.3</v>
      </c>
      <c r="T253" s="10">
        <v>589000</v>
      </c>
      <c r="U253" s="10">
        <v>391000</v>
      </c>
      <c r="V253" s="10">
        <v>371000</v>
      </c>
      <c r="W253" s="10">
        <v>21000</v>
      </c>
      <c r="X253" s="10">
        <v>198000</v>
      </c>
      <c r="Y253" s="9">
        <v>66.400000000000006</v>
      </c>
      <c r="Z253" s="9">
        <v>62.9</v>
      </c>
      <c r="AA253" s="9">
        <v>5.3</v>
      </c>
      <c r="AB253" s="9">
        <v>33.6</v>
      </c>
      <c r="AC253" s="10"/>
    </row>
    <row r="254" spans="1:29" x14ac:dyDescent="0.25">
      <c r="A254" s="8" t="s">
        <v>414</v>
      </c>
      <c r="B254" s="10">
        <v>1165000</v>
      </c>
      <c r="C254" s="10">
        <v>853000</v>
      </c>
      <c r="D254" s="10">
        <v>798000</v>
      </c>
      <c r="E254" s="10">
        <v>55000</v>
      </c>
      <c r="F254" s="10">
        <v>312000</v>
      </c>
      <c r="G254" s="9">
        <v>73.2</v>
      </c>
      <c r="H254" s="9">
        <v>68.5</v>
      </c>
      <c r="I254" s="9">
        <v>6.4</v>
      </c>
      <c r="J254" s="9">
        <v>26.8</v>
      </c>
      <c r="K254" s="10">
        <v>576000</v>
      </c>
      <c r="L254" s="10">
        <v>461000</v>
      </c>
      <c r="M254" s="10">
        <v>428000</v>
      </c>
      <c r="N254" s="10">
        <v>33000</v>
      </c>
      <c r="O254" s="10">
        <v>115000</v>
      </c>
      <c r="P254" s="9">
        <v>80</v>
      </c>
      <c r="Q254" s="9">
        <v>74.3</v>
      </c>
      <c r="R254" s="9">
        <v>7.1</v>
      </c>
      <c r="S254" s="9">
        <v>20</v>
      </c>
      <c r="T254" s="10">
        <v>589000</v>
      </c>
      <c r="U254" s="10">
        <v>392000</v>
      </c>
      <c r="V254" s="10">
        <v>370000</v>
      </c>
      <c r="W254" s="10">
        <v>22000</v>
      </c>
      <c r="X254" s="10">
        <v>197000</v>
      </c>
      <c r="Y254" s="9">
        <v>66.599999999999994</v>
      </c>
      <c r="Z254" s="9">
        <v>62.8</v>
      </c>
      <c r="AA254" s="9">
        <v>5.7</v>
      </c>
      <c r="AB254" s="9">
        <v>33.4</v>
      </c>
      <c r="AC254" s="10"/>
    </row>
    <row r="255" spans="1:29" x14ac:dyDescent="0.25">
      <c r="A255" s="8" t="s">
        <v>415</v>
      </c>
      <c r="B255" s="10">
        <v>1165000</v>
      </c>
      <c r="C255" s="10">
        <v>854000</v>
      </c>
      <c r="D255" s="10">
        <v>801000</v>
      </c>
      <c r="E255" s="10">
        <v>53000</v>
      </c>
      <c r="F255" s="10">
        <v>311000</v>
      </c>
      <c r="G255" s="9">
        <v>73.3</v>
      </c>
      <c r="H255" s="9">
        <v>68.7</v>
      </c>
      <c r="I255" s="9">
        <v>6.2</v>
      </c>
      <c r="J255" s="9">
        <v>26.7</v>
      </c>
      <c r="K255" s="10">
        <v>576000</v>
      </c>
      <c r="L255" s="10">
        <v>462000</v>
      </c>
      <c r="M255" s="10">
        <v>432000</v>
      </c>
      <c r="N255" s="10">
        <v>30000</v>
      </c>
      <c r="O255" s="10">
        <v>114000</v>
      </c>
      <c r="P255" s="9">
        <v>80.2</v>
      </c>
      <c r="Q255" s="9">
        <v>75</v>
      </c>
      <c r="R255" s="9">
        <v>6.5</v>
      </c>
      <c r="S255" s="9">
        <v>19.8</v>
      </c>
      <c r="T255" s="10">
        <v>589000</v>
      </c>
      <c r="U255" s="10">
        <v>392000</v>
      </c>
      <c r="V255" s="10">
        <v>369000</v>
      </c>
      <c r="W255" s="10">
        <v>23000</v>
      </c>
      <c r="X255" s="10">
        <v>197000</v>
      </c>
      <c r="Y255" s="9">
        <v>66.5</v>
      </c>
      <c r="Z255" s="9">
        <v>62.6</v>
      </c>
      <c r="AA255" s="9">
        <v>5.9</v>
      </c>
      <c r="AB255" s="9">
        <v>33.5</v>
      </c>
      <c r="AC255" s="10"/>
    </row>
    <row r="256" spans="1:29" x14ac:dyDescent="0.25">
      <c r="A256" s="8" t="s">
        <v>416</v>
      </c>
      <c r="B256" s="10">
        <v>1166000</v>
      </c>
      <c r="C256" s="10">
        <v>851000</v>
      </c>
      <c r="D256" s="10">
        <v>800000</v>
      </c>
      <c r="E256" s="10">
        <v>51000</v>
      </c>
      <c r="F256" s="10">
        <v>314000</v>
      </c>
      <c r="G256" s="9">
        <v>73</v>
      </c>
      <c r="H256" s="9">
        <v>68.599999999999994</v>
      </c>
      <c r="I256" s="9">
        <v>6.1</v>
      </c>
      <c r="J256" s="9">
        <v>27</v>
      </c>
      <c r="K256" s="10">
        <v>576000</v>
      </c>
      <c r="L256" s="10">
        <v>462000</v>
      </c>
      <c r="M256" s="10">
        <v>432000</v>
      </c>
      <c r="N256" s="10">
        <v>30000</v>
      </c>
      <c r="O256" s="10">
        <v>115000</v>
      </c>
      <c r="P256" s="9">
        <v>80.099999999999994</v>
      </c>
      <c r="Q256" s="9">
        <v>75</v>
      </c>
      <c r="R256" s="9">
        <v>6.4</v>
      </c>
      <c r="S256" s="9">
        <v>19.899999999999999</v>
      </c>
      <c r="T256" s="10">
        <v>589000</v>
      </c>
      <c r="U256" s="10">
        <v>390000</v>
      </c>
      <c r="V256" s="10">
        <v>368000</v>
      </c>
      <c r="W256" s="10">
        <v>22000</v>
      </c>
      <c r="X256" s="10">
        <v>200000</v>
      </c>
      <c r="Y256" s="9">
        <v>66.099999999999994</v>
      </c>
      <c r="Z256" s="9">
        <v>62.4</v>
      </c>
      <c r="AA256" s="9">
        <v>5.6</v>
      </c>
      <c r="AB256" s="9">
        <v>33.9</v>
      </c>
      <c r="AC256" s="10"/>
    </row>
    <row r="257" spans="1:29" x14ac:dyDescent="0.25">
      <c r="A257" s="8" t="s">
        <v>417</v>
      </c>
      <c r="B257" s="10">
        <v>1166000</v>
      </c>
      <c r="C257" s="10">
        <v>855000</v>
      </c>
      <c r="D257" s="10">
        <v>801000</v>
      </c>
      <c r="E257" s="10">
        <v>53000</v>
      </c>
      <c r="F257" s="10">
        <v>311000</v>
      </c>
      <c r="G257" s="9">
        <v>73.3</v>
      </c>
      <c r="H257" s="9">
        <v>68.7</v>
      </c>
      <c r="I257" s="9">
        <v>6.2</v>
      </c>
      <c r="J257" s="9">
        <v>26.7</v>
      </c>
      <c r="K257" s="10">
        <v>576000</v>
      </c>
      <c r="L257" s="10">
        <v>462000</v>
      </c>
      <c r="M257" s="10">
        <v>431000</v>
      </c>
      <c r="N257" s="10">
        <v>30000</v>
      </c>
      <c r="O257" s="10">
        <v>115000</v>
      </c>
      <c r="P257" s="9">
        <v>80.099999999999994</v>
      </c>
      <c r="Q257" s="9">
        <v>74.8</v>
      </c>
      <c r="R257" s="9">
        <v>6.6</v>
      </c>
      <c r="S257" s="9">
        <v>19.899999999999999</v>
      </c>
      <c r="T257" s="10">
        <v>589000</v>
      </c>
      <c r="U257" s="10">
        <v>393000</v>
      </c>
      <c r="V257" s="10">
        <v>370000</v>
      </c>
      <c r="W257" s="10">
        <v>23000</v>
      </c>
      <c r="X257" s="10">
        <v>196000</v>
      </c>
      <c r="Y257" s="9">
        <v>66.7</v>
      </c>
      <c r="Z257" s="9">
        <v>62.8</v>
      </c>
      <c r="AA257" s="9">
        <v>5.9</v>
      </c>
      <c r="AB257" s="9">
        <v>33.299999999999997</v>
      </c>
      <c r="AC257" s="10"/>
    </row>
    <row r="258" spans="1:29" x14ac:dyDescent="0.25">
      <c r="A258" s="8" t="s">
        <v>418</v>
      </c>
      <c r="B258" s="10">
        <v>1166000</v>
      </c>
      <c r="C258" s="10">
        <v>862000</v>
      </c>
      <c r="D258" s="10">
        <v>806000</v>
      </c>
      <c r="E258" s="10">
        <v>56000</v>
      </c>
      <c r="F258" s="10">
        <v>304000</v>
      </c>
      <c r="G258" s="9">
        <v>73.900000000000006</v>
      </c>
      <c r="H258" s="9">
        <v>69.099999999999994</v>
      </c>
      <c r="I258" s="9">
        <v>6.5</v>
      </c>
      <c r="J258" s="9">
        <v>26.1</v>
      </c>
      <c r="K258" s="10">
        <v>576000</v>
      </c>
      <c r="L258" s="10">
        <v>465000</v>
      </c>
      <c r="M258" s="10">
        <v>431000</v>
      </c>
      <c r="N258" s="10">
        <v>34000</v>
      </c>
      <c r="O258" s="10">
        <v>111000</v>
      </c>
      <c r="P258" s="9">
        <v>80.7</v>
      </c>
      <c r="Q258" s="9">
        <v>74.8</v>
      </c>
      <c r="R258" s="9">
        <v>7.3</v>
      </c>
      <c r="S258" s="9">
        <v>19.3</v>
      </c>
      <c r="T258" s="10">
        <v>589000</v>
      </c>
      <c r="U258" s="10">
        <v>397000</v>
      </c>
      <c r="V258" s="10">
        <v>375000</v>
      </c>
      <c r="W258" s="10">
        <v>22000</v>
      </c>
      <c r="X258" s="10">
        <v>193000</v>
      </c>
      <c r="Y258" s="9">
        <v>67.3</v>
      </c>
      <c r="Z258" s="9">
        <v>63.5</v>
      </c>
      <c r="AA258" s="9">
        <v>5.6</v>
      </c>
      <c r="AB258" s="9">
        <v>32.700000000000003</v>
      </c>
      <c r="AC258" s="10"/>
    </row>
    <row r="259" spans="1:29" x14ac:dyDescent="0.25">
      <c r="A259" s="8" t="s">
        <v>419</v>
      </c>
      <c r="B259" s="10">
        <v>1166000</v>
      </c>
      <c r="C259" s="10">
        <v>863000</v>
      </c>
      <c r="D259" s="10">
        <v>809000</v>
      </c>
      <c r="E259" s="10">
        <v>54000</v>
      </c>
      <c r="F259" s="10">
        <v>303000</v>
      </c>
      <c r="G259" s="9">
        <v>74</v>
      </c>
      <c r="H259" s="9">
        <v>69.400000000000006</v>
      </c>
      <c r="I259" s="9">
        <v>6.3</v>
      </c>
      <c r="J259" s="9">
        <v>26</v>
      </c>
      <c r="K259" s="10">
        <v>577000</v>
      </c>
      <c r="L259" s="10">
        <v>465000</v>
      </c>
      <c r="M259" s="10">
        <v>433000</v>
      </c>
      <c r="N259" s="10">
        <v>32000</v>
      </c>
      <c r="O259" s="10">
        <v>111000</v>
      </c>
      <c r="P259" s="9">
        <v>80.7</v>
      </c>
      <c r="Q259" s="9">
        <v>75.2</v>
      </c>
      <c r="R259" s="9">
        <v>6.9</v>
      </c>
      <c r="S259" s="9">
        <v>19.3</v>
      </c>
      <c r="T259" s="10">
        <v>589000</v>
      </c>
      <c r="U259" s="10">
        <v>398000</v>
      </c>
      <c r="V259" s="10">
        <v>376000</v>
      </c>
      <c r="W259" s="10">
        <v>22000</v>
      </c>
      <c r="X259" s="10">
        <v>192000</v>
      </c>
      <c r="Y259" s="9">
        <v>67.5</v>
      </c>
      <c r="Z259" s="9">
        <v>63.7</v>
      </c>
      <c r="AA259" s="9">
        <v>5.6</v>
      </c>
      <c r="AB259" s="9">
        <v>32.5</v>
      </c>
      <c r="AC259" s="10"/>
    </row>
    <row r="260" spans="1:29" x14ac:dyDescent="0.25">
      <c r="A260" s="8" t="s">
        <v>420</v>
      </c>
      <c r="B260" s="10">
        <v>1166000</v>
      </c>
      <c r="C260" s="10">
        <v>865000</v>
      </c>
      <c r="D260" s="10">
        <v>815000</v>
      </c>
      <c r="E260" s="10">
        <v>50000</v>
      </c>
      <c r="F260" s="10">
        <v>301000</v>
      </c>
      <c r="G260" s="9">
        <v>74.2</v>
      </c>
      <c r="H260" s="9">
        <v>69.900000000000006</v>
      </c>
      <c r="I260" s="9">
        <v>5.7</v>
      </c>
      <c r="J260" s="9">
        <v>25.8</v>
      </c>
      <c r="K260" s="10">
        <v>577000</v>
      </c>
      <c r="L260" s="10">
        <v>461000</v>
      </c>
      <c r="M260" s="10">
        <v>431000</v>
      </c>
      <c r="N260" s="10">
        <v>30000</v>
      </c>
      <c r="O260" s="10">
        <v>116000</v>
      </c>
      <c r="P260" s="9">
        <v>79.900000000000006</v>
      </c>
      <c r="Q260" s="9">
        <v>74.8</v>
      </c>
      <c r="R260" s="9">
        <v>6.5</v>
      </c>
      <c r="S260" s="9">
        <v>20.100000000000001</v>
      </c>
      <c r="T260" s="10">
        <v>589000</v>
      </c>
      <c r="U260" s="10">
        <v>404000</v>
      </c>
      <c r="V260" s="10">
        <v>384000</v>
      </c>
      <c r="W260" s="10">
        <v>20000</v>
      </c>
      <c r="X260" s="10">
        <v>186000</v>
      </c>
      <c r="Y260" s="9">
        <v>68.5</v>
      </c>
      <c r="Z260" s="9">
        <v>65.2</v>
      </c>
      <c r="AA260" s="9">
        <v>4.9000000000000004</v>
      </c>
      <c r="AB260" s="9">
        <v>31.5</v>
      </c>
      <c r="AC260" s="10"/>
    </row>
    <row r="261" spans="1:29" x14ac:dyDescent="0.25">
      <c r="A261" s="8" t="s">
        <v>421</v>
      </c>
      <c r="B261" s="10">
        <v>1166000</v>
      </c>
      <c r="C261" s="10">
        <v>854000</v>
      </c>
      <c r="D261" s="10">
        <v>804000</v>
      </c>
      <c r="E261" s="10">
        <v>50000</v>
      </c>
      <c r="F261" s="10">
        <v>312000</v>
      </c>
      <c r="G261" s="9">
        <v>73.3</v>
      </c>
      <c r="H261" s="9">
        <v>69</v>
      </c>
      <c r="I261" s="9">
        <v>5.9</v>
      </c>
      <c r="J261" s="9">
        <v>26.7</v>
      </c>
      <c r="K261" s="10">
        <v>577000</v>
      </c>
      <c r="L261" s="10">
        <v>460000</v>
      </c>
      <c r="M261" s="10">
        <v>428000</v>
      </c>
      <c r="N261" s="10">
        <v>32000</v>
      </c>
      <c r="O261" s="10">
        <v>116000</v>
      </c>
      <c r="P261" s="9">
        <v>79.8</v>
      </c>
      <c r="Q261" s="9">
        <v>74.2</v>
      </c>
      <c r="R261" s="9">
        <v>7</v>
      </c>
      <c r="S261" s="9">
        <v>20.2</v>
      </c>
      <c r="T261" s="10">
        <v>590000</v>
      </c>
      <c r="U261" s="10">
        <v>394000</v>
      </c>
      <c r="V261" s="10">
        <v>376000</v>
      </c>
      <c r="W261" s="10">
        <v>18000</v>
      </c>
      <c r="X261" s="10">
        <v>195000</v>
      </c>
      <c r="Y261" s="9">
        <v>66.900000000000006</v>
      </c>
      <c r="Z261" s="9">
        <v>63.8</v>
      </c>
      <c r="AA261" s="9">
        <v>4.5</v>
      </c>
      <c r="AB261" s="9">
        <v>33.1</v>
      </c>
      <c r="AC261" s="10"/>
    </row>
    <row r="262" spans="1:29" x14ac:dyDescent="0.25">
      <c r="A262" s="8" t="s">
        <v>422</v>
      </c>
      <c r="B262" s="10">
        <v>1166000</v>
      </c>
      <c r="C262" s="10">
        <v>857000</v>
      </c>
      <c r="D262" s="10">
        <v>806000</v>
      </c>
      <c r="E262" s="10">
        <v>51000</v>
      </c>
      <c r="F262" s="10">
        <v>310000</v>
      </c>
      <c r="G262" s="9">
        <v>73.5</v>
      </c>
      <c r="H262" s="9">
        <v>69.099999999999994</v>
      </c>
      <c r="I262" s="9">
        <v>6</v>
      </c>
      <c r="J262" s="9">
        <v>26.5</v>
      </c>
      <c r="K262" s="10">
        <v>577000</v>
      </c>
      <c r="L262" s="10">
        <v>458000</v>
      </c>
      <c r="M262" s="10">
        <v>424000</v>
      </c>
      <c r="N262" s="10">
        <v>34000</v>
      </c>
      <c r="O262" s="10">
        <v>119000</v>
      </c>
      <c r="P262" s="9">
        <v>79.5</v>
      </c>
      <c r="Q262" s="9">
        <v>73.5</v>
      </c>
      <c r="R262" s="9">
        <v>7.5</v>
      </c>
      <c r="S262" s="9">
        <v>20.5</v>
      </c>
      <c r="T262" s="10">
        <v>590000</v>
      </c>
      <c r="U262" s="10">
        <v>399000</v>
      </c>
      <c r="V262" s="10">
        <v>382000</v>
      </c>
      <c r="W262" s="10">
        <v>17000</v>
      </c>
      <c r="X262" s="10">
        <v>191000</v>
      </c>
      <c r="Y262" s="9">
        <v>67.599999999999994</v>
      </c>
      <c r="Z262" s="9">
        <v>64.8</v>
      </c>
      <c r="AA262" s="9">
        <v>4.2</v>
      </c>
      <c r="AB262" s="9">
        <v>32.4</v>
      </c>
      <c r="AC262" s="10"/>
    </row>
    <row r="263" spans="1:29" x14ac:dyDescent="0.25">
      <c r="A263" s="8" t="s">
        <v>423</v>
      </c>
      <c r="B263" s="10">
        <v>1167000</v>
      </c>
      <c r="C263" s="10">
        <v>859000</v>
      </c>
      <c r="D263" s="10">
        <v>812000</v>
      </c>
      <c r="E263" s="10">
        <v>47000</v>
      </c>
      <c r="F263" s="10">
        <v>308000</v>
      </c>
      <c r="G263" s="9">
        <v>73.599999999999994</v>
      </c>
      <c r="H263" s="9">
        <v>69.599999999999994</v>
      </c>
      <c r="I263" s="9">
        <v>5.5</v>
      </c>
      <c r="J263" s="9">
        <v>26.4</v>
      </c>
      <c r="K263" s="10">
        <v>577000</v>
      </c>
      <c r="L263" s="10">
        <v>455000</v>
      </c>
      <c r="M263" s="10">
        <v>423000</v>
      </c>
      <c r="N263" s="10">
        <v>32000</v>
      </c>
      <c r="O263" s="10">
        <v>122000</v>
      </c>
      <c r="P263" s="9">
        <v>78.8</v>
      </c>
      <c r="Q263" s="9">
        <v>73.2</v>
      </c>
      <c r="R263" s="9">
        <v>7.1</v>
      </c>
      <c r="S263" s="9">
        <v>21.2</v>
      </c>
      <c r="T263" s="10">
        <v>590000</v>
      </c>
      <c r="U263" s="10">
        <v>404000</v>
      </c>
      <c r="V263" s="10">
        <v>389000</v>
      </c>
      <c r="W263" s="10">
        <v>15000</v>
      </c>
      <c r="X263" s="10">
        <v>186000</v>
      </c>
      <c r="Y263" s="9">
        <v>68.5</v>
      </c>
      <c r="Z263" s="9">
        <v>66</v>
      </c>
      <c r="AA263" s="9">
        <v>3.6</v>
      </c>
      <c r="AB263" s="9">
        <v>31.5</v>
      </c>
      <c r="AC263" s="10"/>
    </row>
    <row r="264" spans="1:29" x14ac:dyDescent="0.25">
      <c r="A264" s="8" t="s">
        <v>424</v>
      </c>
      <c r="B264" s="10">
        <v>1167000</v>
      </c>
      <c r="C264" s="10">
        <v>866000</v>
      </c>
      <c r="D264" s="10">
        <v>817000</v>
      </c>
      <c r="E264" s="10">
        <v>48000</v>
      </c>
      <c r="F264" s="10">
        <v>301000</v>
      </c>
      <c r="G264" s="9">
        <v>74.2</v>
      </c>
      <c r="H264" s="9">
        <v>70</v>
      </c>
      <c r="I264" s="9">
        <v>5.6</v>
      </c>
      <c r="J264" s="9">
        <v>25.8</v>
      </c>
      <c r="K264" s="10">
        <v>577000</v>
      </c>
      <c r="L264" s="10">
        <v>455000</v>
      </c>
      <c r="M264" s="10">
        <v>421000</v>
      </c>
      <c r="N264" s="10">
        <v>34000</v>
      </c>
      <c r="O264" s="10">
        <v>122000</v>
      </c>
      <c r="P264" s="9">
        <v>78.8</v>
      </c>
      <c r="Q264" s="9">
        <v>72.900000000000006</v>
      </c>
      <c r="R264" s="9">
        <v>7.4</v>
      </c>
      <c r="S264" s="9">
        <v>21.2</v>
      </c>
      <c r="T264" s="10">
        <v>590000</v>
      </c>
      <c r="U264" s="10">
        <v>411000</v>
      </c>
      <c r="V264" s="10">
        <v>396000</v>
      </c>
      <c r="W264" s="10">
        <v>15000</v>
      </c>
      <c r="X264" s="10">
        <v>179000</v>
      </c>
      <c r="Y264" s="9">
        <v>69.7</v>
      </c>
      <c r="Z264" s="9">
        <v>67.2</v>
      </c>
      <c r="AA264" s="9">
        <v>3.5</v>
      </c>
      <c r="AB264" s="9">
        <v>30.3</v>
      </c>
      <c r="AC264" s="10"/>
    </row>
    <row r="265" spans="1:29" x14ac:dyDescent="0.25">
      <c r="A265" s="8" t="s">
        <v>425</v>
      </c>
      <c r="B265" s="10">
        <v>1167000</v>
      </c>
      <c r="C265" s="10">
        <v>868000</v>
      </c>
      <c r="D265" s="10">
        <v>818000</v>
      </c>
      <c r="E265" s="10">
        <v>50000</v>
      </c>
      <c r="F265" s="10">
        <v>299000</v>
      </c>
      <c r="G265" s="9">
        <v>74.400000000000006</v>
      </c>
      <c r="H265" s="9">
        <v>70.099999999999994</v>
      </c>
      <c r="I265" s="9">
        <v>5.8</v>
      </c>
      <c r="J265" s="9">
        <v>25.6</v>
      </c>
      <c r="K265" s="10">
        <v>577000</v>
      </c>
      <c r="L265" s="10">
        <v>456000</v>
      </c>
      <c r="M265" s="10">
        <v>421000</v>
      </c>
      <c r="N265" s="10">
        <v>35000</v>
      </c>
      <c r="O265" s="10">
        <v>121000</v>
      </c>
      <c r="P265" s="9">
        <v>79</v>
      </c>
      <c r="Q265" s="9">
        <v>73</v>
      </c>
      <c r="R265" s="9">
        <v>7.6</v>
      </c>
      <c r="S265" s="9">
        <v>21</v>
      </c>
      <c r="T265" s="10">
        <v>590000</v>
      </c>
      <c r="U265" s="10">
        <v>412000</v>
      </c>
      <c r="V265" s="10">
        <v>397000</v>
      </c>
      <c r="W265" s="10">
        <v>15000</v>
      </c>
      <c r="X265" s="10">
        <v>178000</v>
      </c>
      <c r="Y265" s="9">
        <v>69.900000000000006</v>
      </c>
      <c r="Z265" s="9">
        <v>67.3</v>
      </c>
      <c r="AA265" s="9">
        <v>3.7</v>
      </c>
      <c r="AB265" s="9">
        <v>30.1</v>
      </c>
      <c r="AC265" s="10"/>
    </row>
    <row r="266" spans="1:29" x14ac:dyDescent="0.25">
      <c r="A266" s="8" t="s">
        <v>426</v>
      </c>
      <c r="B266" s="10">
        <v>1167000</v>
      </c>
      <c r="C266" s="10">
        <v>864000</v>
      </c>
      <c r="D266" s="10">
        <v>813000</v>
      </c>
      <c r="E266" s="10">
        <v>51000</v>
      </c>
      <c r="F266" s="10">
        <v>303000</v>
      </c>
      <c r="G266" s="9">
        <v>74</v>
      </c>
      <c r="H266" s="9">
        <v>69.7</v>
      </c>
      <c r="I266" s="9">
        <v>5.9</v>
      </c>
      <c r="J266" s="9">
        <v>26</v>
      </c>
      <c r="K266" s="10">
        <v>577000</v>
      </c>
      <c r="L266" s="10">
        <v>457000</v>
      </c>
      <c r="M266" s="10">
        <v>422000</v>
      </c>
      <c r="N266" s="10">
        <v>35000</v>
      </c>
      <c r="O266" s="10">
        <v>120000</v>
      </c>
      <c r="P266" s="9">
        <v>79.2</v>
      </c>
      <c r="Q266" s="9">
        <v>73.099999999999994</v>
      </c>
      <c r="R266" s="9">
        <v>7.7</v>
      </c>
      <c r="S266" s="9">
        <v>20.8</v>
      </c>
      <c r="T266" s="10">
        <v>590000</v>
      </c>
      <c r="U266" s="10">
        <v>407000</v>
      </c>
      <c r="V266" s="10">
        <v>391000</v>
      </c>
      <c r="W266" s="10">
        <v>16000</v>
      </c>
      <c r="X266" s="10">
        <v>183000</v>
      </c>
      <c r="Y266" s="9">
        <v>69</v>
      </c>
      <c r="Z266" s="9">
        <v>66.3</v>
      </c>
      <c r="AA266" s="9">
        <v>3.9</v>
      </c>
      <c r="AB266" s="9">
        <v>31</v>
      </c>
      <c r="AC266" s="10"/>
    </row>
    <row r="267" spans="1:29" x14ac:dyDescent="0.25">
      <c r="A267" s="8" t="s">
        <v>427</v>
      </c>
      <c r="B267" s="10">
        <v>1167000</v>
      </c>
      <c r="C267" s="10">
        <v>857000</v>
      </c>
      <c r="D267" s="10">
        <v>806000</v>
      </c>
      <c r="E267" s="10">
        <v>51000</v>
      </c>
      <c r="F267" s="10">
        <v>310000</v>
      </c>
      <c r="G267" s="9">
        <v>73.5</v>
      </c>
      <c r="H267" s="9">
        <v>69.099999999999994</v>
      </c>
      <c r="I267" s="9">
        <v>6</v>
      </c>
      <c r="J267" s="9">
        <v>26.5</v>
      </c>
      <c r="K267" s="10">
        <v>577000</v>
      </c>
      <c r="L267" s="10">
        <v>451000</v>
      </c>
      <c r="M267" s="10">
        <v>417000</v>
      </c>
      <c r="N267" s="10">
        <v>34000</v>
      </c>
      <c r="O267" s="10">
        <v>126000</v>
      </c>
      <c r="P267" s="9">
        <v>78.099999999999994</v>
      </c>
      <c r="Q267" s="9">
        <v>72.3</v>
      </c>
      <c r="R267" s="9">
        <v>7.5</v>
      </c>
      <c r="S267" s="9">
        <v>21.9</v>
      </c>
      <c r="T267" s="10">
        <v>590000</v>
      </c>
      <c r="U267" s="10">
        <v>406000</v>
      </c>
      <c r="V267" s="10">
        <v>389000</v>
      </c>
      <c r="W267" s="10">
        <v>17000</v>
      </c>
      <c r="X267" s="10">
        <v>183000</v>
      </c>
      <c r="Y267" s="9">
        <v>68.900000000000006</v>
      </c>
      <c r="Z267" s="9">
        <v>66</v>
      </c>
      <c r="AA267" s="9">
        <v>4.3</v>
      </c>
      <c r="AB267" s="9">
        <v>31.1</v>
      </c>
      <c r="AC267" s="10"/>
    </row>
    <row r="268" spans="1:29" x14ac:dyDescent="0.25">
      <c r="A268" s="8" t="s">
        <v>428</v>
      </c>
      <c r="B268" s="10">
        <v>1167000</v>
      </c>
      <c r="C268" s="10">
        <v>862000</v>
      </c>
      <c r="D268" s="10">
        <v>814000</v>
      </c>
      <c r="E268" s="10">
        <v>48000</v>
      </c>
      <c r="F268" s="10">
        <v>305000</v>
      </c>
      <c r="G268" s="9">
        <v>73.900000000000006</v>
      </c>
      <c r="H268" s="9">
        <v>69.8</v>
      </c>
      <c r="I268" s="9">
        <v>5.6</v>
      </c>
      <c r="J268" s="9">
        <v>26.1</v>
      </c>
      <c r="K268" s="10">
        <v>577000</v>
      </c>
      <c r="L268" s="10">
        <v>455000</v>
      </c>
      <c r="M268" s="10">
        <v>424000</v>
      </c>
      <c r="N268" s="10">
        <v>31000</v>
      </c>
      <c r="O268" s="10">
        <v>122000</v>
      </c>
      <c r="P268" s="9">
        <v>78.8</v>
      </c>
      <c r="Q268" s="9">
        <v>73.5</v>
      </c>
      <c r="R268" s="9">
        <v>6.7</v>
      </c>
      <c r="S268" s="9">
        <v>21.2</v>
      </c>
      <c r="T268" s="10">
        <v>590000</v>
      </c>
      <c r="U268" s="10">
        <v>407000</v>
      </c>
      <c r="V268" s="10">
        <v>390000</v>
      </c>
      <c r="W268" s="10">
        <v>17000</v>
      </c>
      <c r="X268" s="10">
        <v>182000</v>
      </c>
      <c r="Y268" s="9">
        <v>69.099999999999994</v>
      </c>
      <c r="Z268" s="9">
        <v>66.099999999999994</v>
      </c>
      <c r="AA268" s="9">
        <v>4.3</v>
      </c>
      <c r="AB268" s="9">
        <v>30.9</v>
      </c>
      <c r="AC268" s="10"/>
    </row>
    <row r="269" spans="1:29" x14ac:dyDescent="0.25">
      <c r="A269" s="8" t="s">
        <v>429</v>
      </c>
      <c r="B269" s="10">
        <v>1167000</v>
      </c>
      <c r="C269" s="10">
        <v>859000</v>
      </c>
      <c r="D269" s="10">
        <v>807000</v>
      </c>
      <c r="E269" s="10">
        <v>52000</v>
      </c>
      <c r="F269" s="10">
        <v>308000</v>
      </c>
      <c r="G269" s="9">
        <v>73.599999999999994</v>
      </c>
      <c r="H269" s="9">
        <v>69.2</v>
      </c>
      <c r="I269" s="9">
        <v>6</v>
      </c>
      <c r="J269" s="9">
        <v>26.4</v>
      </c>
      <c r="K269" s="10">
        <v>577000</v>
      </c>
      <c r="L269" s="10">
        <v>452000</v>
      </c>
      <c r="M269" s="10">
        <v>418000</v>
      </c>
      <c r="N269" s="10">
        <v>34000</v>
      </c>
      <c r="O269" s="10">
        <v>125000</v>
      </c>
      <c r="P269" s="9">
        <v>78.3</v>
      </c>
      <c r="Q269" s="9">
        <v>72.5</v>
      </c>
      <c r="R269" s="9">
        <v>7.4</v>
      </c>
      <c r="S269" s="9">
        <v>21.7</v>
      </c>
      <c r="T269" s="10">
        <v>590000</v>
      </c>
      <c r="U269" s="10">
        <v>407000</v>
      </c>
      <c r="V269" s="10">
        <v>389000</v>
      </c>
      <c r="W269" s="10">
        <v>18000</v>
      </c>
      <c r="X269" s="10">
        <v>183000</v>
      </c>
      <c r="Y269" s="9">
        <v>69</v>
      </c>
      <c r="Z269" s="9">
        <v>66</v>
      </c>
      <c r="AA269" s="9">
        <v>4.4000000000000004</v>
      </c>
      <c r="AB269" s="9">
        <v>31</v>
      </c>
      <c r="AC269" s="10"/>
    </row>
    <row r="270" spans="1:29" x14ac:dyDescent="0.25">
      <c r="A270" s="8" t="s">
        <v>430</v>
      </c>
      <c r="B270" s="10">
        <v>1167000</v>
      </c>
      <c r="C270" s="10">
        <v>851000</v>
      </c>
      <c r="D270" s="10">
        <v>805000</v>
      </c>
      <c r="E270" s="10">
        <v>46000</v>
      </c>
      <c r="F270" s="10">
        <v>316000</v>
      </c>
      <c r="G270" s="9">
        <v>72.900000000000006</v>
      </c>
      <c r="H270" s="9">
        <v>69</v>
      </c>
      <c r="I270" s="9">
        <v>5.3</v>
      </c>
      <c r="J270" s="9">
        <v>27.1</v>
      </c>
      <c r="K270" s="10">
        <v>577000</v>
      </c>
      <c r="L270" s="10">
        <v>448000</v>
      </c>
      <c r="M270" s="10">
        <v>418000</v>
      </c>
      <c r="N270" s="10">
        <v>30000</v>
      </c>
      <c r="O270" s="10">
        <v>130000</v>
      </c>
      <c r="P270" s="9">
        <v>77.599999999999994</v>
      </c>
      <c r="Q270" s="9">
        <v>72.5</v>
      </c>
      <c r="R270" s="9">
        <v>6.6</v>
      </c>
      <c r="S270" s="9">
        <v>22.4</v>
      </c>
      <c r="T270" s="10">
        <v>590000</v>
      </c>
      <c r="U270" s="10">
        <v>403000</v>
      </c>
      <c r="V270" s="10">
        <v>387000</v>
      </c>
      <c r="W270" s="10">
        <v>16000</v>
      </c>
      <c r="X270" s="10">
        <v>187000</v>
      </c>
      <c r="Y270" s="9">
        <v>68.3</v>
      </c>
      <c r="Z270" s="9">
        <v>65.599999999999994</v>
      </c>
      <c r="AA270" s="9">
        <v>4</v>
      </c>
      <c r="AB270" s="9">
        <v>31.7</v>
      </c>
      <c r="AC270" s="10"/>
    </row>
    <row r="271" spans="1:29" x14ac:dyDescent="0.25">
      <c r="A271" s="8" t="s">
        <v>431</v>
      </c>
      <c r="B271" s="10">
        <v>1167000</v>
      </c>
      <c r="C271" s="10">
        <v>846000</v>
      </c>
      <c r="D271" s="10">
        <v>800000</v>
      </c>
      <c r="E271" s="10">
        <v>46000</v>
      </c>
      <c r="F271" s="10">
        <v>321000</v>
      </c>
      <c r="G271" s="9">
        <v>72.5</v>
      </c>
      <c r="H271" s="9">
        <v>68.599999999999994</v>
      </c>
      <c r="I271" s="9">
        <v>5.4</v>
      </c>
      <c r="J271" s="9">
        <v>27.5</v>
      </c>
      <c r="K271" s="10">
        <v>577000</v>
      </c>
      <c r="L271" s="10">
        <v>447000</v>
      </c>
      <c r="M271" s="10">
        <v>416000</v>
      </c>
      <c r="N271" s="10">
        <v>31000</v>
      </c>
      <c r="O271" s="10">
        <v>130000</v>
      </c>
      <c r="P271" s="9">
        <v>77.5</v>
      </c>
      <c r="Q271" s="9">
        <v>72</v>
      </c>
      <c r="R271" s="9">
        <v>7</v>
      </c>
      <c r="S271" s="9">
        <v>22.5</v>
      </c>
      <c r="T271" s="10">
        <v>590000</v>
      </c>
      <c r="U271" s="10">
        <v>399000</v>
      </c>
      <c r="V271" s="10">
        <v>384000</v>
      </c>
      <c r="W271" s="10">
        <v>15000</v>
      </c>
      <c r="X271" s="10">
        <v>191000</v>
      </c>
      <c r="Y271" s="9">
        <v>67.7</v>
      </c>
      <c r="Z271" s="9">
        <v>65.2</v>
      </c>
      <c r="AA271" s="9">
        <v>3.7</v>
      </c>
      <c r="AB271" s="9">
        <v>32.299999999999997</v>
      </c>
      <c r="AC271" s="10"/>
    </row>
    <row r="272" spans="1:29" x14ac:dyDescent="0.25">
      <c r="A272" s="8" t="s">
        <v>432</v>
      </c>
      <c r="B272" s="10">
        <v>1167000</v>
      </c>
      <c r="C272" s="10">
        <v>851000</v>
      </c>
      <c r="D272" s="10">
        <v>805000</v>
      </c>
      <c r="E272" s="10">
        <v>46000</v>
      </c>
      <c r="F272" s="10">
        <v>317000</v>
      </c>
      <c r="G272" s="9">
        <v>72.900000000000006</v>
      </c>
      <c r="H272" s="9">
        <v>68.900000000000006</v>
      </c>
      <c r="I272" s="9">
        <v>5.4</v>
      </c>
      <c r="J272" s="9">
        <v>27.1</v>
      </c>
      <c r="K272" s="10">
        <v>577000</v>
      </c>
      <c r="L272" s="10">
        <v>452000</v>
      </c>
      <c r="M272" s="10">
        <v>420000</v>
      </c>
      <c r="N272" s="10">
        <v>32000</v>
      </c>
      <c r="O272" s="10">
        <v>125000</v>
      </c>
      <c r="P272" s="9">
        <v>78.400000000000006</v>
      </c>
      <c r="Q272" s="9">
        <v>72.8</v>
      </c>
      <c r="R272" s="9">
        <v>7.1</v>
      </c>
      <c r="S272" s="9">
        <v>21.6</v>
      </c>
      <c r="T272" s="10">
        <v>590000</v>
      </c>
      <c r="U272" s="10">
        <v>398000</v>
      </c>
      <c r="V272" s="10">
        <v>384000</v>
      </c>
      <c r="W272" s="10">
        <v>14000</v>
      </c>
      <c r="X272" s="10">
        <v>192000</v>
      </c>
      <c r="Y272" s="9">
        <v>67.5</v>
      </c>
      <c r="Z272" s="9">
        <v>65.2</v>
      </c>
      <c r="AA272" s="9">
        <v>3.5</v>
      </c>
      <c r="AB272" s="9">
        <v>32.5</v>
      </c>
      <c r="AC272" s="10"/>
    </row>
    <row r="273" spans="1:29" x14ac:dyDescent="0.25">
      <c r="A273" s="8" t="s">
        <v>433</v>
      </c>
      <c r="B273" s="10">
        <v>1167000</v>
      </c>
      <c r="C273" s="10">
        <v>847000</v>
      </c>
      <c r="D273" s="10">
        <v>803000</v>
      </c>
      <c r="E273" s="10">
        <v>44000</v>
      </c>
      <c r="F273" s="10">
        <v>320000</v>
      </c>
      <c r="G273" s="9">
        <v>72.599999999999994</v>
      </c>
      <c r="H273" s="9">
        <v>68.8</v>
      </c>
      <c r="I273" s="9">
        <v>5.2</v>
      </c>
      <c r="J273" s="9">
        <v>27.4</v>
      </c>
      <c r="K273" s="10">
        <v>577000</v>
      </c>
      <c r="L273" s="10">
        <v>449000</v>
      </c>
      <c r="M273" s="10">
        <v>418000</v>
      </c>
      <c r="N273" s="10">
        <v>32000</v>
      </c>
      <c r="O273" s="10">
        <v>128000</v>
      </c>
      <c r="P273" s="9">
        <v>77.8</v>
      </c>
      <c r="Q273" s="9">
        <v>72.3</v>
      </c>
      <c r="R273" s="9">
        <v>7</v>
      </c>
      <c r="S273" s="9">
        <v>22.2</v>
      </c>
      <c r="T273" s="10">
        <v>590000</v>
      </c>
      <c r="U273" s="10">
        <v>398000</v>
      </c>
      <c r="V273" s="10">
        <v>386000</v>
      </c>
      <c r="W273" s="10">
        <v>13000</v>
      </c>
      <c r="X273" s="10">
        <v>192000</v>
      </c>
      <c r="Y273" s="9">
        <v>67.5</v>
      </c>
      <c r="Z273" s="9">
        <v>65.3</v>
      </c>
      <c r="AA273" s="9">
        <v>3.1</v>
      </c>
      <c r="AB273" s="9">
        <v>32.5</v>
      </c>
      <c r="AC273" s="10"/>
    </row>
    <row r="274" spans="1:29" x14ac:dyDescent="0.25">
      <c r="A274" s="8" t="s">
        <v>434</v>
      </c>
      <c r="B274" s="10">
        <v>1167000</v>
      </c>
      <c r="C274" s="10">
        <v>853000</v>
      </c>
      <c r="D274" s="10">
        <v>808000</v>
      </c>
      <c r="E274" s="10">
        <v>45000</v>
      </c>
      <c r="F274" s="10">
        <v>315000</v>
      </c>
      <c r="G274" s="9">
        <v>73</v>
      </c>
      <c r="H274" s="9">
        <v>69.2</v>
      </c>
      <c r="I274" s="9">
        <v>5.2</v>
      </c>
      <c r="J274" s="9">
        <v>27</v>
      </c>
      <c r="K274" s="10">
        <v>577000</v>
      </c>
      <c r="L274" s="10">
        <v>451000</v>
      </c>
      <c r="M274" s="10">
        <v>418000</v>
      </c>
      <c r="N274" s="10">
        <v>33000</v>
      </c>
      <c r="O274" s="10">
        <v>127000</v>
      </c>
      <c r="P274" s="9">
        <v>78</v>
      </c>
      <c r="Q274" s="9">
        <v>72.3</v>
      </c>
      <c r="R274" s="9">
        <v>7.3</v>
      </c>
      <c r="S274" s="9">
        <v>22</v>
      </c>
      <c r="T274" s="10">
        <v>590000</v>
      </c>
      <c r="U274" s="10">
        <v>402000</v>
      </c>
      <c r="V274" s="10">
        <v>390000</v>
      </c>
      <c r="W274" s="10">
        <v>12000</v>
      </c>
      <c r="X274" s="10">
        <v>188000</v>
      </c>
      <c r="Y274" s="9">
        <v>68.099999999999994</v>
      </c>
      <c r="Z274" s="9">
        <v>66.2</v>
      </c>
      <c r="AA274" s="9">
        <v>2.9</v>
      </c>
      <c r="AB274" s="9">
        <v>31.9</v>
      </c>
      <c r="AC274" s="10"/>
    </row>
    <row r="275" spans="1:29" x14ac:dyDescent="0.25">
      <c r="A275" s="8" t="s">
        <v>435</v>
      </c>
      <c r="B275" s="10">
        <v>1167000</v>
      </c>
      <c r="C275" s="10">
        <v>840000</v>
      </c>
      <c r="D275" s="10">
        <v>796000</v>
      </c>
      <c r="E275" s="10">
        <v>44000</v>
      </c>
      <c r="F275" s="10">
        <v>327000</v>
      </c>
      <c r="G275" s="9">
        <v>72</v>
      </c>
      <c r="H275" s="9">
        <v>68.2</v>
      </c>
      <c r="I275" s="9">
        <v>5.2</v>
      </c>
      <c r="J275" s="9">
        <v>28</v>
      </c>
      <c r="K275" s="10">
        <v>578000</v>
      </c>
      <c r="L275" s="10">
        <v>446000</v>
      </c>
      <c r="M275" s="10">
        <v>414000</v>
      </c>
      <c r="N275" s="10">
        <v>32000</v>
      </c>
      <c r="O275" s="10">
        <v>132000</v>
      </c>
      <c r="P275" s="9">
        <v>77.2</v>
      </c>
      <c r="Q275" s="9">
        <v>71.7</v>
      </c>
      <c r="R275" s="9">
        <v>7.1</v>
      </c>
      <c r="S275" s="9">
        <v>22.8</v>
      </c>
      <c r="T275" s="10">
        <v>590000</v>
      </c>
      <c r="U275" s="10">
        <v>395000</v>
      </c>
      <c r="V275" s="10">
        <v>382000</v>
      </c>
      <c r="W275" s="10">
        <v>12000</v>
      </c>
      <c r="X275" s="10">
        <v>195000</v>
      </c>
      <c r="Y275" s="9">
        <v>66.900000000000006</v>
      </c>
      <c r="Z275" s="9">
        <v>64.8</v>
      </c>
      <c r="AA275" s="9">
        <v>3.1</v>
      </c>
      <c r="AB275" s="9">
        <v>33.1</v>
      </c>
      <c r="AC275" s="10"/>
    </row>
    <row r="276" spans="1:29" x14ac:dyDescent="0.25">
      <c r="A276" s="8" t="s">
        <v>436</v>
      </c>
      <c r="B276" s="10">
        <v>1167000</v>
      </c>
      <c r="C276" s="10">
        <v>838000</v>
      </c>
      <c r="D276" s="10">
        <v>798000</v>
      </c>
      <c r="E276" s="10">
        <v>40000</v>
      </c>
      <c r="F276" s="10">
        <v>330000</v>
      </c>
      <c r="G276" s="9">
        <v>71.8</v>
      </c>
      <c r="H276" s="9">
        <v>68.400000000000006</v>
      </c>
      <c r="I276" s="9">
        <v>4.7</v>
      </c>
      <c r="J276" s="9">
        <v>28.2</v>
      </c>
      <c r="K276" s="10">
        <v>578000</v>
      </c>
      <c r="L276" s="10">
        <v>445000</v>
      </c>
      <c r="M276" s="10">
        <v>416000</v>
      </c>
      <c r="N276" s="10">
        <v>29000</v>
      </c>
      <c r="O276" s="10">
        <v>133000</v>
      </c>
      <c r="P276" s="9">
        <v>77</v>
      </c>
      <c r="Q276" s="9">
        <v>72</v>
      </c>
      <c r="R276" s="9">
        <v>6.4</v>
      </c>
      <c r="S276" s="9">
        <v>23</v>
      </c>
      <c r="T276" s="10">
        <v>590000</v>
      </c>
      <c r="U276" s="10">
        <v>393000</v>
      </c>
      <c r="V276" s="10">
        <v>382000</v>
      </c>
      <c r="W276" s="10">
        <v>11000</v>
      </c>
      <c r="X276" s="10">
        <v>197000</v>
      </c>
      <c r="Y276" s="9">
        <v>66.7</v>
      </c>
      <c r="Z276" s="9">
        <v>64.8</v>
      </c>
      <c r="AA276" s="9">
        <v>2.8</v>
      </c>
      <c r="AB276" s="9">
        <v>33.299999999999997</v>
      </c>
      <c r="AC276" s="10"/>
    </row>
    <row r="277" spans="1:29" x14ac:dyDescent="0.25">
      <c r="A277" s="8" t="s">
        <v>437</v>
      </c>
      <c r="B277" s="10">
        <v>1168000</v>
      </c>
      <c r="C277" s="10">
        <v>831000</v>
      </c>
      <c r="D277" s="10">
        <v>797000</v>
      </c>
      <c r="E277" s="10">
        <v>34000</v>
      </c>
      <c r="F277" s="10">
        <v>337000</v>
      </c>
      <c r="G277" s="9">
        <v>71.2</v>
      </c>
      <c r="H277" s="9">
        <v>68.2</v>
      </c>
      <c r="I277" s="9">
        <v>4.0999999999999996</v>
      </c>
      <c r="J277" s="9">
        <v>28.8</v>
      </c>
      <c r="K277" s="10">
        <v>578000</v>
      </c>
      <c r="L277" s="10">
        <v>440000</v>
      </c>
      <c r="M277" s="10">
        <v>417000</v>
      </c>
      <c r="N277" s="10">
        <v>23000</v>
      </c>
      <c r="O277" s="10">
        <v>138000</v>
      </c>
      <c r="P277" s="9">
        <v>76.099999999999994</v>
      </c>
      <c r="Q277" s="9">
        <v>72.2</v>
      </c>
      <c r="R277" s="9">
        <v>5.2</v>
      </c>
      <c r="S277" s="9">
        <v>23.9</v>
      </c>
      <c r="T277" s="10">
        <v>590000</v>
      </c>
      <c r="U277" s="10">
        <v>391000</v>
      </c>
      <c r="V277" s="10">
        <v>380000</v>
      </c>
      <c r="W277" s="10">
        <v>11000</v>
      </c>
      <c r="X277" s="10">
        <v>199000</v>
      </c>
      <c r="Y277" s="9">
        <v>66.3</v>
      </c>
      <c r="Z277" s="9">
        <v>64.400000000000006</v>
      </c>
      <c r="AA277" s="9">
        <v>2.9</v>
      </c>
      <c r="AB277" s="9">
        <v>33.700000000000003</v>
      </c>
      <c r="AC277" s="10"/>
    </row>
    <row r="278" spans="1:29" x14ac:dyDescent="0.25">
      <c r="A278" s="8" t="s">
        <v>438</v>
      </c>
      <c r="B278" s="10">
        <v>1168000</v>
      </c>
      <c r="C278" s="10">
        <v>831000</v>
      </c>
      <c r="D278" s="10">
        <v>796000</v>
      </c>
      <c r="E278" s="10">
        <v>34000</v>
      </c>
      <c r="F278" s="10">
        <v>337000</v>
      </c>
      <c r="G278" s="9">
        <v>71.099999999999994</v>
      </c>
      <c r="H278" s="9">
        <v>68.2</v>
      </c>
      <c r="I278" s="9">
        <v>4.0999999999999996</v>
      </c>
      <c r="J278" s="9">
        <v>28.9</v>
      </c>
      <c r="K278" s="10">
        <v>578000</v>
      </c>
      <c r="L278" s="10">
        <v>436000</v>
      </c>
      <c r="M278" s="10">
        <v>415000</v>
      </c>
      <c r="N278" s="10">
        <v>22000</v>
      </c>
      <c r="O278" s="10">
        <v>141000</v>
      </c>
      <c r="P278" s="9">
        <v>75.599999999999994</v>
      </c>
      <c r="Q278" s="9">
        <v>71.8</v>
      </c>
      <c r="R278" s="9">
        <v>5</v>
      </c>
      <c r="S278" s="9">
        <v>24.4</v>
      </c>
      <c r="T278" s="10">
        <v>590000</v>
      </c>
      <c r="U278" s="10">
        <v>394000</v>
      </c>
      <c r="V278" s="10">
        <v>382000</v>
      </c>
      <c r="W278" s="10">
        <v>13000</v>
      </c>
      <c r="X278" s="10">
        <v>196000</v>
      </c>
      <c r="Y278" s="9">
        <v>66.8</v>
      </c>
      <c r="Z278" s="9">
        <v>64.7</v>
      </c>
      <c r="AA278" s="9">
        <v>3.2</v>
      </c>
      <c r="AB278" s="9">
        <v>33.200000000000003</v>
      </c>
      <c r="AC278" s="10"/>
    </row>
    <row r="279" spans="1:29" x14ac:dyDescent="0.25">
      <c r="A279" s="8" t="s">
        <v>439</v>
      </c>
      <c r="B279" s="10">
        <v>1167000</v>
      </c>
      <c r="C279" s="10">
        <v>839000</v>
      </c>
      <c r="D279" s="10">
        <v>804000</v>
      </c>
      <c r="E279" s="10">
        <v>35000</v>
      </c>
      <c r="F279" s="10">
        <v>329000</v>
      </c>
      <c r="G279" s="9">
        <v>71.8</v>
      </c>
      <c r="H279" s="9">
        <v>68.900000000000006</v>
      </c>
      <c r="I279" s="9">
        <v>4.0999999999999996</v>
      </c>
      <c r="J279" s="9">
        <v>28.2</v>
      </c>
      <c r="K279" s="10">
        <v>578000</v>
      </c>
      <c r="L279" s="10">
        <v>441000</v>
      </c>
      <c r="M279" s="10">
        <v>421000</v>
      </c>
      <c r="N279" s="10">
        <v>20000</v>
      </c>
      <c r="O279" s="10">
        <v>136000</v>
      </c>
      <c r="P279" s="9">
        <v>76.400000000000006</v>
      </c>
      <c r="Q279" s="9">
        <v>72.8</v>
      </c>
      <c r="R279" s="9">
        <v>4.5999999999999996</v>
      </c>
      <c r="S279" s="9">
        <v>23.6</v>
      </c>
      <c r="T279" s="10">
        <v>590000</v>
      </c>
      <c r="U279" s="10">
        <v>398000</v>
      </c>
      <c r="V279" s="10">
        <v>383000</v>
      </c>
      <c r="W279" s="10">
        <v>14000</v>
      </c>
      <c r="X279" s="10">
        <v>192000</v>
      </c>
      <c r="Y279" s="9">
        <v>67.400000000000006</v>
      </c>
      <c r="Z279" s="9">
        <v>65</v>
      </c>
      <c r="AA279" s="9">
        <v>3.5</v>
      </c>
      <c r="AB279" s="9">
        <v>32.6</v>
      </c>
      <c r="AC279" s="10"/>
    </row>
    <row r="280" spans="1:29" x14ac:dyDescent="0.25">
      <c r="A280" s="8" t="s">
        <v>440</v>
      </c>
      <c r="B280" s="10">
        <v>1168000</v>
      </c>
      <c r="C280" s="10">
        <v>837000</v>
      </c>
      <c r="D280" s="10">
        <v>802000</v>
      </c>
      <c r="E280" s="10">
        <v>35000</v>
      </c>
      <c r="F280" s="10">
        <v>331000</v>
      </c>
      <c r="G280" s="9">
        <v>71.7</v>
      </c>
      <c r="H280" s="9">
        <v>68.7</v>
      </c>
      <c r="I280" s="9">
        <v>4.2</v>
      </c>
      <c r="J280" s="9">
        <v>28.3</v>
      </c>
      <c r="K280" s="10">
        <v>578000</v>
      </c>
      <c r="L280" s="10">
        <v>439000</v>
      </c>
      <c r="M280" s="10">
        <v>417000</v>
      </c>
      <c r="N280" s="10">
        <v>22000</v>
      </c>
      <c r="O280" s="10">
        <v>139000</v>
      </c>
      <c r="P280" s="9">
        <v>76</v>
      </c>
      <c r="Q280" s="9">
        <v>72.2</v>
      </c>
      <c r="R280" s="9">
        <v>4.9000000000000004</v>
      </c>
      <c r="S280" s="9">
        <v>24</v>
      </c>
      <c r="T280" s="10">
        <v>590000</v>
      </c>
      <c r="U280" s="10">
        <v>398000</v>
      </c>
      <c r="V280" s="10">
        <v>384000</v>
      </c>
      <c r="W280" s="10">
        <v>14000</v>
      </c>
      <c r="X280" s="10">
        <v>192000</v>
      </c>
      <c r="Y280" s="9">
        <v>67.400000000000006</v>
      </c>
      <c r="Z280" s="9">
        <v>65.099999999999994</v>
      </c>
      <c r="AA280" s="9">
        <v>3.4</v>
      </c>
      <c r="AB280" s="9">
        <v>32.6</v>
      </c>
      <c r="AC280" s="10"/>
    </row>
    <row r="281" spans="1:29" x14ac:dyDescent="0.25">
      <c r="A281" s="8" t="s">
        <v>441</v>
      </c>
      <c r="B281" s="10">
        <v>1168000</v>
      </c>
      <c r="C281" s="10">
        <v>843000</v>
      </c>
      <c r="D281" s="10">
        <v>814000</v>
      </c>
      <c r="E281" s="10">
        <v>28000</v>
      </c>
      <c r="F281" s="10">
        <v>325000</v>
      </c>
      <c r="G281" s="9">
        <v>72.2</v>
      </c>
      <c r="H281" s="9">
        <v>69.8</v>
      </c>
      <c r="I281" s="9">
        <v>3.4</v>
      </c>
      <c r="J281" s="9">
        <v>27.8</v>
      </c>
      <c r="K281" s="10">
        <v>578000</v>
      </c>
      <c r="L281" s="10">
        <v>442000</v>
      </c>
      <c r="M281" s="10">
        <v>425000</v>
      </c>
      <c r="N281" s="10">
        <v>17000</v>
      </c>
      <c r="O281" s="10">
        <v>136000</v>
      </c>
      <c r="P281" s="9">
        <v>76.5</v>
      </c>
      <c r="Q281" s="9">
        <v>73.599999999999994</v>
      </c>
      <c r="R281" s="9">
        <v>3.9</v>
      </c>
      <c r="S281" s="9">
        <v>23.5</v>
      </c>
      <c r="T281" s="10">
        <v>590000</v>
      </c>
      <c r="U281" s="10">
        <v>401000</v>
      </c>
      <c r="V281" s="10">
        <v>390000</v>
      </c>
      <c r="W281" s="11">
        <v>11000</v>
      </c>
      <c r="X281" s="10">
        <v>189000</v>
      </c>
      <c r="Y281" s="9">
        <v>67.900000000000006</v>
      </c>
      <c r="Z281" s="9">
        <v>66</v>
      </c>
      <c r="AA281" s="12">
        <v>2.8</v>
      </c>
      <c r="AB281" s="9">
        <v>32.1</v>
      </c>
      <c r="AC281" s="10" t="s">
        <v>442</v>
      </c>
    </row>
    <row r="282" spans="1:29" x14ac:dyDescent="0.25">
      <c r="A282" s="8" t="s">
        <v>443</v>
      </c>
      <c r="B282" s="10">
        <v>1168000</v>
      </c>
      <c r="C282" s="10">
        <v>843000</v>
      </c>
      <c r="D282" s="10">
        <v>814000</v>
      </c>
      <c r="E282" s="10">
        <v>29000</v>
      </c>
      <c r="F282" s="10">
        <v>325000</v>
      </c>
      <c r="G282" s="9">
        <v>72.2</v>
      </c>
      <c r="H282" s="9">
        <v>69.7</v>
      </c>
      <c r="I282" s="9">
        <v>3.5</v>
      </c>
      <c r="J282" s="9">
        <v>27.8</v>
      </c>
      <c r="K282" s="10">
        <v>578000</v>
      </c>
      <c r="L282" s="10">
        <v>444000</v>
      </c>
      <c r="M282" s="10">
        <v>424000</v>
      </c>
      <c r="N282" s="10">
        <v>20000</v>
      </c>
      <c r="O282" s="10">
        <v>134000</v>
      </c>
      <c r="P282" s="9">
        <v>76.8</v>
      </c>
      <c r="Q282" s="9">
        <v>73.3</v>
      </c>
      <c r="R282" s="9">
        <v>4.5</v>
      </c>
      <c r="S282" s="9">
        <v>23.2</v>
      </c>
      <c r="T282" s="10">
        <v>590000</v>
      </c>
      <c r="U282" s="10">
        <v>399000</v>
      </c>
      <c r="V282" s="10">
        <v>390000</v>
      </c>
      <c r="W282" s="11">
        <v>9000</v>
      </c>
      <c r="X282" s="10">
        <v>191000</v>
      </c>
      <c r="Y282" s="9">
        <v>67.7</v>
      </c>
      <c r="Z282" s="9">
        <v>66.099999999999994</v>
      </c>
      <c r="AA282" s="12">
        <v>2.2999999999999998</v>
      </c>
      <c r="AB282" s="9">
        <v>32.299999999999997</v>
      </c>
      <c r="AC282" s="10" t="s">
        <v>442</v>
      </c>
    </row>
    <row r="283" spans="1:29" x14ac:dyDescent="0.25">
      <c r="A283" s="8" t="s">
        <v>444</v>
      </c>
      <c r="B283" s="10">
        <v>1168000</v>
      </c>
      <c r="C283" s="10">
        <v>843000</v>
      </c>
      <c r="D283" s="10">
        <v>816000</v>
      </c>
      <c r="E283" s="10">
        <v>26000</v>
      </c>
      <c r="F283" s="10">
        <v>325000</v>
      </c>
      <c r="G283" s="9">
        <v>72.2</v>
      </c>
      <c r="H283" s="9">
        <v>69.900000000000006</v>
      </c>
      <c r="I283" s="9">
        <v>3.1</v>
      </c>
      <c r="J283" s="9">
        <v>27.8</v>
      </c>
      <c r="K283" s="10">
        <v>578000</v>
      </c>
      <c r="L283" s="10">
        <v>439000</v>
      </c>
      <c r="M283" s="10">
        <v>421000</v>
      </c>
      <c r="N283" s="10">
        <v>19000</v>
      </c>
      <c r="O283" s="10">
        <v>138000</v>
      </c>
      <c r="P283" s="9">
        <v>76.099999999999994</v>
      </c>
      <c r="Q283" s="9">
        <v>72.8</v>
      </c>
      <c r="R283" s="9">
        <v>4.3</v>
      </c>
      <c r="S283" s="9">
        <v>23.9</v>
      </c>
      <c r="T283" s="10">
        <v>590000</v>
      </c>
      <c r="U283" s="10">
        <v>403000</v>
      </c>
      <c r="V283" s="10">
        <v>396000</v>
      </c>
      <c r="W283" s="11">
        <v>8000</v>
      </c>
      <c r="X283" s="10">
        <v>187000</v>
      </c>
      <c r="Y283" s="9">
        <v>68.400000000000006</v>
      </c>
      <c r="Z283" s="9">
        <v>67.099999999999994</v>
      </c>
      <c r="AA283" s="12">
        <v>1.9</v>
      </c>
      <c r="AB283" s="9">
        <v>31.6</v>
      </c>
      <c r="AC283" s="10" t="s">
        <v>442</v>
      </c>
    </row>
    <row r="284" spans="1:29" x14ac:dyDescent="0.25">
      <c r="A284" s="8" t="s">
        <v>445</v>
      </c>
      <c r="B284" s="10">
        <v>1168000</v>
      </c>
      <c r="C284" s="10">
        <v>845000</v>
      </c>
      <c r="D284" s="10">
        <v>816000</v>
      </c>
      <c r="E284" s="10">
        <v>29000</v>
      </c>
      <c r="F284" s="10">
        <v>323000</v>
      </c>
      <c r="G284" s="9">
        <v>72.3</v>
      </c>
      <c r="H284" s="9">
        <v>69.900000000000006</v>
      </c>
      <c r="I284" s="9">
        <v>3.4</v>
      </c>
      <c r="J284" s="9">
        <v>27.7</v>
      </c>
      <c r="K284" s="10">
        <v>578000</v>
      </c>
      <c r="L284" s="10">
        <v>438000</v>
      </c>
      <c r="M284" s="10">
        <v>417000</v>
      </c>
      <c r="N284" s="10">
        <v>21000</v>
      </c>
      <c r="O284" s="10">
        <v>140000</v>
      </c>
      <c r="P284" s="9">
        <v>75.8</v>
      </c>
      <c r="Q284" s="9">
        <v>72.2</v>
      </c>
      <c r="R284" s="9">
        <v>4.8</v>
      </c>
      <c r="S284" s="9">
        <v>24.2</v>
      </c>
      <c r="T284" s="10">
        <v>590000</v>
      </c>
      <c r="U284" s="10">
        <v>407000</v>
      </c>
      <c r="V284" s="10">
        <v>399000</v>
      </c>
      <c r="W284" s="11">
        <v>8000</v>
      </c>
      <c r="X284" s="10">
        <v>183000</v>
      </c>
      <c r="Y284" s="9">
        <v>68.900000000000006</v>
      </c>
      <c r="Z284" s="9">
        <v>67.5</v>
      </c>
      <c r="AA284" s="12">
        <v>2</v>
      </c>
      <c r="AB284" s="9">
        <v>31.1</v>
      </c>
      <c r="AC284" s="10" t="s">
        <v>442</v>
      </c>
    </row>
    <row r="285" spans="1:29" x14ac:dyDescent="0.25">
      <c r="A285" s="8" t="s">
        <v>446</v>
      </c>
      <c r="B285" s="10">
        <v>1168000</v>
      </c>
      <c r="C285" s="10">
        <v>848000</v>
      </c>
      <c r="D285" s="10">
        <v>818000</v>
      </c>
      <c r="E285" s="10">
        <v>30000</v>
      </c>
      <c r="F285" s="10">
        <v>320000</v>
      </c>
      <c r="G285" s="9">
        <v>72.599999999999994</v>
      </c>
      <c r="H285" s="9">
        <v>70.099999999999994</v>
      </c>
      <c r="I285" s="9">
        <v>3.5</v>
      </c>
      <c r="J285" s="9">
        <v>27.4</v>
      </c>
      <c r="K285" s="10">
        <v>578000</v>
      </c>
      <c r="L285" s="10">
        <v>439000</v>
      </c>
      <c r="M285" s="10">
        <v>419000</v>
      </c>
      <c r="N285" s="10">
        <v>20000</v>
      </c>
      <c r="O285" s="10">
        <v>138000</v>
      </c>
      <c r="P285" s="9">
        <v>76.099999999999994</v>
      </c>
      <c r="Q285" s="9">
        <v>72.5</v>
      </c>
      <c r="R285" s="9">
        <v>4.5999999999999996</v>
      </c>
      <c r="S285" s="9">
        <v>23.9</v>
      </c>
      <c r="T285" s="10">
        <v>590000</v>
      </c>
      <c r="U285" s="10">
        <v>409000</v>
      </c>
      <c r="V285" s="10">
        <v>399000</v>
      </c>
      <c r="W285" s="11">
        <v>9000</v>
      </c>
      <c r="X285" s="10">
        <v>181000</v>
      </c>
      <c r="Y285" s="9">
        <v>69.3</v>
      </c>
      <c r="Z285" s="9">
        <v>67.7</v>
      </c>
      <c r="AA285" s="12">
        <v>2.2999999999999998</v>
      </c>
      <c r="AB285" s="9">
        <v>30.7</v>
      </c>
      <c r="AC285" s="10" t="s">
        <v>442</v>
      </c>
    </row>
    <row r="286" spans="1:29" x14ac:dyDescent="0.25">
      <c r="A286" s="8" t="s">
        <v>447</v>
      </c>
      <c r="B286" s="10">
        <v>1168000</v>
      </c>
      <c r="C286" s="10">
        <v>842000</v>
      </c>
      <c r="D286" s="10">
        <v>810000</v>
      </c>
      <c r="E286" s="10">
        <v>32000</v>
      </c>
      <c r="F286" s="10">
        <v>325000</v>
      </c>
      <c r="G286" s="9">
        <v>72.2</v>
      </c>
      <c r="H286" s="9">
        <v>69.400000000000006</v>
      </c>
      <c r="I286" s="9">
        <v>3.8</v>
      </c>
      <c r="J286" s="9">
        <v>27.8</v>
      </c>
      <c r="K286" s="10">
        <v>578000</v>
      </c>
      <c r="L286" s="10">
        <v>439000</v>
      </c>
      <c r="M286" s="10">
        <v>416000</v>
      </c>
      <c r="N286" s="10">
        <v>23000</v>
      </c>
      <c r="O286" s="10">
        <v>139000</v>
      </c>
      <c r="P286" s="9">
        <v>76</v>
      </c>
      <c r="Q286" s="9">
        <v>72.099999999999994</v>
      </c>
      <c r="R286" s="9">
        <v>5.0999999999999996</v>
      </c>
      <c r="S286" s="9">
        <v>24</v>
      </c>
      <c r="T286" s="10">
        <v>590000</v>
      </c>
      <c r="U286" s="10">
        <v>404000</v>
      </c>
      <c r="V286" s="10">
        <v>394000</v>
      </c>
      <c r="W286" s="11">
        <v>10000</v>
      </c>
      <c r="X286" s="10">
        <v>186000</v>
      </c>
      <c r="Y286" s="9">
        <v>68.400000000000006</v>
      </c>
      <c r="Z286" s="9">
        <v>66.8</v>
      </c>
      <c r="AA286" s="12">
        <v>2.4</v>
      </c>
      <c r="AB286" s="9">
        <v>31.6</v>
      </c>
      <c r="AC286" s="10" t="s">
        <v>442</v>
      </c>
    </row>
    <row r="287" spans="1:29" x14ac:dyDescent="0.25">
      <c r="A287" s="8" t="s">
        <v>448</v>
      </c>
      <c r="B287" s="10">
        <v>1168000</v>
      </c>
      <c r="C287" s="10">
        <v>851000</v>
      </c>
      <c r="D287" s="10">
        <v>817000</v>
      </c>
      <c r="E287" s="10">
        <v>33000</v>
      </c>
      <c r="F287" s="10">
        <v>317000</v>
      </c>
      <c r="G287" s="9">
        <v>72.8</v>
      </c>
      <c r="H287" s="9">
        <v>70</v>
      </c>
      <c r="I287" s="9">
        <v>3.9</v>
      </c>
      <c r="J287" s="9">
        <v>27.2</v>
      </c>
      <c r="K287" s="10">
        <v>578000</v>
      </c>
      <c r="L287" s="10">
        <v>443000</v>
      </c>
      <c r="M287" s="10">
        <v>420000</v>
      </c>
      <c r="N287" s="10">
        <v>23000</v>
      </c>
      <c r="O287" s="10">
        <v>135000</v>
      </c>
      <c r="P287" s="9">
        <v>76.599999999999994</v>
      </c>
      <c r="Q287" s="9">
        <v>72.599999999999994</v>
      </c>
      <c r="R287" s="9">
        <v>5.2</v>
      </c>
      <c r="S287" s="9">
        <v>23.4</v>
      </c>
      <c r="T287" s="10">
        <v>590000</v>
      </c>
      <c r="U287" s="10">
        <v>408000</v>
      </c>
      <c r="V287" s="10">
        <v>398000</v>
      </c>
      <c r="W287" s="10">
        <v>10000</v>
      </c>
      <c r="X287" s="10">
        <v>182000</v>
      </c>
      <c r="Y287" s="9">
        <v>69.099999999999994</v>
      </c>
      <c r="Z287" s="9">
        <v>67.400000000000006</v>
      </c>
      <c r="AA287" s="9">
        <v>2.6</v>
      </c>
      <c r="AB287" s="9">
        <v>30.9</v>
      </c>
      <c r="AC287" s="10"/>
    </row>
    <row r="288" spans="1:29" x14ac:dyDescent="0.25">
      <c r="A288" s="8" t="s">
        <v>449</v>
      </c>
      <c r="B288" s="10">
        <v>1168000</v>
      </c>
      <c r="C288" s="10">
        <v>850000</v>
      </c>
      <c r="D288" s="10">
        <v>814000</v>
      </c>
      <c r="E288" s="10">
        <v>35000</v>
      </c>
      <c r="F288" s="10">
        <v>318000</v>
      </c>
      <c r="G288" s="9">
        <v>72.8</v>
      </c>
      <c r="H288" s="9">
        <v>69.7</v>
      </c>
      <c r="I288" s="9">
        <v>4.2</v>
      </c>
      <c r="J288" s="9">
        <v>27.2</v>
      </c>
      <c r="K288" s="10">
        <v>578000</v>
      </c>
      <c r="L288" s="10">
        <v>442000</v>
      </c>
      <c r="M288" s="10">
        <v>419000</v>
      </c>
      <c r="N288" s="10">
        <v>24000</v>
      </c>
      <c r="O288" s="10">
        <v>135000</v>
      </c>
      <c r="P288" s="9">
        <v>76.599999999999994</v>
      </c>
      <c r="Q288" s="9">
        <v>72.5</v>
      </c>
      <c r="R288" s="9">
        <v>5.4</v>
      </c>
      <c r="S288" s="9">
        <v>23.4</v>
      </c>
      <c r="T288" s="10">
        <v>590000</v>
      </c>
      <c r="U288" s="10">
        <v>407000</v>
      </c>
      <c r="V288" s="10">
        <v>396000</v>
      </c>
      <c r="W288" s="10">
        <v>12000</v>
      </c>
      <c r="X288" s="10">
        <v>183000</v>
      </c>
      <c r="Y288" s="9">
        <v>69.099999999999994</v>
      </c>
      <c r="Z288" s="9">
        <v>67.099999999999994</v>
      </c>
      <c r="AA288" s="9">
        <v>2.9</v>
      </c>
      <c r="AB288" s="9">
        <v>30.9</v>
      </c>
      <c r="AC288" s="10"/>
    </row>
    <row r="289" spans="1:29" x14ac:dyDescent="0.25">
      <c r="A289" s="8" t="s">
        <v>450</v>
      </c>
      <c r="B289" s="10">
        <v>1168000</v>
      </c>
      <c r="C289" s="10">
        <v>843000</v>
      </c>
      <c r="D289" s="10">
        <v>810000</v>
      </c>
      <c r="E289" s="10">
        <v>33000</v>
      </c>
      <c r="F289" s="10">
        <v>324000</v>
      </c>
      <c r="G289" s="9">
        <v>72.2</v>
      </c>
      <c r="H289" s="9">
        <v>69.400000000000006</v>
      </c>
      <c r="I289" s="9">
        <v>3.9</v>
      </c>
      <c r="J289" s="9">
        <v>27.8</v>
      </c>
      <c r="K289" s="10">
        <v>578000</v>
      </c>
      <c r="L289" s="10">
        <v>444000</v>
      </c>
      <c r="M289" s="10">
        <v>423000</v>
      </c>
      <c r="N289" s="10">
        <v>22000</v>
      </c>
      <c r="O289" s="10">
        <v>133000</v>
      </c>
      <c r="P289" s="9">
        <v>76.900000000000006</v>
      </c>
      <c r="Q289" s="9">
        <v>73.2</v>
      </c>
      <c r="R289" s="9">
        <v>4.9000000000000004</v>
      </c>
      <c r="S289" s="9">
        <v>23.1</v>
      </c>
      <c r="T289" s="10">
        <v>590000</v>
      </c>
      <c r="U289" s="10">
        <v>399000</v>
      </c>
      <c r="V289" s="10">
        <v>388000</v>
      </c>
      <c r="W289" s="10">
        <v>11000</v>
      </c>
      <c r="X289" s="10">
        <v>191000</v>
      </c>
      <c r="Y289" s="9">
        <v>67.599999999999994</v>
      </c>
      <c r="Z289" s="9">
        <v>65.7</v>
      </c>
      <c r="AA289" s="9">
        <v>2.8</v>
      </c>
      <c r="AB289" s="9">
        <v>32.4</v>
      </c>
      <c r="AC289" s="10"/>
    </row>
    <row r="290" spans="1:29" x14ac:dyDescent="0.25">
      <c r="A290" s="8" t="s">
        <v>451</v>
      </c>
      <c r="B290" s="10">
        <v>1168000</v>
      </c>
      <c r="C290" s="10">
        <v>839000</v>
      </c>
      <c r="D290" s="10">
        <v>808000</v>
      </c>
      <c r="E290" s="10">
        <v>31000</v>
      </c>
      <c r="F290" s="10">
        <v>328000</v>
      </c>
      <c r="G290" s="9">
        <v>71.900000000000006</v>
      </c>
      <c r="H290" s="9">
        <v>69.2</v>
      </c>
      <c r="I290" s="9">
        <v>3.7</v>
      </c>
      <c r="J290" s="9">
        <v>28.1</v>
      </c>
      <c r="K290" s="10">
        <v>578000</v>
      </c>
      <c r="L290" s="10">
        <v>441000</v>
      </c>
      <c r="M290" s="10">
        <v>421000</v>
      </c>
      <c r="N290" s="10">
        <v>20000</v>
      </c>
      <c r="O290" s="10">
        <v>136000</v>
      </c>
      <c r="P290" s="9">
        <v>76.400000000000006</v>
      </c>
      <c r="Q290" s="9">
        <v>72.900000000000006</v>
      </c>
      <c r="R290" s="9">
        <v>4.5999999999999996</v>
      </c>
      <c r="S290" s="9">
        <v>23.6</v>
      </c>
      <c r="T290" s="10">
        <v>590000</v>
      </c>
      <c r="U290" s="10">
        <v>398000</v>
      </c>
      <c r="V290" s="10">
        <v>387000</v>
      </c>
      <c r="W290" s="10">
        <v>11000</v>
      </c>
      <c r="X290" s="10">
        <v>192000</v>
      </c>
      <c r="Y290" s="9">
        <v>67.400000000000006</v>
      </c>
      <c r="Z290" s="9">
        <v>65.599999999999994</v>
      </c>
      <c r="AA290" s="9">
        <v>2.8</v>
      </c>
      <c r="AB290" s="9">
        <v>32.6</v>
      </c>
      <c r="AC290" s="10"/>
    </row>
    <row r="291" spans="1:29" x14ac:dyDescent="0.25">
      <c r="A291" s="8" t="s">
        <v>452</v>
      </c>
      <c r="B291" s="10">
        <v>1168000</v>
      </c>
      <c r="C291" s="10">
        <v>844000</v>
      </c>
      <c r="D291" s="10">
        <v>814000</v>
      </c>
      <c r="E291" s="10">
        <v>31000</v>
      </c>
      <c r="F291" s="10">
        <v>323000</v>
      </c>
      <c r="G291" s="9">
        <v>72.3</v>
      </c>
      <c r="H291" s="9">
        <v>69.7</v>
      </c>
      <c r="I291" s="9">
        <v>3.6</v>
      </c>
      <c r="J291" s="9">
        <v>27.7</v>
      </c>
      <c r="K291" s="10">
        <v>578000</v>
      </c>
      <c r="L291" s="10">
        <v>445000</v>
      </c>
      <c r="M291" s="10">
        <v>426000</v>
      </c>
      <c r="N291" s="10">
        <v>19000</v>
      </c>
      <c r="O291" s="10">
        <v>133000</v>
      </c>
      <c r="P291" s="9">
        <v>77</v>
      </c>
      <c r="Q291" s="9">
        <v>73.7</v>
      </c>
      <c r="R291" s="9">
        <v>4.2</v>
      </c>
      <c r="S291" s="9">
        <v>23</v>
      </c>
      <c r="T291" s="10">
        <v>590000</v>
      </c>
      <c r="U291" s="10">
        <v>400000</v>
      </c>
      <c r="V291" s="10">
        <v>388000</v>
      </c>
      <c r="W291" s="10">
        <v>12000</v>
      </c>
      <c r="X291" s="10">
        <v>190000</v>
      </c>
      <c r="Y291" s="9">
        <v>67.7</v>
      </c>
      <c r="Z291" s="9">
        <v>65.7</v>
      </c>
      <c r="AA291" s="9">
        <v>3</v>
      </c>
      <c r="AB291" s="9">
        <v>32.299999999999997</v>
      </c>
      <c r="AC291" s="10"/>
    </row>
    <row r="292" spans="1:29" x14ac:dyDescent="0.25">
      <c r="A292" s="8" t="s">
        <v>453</v>
      </c>
      <c r="B292" s="10">
        <v>1168000</v>
      </c>
      <c r="C292" s="10">
        <v>856000</v>
      </c>
      <c r="D292" s="10">
        <v>822000</v>
      </c>
      <c r="E292" s="10">
        <v>33000</v>
      </c>
      <c r="F292" s="10">
        <v>312000</v>
      </c>
      <c r="G292" s="9">
        <v>73.3</v>
      </c>
      <c r="H292" s="9">
        <v>70.400000000000006</v>
      </c>
      <c r="I292" s="9">
        <v>3.9</v>
      </c>
      <c r="J292" s="9">
        <v>26.7</v>
      </c>
      <c r="K292" s="10">
        <v>578000</v>
      </c>
      <c r="L292" s="10">
        <v>448000</v>
      </c>
      <c r="M292" s="10">
        <v>427000</v>
      </c>
      <c r="N292" s="10">
        <v>21000</v>
      </c>
      <c r="O292" s="10">
        <v>129000</v>
      </c>
      <c r="P292" s="9">
        <v>77.599999999999994</v>
      </c>
      <c r="Q292" s="9">
        <v>73.900000000000006</v>
      </c>
      <c r="R292" s="9">
        <v>4.7</v>
      </c>
      <c r="S292" s="9">
        <v>22.4</v>
      </c>
      <c r="T292" s="10">
        <v>590000</v>
      </c>
      <c r="U292" s="10">
        <v>407000</v>
      </c>
      <c r="V292" s="10">
        <v>395000</v>
      </c>
      <c r="W292" s="10">
        <v>12000</v>
      </c>
      <c r="X292" s="10">
        <v>183000</v>
      </c>
      <c r="Y292" s="9">
        <v>69.099999999999994</v>
      </c>
      <c r="Z292" s="9">
        <v>67</v>
      </c>
      <c r="AA292" s="9">
        <v>3</v>
      </c>
      <c r="AB292" s="9">
        <v>30.9</v>
      </c>
      <c r="AC292" s="10"/>
    </row>
    <row r="293" spans="1:29" x14ac:dyDescent="0.25">
      <c r="A293" s="8" t="s">
        <v>454</v>
      </c>
      <c r="B293" s="10">
        <v>1168000</v>
      </c>
      <c r="C293" s="10">
        <v>862000</v>
      </c>
      <c r="D293" s="10">
        <v>832000</v>
      </c>
      <c r="E293" s="10">
        <v>31000</v>
      </c>
      <c r="F293" s="10">
        <v>305000</v>
      </c>
      <c r="G293" s="9">
        <v>73.900000000000006</v>
      </c>
      <c r="H293" s="9">
        <v>71.2</v>
      </c>
      <c r="I293" s="9">
        <v>3.6</v>
      </c>
      <c r="J293" s="9">
        <v>26.1</v>
      </c>
      <c r="K293" s="10">
        <v>578000</v>
      </c>
      <c r="L293" s="10">
        <v>450000</v>
      </c>
      <c r="M293" s="10">
        <v>431000</v>
      </c>
      <c r="N293" s="10">
        <v>19000</v>
      </c>
      <c r="O293" s="10">
        <v>127000</v>
      </c>
      <c r="P293" s="9">
        <v>78</v>
      </c>
      <c r="Q293" s="9">
        <v>74.599999999999994</v>
      </c>
      <c r="R293" s="9">
        <v>4.3</v>
      </c>
      <c r="S293" s="9">
        <v>22</v>
      </c>
      <c r="T293" s="10">
        <v>590000</v>
      </c>
      <c r="U293" s="10">
        <v>412000</v>
      </c>
      <c r="V293" s="10">
        <v>401000</v>
      </c>
      <c r="W293" s="10">
        <v>12000</v>
      </c>
      <c r="X293" s="10">
        <v>178000</v>
      </c>
      <c r="Y293" s="9">
        <v>69.8</v>
      </c>
      <c r="Z293" s="9">
        <v>67.900000000000006</v>
      </c>
      <c r="AA293" s="9">
        <v>2.8</v>
      </c>
      <c r="AB293" s="9">
        <v>30.2</v>
      </c>
      <c r="AC293" s="10"/>
    </row>
    <row r="294" spans="1:29" x14ac:dyDescent="0.25">
      <c r="A294" s="8" t="s">
        <v>455</v>
      </c>
      <c r="B294" s="10">
        <v>1168000</v>
      </c>
      <c r="C294" s="10">
        <v>860000</v>
      </c>
      <c r="D294" s="10">
        <v>834000</v>
      </c>
      <c r="E294" s="10">
        <v>26000</v>
      </c>
      <c r="F294" s="10">
        <v>308000</v>
      </c>
      <c r="G294" s="9">
        <v>73.599999999999994</v>
      </c>
      <c r="H294" s="9">
        <v>71.400000000000006</v>
      </c>
      <c r="I294" s="9">
        <v>3</v>
      </c>
      <c r="J294" s="9">
        <v>26.4</v>
      </c>
      <c r="K294" s="10">
        <v>578000</v>
      </c>
      <c r="L294" s="10">
        <v>448000</v>
      </c>
      <c r="M294" s="10">
        <v>432000</v>
      </c>
      <c r="N294" s="10">
        <v>16000</v>
      </c>
      <c r="O294" s="10">
        <v>129000</v>
      </c>
      <c r="P294" s="9">
        <v>77.599999999999994</v>
      </c>
      <c r="Q294" s="9">
        <v>74.7</v>
      </c>
      <c r="R294" s="9">
        <v>3.7</v>
      </c>
      <c r="S294" s="9">
        <v>22.4</v>
      </c>
      <c r="T294" s="10">
        <v>590000</v>
      </c>
      <c r="U294" s="10">
        <v>412000</v>
      </c>
      <c r="V294" s="10">
        <v>402000</v>
      </c>
      <c r="W294" s="10">
        <v>10000</v>
      </c>
      <c r="X294" s="10">
        <v>178000</v>
      </c>
      <c r="Y294" s="9">
        <v>69.8</v>
      </c>
      <c r="Z294" s="9">
        <v>68.2</v>
      </c>
      <c r="AA294" s="9">
        <v>2.2999999999999998</v>
      </c>
      <c r="AB294" s="9">
        <v>30.2</v>
      </c>
      <c r="AC294" s="10"/>
    </row>
    <row r="295" spans="1:29" x14ac:dyDescent="0.25">
      <c r="A295" s="8" t="s">
        <v>456</v>
      </c>
      <c r="B295" s="10">
        <v>1168000</v>
      </c>
      <c r="C295" s="10">
        <v>858000</v>
      </c>
      <c r="D295" s="10">
        <v>833000</v>
      </c>
      <c r="E295" s="10">
        <v>25000</v>
      </c>
      <c r="F295" s="10">
        <v>309000</v>
      </c>
      <c r="G295" s="9">
        <v>73.5</v>
      </c>
      <c r="H295" s="9">
        <v>71.400000000000006</v>
      </c>
      <c r="I295" s="9">
        <v>2.9</v>
      </c>
      <c r="J295" s="9">
        <v>26.5</v>
      </c>
      <c r="K295" s="10">
        <v>578000</v>
      </c>
      <c r="L295" s="10">
        <v>446000</v>
      </c>
      <c r="M295" s="10">
        <v>432000</v>
      </c>
      <c r="N295" s="10">
        <v>14000</v>
      </c>
      <c r="O295" s="10">
        <v>132000</v>
      </c>
      <c r="P295" s="9">
        <v>77.2</v>
      </c>
      <c r="Q295" s="9">
        <v>74.7</v>
      </c>
      <c r="R295" s="9">
        <v>3.2</v>
      </c>
      <c r="S295" s="9">
        <v>22.8</v>
      </c>
      <c r="T295" s="10">
        <v>590000</v>
      </c>
      <c r="U295" s="10">
        <v>413000</v>
      </c>
      <c r="V295" s="10">
        <v>402000</v>
      </c>
      <c r="W295" s="10">
        <v>11000</v>
      </c>
      <c r="X295" s="10">
        <v>177000</v>
      </c>
      <c r="Y295" s="9">
        <v>69.900000000000006</v>
      </c>
      <c r="Z295" s="9">
        <v>68.099999999999994</v>
      </c>
      <c r="AA295" s="9">
        <v>2.6</v>
      </c>
      <c r="AB295" s="9">
        <v>30.1</v>
      </c>
      <c r="AC295" s="10"/>
    </row>
    <row r="296" spans="1:29" x14ac:dyDescent="0.25">
      <c r="A296" s="8" t="s">
        <v>457</v>
      </c>
      <c r="B296" s="10">
        <v>1168000</v>
      </c>
      <c r="C296" s="10">
        <v>861000</v>
      </c>
      <c r="D296" s="10">
        <v>834000</v>
      </c>
      <c r="E296" s="10">
        <v>27000</v>
      </c>
      <c r="F296" s="10">
        <v>306000</v>
      </c>
      <c r="G296" s="9">
        <v>73.8</v>
      </c>
      <c r="H296" s="9">
        <v>71.400000000000006</v>
      </c>
      <c r="I296" s="9">
        <v>3.2</v>
      </c>
      <c r="J296" s="9">
        <v>26.2</v>
      </c>
      <c r="K296" s="10">
        <v>578000</v>
      </c>
      <c r="L296" s="10">
        <v>449000</v>
      </c>
      <c r="M296" s="10">
        <v>433000</v>
      </c>
      <c r="N296" s="10">
        <v>16000</v>
      </c>
      <c r="O296" s="10">
        <v>129000</v>
      </c>
      <c r="P296" s="9">
        <v>77.7</v>
      </c>
      <c r="Q296" s="9">
        <v>75</v>
      </c>
      <c r="R296" s="9">
        <v>3.5</v>
      </c>
      <c r="S296" s="9">
        <v>22.3</v>
      </c>
      <c r="T296" s="10">
        <v>590000</v>
      </c>
      <c r="U296" s="10">
        <v>413000</v>
      </c>
      <c r="V296" s="10">
        <v>401000</v>
      </c>
      <c r="W296" s="10">
        <v>12000</v>
      </c>
      <c r="X296" s="10">
        <v>177000</v>
      </c>
      <c r="Y296" s="9">
        <v>70</v>
      </c>
      <c r="Z296" s="9">
        <v>68</v>
      </c>
      <c r="AA296" s="9">
        <v>2.8</v>
      </c>
      <c r="AB296" s="9">
        <v>30</v>
      </c>
      <c r="AC296" s="10"/>
    </row>
    <row r="297" spans="1:29" x14ac:dyDescent="0.25">
      <c r="A297" s="8" t="s">
        <v>458</v>
      </c>
      <c r="B297" s="10">
        <v>1168000</v>
      </c>
      <c r="C297" s="10">
        <v>867000</v>
      </c>
      <c r="D297" s="10">
        <v>839000</v>
      </c>
      <c r="E297" s="10">
        <v>27000</v>
      </c>
      <c r="F297" s="10">
        <v>301000</v>
      </c>
      <c r="G297" s="9">
        <v>74.2</v>
      </c>
      <c r="H297" s="9">
        <v>71.900000000000006</v>
      </c>
      <c r="I297" s="9">
        <v>3.2</v>
      </c>
      <c r="J297" s="9">
        <v>25.8</v>
      </c>
      <c r="K297" s="10">
        <v>578000</v>
      </c>
      <c r="L297" s="10">
        <v>452000</v>
      </c>
      <c r="M297" s="10">
        <v>436000</v>
      </c>
      <c r="N297" s="10">
        <v>16000</v>
      </c>
      <c r="O297" s="10">
        <v>126000</v>
      </c>
      <c r="P297" s="9">
        <v>78.2</v>
      </c>
      <c r="Q297" s="9">
        <v>75.5</v>
      </c>
      <c r="R297" s="9">
        <v>3.5</v>
      </c>
      <c r="S297" s="9">
        <v>21.8</v>
      </c>
      <c r="T297" s="10">
        <v>590000</v>
      </c>
      <c r="U297" s="10">
        <v>415000</v>
      </c>
      <c r="V297" s="10">
        <v>404000</v>
      </c>
      <c r="W297" s="10">
        <v>12000</v>
      </c>
      <c r="X297" s="10">
        <v>175000</v>
      </c>
      <c r="Y297" s="9">
        <v>70.3</v>
      </c>
      <c r="Z297" s="9">
        <v>68.400000000000006</v>
      </c>
      <c r="AA297" s="9">
        <v>2.8</v>
      </c>
      <c r="AB297" s="9">
        <v>29.7</v>
      </c>
      <c r="AC297" s="10"/>
    </row>
    <row r="298" spans="1:29" x14ac:dyDescent="0.25">
      <c r="A298" s="8" t="s">
        <v>459</v>
      </c>
      <c r="B298" s="10">
        <v>1168000</v>
      </c>
      <c r="C298" s="10">
        <v>870000</v>
      </c>
      <c r="D298" s="10">
        <v>842000</v>
      </c>
      <c r="E298" s="10">
        <v>28000</v>
      </c>
      <c r="F298" s="10">
        <v>298000</v>
      </c>
      <c r="G298" s="9">
        <v>74.5</v>
      </c>
      <c r="H298" s="9">
        <v>72.099999999999994</v>
      </c>
      <c r="I298" s="9">
        <v>3.2</v>
      </c>
      <c r="J298" s="9">
        <v>25.5</v>
      </c>
      <c r="K298" s="10">
        <v>578000</v>
      </c>
      <c r="L298" s="10">
        <v>454000</v>
      </c>
      <c r="M298" s="10">
        <v>438000</v>
      </c>
      <c r="N298" s="10">
        <v>16000</v>
      </c>
      <c r="O298" s="10">
        <v>124000</v>
      </c>
      <c r="P298" s="9">
        <v>78.599999999999994</v>
      </c>
      <c r="Q298" s="9">
        <v>75.8</v>
      </c>
      <c r="R298" s="9">
        <v>3.5</v>
      </c>
      <c r="S298" s="9">
        <v>21.4</v>
      </c>
      <c r="T298" s="10">
        <v>590000</v>
      </c>
      <c r="U298" s="10">
        <v>416000</v>
      </c>
      <c r="V298" s="10">
        <v>405000</v>
      </c>
      <c r="W298" s="10">
        <v>12000</v>
      </c>
      <c r="X298" s="10">
        <v>174000</v>
      </c>
      <c r="Y298" s="9">
        <v>70.5</v>
      </c>
      <c r="Z298" s="9">
        <v>68.599999999999994</v>
      </c>
      <c r="AA298" s="9">
        <v>2.8</v>
      </c>
      <c r="AB298" s="9">
        <v>29.5</v>
      </c>
      <c r="AC298" s="10"/>
    </row>
    <row r="299" spans="1:29" x14ac:dyDescent="0.25">
      <c r="A299" s="8" t="s">
        <v>460</v>
      </c>
      <c r="B299" s="10">
        <v>1168000</v>
      </c>
      <c r="C299" s="10">
        <v>867000</v>
      </c>
      <c r="D299" s="10">
        <v>842000</v>
      </c>
      <c r="E299" s="10">
        <v>25000</v>
      </c>
      <c r="F299" s="10">
        <v>300000</v>
      </c>
      <c r="G299" s="9">
        <v>74.3</v>
      </c>
      <c r="H299" s="9">
        <v>72.099999999999994</v>
      </c>
      <c r="I299" s="9">
        <v>2.9</v>
      </c>
      <c r="J299" s="9">
        <v>25.7</v>
      </c>
      <c r="K299" s="10">
        <v>578000</v>
      </c>
      <c r="L299" s="10">
        <v>455000</v>
      </c>
      <c r="M299" s="10">
        <v>440000</v>
      </c>
      <c r="N299" s="10">
        <v>14000</v>
      </c>
      <c r="O299" s="10">
        <v>123000</v>
      </c>
      <c r="P299" s="9">
        <v>78.7</v>
      </c>
      <c r="Q299" s="9">
        <v>76.2</v>
      </c>
      <c r="R299" s="9">
        <v>3.2</v>
      </c>
      <c r="S299" s="9">
        <v>21.3</v>
      </c>
      <c r="T299" s="10">
        <v>590000</v>
      </c>
      <c r="U299" s="10">
        <v>413000</v>
      </c>
      <c r="V299" s="10">
        <v>402000</v>
      </c>
      <c r="W299" s="10">
        <v>11000</v>
      </c>
      <c r="X299" s="10">
        <v>177000</v>
      </c>
      <c r="Y299" s="9">
        <v>70</v>
      </c>
      <c r="Z299" s="9">
        <v>68.099999999999994</v>
      </c>
      <c r="AA299" s="9">
        <v>2.6</v>
      </c>
      <c r="AB299" s="9">
        <v>30</v>
      </c>
      <c r="AC299" s="10"/>
    </row>
    <row r="300" spans="1:29" x14ac:dyDescent="0.25">
      <c r="A300" s="8" t="s">
        <v>461</v>
      </c>
      <c r="B300" s="10">
        <v>1168000</v>
      </c>
      <c r="C300" s="10">
        <v>860000</v>
      </c>
      <c r="D300" s="10">
        <v>835000</v>
      </c>
      <c r="E300" s="10">
        <v>26000</v>
      </c>
      <c r="F300" s="10">
        <v>307000</v>
      </c>
      <c r="G300" s="9">
        <v>73.7</v>
      </c>
      <c r="H300" s="9">
        <v>71.5</v>
      </c>
      <c r="I300" s="9">
        <v>3</v>
      </c>
      <c r="J300" s="9">
        <v>26.3</v>
      </c>
      <c r="K300" s="10">
        <v>578000</v>
      </c>
      <c r="L300" s="10">
        <v>453000</v>
      </c>
      <c r="M300" s="10">
        <v>438000</v>
      </c>
      <c r="N300" s="10">
        <v>14000</v>
      </c>
      <c r="O300" s="10">
        <v>125000</v>
      </c>
      <c r="P300" s="9">
        <v>78.400000000000006</v>
      </c>
      <c r="Q300" s="9">
        <v>75.900000000000006</v>
      </c>
      <c r="R300" s="9">
        <v>3.2</v>
      </c>
      <c r="S300" s="9">
        <v>21.6</v>
      </c>
      <c r="T300" s="10">
        <v>590000</v>
      </c>
      <c r="U300" s="10">
        <v>408000</v>
      </c>
      <c r="V300" s="10">
        <v>396000</v>
      </c>
      <c r="W300" s="10">
        <v>11000</v>
      </c>
      <c r="X300" s="10">
        <v>182000</v>
      </c>
      <c r="Y300" s="9">
        <v>69.099999999999994</v>
      </c>
      <c r="Z300" s="9">
        <v>67.2</v>
      </c>
      <c r="AA300" s="9">
        <v>2.7</v>
      </c>
      <c r="AB300" s="9">
        <v>30.9</v>
      </c>
      <c r="AC300" s="10"/>
    </row>
    <row r="301" spans="1:29" x14ac:dyDescent="0.25">
      <c r="A301" s="8" t="s">
        <v>462</v>
      </c>
      <c r="B301" s="10">
        <v>1168000</v>
      </c>
      <c r="C301" s="10">
        <v>864000</v>
      </c>
      <c r="D301" s="10">
        <v>841000</v>
      </c>
      <c r="E301" s="10">
        <v>22000</v>
      </c>
      <c r="F301" s="10">
        <v>304000</v>
      </c>
      <c r="G301" s="9">
        <v>74</v>
      </c>
      <c r="H301" s="9">
        <v>72</v>
      </c>
      <c r="I301" s="9">
        <v>2.6</v>
      </c>
      <c r="J301" s="9">
        <v>26</v>
      </c>
      <c r="K301" s="10">
        <v>578000</v>
      </c>
      <c r="L301" s="10">
        <v>453000</v>
      </c>
      <c r="M301" s="10">
        <v>440000</v>
      </c>
      <c r="N301" s="10">
        <v>13000</v>
      </c>
      <c r="O301" s="10">
        <v>124000</v>
      </c>
      <c r="P301" s="9">
        <v>78.5</v>
      </c>
      <c r="Q301" s="9">
        <v>76.099999999999994</v>
      </c>
      <c r="R301" s="9">
        <v>3</v>
      </c>
      <c r="S301" s="9">
        <v>21.5</v>
      </c>
      <c r="T301" s="10">
        <v>590000</v>
      </c>
      <c r="U301" s="10">
        <v>410000</v>
      </c>
      <c r="V301" s="10">
        <v>401000</v>
      </c>
      <c r="W301" s="10">
        <v>9000</v>
      </c>
      <c r="X301" s="10">
        <v>180000</v>
      </c>
      <c r="Y301" s="9">
        <v>69.5</v>
      </c>
      <c r="Z301" s="9">
        <v>68</v>
      </c>
      <c r="AA301" s="9">
        <v>2.2000000000000002</v>
      </c>
      <c r="AB301" s="9">
        <v>30.5</v>
      </c>
      <c r="AC301" s="10"/>
    </row>
    <row r="302" spans="1:29" x14ac:dyDescent="0.25">
      <c r="A302" s="8" t="s">
        <v>463</v>
      </c>
      <c r="B302" s="10">
        <v>1168000</v>
      </c>
      <c r="C302" s="10">
        <v>861000</v>
      </c>
      <c r="D302" s="10">
        <v>840000</v>
      </c>
      <c r="E302" s="10">
        <v>20000</v>
      </c>
      <c r="F302" s="10">
        <v>307000</v>
      </c>
      <c r="G302" s="9">
        <v>73.7</v>
      </c>
      <c r="H302" s="9">
        <v>72</v>
      </c>
      <c r="I302" s="9">
        <v>2.4</v>
      </c>
      <c r="J302" s="9">
        <v>26.3</v>
      </c>
      <c r="K302" s="10">
        <v>578000</v>
      </c>
      <c r="L302" s="10">
        <v>451000</v>
      </c>
      <c r="M302" s="10">
        <v>439000</v>
      </c>
      <c r="N302" s="10">
        <v>11000</v>
      </c>
      <c r="O302" s="10">
        <v>127000</v>
      </c>
      <c r="P302" s="9">
        <v>78</v>
      </c>
      <c r="Q302" s="9">
        <v>76.099999999999994</v>
      </c>
      <c r="R302" s="9">
        <v>2.5</v>
      </c>
      <c r="S302" s="9">
        <v>22</v>
      </c>
      <c r="T302" s="10">
        <v>590000</v>
      </c>
      <c r="U302" s="10">
        <v>410000</v>
      </c>
      <c r="V302" s="10">
        <v>401000</v>
      </c>
      <c r="W302" s="10">
        <v>9000</v>
      </c>
      <c r="X302" s="10">
        <v>180000</v>
      </c>
      <c r="Y302" s="9">
        <v>69.5</v>
      </c>
      <c r="Z302" s="9">
        <v>68</v>
      </c>
      <c r="AA302" s="9">
        <v>2.2000000000000002</v>
      </c>
      <c r="AB302" s="9">
        <v>30.5</v>
      </c>
      <c r="AC302" s="10"/>
    </row>
    <row r="303" spans="1:29" x14ac:dyDescent="0.25">
      <c r="A303" s="8" t="s">
        <v>464</v>
      </c>
      <c r="B303" s="10">
        <v>1168000</v>
      </c>
      <c r="C303" s="10">
        <v>866000</v>
      </c>
      <c r="D303" s="10">
        <v>846000</v>
      </c>
      <c r="E303" s="10">
        <v>20000</v>
      </c>
      <c r="F303" s="10">
        <v>302000</v>
      </c>
      <c r="G303" s="9">
        <v>74.2</v>
      </c>
      <c r="H303" s="9">
        <v>72.400000000000006</v>
      </c>
      <c r="I303" s="9">
        <v>2.4</v>
      </c>
      <c r="J303" s="9">
        <v>25.8</v>
      </c>
      <c r="K303" s="10">
        <v>578000</v>
      </c>
      <c r="L303" s="10">
        <v>452000</v>
      </c>
      <c r="M303" s="10">
        <v>442000</v>
      </c>
      <c r="N303" s="10">
        <v>11000</v>
      </c>
      <c r="O303" s="10">
        <v>126000</v>
      </c>
      <c r="P303" s="9">
        <v>78.3</v>
      </c>
      <c r="Q303" s="9">
        <v>76.400000000000006</v>
      </c>
      <c r="R303" s="9">
        <v>2.2999999999999998</v>
      </c>
      <c r="S303" s="9">
        <v>21.7</v>
      </c>
      <c r="T303" s="10">
        <v>590000</v>
      </c>
      <c r="U303" s="10">
        <v>414000</v>
      </c>
      <c r="V303" s="10">
        <v>404000</v>
      </c>
      <c r="W303" s="10">
        <v>10000</v>
      </c>
      <c r="X303" s="10">
        <v>176000</v>
      </c>
      <c r="Y303" s="9">
        <v>70.099999999999994</v>
      </c>
      <c r="Z303" s="9">
        <v>68.5</v>
      </c>
      <c r="AA303" s="9">
        <v>2.4</v>
      </c>
      <c r="AB303" s="9">
        <v>29.9</v>
      </c>
      <c r="AC303" s="10"/>
    </row>
    <row r="304" spans="1:29" x14ac:dyDescent="0.25">
      <c r="A304" s="8" t="s">
        <v>465</v>
      </c>
      <c r="B304" s="10">
        <v>1168000</v>
      </c>
      <c r="C304" s="10">
        <v>866000</v>
      </c>
      <c r="D304" s="10">
        <v>845000</v>
      </c>
      <c r="E304" s="10">
        <v>21000</v>
      </c>
      <c r="F304" s="10">
        <v>302000</v>
      </c>
      <c r="G304" s="9">
        <v>74.2</v>
      </c>
      <c r="H304" s="9">
        <v>72.400000000000006</v>
      </c>
      <c r="I304" s="9">
        <v>2.4</v>
      </c>
      <c r="J304" s="9">
        <v>25.8</v>
      </c>
      <c r="K304" s="10">
        <v>578000</v>
      </c>
      <c r="L304" s="10">
        <v>451000</v>
      </c>
      <c r="M304" s="10">
        <v>439000</v>
      </c>
      <c r="N304" s="10">
        <v>11000</v>
      </c>
      <c r="O304" s="10">
        <v>127000</v>
      </c>
      <c r="P304" s="9">
        <v>78</v>
      </c>
      <c r="Q304" s="9">
        <v>76.099999999999994</v>
      </c>
      <c r="R304" s="9">
        <v>2.5</v>
      </c>
      <c r="S304" s="9">
        <v>22</v>
      </c>
      <c r="T304" s="10">
        <v>590000</v>
      </c>
      <c r="U304" s="10">
        <v>415000</v>
      </c>
      <c r="V304" s="10">
        <v>406000</v>
      </c>
      <c r="W304" s="10">
        <v>10000</v>
      </c>
      <c r="X304" s="10">
        <v>175000</v>
      </c>
      <c r="Y304" s="9">
        <v>70.400000000000006</v>
      </c>
      <c r="Z304" s="9">
        <v>68.7</v>
      </c>
      <c r="AA304" s="9">
        <v>2.2999999999999998</v>
      </c>
      <c r="AB304" s="9">
        <v>29.6</v>
      </c>
      <c r="AC304" s="10"/>
    </row>
    <row r="305" spans="1:29" x14ac:dyDescent="0.25">
      <c r="A305" s="8" t="s">
        <v>466</v>
      </c>
      <c r="B305" s="10">
        <v>1168000</v>
      </c>
      <c r="C305" s="10">
        <v>868000</v>
      </c>
      <c r="D305" s="10">
        <v>847000</v>
      </c>
      <c r="E305" s="10">
        <v>21000</v>
      </c>
      <c r="F305" s="10">
        <v>299000</v>
      </c>
      <c r="G305" s="9">
        <v>74.400000000000006</v>
      </c>
      <c r="H305" s="9">
        <v>72.5</v>
      </c>
      <c r="I305" s="9">
        <v>2.4</v>
      </c>
      <c r="J305" s="9">
        <v>25.6</v>
      </c>
      <c r="K305" s="10">
        <v>578000</v>
      </c>
      <c r="L305" s="10">
        <v>453000</v>
      </c>
      <c r="M305" s="10">
        <v>442000</v>
      </c>
      <c r="N305" s="10">
        <v>12000</v>
      </c>
      <c r="O305" s="10">
        <v>124000</v>
      </c>
      <c r="P305" s="9">
        <v>78.5</v>
      </c>
      <c r="Q305" s="9">
        <v>76.400000000000006</v>
      </c>
      <c r="R305" s="9">
        <v>2.6</v>
      </c>
      <c r="S305" s="9">
        <v>21.5</v>
      </c>
      <c r="T305" s="10">
        <v>590000</v>
      </c>
      <c r="U305" s="10">
        <v>415000</v>
      </c>
      <c r="V305" s="10">
        <v>406000</v>
      </c>
      <c r="W305" s="10">
        <v>9000</v>
      </c>
      <c r="X305" s="10">
        <v>175000</v>
      </c>
      <c r="Y305" s="9">
        <v>70.3</v>
      </c>
      <c r="Z305" s="9">
        <v>68.7</v>
      </c>
      <c r="AA305" s="9">
        <v>2.2999999999999998</v>
      </c>
      <c r="AB305" s="9">
        <v>29.7</v>
      </c>
      <c r="AC305" s="10"/>
    </row>
    <row r="306" spans="1:29" x14ac:dyDescent="0.25">
      <c r="A306" s="8" t="s">
        <v>467</v>
      </c>
      <c r="B306" s="10">
        <v>1168000</v>
      </c>
      <c r="C306" s="10">
        <v>870000</v>
      </c>
      <c r="D306" s="10">
        <v>848000</v>
      </c>
      <c r="E306" s="10">
        <v>22000</v>
      </c>
      <c r="F306" s="10">
        <v>298000</v>
      </c>
      <c r="G306" s="9">
        <v>74.5</v>
      </c>
      <c r="H306" s="9">
        <v>72.599999999999994</v>
      </c>
      <c r="I306" s="9">
        <v>2.5</v>
      </c>
      <c r="J306" s="9">
        <v>25.5</v>
      </c>
      <c r="K306" s="10">
        <v>578000</v>
      </c>
      <c r="L306" s="10">
        <v>456000</v>
      </c>
      <c r="M306" s="10">
        <v>444000</v>
      </c>
      <c r="N306" s="10">
        <v>12000</v>
      </c>
      <c r="O306" s="10">
        <v>122000</v>
      </c>
      <c r="P306" s="9">
        <v>78.900000000000006</v>
      </c>
      <c r="Q306" s="9">
        <v>76.8</v>
      </c>
      <c r="R306" s="9">
        <v>2.7</v>
      </c>
      <c r="S306" s="9">
        <v>21.1</v>
      </c>
      <c r="T306" s="10">
        <v>590000</v>
      </c>
      <c r="U306" s="10">
        <v>414000</v>
      </c>
      <c r="V306" s="10">
        <v>404000</v>
      </c>
      <c r="W306" s="10">
        <v>10000</v>
      </c>
      <c r="X306" s="10">
        <v>176000</v>
      </c>
      <c r="Y306" s="9">
        <v>70.2</v>
      </c>
      <c r="Z306" s="9">
        <v>68.5</v>
      </c>
      <c r="AA306" s="9">
        <v>2.4</v>
      </c>
      <c r="AB306" s="9">
        <v>29.8</v>
      </c>
      <c r="AC306" s="10"/>
    </row>
    <row r="307" spans="1:29" x14ac:dyDescent="0.25">
      <c r="A307" s="8" t="s">
        <v>468</v>
      </c>
      <c r="B307" s="10">
        <v>1167000</v>
      </c>
      <c r="C307" s="10">
        <v>857000</v>
      </c>
      <c r="D307" s="10">
        <v>836000</v>
      </c>
      <c r="E307" s="10">
        <v>22000</v>
      </c>
      <c r="F307" s="10">
        <v>310000</v>
      </c>
      <c r="G307" s="9">
        <v>73.457853757761796</v>
      </c>
      <c r="H307" s="9">
        <v>71.611125439233106</v>
      </c>
      <c r="I307" s="9">
        <v>2.5139971072645002</v>
      </c>
      <c r="J307" s="9">
        <v>26.5421462422382</v>
      </c>
      <c r="K307" s="10">
        <v>577000</v>
      </c>
      <c r="L307" s="10">
        <v>447000</v>
      </c>
      <c r="M307" s="10">
        <v>435000</v>
      </c>
      <c r="N307" s="10">
        <v>12000</v>
      </c>
      <c r="O307" s="10">
        <v>130000</v>
      </c>
      <c r="P307" s="9">
        <v>77.458660759287596</v>
      </c>
      <c r="Q307" s="9">
        <v>75.369658634085994</v>
      </c>
      <c r="R307" s="9">
        <v>2.6969251788297699</v>
      </c>
      <c r="S307" s="9">
        <v>22.5413392407124</v>
      </c>
      <c r="T307" s="10">
        <v>590000</v>
      </c>
      <c r="U307" s="10">
        <v>410000</v>
      </c>
      <c r="V307" s="10">
        <v>401000</v>
      </c>
      <c r="W307" s="10">
        <v>9000</v>
      </c>
      <c r="X307" s="10">
        <v>180000</v>
      </c>
      <c r="Y307" s="9">
        <v>69.541013406044101</v>
      </c>
      <c r="Z307" s="9">
        <v>67.931474190058594</v>
      </c>
      <c r="AA307" s="9">
        <v>2.31451791849444</v>
      </c>
      <c r="AB307" s="9">
        <v>30.458986593955899</v>
      </c>
      <c r="AC307" s="10"/>
    </row>
    <row r="308" spans="1:29" x14ac:dyDescent="0.25">
      <c r="A308" s="8" t="s">
        <v>469</v>
      </c>
      <c r="B308" s="10">
        <v>1166000</v>
      </c>
      <c r="C308" s="10">
        <v>846000</v>
      </c>
      <c r="D308" s="10">
        <v>824000</v>
      </c>
      <c r="E308" s="10">
        <v>22000</v>
      </c>
      <c r="F308" s="10">
        <v>320000</v>
      </c>
      <c r="G308" s="9">
        <v>72.524313723136103</v>
      </c>
      <c r="H308" s="9">
        <v>70.657681815882</v>
      </c>
      <c r="I308" s="9">
        <v>2.5738015452032199</v>
      </c>
      <c r="J308" s="9">
        <v>27.4756862768639</v>
      </c>
      <c r="K308" s="10">
        <v>577000</v>
      </c>
      <c r="L308" s="10">
        <v>447000</v>
      </c>
      <c r="M308" s="10">
        <v>434000</v>
      </c>
      <c r="N308" s="10">
        <v>13000</v>
      </c>
      <c r="O308" s="10">
        <v>130000</v>
      </c>
      <c r="P308" s="9">
        <v>77.495744658723396</v>
      </c>
      <c r="Q308" s="9">
        <v>75.261473821417795</v>
      </c>
      <c r="R308" s="9">
        <v>2.8830884162025501</v>
      </c>
      <c r="S308" s="9">
        <v>22.5042553412766</v>
      </c>
      <c r="T308" s="10">
        <v>589000</v>
      </c>
      <c r="U308" s="10">
        <v>399000</v>
      </c>
      <c r="V308" s="10">
        <v>390000</v>
      </c>
      <c r="W308" s="10">
        <v>9000</v>
      </c>
      <c r="X308" s="10">
        <v>191000</v>
      </c>
      <c r="Y308" s="9">
        <v>67.656388697005497</v>
      </c>
      <c r="Z308" s="9">
        <v>66.149741424228907</v>
      </c>
      <c r="AA308" s="9">
        <v>2.2269105723689502</v>
      </c>
      <c r="AB308" s="9">
        <v>32.343611302994503</v>
      </c>
      <c r="AC308" s="10"/>
    </row>
    <row r="309" spans="1:29" x14ac:dyDescent="0.25">
      <c r="A309" s="8" t="s">
        <v>470</v>
      </c>
      <c r="B309" s="10">
        <v>1166000</v>
      </c>
      <c r="C309" s="10">
        <v>848000</v>
      </c>
      <c r="D309" s="10">
        <v>824000</v>
      </c>
      <c r="E309" s="10">
        <v>24000</v>
      </c>
      <c r="F309" s="10">
        <v>318000</v>
      </c>
      <c r="G309" s="9">
        <v>72.714923978012393</v>
      </c>
      <c r="H309" s="9">
        <v>70.651825299500004</v>
      </c>
      <c r="I309" s="9">
        <v>2.8372424333912001</v>
      </c>
      <c r="J309" s="9">
        <v>27.285076021987599</v>
      </c>
      <c r="K309" s="10">
        <v>577000</v>
      </c>
      <c r="L309" s="10">
        <v>447000</v>
      </c>
      <c r="M309" s="10">
        <v>434000</v>
      </c>
      <c r="N309" s="10">
        <v>13000</v>
      </c>
      <c r="O309" s="10">
        <v>130000</v>
      </c>
      <c r="P309" s="9">
        <v>77.528465769143494</v>
      </c>
      <c r="Q309" s="9">
        <v>75.193830697790503</v>
      </c>
      <c r="R309" s="9">
        <v>3.01132628924293</v>
      </c>
      <c r="S309" s="9">
        <v>22.471534230856602</v>
      </c>
      <c r="T309" s="10">
        <v>589000</v>
      </c>
      <c r="U309" s="10">
        <v>401000</v>
      </c>
      <c r="V309" s="10">
        <v>390000</v>
      </c>
      <c r="W309" s="10">
        <v>11000</v>
      </c>
      <c r="X309" s="10">
        <v>189000</v>
      </c>
      <c r="Y309" s="9">
        <v>68.001608991342394</v>
      </c>
      <c r="Z309" s="9">
        <v>66.204392817924301</v>
      </c>
      <c r="AA309" s="9">
        <v>2.64290242551004</v>
      </c>
      <c r="AB309" s="9">
        <v>31.998391008657698</v>
      </c>
      <c r="AC309" s="10"/>
    </row>
    <row r="310" spans="1:29" x14ac:dyDescent="0.25">
      <c r="A310" s="8" t="s">
        <v>471</v>
      </c>
      <c r="B310" s="10">
        <v>1165000</v>
      </c>
      <c r="C310" s="10">
        <v>842000</v>
      </c>
      <c r="D310" s="10">
        <v>818000</v>
      </c>
      <c r="E310" s="10">
        <v>24000</v>
      </c>
      <c r="F310" s="10">
        <v>324000</v>
      </c>
      <c r="G310" s="9">
        <v>72.238258845980894</v>
      </c>
      <c r="H310" s="9">
        <v>70.148654353743098</v>
      </c>
      <c r="I310" s="9">
        <v>2.8926562262429698</v>
      </c>
      <c r="J310" s="9">
        <v>27.761741154019099</v>
      </c>
      <c r="K310" s="10">
        <v>577000</v>
      </c>
      <c r="L310" s="10">
        <v>448000</v>
      </c>
      <c r="M310" s="10">
        <v>434000</v>
      </c>
      <c r="N310" s="10">
        <v>13000</v>
      </c>
      <c r="O310" s="10">
        <v>129000</v>
      </c>
      <c r="P310" s="9">
        <v>77.669008746810803</v>
      </c>
      <c r="Q310" s="9">
        <v>75.349360769955197</v>
      </c>
      <c r="R310" s="9">
        <v>2.9865811528730299</v>
      </c>
      <c r="S310" s="9">
        <v>22.3309912531892</v>
      </c>
      <c r="T310" s="10">
        <v>589000</v>
      </c>
      <c r="U310" s="10">
        <v>394000</v>
      </c>
      <c r="V310" s="10">
        <v>383000</v>
      </c>
      <c r="W310" s="10">
        <v>11000</v>
      </c>
      <c r="X310" s="10">
        <v>195000</v>
      </c>
      <c r="Y310" s="9">
        <v>66.920784260446496</v>
      </c>
      <c r="Z310" s="9">
        <v>65.056424974738306</v>
      </c>
      <c r="AA310" s="9">
        <v>2.7859196605532799</v>
      </c>
      <c r="AB310" s="9">
        <v>33.079215739553497</v>
      </c>
      <c r="AC310" s="10"/>
    </row>
    <row r="311" spans="1:29" x14ac:dyDescent="0.25">
      <c r="A311" s="8" t="s">
        <v>472</v>
      </c>
      <c r="B311" s="10">
        <v>1166000</v>
      </c>
      <c r="C311" s="10">
        <v>845000</v>
      </c>
      <c r="D311" s="10">
        <v>817000</v>
      </c>
      <c r="E311" s="10">
        <v>28000</v>
      </c>
      <c r="F311" s="10">
        <v>321000</v>
      </c>
      <c r="G311" s="9">
        <v>72.484439033591102</v>
      </c>
      <c r="H311" s="9">
        <v>70.061900924227103</v>
      </c>
      <c r="I311" s="9">
        <v>3.34214921390417</v>
      </c>
      <c r="J311" s="9">
        <v>27.515560966408898</v>
      </c>
      <c r="K311" s="10">
        <v>577000</v>
      </c>
      <c r="L311" s="10">
        <v>445000</v>
      </c>
      <c r="M311" s="10">
        <v>429000</v>
      </c>
      <c r="N311" s="10">
        <v>16000</v>
      </c>
      <c r="O311" s="10">
        <v>132000</v>
      </c>
      <c r="P311" s="9">
        <v>77.171899557605698</v>
      </c>
      <c r="Q311" s="9">
        <v>74.378386621081404</v>
      </c>
      <c r="R311" s="9">
        <v>3.6198576846473198</v>
      </c>
      <c r="S311" s="9">
        <v>22.828100442394302</v>
      </c>
      <c r="T311" s="10">
        <v>589000</v>
      </c>
      <c r="U311" s="10">
        <v>400000</v>
      </c>
      <c r="V311" s="10">
        <v>388000</v>
      </c>
      <c r="W311" s="10">
        <v>12000</v>
      </c>
      <c r="X311" s="10">
        <v>189000</v>
      </c>
      <c r="Y311" s="9">
        <v>67.894069673320402</v>
      </c>
      <c r="Z311" s="9">
        <v>65.834822405832099</v>
      </c>
      <c r="AA311" s="9">
        <v>3.0330296554568301</v>
      </c>
      <c r="AB311" s="9">
        <v>32.105930326679598</v>
      </c>
      <c r="AC311" s="10"/>
    </row>
    <row r="312" spans="1:29" x14ac:dyDescent="0.25">
      <c r="A312" s="8" t="s">
        <v>473</v>
      </c>
      <c r="B312" s="10">
        <v>1167000</v>
      </c>
      <c r="C312" s="10">
        <v>852000</v>
      </c>
      <c r="D312" s="10">
        <v>820000</v>
      </c>
      <c r="E312" s="10">
        <v>32000</v>
      </c>
      <c r="F312" s="10">
        <v>315000</v>
      </c>
      <c r="G312" s="9">
        <v>73.003928075842794</v>
      </c>
      <c r="H312" s="9">
        <v>70.302272421444897</v>
      </c>
      <c r="I312" s="9">
        <v>3.7006990248403899</v>
      </c>
      <c r="J312" s="9">
        <v>26.996071924157199</v>
      </c>
      <c r="K312" s="10">
        <v>577000</v>
      </c>
      <c r="L312" s="10">
        <v>443000</v>
      </c>
      <c r="M312" s="10">
        <v>424000</v>
      </c>
      <c r="N312" s="10">
        <v>18000</v>
      </c>
      <c r="O312" s="10">
        <v>135000</v>
      </c>
      <c r="P312" s="9">
        <v>76.660921083403295</v>
      </c>
      <c r="Q312" s="9">
        <v>73.472382222761098</v>
      </c>
      <c r="R312" s="9">
        <v>4.1592754373159702</v>
      </c>
      <c r="S312" s="9">
        <v>23.339078916596701</v>
      </c>
      <c r="T312" s="10">
        <v>589000</v>
      </c>
      <c r="U312" s="10">
        <v>409000</v>
      </c>
      <c r="V312" s="10">
        <v>396000</v>
      </c>
      <c r="W312" s="10">
        <v>13000</v>
      </c>
      <c r="X312" s="10">
        <v>180000</v>
      </c>
      <c r="Y312" s="9">
        <v>69.422739594960902</v>
      </c>
      <c r="Z312" s="9">
        <v>67.197874715424206</v>
      </c>
      <c r="AA312" s="9">
        <v>3.2048070884516999</v>
      </c>
      <c r="AB312" s="9">
        <v>30.577260405039102</v>
      </c>
      <c r="AC312" s="10"/>
    </row>
    <row r="313" spans="1:29" x14ac:dyDescent="0.25">
      <c r="A313" s="8" t="s">
        <v>474</v>
      </c>
      <c r="B313" s="10">
        <v>1167000</v>
      </c>
      <c r="C313" s="10">
        <v>848000</v>
      </c>
      <c r="D313" s="10">
        <v>817000</v>
      </c>
      <c r="E313" s="10">
        <v>30000</v>
      </c>
      <c r="F313" s="10">
        <v>319000</v>
      </c>
      <c r="G313" s="9">
        <v>72.647702219433498</v>
      </c>
      <c r="H313" s="9">
        <v>70.051619915583998</v>
      </c>
      <c r="I313" s="9">
        <v>3.5735229395252701</v>
      </c>
      <c r="J313" s="9">
        <v>27.352297780566499</v>
      </c>
      <c r="K313" s="10">
        <v>577000</v>
      </c>
      <c r="L313" s="10">
        <v>442000</v>
      </c>
      <c r="M313" s="10">
        <v>425000</v>
      </c>
      <c r="N313" s="10">
        <v>17000</v>
      </c>
      <c r="O313" s="10">
        <v>135000</v>
      </c>
      <c r="P313" s="9">
        <v>76.653604146743703</v>
      </c>
      <c r="Q313" s="9">
        <v>73.670013720843201</v>
      </c>
      <c r="R313" s="9">
        <v>3.8923028592221298</v>
      </c>
      <c r="S313" s="9">
        <v>23.346395853256301</v>
      </c>
      <c r="T313" s="10">
        <v>589000</v>
      </c>
      <c r="U313" s="10">
        <v>405000</v>
      </c>
      <c r="V313" s="10">
        <v>392000</v>
      </c>
      <c r="W313" s="10">
        <v>13000</v>
      </c>
      <c r="X313" s="10">
        <v>184000</v>
      </c>
      <c r="Y313" s="9">
        <v>68.724422274254295</v>
      </c>
      <c r="Z313" s="9">
        <v>66.507855712782899</v>
      </c>
      <c r="AA313" s="9">
        <v>3.2252967549524998</v>
      </c>
      <c r="AB313" s="9">
        <v>31.275577725745698</v>
      </c>
      <c r="AC313" s="10"/>
    </row>
    <row r="314" spans="1:29" x14ac:dyDescent="0.25">
      <c r="A314" s="8" t="s">
        <v>475</v>
      </c>
      <c r="B314" s="10">
        <v>1167000</v>
      </c>
      <c r="C314" s="10">
        <v>844000</v>
      </c>
      <c r="D314" s="10">
        <v>808000</v>
      </c>
      <c r="E314" s="10">
        <v>35000</v>
      </c>
      <c r="F314" s="10">
        <v>323000</v>
      </c>
      <c r="G314" s="9">
        <v>72.329819953574003</v>
      </c>
      <c r="H314" s="9">
        <v>69.300387111816704</v>
      </c>
      <c r="I314" s="9">
        <v>4.18835943971908</v>
      </c>
      <c r="J314" s="9">
        <v>27.670180046426001</v>
      </c>
      <c r="K314" s="10">
        <v>577000</v>
      </c>
      <c r="L314" s="10">
        <v>436000</v>
      </c>
      <c r="M314" s="10">
        <v>417000</v>
      </c>
      <c r="N314" s="10">
        <v>19000</v>
      </c>
      <c r="O314" s="10">
        <v>141000</v>
      </c>
      <c r="P314" s="9">
        <v>75.608877122645197</v>
      </c>
      <c r="Q314" s="9">
        <v>72.312442282936203</v>
      </c>
      <c r="R314" s="9">
        <v>4.3598516009725197</v>
      </c>
      <c r="S314" s="9">
        <v>24.3911228773548</v>
      </c>
      <c r="T314" s="10">
        <v>589000</v>
      </c>
      <c r="U314" s="10">
        <v>407000</v>
      </c>
      <c r="V314" s="10">
        <v>391000</v>
      </c>
      <c r="W314" s="10">
        <v>16000</v>
      </c>
      <c r="X314" s="10">
        <v>182000</v>
      </c>
      <c r="Y314" s="9">
        <v>69.118912013355498</v>
      </c>
      <c r="Z314" s="9">
        <v>66.350932019497094</v>
      </c>
      <c r="AA314" s="9">
        <v>4.0046637211585701</v>
      </c>
      <c r="AB314" s="9">
        <v>30.881087986644498</v>
      </c>
      <c r="AC314" s="10"/>
    </row>
    <row r="315" spans="1:29" x14ac:dyDescent="0.25">
      <c r="A315" s="8" t="s">
        <v>476</v>
      </c>
      <c r="B315" s="10">
        <v>1166000</v>
      </c>
      <c r="C315" s="10">
        <v>831000</v>
      </c>
      <c r="D315" s="10">
        <v>802000</v>
      </c>
      <c r="E315" s="10">
        <v>28000</v>
      </c>
      <c r="F315" s="10">
        <v>335000</v>
      </c>
      <c r="G315" s="9">
        <v>71.250479297356506</v>
      </c>
      <c r="H315" s="9">
        <v>68.836364665727103</v>
      </c>
      <c r="I315" s="9">
        <v>3.3882082695252702</v>
      </c>
      <c r="J315" s="9">
        <v>28.749520702643501</v>
      </c>
      <c r="K315" s="10">
        <v>577000</v>
      </c>
      <c r="L315" s="10">
        <v>433000</v>
      </c>
      <c r="M315" s="10">
        <v>418000</v>
      </c>
      <c r="N315" s="10">
        <v>15000</v>
      </c>
      <c r="O315" s="10">
        <v>144000</v>
      </c>
      <c r="P315" s="9">
        <v>75.043426705083306</v>
      </c>
      <c r="Q315" s="9">
        <v>72.403325740160994</v>
      </c>
      <c r="R315" s="9">
        <v>3.5180975614263699</v>
      </c>
      <c r="S315" s="9">
        <v>24.956573294916701</v>
      </c>
      <c r="T315" s="10">
        <v>589000</v>
      </c>
      <c r="U315" s="10">
        <v>398000</v>
      </c>
      <c r="V315" s="10">
        <v>385000</v>
      </c>
      <c r="W315" s="10">
        <v>13000</v>
      </c>
      <c r="X315" s="10">
        <v>191000</v>
      </c>
      <c r="Y315" s="9">
        <v>67.535466562523894</v>
      </c>
      <c r="Z315" s="9">
        <v>65.342694864458693</v>
      </c>
      <c r="AA315" s="9">
        <v>3.2468446723990501</v>
      </c>
      <c r="AB315" s="9">
        <v>32.464533437476099</v>
      </c>
      <c r="AC315" s="10"/>
    </row>
    <row r="316" spans="1:29" x14ac:dyDescent="0.25">
      <c r="A316" s="8" t="s">
        <v>477</v>
      </c>
      <c r="B316" s="10">
        <v>1165000</v>
      </c>
      <c r="C316" s="10">
        <v>825000</v>
      </c>
      <c r="D316" s="10">
        <v>792000</v>
      </c>
      <c r="E316" s="10">
        <v>33000</v>
      </c>
      <c r="F316" s="10">
        <v>340000</v>
      </c>
      <c r="G316" s="9">
        <v>70.808860633481004</v>
      </c>
      <c r="H316" s="9">
        <v>68.001637425294604</v>
      </c>
      <c r="I316" s="9">
        <v>3.9645083723590999</v>
      </c>
      <c r="J316" s="9">
        <v>29.1911393665189</v>
      </c>
      <c r="K316" s="10">
        <v>577000</v>
      </c>
      <c r="L316" s="10">
        <v>429000</v>
      </c>
      <c r="M316" s="10">
        <v>412000</v>
      </c>
      <c r="N316" s="10">
        <v>17000</v>
      </c>
      <c r="O316" s="10">
        <v>148000</v>
      </c>
      <c r="P316" s="9">
        <v>74.379322544170606</v>
      </c>
      <c r="Q316" s="9">
        <v>71.500343375625206</v>
      </c>
      <c r="R316" s="9">
        <v>3.8706714044561301</v>
      </c>
      <c r="S316" s="9">
        <v>25.620677455829401</v>
      </c>
      <c r="T316" s="10">
        <v>589000</v>
      </c>
      <c r="U316" s="10">
        <v>396000</v>
      </c>
      <c r="V316" s="10">
        <v>380000</v>
      </c>
      <c r="W316" s="10">
        <v>16000</v>
      </c>
      <c r="X316" s="10">
        <v>192000</v>
      </c>
      <c r="Y316" s="9">
        <v>67.311116245565898</v>
      </c>
      <c r="Z316" s="9">
        <v>64.574187585794505</v>
      </c>
      <c r="AA316" s="9">
        <v>4.0660871672168897</v>
      </c>
      <c r="AB316" s="9">
        <v>32.688883754434102</v>
      </c>
      <c r="AC316" s="10"/>
    </row>
    <row r="317" spans="1:29" x14ac:dyDescent="0.25">
      <c r="A317" s="8" t="s">
        <v>478</v>
      </c>
      <c r="B317" s="10">
        <v>1165000</v>
      </c>
      <c r="C317" s="10">
        <v>827000</v>
      </c>
      <c r="D317" s="10">
        <v>791000</v>
      </c>
      <c r="E317" s="10">
        <v>35000</v>
      </c>
      <c r="F317" s="10">
        <v>338000</v>
      </c>
      <c r="G317" s="9">
        <v>70.973913506430407</v>
      </c>
      <c r="H317" s="9">
        <v>67.938317752194195</v>
      </c>
      <c r="I317" s="9">
        <v>4.2770584349433696</v>
      </c>
      <c r="J317" s="9">
        <v>29.026086493569601</v>
      </c>
      <c r="K317" s="10">
        <v>576000</v>
      </c>
      <c r="L317" s="10">
        <v>428000</v>
      </c>
      <c r="M317" s="10">
        <v>409000</v>
      </c>
      <c r="N317" s="10">
        <v>19000</v>
      </c>
      <c r="O317" s="10">
        <v>148000</v>
      </c>
      <c r="P317" s="9">
        <v>74.354471499569598</v>
      </c>
      <c r="Q317" s="9">
        <v>70.987658605658496</v>
      </c>
      <c r="R317" s="9">
        <v>4.5280570569729601</v>
      </c>
      <c r="S317" s="9">
        <v>25.645528500430299</v>
      </c>
      <c r="T317" s="10">
        <v>588000</v>
      </c>
      <c r="U317" s="10">
        <v>398000</v>
      </c>
      <c r="V317" s="10">
        <v>382000</v>
      </c>
      <c r="W317" s="10">
        <v>16000</v>
      </c>
      <c r="X317" s="10">
        <v>190000</v>
      </c>
      <c r="Y317" s="9">
        <v>67.662342739899699</v>
      </c>
      <c r="Z317" s="9">
        <v>64.9512049595684</v>
      </c>
      <c r="AA317" s="9">
        <v>4.00686359730883</v>
      </c>
      <c r="AB317" s="9">
        <v>32.337657260100301</v>
      </c>
      <c r="AC317" s="10"/>
    </row>
    <row r="318" spans="1:29" x14ac:dyDescent="0.25">
      <c r="A318" s="8" t="s">
        <v>479</v>
      </c>
      <c r="B318" s="10">
        <v>1165000</v>
      </c>
      <c r="C318" s="10">
        <v>819000</v>
      </c>
      <c r="D318" s="10">
        <v>784000</v>
      </c>
      <c r="E318" s="10">
        <v>34000</v>
      </c>
      <c r="F318" s="10">
        <v>346000</v>
      </c>
      <c r="G318" s="9">
        <v>70.295411906632495</v>
      </c>
      <c r="H318" s="9">
        <v>67.343782869458096</v>
      </c>
      <c r="I318" s="9">
        <v>4.1988928681360003</v>
      </c>
      <c r="J318" s="9">
        <v>29.704588093367502</v>
      </c>
      <c r="K318" s="10">
        <v>576000</v>
      </c>
      <c r="L318" s="10">
        <v>420000</v>
      </c>
      <c r="M318" s="10">
        <v>401000</v>
      </c>
      <c r="N318" s="10">
        <v>19000</v>
      </c>
      <c r="O318" s="10">
        <v>157000</v>
      </c>
      <c r="P318" s="9">
        <v>72.804895403443894</v>
      </c>
      <c r="Q318" s="9">
        <v>69.586820174449102</v>
      </c>
      <c r="R318" s="9">
        <v>4.4201357768073404</v>
      </c>
      <c r="S318" s="9">
        <v>27.195104596556099</v>
      </c>
      <c r="T318" s="10">
        <v>588000</v>
      </c>
      <c r="U318" s="10">
        <v>399000</v>
      </c>
      <c r="V318" s="10">
        <v>383000</v>
      </c>
      <c r="W318" s="10">
        <v>16000</v>
      </c>
      <c r="X318" s="10">
        <v>189000</v>
      </c>
      <c r="Y318" s="9">
        <v>67.838030287323406</v>
      </c>
      <c r="Z318" s="9">
        <v>65.147315488137096</v>
      </c>
      <c r="AA318" s="9">
        <v>3.9663810812164901</v>
      </c>
      <c r="AB318" s="9">
        <v>32.161969712676601</v>
      </c>
      <c r="AC318" s="10"/>
    </row>
    <row r="319" spans="1:29" x14ac:dyDescent="0.25">
      <c r="A319" s="8" t="s">
        <v>480</v>
      </c>
      <c r="B319" s="10">
        <v>1164000</v>
      </c>
      <c r="C319" s="10">
        <v>823000</v>
      </c>
      <c r="D319" s="10">
        <v>789000</v>
      </c>
      <c r="E319" s="10">
        <v>34000</v>
      </c>
      <c r="F319" s="10">
        <v>341000</v>
      </c>
      <c r="G319" s="9">
        <v>70.693958417997194</v>
      </c>
      <c r="H319" s="9">
        <v>67.753714397160607</v>
      </c>
      <c r="I319" s="9">
        <v>4.1591164034860597</v>
      </c>
      <c r="J319" s="9">
        <v>29.306041582002798</v>
      </c>
      <c r="K319" s="10">
        <v>576000</v>
      </c>
      <c r="L319" s="10">
        <v>423000</v>
      </c>
      <c r="M319" s="10">
        <v>403000</v>
      </c>
      <c r="N319" s="10">
        <v>20000</v>
      </c>
      <c r="O319" s="10">
        <v>153000</v>
      </c>
      <c r="P319" s="9">
        <v>73.398633352314505</v>
      </c>
      <c r="Q319" s="9">
        <v>69.950417355314499</v>
      </c>
      <c r="R319" s="9">
        <v>4.6979294293512996</v>
      </c>
      <c r="S319" s="9">
        <v>26.601366647685499</v>
      </c>
      <c r="T319" s="10">
        <v>588000</v>
      </c>
      <c r="U319" s="10">
        <v>400000</v>
      </c>
      <c r="V319" s="10">
        <v>386000</v>
      </c>
      <c r="W319" s="10">
        <v>14000</v>
      </c>
      <c r="X319" s="10">
        <v>188000</v>
      </c>
      <c r="Y319" s="9">
        <v>68.044034025673994</v>
      </c>
      <c r="Z319" s="9">
        <v>65.601479140479199</v>
      </c>
      <c r="AA319" s="9">
        <v>3.5896679557140998</v>
      </c>
      <c r="AB319" s="9">
        <v>31.955965974325999</v>
      </c>
      <c r="AC319" s="10"/>
    </row>
    <row r="320" spans="1:29" x14ac:dyDescent="0.25">
      <c r="A320" s="8" t="s">
        <v>481</v>
      </c>
      <c r="B320" s="10">
        <v>1164000</v>
      </c>
      <c r="C320" s="10">
        <v>824000</v>
      </c>
      <c r="D320" s="10">
        <v>794000</v>
      </c>
      <c r="E320" s="10">
        <v>30000</v>
      </c>
      <c r="F320" s="10">
        <v>339000</v>
      </c>
      <c r="G320" s="9">
        <v>70.851927762094405</v>
      </c>
      <c r="H320" s="9">
        <v>68.269375373285001</v>
      </c>
      <c r="I320" s="9">
        <v>3.6449994663251202</v>
      </c>
      <c r="J320" s="9">
        <v>29.148072237905598</v>
      </c>
      <c r="K320" s="10">
        <v>576000</v>
      </c>
      <c r="L320" s="10">
        <v>423000</v>
      </c>
      <c r="M320" s="10">
        <v>404000</v>
      </c>
      <c r="N320" s="10">
        <v>18000</v>
      </c>
      <c r="O320" s="10">
        <v>153000</v>
      </c>
      <c r="P320" s="9">
        <v>73.370654238712604</v>
      </c>
      <c r="Q320" s="9">
        <v>70.225349275749807</v>
      </c>
      <c r="R320" s="9">
        <v>4.2868705419055004</v>
      </c>
      <c r="S320" s="9">
        <v>26.6293457612874</v>
      </c>
      <c r="T320" s="10">
        <v>588000</v>
      </c>
      <c r="U320" s="10">
        <v>402000</v>
      </c>
      <c r="V320" s="10">
        <v>390000</v>
      </c>
      <c r="W320" s="10">
        <v>12000</v>
      </c>
      <c r="X320" s="10">
        <v>186000</v>
      </c>
      <c r="Y320" s="9">
        <v>68.383953013956599</v>
      </c>
      <c r="Z320" s="9">
        <v>66.352813871227298</v>
      </c>
      <c r="AA320" s="9">
        <v>2.9701984942501798</v>
      </c>
      <c r="AB320" s="9">
        <v>31.616046986043401</v>
      </c>
      <c r="AC320" s="10"/>
    </row>
    <row r="321" spans="1:29" x14ac:dyDescent="0.25">
      <c r="A321" s="8" t="s">
        <v>482</v>
      </c>
      <c r="B321" s="10">
        <v>1164000</v>
      </c>
      <c r="C321" s="10">
        <v>820000</v>
      </c>
      <c r="D321" s="10">
        <v>785000</v>
      </c>
      <c r="E321" s="10">
        <v>35000</v>
      </c>
      <c r="F321" s="10">
        <v>344000</v>
      </c>
      <c r="G321" s="9">
        <v>70.481106684586706</v>
      </c>
      <c r="H321" s="9">
        <v>67.471031853789498</v>
      </c>
      <c r="I321" s="9">
        <v>4.2707542097312396</v>
      </c>
      <c r="J321" s="9">
        <v>29.518893315413401</v>
      </c>
      <c r="K321" s="10">
        <v>576000</v>
      </c>
      <c r="L321" s="10">
        <v>419000</v>
      </c>
      <c r="M321" s="10">
        <v>396000</v>
      </c>
      <c r="N321" s="10">
        <v>23000</v>
      </c>
      <c r="O321" s="10">
        <v>157000</v>
      </c>
      <c r="P321" s="9">
        <v>72.8230352929329</v>
      </c>
      <c r="Q321" s="9">
        <v>68.750466619556207</v>
      </c>
      <c r="R321" s="9">
        <v>5.5924181915717996</v>
      </c>
      <c r="S321" s="9">
        <v>27.1769647070671</v>
      </c>
      <c r="T321" s="10">
        <v>588000</v>
      </c>
      <c r="U321" s="10">
        <v>401000</v>
      </c>
      <c r="V321" s="10">
        <v>389000</v>
      </c>
      <c r="W321" s="10">
        <v>12000</v>
      </c>
      <c r="X321" s="10">
        <v>187000</v>
      </c>
      <c r="Y321" s="9">
        <v>68.186156827582195</v>
      </c>
      <c r="Z321" s="9">
        <v>66.217262365565801</v>
      </c>
      <c r="AA321" s="9">
        <v>2.88752813418572</v>
      </c>
      <c r="AB321" s="9">
        <v>31.813843172417801</v>
      </c>
      <c r="AC321" s="10"/>
    </row>
    <row r="322" spans="1:29" x14ac:dyDescent="0.25">
      <c r="A322" s="8" t="s">
        <v>483</v>
      </c>
      <c r="B322" s="10">
        <v>1164000</v>
      </c>
      <c r="C322" s="10">
        <v>840000</v>
      </c>
      <c r="D322" s="10">
        <v>802000</v>
      </c>
      <c r="E322" s="10">
        <v>37000</v>
      </c>
      <c r="F322" s="10">
        <v>324000</v>
      </c>
      <c r="G322" s="9">
        <v>72.161028929622006</v>
      </c>
      <c r="H322" s="9">
        <v>68.956795921682101</v>
      </c>
      <c r="I322" s="9">
        <v>4.4403926266973803</v>
      </c>
      <c r="J322" s="9">
        <v>27.838971070378001</v>
      </c>
      <c r="K322" s="10">
        <v>576000</v>
      </c>
      <c r="L322" s="10">
        <v>425000</v>
      </c>
      <c r="M322" s="10">
        <v>401000</v>
      </c>
      <c r="N322" s="10">
        <v>24000</v>
      </c>
      <c r="O322" s="10">
        <v>151000</v>
      </c>
      <c r="P322" s="9">
        <v>73.824522169129907</v>
      </c>
      <c r="Q322" s="9">
        <v>69.588982109123194</v>
      </c>
      <c r="R322" s="9">
        <v>5.7373077881942303</v>
      </c>
      <c r="S322" s="9">
        <v>26.175477830870101</v>
      </c>
      <c r="T322" s="10">
        <v>588000</v>
      </c>
      <c r="U322" s="10">
        <v>414000</v>
      </c>
      <c r="V322" s="10">
        <v>402000</v>
      </c>
      <c r="W322" s="10">
        <v>13000</v>
      </c>
      <c r="X322" s="10">
        <v>173000</v>
      </c>
      <c r="Y322" s="9">
        <v>70.530781155082394</v>
      </c>
      <c r="Z322" s="9">
        <v>68.337244185195701</v>
      </c>
      <c r="AA322" s="9">
        <v>3.11004207519494</v>
      </c>
      <c r="AB322" s="9">
        <v>29.469218844917599</v>
      </c>
      <c r="AC322" s="10"/>
    </row>
    <row r="323" spans="1:29" x14ac:dyDescent="0.25">
      <c r="A323" s="8" t="s">
        <v>484</v>
      </c>
      <c r="B323" s="10">
        <v>1165000</v>
      </c>
      <c r="C323" s="10">
        <v>843000</v>
      </c>
      <c r="D323" s="10">
        <v>804000</v>
      </c>
      <c r="E323" s="10">
        <v>39000</v>
      </c>
      <c r="F323" s="10">
        <v>322000</v>
      </c>
      <c r="G323" s="9">
        <v>72.350602329988007</v>
      </c>
      <c r="H323" s="9">
        <v>68.9932490617973</v>
      </c>
      <c r="I323" s="9">
        <v>4.6403943575728599</v>
      </c>
      <c r="J323" s="9">
        <v>27.649397670011901</v>
      </c>
      <c r="K323" s="10">
        <v>576000</v>
      </c>
      <c r="L323" s="10">
        <v>426000</v>
      </c>
      <c r="M323" s="10">
        <v>400000</v>
      </c>
      <c r="N323" s="10">
        <v>27000</v>
      </c>
      <c r="O323" s="10">
        <v>150000</v>
      </c>
      <c r="P323" s="9">
        <v>73.976126828608301</v>
      </c>
      <c r="Q323" s="9">
        <v>69.355882337634796</v>
      </c>
      <c r="R323" s="9">
        <v>6.2455885284151504</v>
      </c>
      <c r="S323" s="9">
        <v>26.023873171391699</v>
      </c>
      <c r="T323" s="10">
        <v>588000</v>
      </c>
      <c r="U323" s="10">
        <v>416000</v>
      </c>
      <c r="V323" s="10">
        <v>404000</v>
      </c>
      <c r="W323" s="10">
        <v>12000</v>
      </c>
      <c r="X323" s="10">
        <v>172000</v>
      </c>
      <c r="Y323" s="9">
        <v>70.757687024873206</v>
      </c>
      <c r="Z323" s="9">
        <v>68.637890470944996</v>
      </c>
      <c r="AA323" s="9">
        <v>2.9958533737585298</v>
      </c>
      <c r="AB323" s="9">
        <v>29.242312975126801</v>
      </c>
      <c r="AC323" s="10"/>
    </row>
    <row r="324" spans="1:29" x14ac:dyDescent="0.25">
      <c r="A324" s="8" t="s">
        <v>485</v>
      </c>
      <c r="B324" s="10">
        <v>1165000</v>
      </c>
      <c r="C324" s="10">
        <v>848000</v>
      </c>
      <c r="D324" s="10">
        <v>809000</v>
      </c>
      <c r="E324" s="10">
        <v>39000</v>
      </c>
      <c r="F324" s="10">
        <v>318000</v>
      </c>
      <c r="G324" s="9">
        <v>72.7550500326915</v>
      </c>
      <c r="H324" s="9">
        <v>69.415018216327297</v>
      </c>
      <c r="I324" s="9">
        <v>4.5907903504478602</v>
      </c>
      <c r="J324" s="9">
        <v>27.244949967308401</v>
      </c>
      <c r="K324" s="10">
        <v>577000</v>
      </c>
      <c r="L324" s="10">
        <v>428000</v>
      </c>
      <c r="M324" s="10">
        <v>402000</v>
      </c>
      <c r="N324" s="10">
        <v>26000</v>
      </c>
      <c r="O324" s="10">
        <v>149000</v>
      </c>
      <c r="P324" s="9">
        <v>74.132272811590397</v>
      </c>
      <c r="Q324" s="9">
        <v>69.672672552932198</v>
      </c>
      <c r="R324" s="9">
        <v>6.0157338896008499</v>
      </c>
      <c r="S324" s="9">
        <v>25.867727188409599</v>
      </c>
      <c r="T324" s="10">
        <v>589000</v>
      </c>
      <c r="U324" s="10">
        <v>420000</v>
      </c>
      <c r="V324" s="10">
        <v>407000</v>
      </c>
      <c r="W324" s="10">
        <v>13000</v>
      </c>
      <c r="X324" s="10">
        <v>168000</v>
      </c>
      <c r="Y324" s="9">
        <v>71.405417802808302</v>
      </c>
      <c r="Z324" s="9">
        <v>69.1625255897318</v>
      </c>
      <c r="AA324" s="9">
        <v>3.1410672776544502</v>
      </c>
      <c r="AB324" s="9">
        <v>28.594582197191698</v>
      </c>
      <c r="AC324" s="10"/>
    </row>
    <row r="325" spans="1:29" x14ac:dyDescent="0.25">
      <c r="A325" s="8" t="s">
        <v>486</v>
      </c>
      <c r="B325" s="10">
        <v>1166000</v>
      </c>
      <c r="C325" s="10">
        <v>833000</v>
      </c>
      <c r="D325" s="10">
        <v>796000</v>
      </c>
      <c r="E325" s="10">
        <v>37000</v>
      </c>
      <c r="F325" s="10">
        <v>333000</v>
      </c>
      <c r="G325" s="9">
        <v>71.475189327001303</v>
      </c>
      <c r="H325" s="9">
        <v>68.279020131971293</v>
      </c>
      <c r="I325" s="9">
        <v>4.4717184034412298</v>
      </c>
      <c r="J325" s="9">
        <v>28.524810672998701</v>
      </c>
      <c r="K325" s="10">
        <v>577000</v>
      </c>
      <c r="L325" s="10">
        <v>419000</v>
      </c>
      <c r="M325" s="10">
        <v>394000</v>
      </c>
      <c r="N325" s="10">
        <v>25000</v>
      </c>
      <c r="O325" s="10">
        <v>158000</v>
      </c>
      <c r="P325" s="9">
        <v>72.628503194924093</v>
      </c>
      <c r="Q325" s="9">
        <v>68.306906824676901</v>
      </c>
      <c r="R325" s="9">
        <v>5.9502759662397704</v>
      </c>
      <c r="S325" s="9">
        <v>27.3714968050758</v>
      </c>
      <c r="T325" s="10">
        <v>589000</v>
      </c>
      <c r="U325" s="10">
        <v>414000</v>
      </c>
      <c r="V325" s="10">
        <v>402000</v>
      </c>
      <c r="W325" s="10">
        <v>12000</v>
      </c>
      <c r="X325" s="10">
        <v>175000</v>
      </c>
      <c r="Y325" s="9">
        <v>70.344777212123702</v>
      </c>
      <c r="Z325" s="9">
        <v>68.2516871949842</v>
      </c>
      <c r="AA325" s="9">
        <v>2.9754732335391498</v>
      </c>
      <c r="AB325" s="9">
        <v>29.655222787876301</v>
      </c>
      <c r="AC325" s="10"/>
    </row>
    <row r="326" spans="1:29" x14ac:dyDescent="0.25">
      <c r="A326" s="8" t="s">
        <v>487</v>
      </c>
      <c r="B326" s="10">
        <v>1166000</v>
      </c>
      <c r="C326" s="10">
        <v>828000</v>
      </c>
      <c r="D326" s="10">
        <v>794000</v>
      </c>
      <c r="E326" s="10">
        <v>34000</v>
      </c>
      <c r="F326" s="10">
        <v>338000</v>
      </c>
      <c r="G326" s="9">
        <v>71.043855067914905</v>
      </c>
      <c r="H326" s="9">
        <v>68.097258275726304</v>
      </c>
      <c r="I326" s="9">
        <v>4.1475744656195497</v>
      </c>
      <c r="J326" s="9">
        <v>28.956144932085099</v>
      </c>
      <c r="K326" s="10">
        <v>577000</v>
      </c>
      <c r="L326" s="10">
        <v>420000</v>
      </c>
      <c r="M326" s="10">
        <v>397000</v>
      </c>
      <c r="N326" s="10">
        <v>23000</v>
      </c>
      <c r="O326" s="10">
        <v>157000</v>
      </c>
      <c r="P326" s="9">
        <v>72.762759849054504</v>
      </c>
      <c r="Q326" s="9">
        <v>68.859522976218102</v>
      </c>
      <c r="R326" s="9">
        <v>5.3643331849061502</v>
      </c>
      <c r="S326" s="9">
        <v>27.2372401509455</v>
      </c>
      <c r="T326" s="10">
        <v>589000</v>
      </c>
      <c r="U326" s="10">
        <v>408000</v>
      </c>
      <c r="V326" s="10">
        <v>397000</v>
      </c>
      <c r="W326" s="10">
        <v>12000</v>
      </c>
      <c r="X326" s="10">
        <v>180000</v>
      </c>
      <c r="Y326" s="9">
        <v>69.359294583897196</v>
      </c>
      <c r="Z326" s="9">
        <v>67.350223880977197</v>
      </c>
      <c r="AA326" s="9">
        <v>2.8966135180193699</v>
      </c>
      <c r="AB326" s="9">
        <v>30.640705416102801</v>
      </c>
      <c r="AC326" s="10"/>
    </row>
    <row r="327" spans="1:29" x14ac:dyDescent="0.25">
      <c r="A327" s="8" t="s">
        <v>488</v>
      </c>
      <c r="B327" s="10">
        <v>1166000</v>
      </c>
      <c r="C327" s="10">
        <v>820000</v>
      </c>
      <c r="D327" s="10">
        <v>789000</v>
      </c>
      <c r="E327" s="10">
        <v>30000</v>
      </c>
      <c r="F327" s="10">
        <v>346000</v>
      </c>
      <c r="G327" s="9">
        <v>70.309614228203401</v>
      </c>
      <c r="H327" s="9">
        <v>67.723190657272895</v>
      </c>
      <c r="I327" s="9">
        <v>3.6786200569038598</v>
      </c>
      <c r="J327" s="9">
        <v>29.690385771796699</v>
      </c>
      <c r="K327" s="10">
        <v>577000</v>
      </c>
      <c r="L327" s="10">
        <v>418000</v>
      </c>
      <c r="M327" s="10">
        <v>399000</v>
      </c>
      <c r="N327" s="10">
        <v>19000</v>
      </c>
      <c r="O327" s="10">
        <v>159000</v>
      </c>
      <c r="P327" s="9">
        <v>72.362067710481696</v>
      </c>
      <c r="Q327" s="9">
        <v>69.110515679756503</v>
      </c>
      <c r="R327" s="9">
        <v>4.4934482023572597</v>
      </c>
      <c r="S327" s="9">
        <v>27.6379322895183</v>
      </c>
      <c r="T327" s="10">
        <v>589000</v>
      </c>
      <c r="U327" s="10">
        <v>402000</v>
      </c>
      <c r="V327" s="10">
        <v>391000</v>
      </c>
      <c r="W327" s="10">
        <v>11000</v>
      </c>
      <c r="X327" s="10">
        <v>187000</v>
      </c>
      <c r="Y327" s="9">
        <v>68.298188550415702</v>
      </c>
      <c r="Z327" s="9">
        <v>66.363597761377804</v>
      </c>
      <c r="AA327" s="9">
        <v>2.8325652994585999</v>
      </c>
      <c r="AB327" s="9">
        <v>31.701811449584302</v>
      </c>
      <c r="AC327" s="10"/>
    </row>
    <row r="328" spans="1:29" x14ac:dyDescent="0.25">
      <c r="A328" s="8" t="s">
        <v>489</v>
      </c>
      <c r="B328" s="10">
        <v>1165000</v>
      </c>
      <c r="C328" s="10">
        <v>825000</v>
      </c>
      <c r="D328" s="10">
        <v>798000</v>
      </c>
      <c r="E328" s="10">
        <v>27000</v>
      </c>
      <c r="F328" s="10">
        <v>340000</v>
      </c>
      <c r="G328" s="9">
        <v>70.823062039615095</v>
      </c>
      <c r="H328" s="9">
        <v>68.488543199495496</v>
      </c>
      <c r="I328" s="9">
        <v>3.29626928416875</v>
      </c>
      <c r="J328" s="9">
        <v>29.176937960384901</v>
      </c>
      <c r="K328" s="10">
        <v>577000</v>
      </c>
      <c r="L328" s="10">
        <v>424000</v>
      </c>
      <c r="M328" s="10">
        <v>407000</v>
      </c>
      <c r="N328" s="10">
        <v>18000</v>
      </c>
      <c r="O328" s="10">
        <v>152000</v>
      </c>
      <c r="P328" s="9">
        <v>73.581768981543306</v>
      </c>
      <c r="Q328" s="9">
        <v>70.518823360139194</v>
      </c>
      <c r="R328" s="9">
        <v>4.1626420019506902</v>
      </c>
      <c r="S328" s="9">
        <v>26.418231018456702</v>
      </c>
      <c r="T328" s="10">
        <v>589000</v>
      </c>
      <c r="U328" s="10">
        <v>401000</v>
      </c>
      <c r="V328" s="10">
        <v>391000</v>
      </c>
      <c r="W328" s="10">
        <v>10000</v>
      </c>
      <c r="X328" s="10">
        <v>188000</v>
      </c>
      <c r="Y328" s="9">
        <v>68.119374382010193</v>
      </c>
      <c r="Z328" s="9">
        <v>66.498754676334798</v>
      </c>
      <c r="AA328" s="9">
        <v>2.37908777110477</v>
      </c>
      <c r="AB328" s="9">
        <v>31.880625617989701</v>
      </c>
      <c r="AC328" s="10"/>
    </row>
    <row r="329" spans="1:29" x14ac:dyDescent="0.25">
      <c r="A329" s="8" t="s">
        <v>490</v>
      </c>
      <c r="B329" s="10">
        <v>1165000</v>
      </c>
      <c r="C329" s="10">
        <v>828000</v>
      </c>
      <c r="D329" s="10">
        <v>800000</v>
      </c>
      <c r="E329" s="10">
        <v>27000</v>
      </c>
      <c r="F329" s="10">
        <v>338000</v>
      </c>
      <c r="G329" s="9">
        <v>71.015077308860398</v>
      </c>
      <c r="H329" s="9">
        <v>68.677146150089996</v>
      </c>
      <c r="I329" s="9">
        <v>3.2921616751922298</v>
      </c>
      <c r="J329" s="9">
        <v>28.984922691139602</v>
      </c>
      <c r="K329" s="10">
        <v>577000</v>
      </c>
      <c r="L329" s="10">
        <v>429000</v>
      </c>
      <c r="M329" s="10">
        <v>411000</v>
      </c>
      <c r="N329" s="10">
        <v>18000</v>
      </c>
      <c r="O329" s="10">
        <v>148000</v>
      </c>
      <c r="P329" s="9">
        <v>74.370257098423494</v>
      </c>
      <c r="Q329" s="9">
        <v>71.186564097762897</v>
      </c>
      <c r="R329" s="9">
        <v>4.2808686225827897</v>
      </c>
      <c r="S329" s="9">
        <v>25.629742901576499</v>
      </c>
      <c r="T329" s="10">
        <v>588000</v>
      </c>
      <c r="U329" s="10">
        <v>399000</v>
      </c>
      <c r="V329" s="10">
        <v>390000</v>
      </c>
      <c r="W329" s="10">
        <v>9000</v>
      </c>
      <c r="X329" s="10">
        <v>190000</v>
      </c>
      <c r="Y329" s="9">
        <v>67.726576014736295</v>
      </c>
      <c r="Z329" s="9">
        <v>66.217598618809902</v>
      </c>
      <c r="AA329" s="9">
        <v>2.22804323608226</v>
      </c>
      <c r="AB329" s="9">
        <v>32.273423985263697</v>
      </c>
      <c r="AC329" s="10"/>
    </row>
    <row r="330" spans="1:29" x14ac:dyDescent="0.25">
      <c r="A330" s="8" t="s">
        <v>491</v>
      </c>
      <c r="B330" s="10">
        <v>1166000</v>
      </c>
      <c r="C330" s="10">
        <v>833000</v>
      </c>
      <c r="D330" s="10">
        <v>808000</v>
      </c>
      <c r="E330" s="10">
        <v>26000</v>
      </c>
      <c r="F330" s="10">
        <v>332000</v>
      </c>
      <c r="G330" s="9">
        <v>71.496595604486103</v>
      </c>
      <c r="H330" s="9">
        <v>69.2936908863783</v>
      </c>
      <c r="I330" s="9">
        <v>3.0811323245293001</v>
      </c>
      <c r="J330" s="9">
        <v>28.5034043955139</v>
      </c>
      <c r="K330" s="10">
        <v>577000</v>
      </c>
      <c r="L330" s="10">
        <v>433000</v>
      </c>
      <c r="M330" s="10">
        <v>415000</v>
      </c>
      <c r="N330" s="10">
        <v>19000</v>
      </c>
      <c r="O330" s="10">
        <v>143000</v>
      </c>
      <c r="P330" s="9">
        <v>75.131648737940196</v>
      </c>
      <c r="Q330" s="9">
        <v>71.909331373480299</v>
      </c>
      <c r="R330" s="9">
        <v>4.2888947848054499</v>
      </c>
      <c r="S330" s="9">
        <v>24.8683512620599</v>
      </c>
      <c r="T330" s="10">
        <v>589000</v>
      </c>
      <c r="U330" s="10">
        <v>400000</v>
      </c>
      <c r="V330" s="10">
        <v>393000</v>
      </c>
      <c r="W330" s="11">
        <v>7000</v>
      </c>
      <c r="X330" s="10">
        <v>189000</v>
      </c>
      <c r="Y330" s="9">
        <v>67.9339424230172</v>
      </c>
      <c r="Z330" s="9">
        <v>66.730146541677598</v>
      </c>
      <c r="AA330" s="12">
        <v>1.77200945271766</v>
      </c>
      <c r="AB330" s="9">
        <v>32.0660575769828</v>
      </c>
      <c r="AC330" s="10" t="s">
        <v>442</v>
      </c>
    </row>
    <row r="331" spans="1:29" x14ac:dyDescent="0.25">
      <c r="A331" s="8" t="s">
        <v>492</v>
      </c>
      <c r="B331" s="10">
        <v>1166000</v>
      </c>
      <c r="C331" s="10">
        <v>844000</v>
      </c>
      <c r="D331" s="10">
        <v>822000</v>
      </c>
      <c r="E331" s="10">
        <v>23000</v>
      </c>
      <c r="F331" s="10">
        <v>322000</v>
      </c>
      <c r="G331" s="9">
        <v>72.412639797335103</v>
      </c>
      <c r="H331" s="9">
        <v>70.468748258027205</v>
      </c>
      <c r="I331" s="9">
        <v>2.6844644039333101</v>
      </c>
      <c r="J331" s="9">
        <v>27.5873602026649</v>
      </c>
      <c r="K331" s="10">
        <v>577000</v>
      </c>
      <c r="L331" s="10">
        <v>443000</v>
      </c>
      <c r="M331" s="10">
        <v>428000</v>
      </c>
      <c r="N331" s="10">
        <v>15000</v>
      </c>
      <c r="O331" s="10">
        <v>134000</v>
      </c>
      <c r="P331" s="9">
        <v>76.833422272736698</v>
      </c>
      <c r="Q331" s="9">
        <v>74.200931438115504</v>
      </c>
      <c r="R331" s="9">
        <v>3.4262313935159998</v>
      </c>
      <c r="S331" s="9">
        <v>23.166577727263299</v>
      </c>
      <c r="T331" s="10">
        <v>589000</v>
      </c>
      <c r="U331" s="10">
        <v>401000</v>
      </c>
      <c r="V331" s="10">
        <v>393000</v>
      </c>
      <c r="W331" s="11">
        <v>7000</v>
      </c>
      <c r="X331" s="10">
        <v>188000</v>
      </c>
      <c r="Y331" s="9">
        <v>68.079831411925099</v>
      </c>
      <c r="Z331" s="9">
        <v>66.810835961154098</v>
      </c>
      <c r="AA331" s="12">
        <v>1.86398148240529</v>
      </c>
      <c r="AB331" s="9">
        <v>31.920168588074901</v>
      </c>
      <c r="AC331" s="10" t="s">
        <v>442</v>
      </c>
    </row>
    <row r="332" spans="1:29" x14ac:dyDescent="0.25">
      <c r="A332" s="8" t="s">
        <v>493</v>
      </c>
      <c r="B332" s="10">
        <v>1166000</v>
      </c>
      <c r="C332" s="10">
        <v>840000</v>
      </c>
      <c r="D332" s="10">
        <v>818000</v>
      </c>
      <c r="E332" s="10">
        <v>23000</v>
      </c>
      <c r="F332" s="10">
        <v>326000</v>
      </c>
      <c r="G332" s="9">
        <v>72.032383970586196</v>
      </c>
      <c r="H332" s="9">
        <v>70.100561111797006</v>
      </c>
      <c r="I332" s="9">
        <v>2.6818810544684899</v>
      </c>
      <c r="J332" s="9">
        <v>27.967616029413801</v>
      </c>
      <c r="K332" s="10">
        <v>577000</v>
      </c>
      <c r="L332" s="10">
        <v>438000</v>
      </c>
      <c r="M332" s="10">
        <v>424000</v>
      </c>
      <c r="N332" s="10">
        <v>13000</v>
      </c>
      <c r="O332" s="10">
        <v>140000</v>
      </c>
      <c r="P332" s="9">
        <v>75.815725330750894</v>
      </c>
      <c r="Q332" s="9">
        <v>73.478077841894304</v>
      </c>
      <c r="R332" s="9">
        <v>3.0833280017548499</v>
      </c>
      <c r="S332" s="9">
        <v>24.184274669249</v>
      </c>
      <c r="T332" s="10">
        <v>589000</v>
      </c>
      <c r="U332" s="10">
        <v>402000</v>
      </c>
      <c r="V332" s="10">
        <v>393000</v>
      </c>
      <c r="W332" s="10">
        <v>9000</v>
      </c>
      <c r="X332" s="10">
        <v>187000</v>
      </c>
      <c r="Y332" s="9">
        <v>68.324592663269996</v>
      </c>
      <c r="Z332" s="9">
        <v>66.790490467887594</v>
      </c>
      <c r="AA332" s="9">
        <v>2.2453148062558701</v>
      </c>
      <c r="AB332" s="9">
        <v>31.67540733673</v>
      </c>
      <c r="AC332" s="10"/>
    </row>
    <row r="333" spans="1:29" x14ac:dyDescent="0.25">
      <c r="A333" s="8" t="s">
        <v>494</v>
      </c>
      <c r="B333" s="10">
        <v>1167000</v>
      </c>
      <c r="C333" s="10">
        <v>839000</v>
      </c>
      <c r="D333" s="10">
        <v>817000</v>
      </c>
      <c r="E333" s="10">
        <v>22000</v>
      </c>
      <c r="F333" s="10">
        <v>328000</v>
      </c>
      <c r="G333" s="9">
        <v>71.9036821077637</v>
      </c>
      <c r="H333" s="9">
        <v>70.008295583287506</v>
      </c>
      <c r="I333" s="9">
        <v>2.63600759921529</v>
      </c>
      <c r="J333" s="9">
        <v>28.0963178922363</v>
      </c>
      <c r="K333" s="10">
        <v>578000</v>
      </c>
      <c r="L333" s="10">
        <v>441000</v>
      </c>
      <c r="M333" s="10">
        <v>427000</v>
      </c>
      <c r="N333" s="10">
        <v>13000</v>
      </c>
      <c r="O333" s="10">
        <v>137000</v>
      </c>
      <c r="P333" s="9">
        <v>76.2801311729731</v>
      </c>
      <c r="Q333" s="9">
        <v>73.965039009069201</v>
      </c>
      <c r="R333" s="9">
        <v>3.0349871300747702</v>
      </c>
      <c r="S333" s="9">
        <v>23.7198688270269</v>
      </c>
      <c r="T333" s="10">
        <v>589000</v>
      </c>
      <c r="U333" s="10">
        <v>398000</v>
      </c>
      <c r="V333" s="10">
        <v>390000</v>
      </c>
      <c r="W333" s="10">
        <v>9000</v>
      </c>
      <c r="X333" s="10">
        <v>191000</v>
      </c>
      <c r="Y333" s="9">
        <v>67.614639046507193</v>
      </c>
      <c r="Z333" s="9">
        <v>66.130575842315295</v>
      </c>
      <c r="AA333" s="9">
        <v>2.1948844586319698</v>
      </c>
      <c r="AB333" s="9">
        <v>32.3853609534928</v>
      </c>
      <c r="AC333" s="10"/>
    </row>
    <row r="334" spans="1:29" x14ac:dyDescent="0.25">
      <c r="A334" s="8" t="s">
        <v>495</v>
      </c>
      <c r="B334" s="10">
        <v>1167000</v>
      </c>
      <c r="C334" s="10">
        <v>839000</v>
      </c>
      <c r="D334" s="10">
        <v>815000</v>
      </c>
      <c r="E334" s="10">
        <v>23000</v>
      </c>
      <c r="F334" s="10">
        <v>328000</v>
      </c>
      <c r="G334" s="9">
        <v>71.872721462102703</v>
      </c>
      <c r="H334" s="9">
        <v>69.862424505693795</v>
      </c>
      <c r="I334" s="9">
        <v>2.7970235654272</v>
      </c>
      <c r="J334" s="9">
        <v>28.1272785378973</v>
      </c>
      <c r="K334" s="10">
        <v>578000</v>
      </c>
      <c r="L334" s="10">
        <v>440000</v>
      </c>
      <c r="M334" s="10">
        <v>426000</v>
      </c>
      <c r="N334" s="10">
        <v>14000</v>
      </c>
      <c r="O334" s="10">
        <v>138000</v>
      </c>
      <c r="P334" s="9">
        <v>76.144292601022997</v>
      </c>
      <c r="Q334" s="9">
        <v>73.793133292367301</v>
      </c>
      <c r="R334" s="9">
        <v>3.08776827302755</v>
      </c>
      <c r="S334" s="9">
        <v>23.855707398977</v>
      </c>
      <c r="T334" s="10">
        <v>589000</v>
      </c>
      <c r="U334" s="10">
        <v>399000</v>
      </c>
      <c r="V334" s="10">
        <v>389000</v>
      </c>
      <c r="W334" s="10">
        <v>10000</v>
      </c>
      <c r="X334" s="10">
        <v>190000</v>
      </c>
      <c r="Y334" s="9">
        <v>67.686019958400195</v>
      </c>
      <c r="Z334" s="9">
        <v>66.009812936653603</v>
      </c>
      <c r="AA334" s="9">
        <v>2.47644494797711</v>
      </c>
      <c r="AB334" s="9">
        <v>32.313980041599798</v>
      </c>
      <c r="AC334" s="10"/>
    </row>
    <row r="335" spans="1:29" x14ac:dyDescent="0.25">
      <c r="A335" s="8" t="s">
        <v>496</v>
      </c>
      <c r="B335" s="10">
        <v>1169000</v>
      </c>
      <c r="C335" s="10">
        <v>843000</v>
      </c>
      <c r="D335" s="10">
        <v>818000</v>
      </c>
      <c r="E335" s="10">
        <v>25000</v>
      </c>
      <c r="F335" s="10">
        <v>326000</v>
      </c>
      <c r="G335" s="9">
        <v>72.135199439449494</v>
      </c>
      <c r="H335" s="9">
        <v>69.956393073197503</v>
      </c>
      <c r="I335" s="9">
        <v>3.0204482460478701</v>
      </c>
      <c r="J335" s="9">
        <v>27.864800560550499</v>
      </c>
      <c r="K335" s="10">
        <v>579000</v>
      </c>
      <c r="L335" s="10">
        <v>441000</v>
      </c>
      <c r="M335" s="10">
        <v>425000</v>
      </c>
      <c r="N335" s="10">
        <v>16000</v>
      </c>
      <c r="O335" s="10">
        <v>138000</v>
      </c>
      <c r="P335" s="9">
        <v>76.168639462367096</v>
      </c>
      <c r="Q335" s="9">
        <v>73.4198044719775</v>
      </c>
      <c r="R335" s="9">
        <v>3.6088802554332902</v>
      </c>
      <c r="S335" s="9">
        <v>23.8313605376329</v>
      </c>
      <c r="T335" s="10">
        <v>590000</v>
      </c>
      <c r="U335" s="10">
        <v>402000</v>
      </c>
      <c r="V335" s="10">
        <v>393000</v>
      </c>
      <c r="W335" s="10">
        <v>10000</v>
      </c>
      <c r="X335" s="10">
        <v>188000</v>
      </c>
      <c r="Y335" s="9">
        <v>68.182241684524399</v>
      </c>
      <c r="Z335" s="9">
        <v>66.562089731753403</v>
      </c>
      <c r="AA335" s="9">
        <v>2.3762081045491801</v>
      </c>
      <c r="AB335" s="9">
        <v>31.817758315475601</v>
      </c>
      <c r="AC335" s="10"/>
    </row>
    <row r="336" spans="1:29" x14ac:dyDescent="0.25">
      <c r="A336" s="8" t="s">
        <v>497</v>
      </c>
      <c r="B336" s="10">
        <v>1170000</v>
      </c>
      <c r="C336" s="10">
        <v>851000</v>
      </c>
      <c r="D336" s="10">
        <v>825000</v>
      </c>
      <c r="E336" s="10">
        <v>27000</v>
      </c>
      <c r="F336" s="10">
        <v>318000</v>
      </c>
      <c r="G336" s="9">
        <v>72.800980154102405</v>
      </c>
      <c r="H336" s="9">
        <v>70.519368816325397</v>
      </c>
      <c r="I336" s="9">
        <v>3.1340393123105499</v>
      </c>
      <c r="J336" s="9">
        <v>27.199019845897599</v>
      </c>
      <c r="K336" s="10">
        <v>579000</v>
      </c>
      <c r="L336" s="10">
        <v>441000</v>
      </c>
      <c r="M336" s="10">
        <v>426000</v>
      </c>
      <c r="N336" s="10">
        <v>16000</v>
      </c>
      <c r="O336" s="10">
        <v>138000</v>
      </c>
      <c r="P336" s="9">
        <v>76.231843001231596</v>
      </c>
      <c r="Q336" s="9">
        <v>73.507407900032604</v>
      </c>
      <c r="R336" s="9">
        <v>3.57388066972874</v>
      </c>
      <c r="S336" s="9">
        <v>23.768156998768401</v>
      </c>
      <c r="T336" s="10">
        <v>591000</v>
      </c>
      <c r="U336" s="10">
        <v>410000</v>
      </c>
      <c r="V336" s="10">
        <v>399000</v>
      </c>
      <c r="W336" s="10">
        <v>11000</v>
      </c>
      <c r="X336" s="10">
        <v>181000</v>
      </c>
      <c r="Y336" s="9">
        <v>69.438618053404198</v>
      </c>
      <c r="Z336" s="9">
        <v>67.5909890418705</v>
      </c>
      <c r="AA336" s="9">
        <v>2.6608090185676398</v>
      </c>
      <c r="AB336" s="9">
        <v>30.561381946595802</v>
      </c>
      <c r="AC336" s="10"/>
    </row>
    <row r="337" spans="1:29" x14ac:dyDescent="0.25">
      <c r="A337" s="8" t="s">
        <v>498</v>
      </c>
      <c r="B337" s="10">
        <v>1170000</v>
      </c>
      <c r="C337" s="10">
        <v>850000</v>
      </c>
      <c r="D337" s="10">
        <v>824000</v>
      </c>
      <c r="E337" s="10">
        <v>26000</v>
      </c>
      <c r="F337" s="10">
        <v>320000</v>
      </c>
      <c r="G337" s="9">
        <v>72.678088830313698</v>
      </c>
      <c r="H337" s="9">
        <v>70.437074681668307</v>
      </c>
      <c r="I337" s="9">
        <v>3.08347974570112</v>
      </c>
      <c r="J337" s="9">
        <v>27.321911169686299</v>
      </c>
      <c r="K337" s="10">
        <v>579000</v>
      </c>
      <c r="L337" s="10">
        <v>442000</v>
      </c>
      <c r="M337" s="10">
        <v>425000</v>
      </c>
      <c r="N337" s="10">
        <v>17000</v>
      </c>
      <c r="O337" s="10">
        <v>137000</v>
      </c>
      <c r="P337" s="9">
        <v>76.313226548415798</v>
      </c>
      <c r="Q337" s="9">
        <v>73.330881286392199</v>
      </c>
      <c r="R337" s="9">
        <v>3.9080319322254802</v>
      </c>
      <c r="S337" s="9">
        <v>23.686773451584202</v>
      </c>
      <c r="T337" s="10">
        <v>591000</v>
      </c>
      <c r="U337" s="10">
        <v>408000</v>
      </c>
      <c r="V337" s="10">
        <v>399000</v>
      </c>
      <c r="W337" s="10">
        <v>9000</v>
      </c>
      <c r="X337" s="10">
        <v>182000</v>
      </c>
      <c r="Y337" s="9">
        <v>69.1154818598134</v>
      </c>
      <c r="Z337" s="9">
        <v>67.601007280444307</v>
      </c>
      <c r="AA337" s="9">
        <v>2.1912233534605599</v>
      </c>
      <c r="AB337" s="9">
        <v>30.8845181401866</v>
      </c>
      <c r="AC337" s="10"/>
    </row>
    <row r="338" spans="1:29" x14ac:dyDescent="0.25">
      <c r="A338" s="8" t="s">
        <v>499</v>
      </c>
      <c r="B338" s="10">
        <v>1170000</v>
      </c>
      <c r="C338" s="10">
        <v>858000</v>
      </c>
      <c r="D338" s="10">
        <v>833000</v>
      </c>
      <c r="E338" s="10">
        <v>24000</v>
      </c>
      <c r="F338" s="10">
        <v>313000</v>
      </c>
      <c r="G338" s="9">
        <v>73.281053995207898</v>
      </c>
      <c r="H338" s="9">
        <v>71.189709566828299</v>
      </c>
      <c r="I338" s="9">
        <v>2.8538678339919801</v>
      </c>
      <c r="J338" s="9">
        <v>26.718946004792102</v>
      </c>
      <c r="K338" s="10">
        <v>579000</v>
      </c>
      <c r="L338" s="10">
        <v>451000</v>
      </c>
      <c r="M338" s="10">
        <v>433000</v>
      </c>
      <c r="N338" s="10">
        <v>18000</v>
      </c>
      <c r="O338" s="10">
        <v>128000</v>
      </c>
      <c r="P338" s="9">
        <v>77.822720563482406</v>
      </c>
      <c r="Q338" s="9">
        <v>74.711137581893993</v>
      </c>
      <c r="R338" s="9">
        <v>3.9982963317893798</v>
      </c>
      <c r="S338" s="9">
        <v>22.177279436517601</v>
      </c>
      <c r="T338" s="10">
        <v>591000</v>
      </c>
      <c r="U338" s="10">
        <v>407000</v>
      </c>
      <c r="V338" s="10">
        <v>400000</v>
      </c>
      <c r="W338" s="11">
        <v>6000</v>
      </c>
      <c r="X338" s="10">
        <v>184000</v>
      </c>
      <c r="Y338" s="9">
        <v>68.829621808570906</v>
      </c>
      <c r="Z338" s="9">
        <v>67.738245710215097</v>
      </c>
      <c r="AA338" s="12">
        <v>1.58561978066822</v>
      </c>
      <c r="AB338" s="9">
        <v>31.170378191429101</v>
      </c>
      <c r="AC338" s="10" t="s">
        <v>442</v>
      </c>
    </row>
    <row r="339" spans="1:29" x14ac:dyDescent="0.25">
      <c r="A339" s="8" t="s">
        <v>500</v>
      </c>
      <c r="B339" s="10">
        <v>1170000</v>
      </c>
      <c r="C339" s="10">
        <v>857000</v>
      </c>
      <c r="D339" s="10">
        <v>833000</v>
      </c>
      <c r="E339" s="10">
        <v>24000</v>
      </c>
      <c r="F339" s="10">
        <v>313000</v>
      </c>
      <c r="G339" s="9">
        <v>73.253228920667397</v>
      </c>
      <c r="H339" s="9">
        <v>71.163266160842994</v>
      </c>
      <c r="I339" s="9">
        <v>2.8530657154891901</v>
      </c>
      <c r="J339" s="9">
        <v>26.7467710793326</v>
      </c>
      <c r="K339" s="10">
        <v>579000</v>
      </c>
      <c r="L339" s="10">
        <v>452000</v>
      </c>
      <c r="M339" s="10">
        <v>434000</v>
      </c>
      <c r="N339" s="10">
        <v>18000</v>
      </c>
      <c r="O339" s="10">
        <v>127000</v>
      </c>
      <c r="P339" s="9">
        <v>78.019192280261905</v>
      </c>
      <c r="Q339" s="9">
        <v>74.917413100276804</v>
      </c>
      <c r="R339" s="9">
        <v>3.9756617433858898</v>
      </c>
      <c r="S339" s="9">
        <v>21.980807719738099</v>
      </c>
      <c r="T339" s="10">
        <v>591000</v>
      </c>
      <c r="U339" s="10">
        <v>405000</v>
      </c>
      <c r="V339" s="10">
        <v>399000</v>
      </c>
      <c r="W339" s="11">
        <v>6000</v>
      </c>
      <c r="X339" s="10">
        <v>186000</v>
      </c>
      <c r="Y339" s="9">
        <v>68.582433836645293</v>
      </c>
      <c r="Z339" s="9">
        <v>67.484083224175194</v>
      </c>
      <c r="AA339" s="12">
        <v>1.6015042789035701</v>
      </c>
      <c r="AB339" s="9">
        <v>31.417566163354699</v>
      </c>
      <c r="AC339" s="10" t="s">
        <v>442</v>
      </c>
    </row>
    <row r="340" spans="1:29" x14ac:dyDescent="0.25">
      <c r="A340" s="10"/>
      <c r="B340" s="10"/>
      <c r="C340" s="10"/>
      <c r="D340" s="10"/>
      <c r="E340" s="10"/>
      <c r="F340" s="10"/>
      <c r="G340" s="9"/>
      <c r="H340" s="9"/>
      <c r="I340" s="9"/>
      <c r="J340" s="9"/>
      <c r="K340" s="10"/>
      <c r="L340" s="10"/>
      <c r="M340" s="10"/>
      <c r="N340" s="10"/>
      <c r="O340" s="10"/>
      <c r="P340" s="9"/>
      <c r="Q340" s="9"/>
      <c r="R340" s="9"/>
      <c r="S340" s="9"/>
      <c r="T340" s="10"/>
      <c r="U340" s="10"/>
      <c r="V340" s="10"/>
      <c r="W340" s="10"/>
      <c r="X340" s="10"/>
      <c r="Y340" s="9"/>
      <c r="Z340" s="9"/>
      <c r="AA340" s="9"/>
      <c r="AB340" s="9"/>
      <c r="AC340" s="10"/>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526</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528</v>
      </c>
    </row>
    <row r="7" spans="1:16" ht="90" customHeight="1" x14ac:dyDescent="0.3">
      <c r="A7" s="5" t="s">
        <v>135</v>
      </c>
      <c r="B7" s="6" t="s">
        <v>529</v>
      </c>
      <c r="C7" s="6" t="s">
        <v>530</v>
      </c>
      <c r="D7" s="6" t="s">
        <v>531</v>
      </c>
      <c r="E7" s="6" t="s">
        <v>532</v>
      </c>
      <c r="F7" s="6" t="s">
        <v>533</v>
      </c>
      <c r="G7" s="6" t="s">
        <v>534</v>
      </c>
      <c r="H7" s="6" t="s">
        <v>535</v>
      </c>
      <c r="I7" s="6" t="s">
        <v>536</v>
      </c>
      <c r="J7" s="6" t="s">
        <v>537</v>
      </c>
      <c r="K7" s="6" t="s">
        <v>538</v>
      </c>
      <c r="L7" s="6" t="s">
        <v>539</v>
      </c>
      <c r="M7" s="6" t="s">
        <v>540</v>
      </c>
      <c r="N7" s="6" t="s">
        <v>541</v>
      </c>
      <c r="O7" s="6" t="s">
        <v>542</v>
      </c>
      <c r="P7" s="6" t="s">
        <v>163</v>
      </c>
    </row>
    <row r="8" spans="1:16" x14ac:dyDescent="0.25">
      <c r="A8" s="8" t="s">
        <v>164</v>
      </c>
      <c r="B8" s="10">
        <v>696000</v>
      </c>
      <c r="C8" s="10">
        <v>683000</v>
      </c>
      <c r="D8" s="10">
        <v>128000</v>
      </c>
      <c r="E8" s="10">
        <v>198000</v>
      </c>
      <c r="F8" s="10">
        <v>239000</v>
      </c>
      <c r="G8" s="10">
        <v>118000</v>
      </c>
      <c r="H8" s="10">
        <v>13000</v>
      </c>
      <c r="I8" s="9">
        <v>57.8</v>
      </c>
      <c r="J8" s="9">
        <v>68.099999999999994</v>
      </c>
      <c r="K8" s="9">
        <v>59.1</v>
      </c>
      <c r="L8" s="9">
        <v>79.2</v>
      </c>
      <c r="M8" s="9">
        <v>77.8</v>
      </c>
      <c r="N8" s="9">
        <v>51.4</v>
      </c>
      <c r="O8" s="9">
        <v>6.5</v>
      </c>
      <c r="P8" s="10"/>
    </row>
    <row r="9" spans="1:16" x14ac:dyDescent="0.25">
      <c r="A9" s="8" t="s">
        <v>165</v>
      </c>
      <c r="B9" s="10">
        <v>705000</v>
      </c>
      <c r="C9" s="10">
        <v>691000</v>
      </c>
      <c r="D9" s="10">
        <v>128000</v>
      </c>
      <c r="E9" s="10">
        <v>201000</v>
      </c>
      <c r="F9" s="10">
        <v>239000</v>
      </c>
      <c r="G9" s="10">
        <v>123000</v>
      </c>
      <c r="H9" s="10">
        <v>14000</v>
      </c>
      <c r="I9" s="9">
        <v>58.5</v>
      </c>
      <c r="J9" s="9">
        <v>68.8</v>
      </c>
      <c r="K9" s="9">
        <v>59.1</v>
      </c>
      <c r="L9" s="9">
        <v>80.099999999999994</v>
      </c>
      <c r="M9" s="9">
        <v>77.7</v>
      </c>
      <c r="N9" s="9">
        <v>53.7</v>
      </c>
      <c r="O9" s="9">
        <v>7.1</v>
      </c>
      <c r="P9" s="10"/>
    </row>
    <row r="10" spans="1:16" x14ac:dyDescent="0.25">
      <c r="A10" s="8" t="s">
        <v>166</v>
      </c>
      <c r="B10" s="10">
        <v>706000</v>
      </c>
      <c r="C10" s="10">
        <v>691000</v>
      </c>
      <c r="D10" s="10">
        <v>127000</v>
      </c>
      <c r="E10" s="10">
        <v>200000</v>
      </c>
      <c r="F10" s="10">
        <v>241000</v>
      </c>
      <c r="G10" s="10">
        <v>123000</v>
      </c>
      <c r="H10" s="10">
        <v>15000</v>
      </c>
      <c r="I10" s="9">
        <v>58.5</v>
      </c>
      <c r="J10" s="9">
        <v>68.8</v>
      </c>
      <c r="K10" s="9">
        <v>58.7</v>
      </c>
      <c r="L10" s="9">
        <v>79.900000000000006</v>
      </c>
      <c r="M10" s="9">
        <v>78.3</v>
      </c>
      <c r="N10" s="9">
        <v>53.6</v>
      </c>
      <c r="O10" s="9">
        <v>7.2</v>
      </c>
      <c r="P10" s="10"/>
    </row>
    <row r="11" spans="1:16" x14ac:dyDescent="0.25">
      <c r="A11" s="8" t="s">
        <v>167</v>
      </c>
      <c r="B11" s="10">
        <v>704000</v>
      </c>
      <c r="C11" s="10">
        <v>690000</v>
      </c>
      <c r="D11" s="10">
        <v>126000</v>
      </c>
      <c r="E11" s="10">
        <v>200000</v>
      </c>
      <c r="F11" s="10">
        <v>241000</v>
      </c>
      <c r="G11" s="10">
        <v>123000</v>
      </c>
      <c r="H11" s="10">
        <v>14000</v>
      </c>
      <c r="I11" s="9">
        <v>58.3</v>
      </c>
      <c r="J11" s="9">
        <v>68.599999999999994</v>
      </c>
      <c r="K11" s="9">
        <v>58.3</v>
      </c>
      <c r="L11" s="9">
        <v>79.8</v>
      </c>
      <c r="M11" s="9">
        <v>78.2</v>
      </c>
      <c r="N11" s="9">
        <v>53.4</v>
      </c>
      <c r="O11" s="9">
        <v>7.2</v>
      </c>
      <c r="P11" s="10"/>
    </row>
    <row r="12" spans="1:16" x14ac:dyDescent="0.25">
      <c r="A12" s="8" t="s">
        <v>168</v>
      </c>
      <c r="B12" s="10">
        <v>708000</v>
      </c>
      <c r="C12" s="10">
        <v>695000</v>
      </c>
      <c r="D12" s="10">
        <v>132000</v>
      </c>
      <c r="E12" s="10">
        <v>200000</v>
      </c>
      <c r="F12" s="10">
        <v>241000</v>
      </c>
      <c r="G12" s="10">
        <v>122000</v>
      </c>
      <c r="H12" s="10">
        <v>13000</v>
      </c>
      <c r="I12" s="9">
        <v>58.6</v>
      </c>
      <c r="J12" s="9">
        <v>69.2</v>
      </c>
      <c r="K12" s="9">
        <v>61.3</v>
      </c>
      <c r="L12" s="9">
        <v>79.8</v>
      </c>
      <c r="M12" s="9">
        <v>78</v>
      </c>
      <c r="N12" s="9">
        <v>53.1</v>
      </c>
      <c r="O12" s="9">
        <v>6.3</v>
      </c>
      <c r="P12" s="10"/>
    </row>
    <row r="13" spans="1:16" x14ac:dyDescent="0.25">
      <c r="A13" s="8" t="s">
        <v>169</v>
      </c>
      <c r="B13" s="10">
        <v>713000</v>
      </c>
      <c r="C13" s="10">
        <v>700000</v>
      </c>
      <c r="D13" s="10">
        <v>135000</v>
      </c>
      <c r="E13" s="10">
        <v>200000</v>
      </c>
      <c r="F13" s="10">
        <v>240000</v>
      </c>
      <c r="G13" s="10">
        <v>125000</v>
      </c>
      <c r="H13" s="10">
        <v>12000</v>
      </c>
      <c r="I13" s="9">
        <v>59</v>
      </c>
      <c r="J13" s="9">
        <v>69.599999999999994</v>
      </c>
      <c r="K13" s="9">
        <v>62.8</v>
      </c>
      <c r="L13" s="9">
        <v>79.7</v>
      </c>
      <c r="M13" s="9">
        <v>77.7</v>
      </c>
      <c r="N13" s="9">
        <v>54.3</v>
      </c>
      <c r="O13" s="9">
        <v>6.2</v>
      </c>
      <c r="P13" s="10"/>
    </row>
    <row r="14" spans="1:16" x14ac:dyDescent="0.25">
      <c r="A14" s="8" t="s">
        <v>170</v>
      </c>
      <c r="B14" s="10">
        <v>713000</v>
      </c>
      <c r="C14" s="10">
        <v>701000</v>
      </c>
      <c r="D14" s="10">
        <v>134000</v>
      </c>
      <c r="E14" s="10">
        <v>198000</v>
      </c>
      <c r="F14" s="10">
        <v>241000</v>
      </c>
      <c r="G14" s="10">
        <v>128000</v>
      </c>
      <c r="H14" s="10">
        <v>12000</v>
      </c>
      <c r="I14" s="9">
        <v>58.9</v>
      </c>
      <c r="J14" s="9">
        <v>69.599999999999994</v>
      </c>
      <c r="K14" s="9">
        <v>62.3</v>
      </c>
      <c r="L14" s="9">
        <v>78.8</v>
      </c>
      <c r="M14" s="9">
        <v>77.8</v>
      </c>
      <c r="N14" s="9">
        <v>55.3</v>
      </c>
      <c r="O14" s="9">
        <v>6</v>
      </c>
      <c r="P14" s="10"/>
    </row>
    <row r="15" spans="1:16" x14ac:dyDescent="0.25">
      <c r="A15" s="8" t="s">
        <v>171</v>
      </c>
      <c r="B15" s="10">
        <v>722000</v>
      </c>
      <c r="C15" s="10">
        <v>709000</v>
      </c>
      <c r="D15" s="10">
        <v>138000</v>
      </c>
      <c r="E15" s="10">
        <v>201000</v>
      </c>
      <c r="F15" s="10">
        <v>243000</v>
      </c>
      <c r="G15" s="10">
        <v>127000</v>
      </c>
      <c r="H15" s="10">
        <v>13000</v>
      </c>
      <c r="I15" s="9">
        <v>59.6</v>
      </c>
      <c r="J15" s="9">
        <v>70.3</v>
      </c>
      <c r="K15" s="9">
        <v>64.2</v>
      </c>
      <c r="L15" s="9">
        <v>79.900000000000006</v>
      </c>
      <c r="M15" s="9">
        <v>78.3</v>
      </c>
      <c r="N15" s="9">
        <v>54.9</v>
      </c>
      <c r="O15" s="9">
        <v>6.3</v>
      </c>
      <c r="P15" s="10"/>
    </row>
    <row r="16" spans="1:16" x14ac:dyDescent="0.25">
      <c r="A16" s="8" t="s">
        <v>172</v>
      </c>
      <c r="B16" s="10">
        <v>725000</v>
      </c>
      <c r="C16" s="10">
        <v>711000</v>
      </c>
      <c r="D16" s="10">
        <v>137000</v>
      </c>
      <c r="E16" s="10">
        <v>202000</v>
      </c>
      <c r="F16" s="10">
        <v>244000</v>
      </c>
      <c r="G16" s="10">
        <v>129000</v>
      </c>
      <c r="H16" s="10">
        <v>14000</v>
      </c>
      <c r="I16" s="9">
        <v>59.8</v>
      </c>
      <c r="J16" s="9">
        <v>70.5</v>
      </c>
      <c r="K16" s="9">
        <v>63.9</v>
      </c>
      <c r="L16" s="9">
        <v>80.099999999999994</v>
      </c>
      <c r="M16" s="9">
        <v>78.400000000000006</v>
      </c>
      <c r="N16" s="9">
        <v>55.5</v>
      </c>
      <c r="O16" s="9">
        <v>6.7</v>
      </c>
      <c r="P16" s="10"/>
    </row>
    <row r="17" spans="1:16" x14ac:dyDescent="0.25">
      <c r="A17" s="8" t="s">
        <v>174</v>
      </c>
      <c r="B17" s="10">
        <v>729000</v>
      </c>
      <c r="C17" s="10">
        <v>715000</v>
      </c>
      <c r="D17" s="10">
        <v>136000</v>
      </c>
      <c r="E17" s="10">
        <v>203000</v>
      </c>
      <c r="F17" s="10">
        <v>246000</v>
      </c>
      <c r="G17" s="10">
        <v>129000</v>
      </c>
      <c r="H17" s="10">
        <v>14000</v>
      </c>
      <c r="I17" s="9">
        <v>60.1</v>
      </c>
      <c r="J17" s="9">
        <v>70.8</v>
      </c>
      <c r="K17" s="9">
        <v>63.7</v>
      </c>
      <c r="L17" s="9">
        <v>80.8</v>
      </c>
      <c r="M17" s="9">
        <v>78.900000000000006</v>
      </c>
      <c r="N17" s="9">
        <v>55.6</v>
      </c>
      <c r="O17" s="9">
        <v>6.8</v>
      </c>
      <c r="P17" s="10"/>
    </row>
    <row r="18" spans="1:16" x14ac:dyDescent="0.25">
      <c r="A18" s="8" t="s">
        <v>175</v>
      </c>
      <c r="B18" s="10">
        <v>733000</v>
      </c>
      <c r="C18" s="10">
        <v>718000</v>
      </c>
      <c r="D18" s="10">
        <v>137000</v>
      </c>
      <c r="E18" s="10">
        <v>203000</v>
      </c>
      <c r="F18" s="10">
        <v>248000</v>
      </c>
      <c r="G18" s="10">
        <v>130000</v>
      </c>
      <c r="H18" s="10">
        <v>14000</v>
      </c>
      <c r="I18" s="9">
        <v>60.4</v>
      </c>
      <c r="J18" s="9">
        <v>71.099999999999994</v>
      </c>
      <c r="K18" s="9">
        <v>64</v>
      </c>
      <c r="L18" s="9">
        <v>80.5</v>
      </c>
      <c r="M18" s="9">
        <v>79.599999999999994</v>
      </c>
      <c r="N18" s="9">
        <v>55.9</v>
      </c>
      <c r="O18" s="9">
        <v>7.1</v>
      </c>
      <c r="P18" s="10"/>
    </row>
    <row r="19" spans="1:16" x14ac:dyDescent="0.25">
      <c r="A19" s="8" t="s">
        <v>176</v>
      </c>
      <c r="B19" s="10">
        <v>729000</v>
      </c>
      <c r="C19" s="10">
        <v>714000</v>
      </c>
      <c r="D19" s="10">
        <v>135000</v>
      </c>
      <c r="E19" s="10">
        <v>205000</v>
      </c>
      <c r="F19" s="10">
        <v>247000</v>
      </c>
      <c r="G19" s="10">
        <v>127000</v>
      </c>
      <c r="H19" s="10">
        <v>15000</v>
      </c>
      <c r="I19" s="9">
        <v>60</v>
      </c>
      <c r="J19" s="9">
        <v>70.5</v>
      </c>
      <c r="K19" s="9">
        <v>63.1</v>
      </c>
      <c r="L19" s="9">
        <v>81.2</v>
      </c>
      <c r="M19" s="9">
        <v>79.099999999999994</v>
      </c>
      <c r="N19" s="9">
        <v>54.3</v>
      </c>
      <c r="O19" s="9">
        <v>7.5</v>
      </c>
      <c r="P19" s="10"/>
    </row>
    <row r="20" spans="1:16" x14ac:dyDescent="0.25">
      <c r="A20" s="8" t="s">
        <v>177</v>
      </c>
      <c r="B20" s="10">
        <v>728000</v>
      </c>
      <c r="C20" s="10">
        <v>712000</v>
      </c>
      <c r="D20" s="10">
        <v>132000</v>
      </c>
      <c r="E20" s="10">
        <v>205000</v>
      </c>
      <c r="F20" s="10">
        <v>249000</v>
      </c>
      <c r="G20" s="10">
        <v>126000</v>
      </c>
      <c r="H20" s="10">
        <v>16000</v>
      </c>
      <c r="I20" s="9">
        <v>59.8</v>
      </c>
      <c r="J20" s="9">
        <v>70.3</v>
      </c>
      <c r="K20" s="9">
        <v>62.1</v>
      </c>
      <c r="L20" s="9">
        <v>81</v>
      </c>
      <c r="M20" s="9">
        <v>79.5</v>
      </c>
      <c r="N20" s="9">
        <v>54.2</v>
      </c>
      <c r="O20" s="9">
        <v>7.6</v>
      </c>
      <c r="P20" s="10"/>
    </row>
    <row r="21" spans="1:16" x14ac:dyDescent="0.25">
      <c r="A21" s="8" t="s">
        <v>178</v>
      </c>
      <c r="B21" s="10">
        <v>722000</v>
      </c>
      <c r="C21" s="10">
        <v>708000</v>
      </c>
      <c r="D21" s="10">
        <v>130000</v>
      </c>
      <c r="E21" s="10">
        <v>204000</v>
      </c>
      <c r="F21" s="10">
        <v>250000</v>
      </c>
      <c r="G21" s="10">
        <v>125000</v>
      </c>
      <c r="H21" s="10">
        <v>14000</v>
      </c>
      <c r="I21" s="9">
        <v>59.3</v>
      </c>
      <c r="J21" s="9">
        <v>69.900000000000006</v>
      </c>
      <c r="K21" s="9">
        <v>60.9</v>
      </c>
      <c r="L21" s="9">
        <v>80.5</v>
      </c>
      <c r="M21" s="9">
        <v>79.5</v>
      </c>
      <c r="N21" s="9">
        <v>53.6</v>
      </c>
      <c r="O21" s="9">
        <v>6.8</v>
      </c>
      <c r="P21" s="10"/>
    </row>
    <row r="22" spans="1:16" x14ac:dyDescent="0.25">
      <c r="A22" s="8" t="s">
        <v>179</v>
      </c>
      <c r="B22" s="10">
        <v>719000</v>
      </c>
      <c r="C22" s="10">
        <v>707000</v>
      </c>
      <c r="D22" s="10">
        <v>132000</v>
      </c>
      <c r="E22" s="10">
        <v>204000</v>
      </c>
      <c r="F22" s="10">
        <v>247000</v>
      </c>
      <c r="G22" s="10">
        <v>124000</v>
      </c>
      <c r="H22" s="10">
        <v>12000</v>
      </c>
      <c r="I22" s="9">
        <v>59</v>
      </c>
      <c r="J22" s="9">
        <v>69.7</v>
      </c>
      <c r="K22" s="9">
        <v>62</v>
      </c>
      <c r="L22" s="9">
        <v>80.5</v>
      </c>
      <c r="M22" s="9">
        <v>78.5</v>
      </c>
      <c r="N22" s="9">
        <v>53.1</v>
      </c>
      <c r="O22" s="9">
        <v>6</v>
      </c>
      <c r="P22" s="10"/>
    </row>
    <row r="23" spans="1:16" x14ac:dyDescent="0.25">
      <c r="A23" s="8" t="s">
        <v>180</v>
      </c>
      <c r="B23" s="10">
        <v>719000</v>
      </c>
      <c r="C23" s="10">
        <v>707000</v>
      </c>
      <c r="D23" s="10">
        <v>132000</v>
      </c>
      <c r="E23" s="10">
        <v>206000</v>
      </c>
      <c r="F23" s="10">
        <v>246000</v>
      </c>
      <c r="G23" s="10">
        <v>122000</v>
      </c>
      <c r="H23" s="10">
        <v>12000</v>
      </c>
      <c r="I23" s="9">
        <v>58.9</v>
      </c>
      <c r="J23" s="9">
        <v>69.599999999999994</v>
      </c>
      <c r="K23" s="9">
        <v>62</v>
      </c>
      <c r="L23" s="9">
        <v>81.400000000000006</v>
      </c>
      <c r="M23" s="9">
        <v>78.099999999999994</v>
      </c>
      <c r="N23" s="9">
        <v>52.3</v>
      </c>
      <c r="O23" s="9">
        <v>5.7</v>
      </c>
      <c r="P23" s="10"/>
    </row>
    <row r="24" spans="1:16" x14ac:dyDescent="0.25">
      <c r="A24" s="8" t="s">
        <v>181</v>
      </c>
      <c r="B24" s="10">
        <v>724000</v>
      </c>
      <c r="C24" s="10">
        <v>712000</v>
      </c>
      <c r="D24" s="10">
        <v>132000</v>
      </c>
      <c r="E24" s="10">
        <v>206000</v>
      </c>
      <c r="F24" s="10">
        <v>247000</v>
      </c>
      <c r="G24" s="10">
        <v>126000</v>
      </c>
      <c r="H24" s="10">
        <v>12000</v>
      </c>
      <c r="I24" s="9">
        <v>59.3</v>
      </c>
      <c r="J24" s="9">
        <v>70</v>
      </c>
      <c r="K24" s="9">
        <v>62</v>
      </c>
      <c r="L24" s="9">
        <v>81.3</v>
      </c>
      <c r="M24" s="9">
        <v>78.2</v>
      </c>
      <c r="N24" s="9">
        <v>53.8</v>
      </c>
      <c r="O24" s="9">
        <v>6</v>
      </c>
      <c r="P24" s="10"/>
    </row>
    <row r="25" spans="1:16" x14ac:dyDescent="0.25">
      <c r="A25" s="8" t="s">
        <v>182</v>
      </c>
      <c r="B25" s="10">
        <v>731000</v>
      </c>
      <c r="C25" s="10">
        <v>719000</v>
      </c>
      <c r="D25" s="10">
        <v>136000</v>
      </c>
      <c r="E25" s="10">
        <v>209000</v>
      </c>
      <c r="F25" s="10">
        <v>248000</v>
      </c>
      <c r="G25" s="10">
        <v>126000</v>
      </c>
      <c r="H25" s="10">
        <v>12000</v>
      </c>
      <c r="I25" s="9">
        <v>59.8</v>
      </c>
      <c r="J25" s="9">
        <v>70.599999999999994</v>
      </c>
      <c r="K25" s="9">
        <v>64.2</v>
      </c>
      <c r="L25" s="9">
        <v>82.2</v>
      </c>
      <c r="M25" s="9">
        <v>78.3</v>
      </c>
      <c r="N25" s="9">
        <v>53.5</v>
      </c>
      <c r="O25" s="9">
        <v>5.9</v>
      </c>
      <c r="P25" s="10"/>
    </row>
    <row r="26" spans="1:16" x14ac:dyDescent="0.25">
      <c r="A26" s="8" t="s">
        <v>183</v>
      </c>
      <c r="B26" s="10">
        <v>733000</v>
      </c>
      <c r="C26" s="10">
        <v>720000</v>
      </c>
      <c r="D26" s="10">
        <v>135000</v>
      </c>
      <c r="E26" s="10">
        <v>207000</v>
      </c>
      <c r="F26" s="10">
        <v>249000</v>
      </c>
      <c r="G26" s="10">
        <v>128000</v>
      </c>
      <c r="H26" s="10">
        <v>13000</v>
      </c>
      <c r="I26" s="9">
        <v>59.9</v>
      </c>
      <c r="J26" s="9">
        <v>70.7</v>
      </c>
      <c r="K26" s="9">
        <v>63.7</v>
      </c>
      <c r="L26" s="9">
        <v>81.7</v>
      </c>
      <c r="M26" s="9">
        <v>78.599999999999994</v>
      </c>
      <c r="N26" s="9">
        <v>54.4</v>
      </c>
      <c r="O26" s="9">
        <v>6.4</v>
      </c>
      <c r="P26" s="10"/>
    </row>
    <row r="27" spans="1:16" x14ac:dyDescent="0.25">
      <c r="A27" s="8" t="s">
        <v>184</v>
      </c>
      <c r="B27" s="10">
        <v>732000</v>
      </c>
      <c r="C27" s="10">
        <v>718000</v>
      </c>
      <c r="D27" s="10">
        <v>135000</v>
      </c>
      <c r="E27" s="10">
        <v>208000</v>
      </c>
      <c r="F27" s="10">
        <v>247000</v>
      </c>
      <c r="G27" s="10">
        <v>128000</v>
      </c>
      <c r="H27" s="10">
        <v>14000</v>
      </c>
      <c r="I27" s="9">
        <v>59.8</v>
      </c>
      <c r="J27" s="9">
        <v>70.400000000000006</v>
      </c>
      <c r="K27" s="9">
        <v>63.4</v>
      </c>
      <c r="L27" s="9">
        <v>81.900000000000006</v>
      </c>
      <c r="M27" s="9">
        <v>77.900000000000006</v>
      </c>
      <c r="N27" s="9">
        <v>54.3</v>
      </c>
      <c r="O27" s="9">
        <v>6.8</v>
      </c>
      <c r="P27" s="10"/>
    </row>
    <row r="28" spans="1:16" x14ac:dyDescent="0.25">
      <c r="A28" s="8" t="s">
        <v>185</v>
      </c>
      <c r="B28" s="10">
        <v>729000</v>
      </c>
      <c r="C28" s="10">
        <v>715000</v>
      </c>
      <c r="D28" s="10">
        <v>130000</v>
      </c>
      <c r="E28" s="10">
        <v>209000</v>
      </c>
      <c r="F28" s="10">
        <v>248000</v>
      </c>
      <c r="G28" s="10">
        <v>127000</v>
      </c>
      <c r="H28" s="10">
        <v>14000</v>
      </c>
      <c r="I28" s="9">
        <v>59.5</v>
      </c>
      <c r="J28" s="9">
        <v>70</v>
      </c>
      <c r="K28" s="9">
        <v>61.3</v>
      </c>
      <c r="L28" s="9">
        <v>82.4</v>
      </c>
      <c r="M28" s="9">
        <v>78.099999999999994</v>
      </c>
      <c r="N28" s="9">
        <v>53.8</v>
      </c>
      <c r="O28" s="9">
        <v>7</v>
      </c>
      <c r="P28" s="10"/>
    </row>
    <row r="29" spans="1:16" x14ac:dyDescent="0.25">
      <c r="A29" s="8" t="s">
        <v>186</v>
      </c>
      <c r="B29" s="10">
        <v>730000</v>
      </c>
      <c r="C29" s="10">
        <v>715000</v>
      </c>
      <c r="D29" s="10">
        <v>131000</v>
      </c>
      <c r="E29" s="10">
        <v>210000</v>
      </c>
      <c r="F29" s="10">
        <v>248000</v>
      </c>
      <c r="G29" s="10">
        <v>126000</v>
      </c>
      <c r="H29" s="10">
        <v>15000</v>
      </c>
      <c r="I29" s="9">
        <v>59.6</v>
      </c>
      <c r="J29" s="9">
        <v>70</v>
      </c>
      <c r="K29" s="9">
        <v>61.6</v>
      </c>
      <c r="L29" s="9">
        <v>82.6</v>
      </c>
      <c r="M29" s="9">
        <v>77.900000000000006</v>
      </c>
      <c r="N29" s="9">
        <v>53.4</v>
      </c>
      <c r="O29" s="9">
        <v>7.5</v>
      </c>
      <c r="P29" s="10"/>
    </row>
    <row r="30" spans="1:16" x14ac:dyDescent="0.25">
      <c r="A30" s="8" t="s">
        <v>187</v>
      </c>
      <c r="B30" s="10">
        <v>733000</v>
      </c>
      <c r="C30" s="10">
        <v>719000</v>
      </c>
      <c r="D30" s="10">
        <v>132000</v>
      </c>
      <c r="E30" s="10">
        <v>209000</v>
      </c>
      <c r="F30" s="10">
        <v>249000</v>
      </c>
      <c r="G30" s="10">
        <v>129000</v>
      </c>
      <c r="H30" s="10">
        <v>14000</v>
      </c>
      <c r="I30" s="9">
        <v>59.8</v>
      </c>
      <c r="J30" s="9">
        <v>70.400000000000006</v>
      </c>
      <c r="K30" s="9">
        <v>62.3</v>
      </c>
      <c r="L30" s="9">
        <v>82.3</v>
      </c>
      <c r="M30" s="9">
        <v>78.099999999999994</v>
      </c>
      <c r="N30" s="9">
        <v>54.5</v>
      </c>
      <c r="O30" s="9">
        <v>6.9</v>
      </c>
      <c r="P30" s="10"/>
    </row>
    <row r="31" spans="1:16" x14ac:dyDescent="0.25">
      <c r="A31" s="8" t="s">
        <v>188</v>
      </c>
      <c r="B31" s="10">
        <v>734000</v>
      </c>
      <c r="C31" s="10">
        <v>721000</v>
      </c>
      <c r="D31" s="10">
        <v>131000</v>
      </c>
      <c r="E31" s="10">
        <v>212000</v>
      </c>
      <c r="F31" s="10">
        <v>248000</v>
      </c>
      <c r="G31" s="10">
        <v>130000</v>
      </c>
      <c r="H31" s="10">
        <v>13000</v>
      </c>
      <c r="I31" s="9">
        <v>59.8</v>
      </c>
      <c r="J31" s="9">
        <v>70.5</v>
      </c>
      <c r="K31" s="9">
        <v>62</v>
      </c>
      <c r="L31" s="9">
        <v>83.3</v>
      </c>
      <c r="M31" s="9">
        <v>77.7</v>
      </c>
      <c r="N31" s="9">
        <v>54.5</v>
      </c>
      <c r="O31" s="9">
        <v>6.3</v>
      </c>
      <c r="P31" s="10"/>
    </row>
    <row r="32" spans="1:16" x14ac:dyDescent="0.25">
      <c r="A32" s="8" t="s">
        <v>189</v>
      </c>
      <c r="B32" s="10">
        <v>733000</v>
      </c>
      <c r="C32" s="10">
        <v>721000</v>
      </c>
      <c r="D32" s="10">
        <v>130000</v>
      </c>
      <c r="E32" s="10">
        <v>212000</v>
      </c>
      <c r="F32" s="10">
        <v>248000</v>
      </c>
      <c r="G32" s="10">
        <v>131000</v>
      </c>
      <c r="H32" s="10">
        <v>13000</v>
      </c>
      <c r="I32" s="9">
        <v>59.7</v>
      </c>
      <c r="J32" s="9">
        <v>70.400000000000006</v>
      </c>
      <c r="K32" s="9">
        <v>61.3</v>
      </c>
      <c r="L32" s="9">
        <v>83.6</v>
      </c>
      <c r="M32" s="9">
        <v>77.599999999999994</v>
      </c>
      <c r="N32" s="9">
        <v>54.8</v>
      </c>
      <c r="O32" s="9">
        <v>6.2</v>
      </c>
      <c r="P32" s="10"/>
    </row>
    <row r="33" spans="1:16" x14ac:dyDescent="0.25">
      <c r="A33" s="8" t="s">
        <v>190</v>
      </c>
      <c r="B33" s="10">
        <v>733000</v>
      </c>
      <c r="C33" s="10">
        <v>721000</v>
      </c>
      <c r="D33" s="10">
        <v>128000</v>
      </c>
      <c r="E33" s="10">
        <v>213000</v>
      </c>
      <c r="F33" s="10">
        <v>251000</v>
      </c>
      <c r="G33" s="10">
        <v>130000</v>
      </c>
      <c r="H33" s="10">
        <v>12000</v>
      </c>
      <c r="I33" s="9">
        <v>59.6</v>
      </c>
      <c r="J33" s="9">
        <v>70.400000000000006</v>
      </c>
      <c r="K33" s="9">
        <v>60.3</v>
      </c>
      <c r="L33" s="9">
        <v>83.7</v>
      </c>
      <c r="M33" s="9">
        <v>78.3</v>
      </c>
      <c r="N33" s="9">
        <v>54.3</v>
      </c>
      <c r="O33" s="9">
        <v>5.9</v>
      </c>
      <c r="P33" s="10"/>
    </row>
    <row r="34" spans="1:16" x14ac:dyDescent="0.25">
      <c r="A34" s="8" t="s">
        <v>191</v>
      </c>
      <c r="B34" s="10">
        <v>731000</v>
      </c>
      <c r="C34" s="10">
        <v>719000</v>
      </c>
      <c r="D34" s="10">
        <v>125000</v>
      </c>
      <c r="E34" s="10">
        <v>210000</v>
      </c>
      <c r="F34" s="10">
        <v>253000</v>
      </c>
      <c r="G34" s="10">
        <v>132000</v>
      </c>
      <c r="H34" s="10">
        <v>12000</v>
      </c>
      <c r="I34" s="9">
        <v>59.4</v>
      </c>
      <c r="J34" s="9">
        <v>70.099999999999994</v>
      </c>
      <c r="K34" s="9">
        <v>59</v>
      </c>
      <c r="L34" s="9">
        <v>82.5</v>
      </c>
      <c r="M34" s="9">
        <v>78.8</v>
      </c>
      <c r="N34" s="9">
        <v>55</v>
      </c>
      <c r="O34" s="9">
        <v>5.9</v>
      </c>
      <c r="P34" s="10"/>
    </row>
    <row r="35" spans="1:16" x14ac:dyDescent="0.25">
      <c r="A35" s="8" t="s">
        <v>192</v>
      </c>
      <c r="B35" s="10">
        <v>740000</v>
      </c>
      <c r="C35" s="10">
        <v>728000</v>
      </c>
      <c r="D35" s="10">
        <v>129000</v>
      </c>
      <c r="E35" s="10">
        <v>212000</v>
      </c>
      <c r="F35" s="10">
        <v>252000</v>
      </c>
      <c r="G35" s="10">
        <v>136000</v>
      </c>
      <c r="H35" s="10">
        <v>12000</v>
      </c>
      <c r="I35" s="9">
        <v>60.1</v>
      </c>
      <c r="J35" s="9">
        <v>71</v>
      </c>
      <c r="K35" s="9">
        <v>61.1</v>
      </c>
      <c r="L35" s="9">
        <v>83.2</v>
      </c>
      <c r="M35" s="9">
        <v>78.400000000000006</v>
      </c>
      <c r="N35" s="9">
        <v>56.6</v>
      </c>
      <c r="O35" s="9">
        <v>5.9</v>
      </c>
      <c r="P35" s="10"/>
    </row>
    <row r="36" spans="1:16" x14ac:dyDescent="0.25">
      <c r="A36" s="8" t="s">
        <v>193</v>
      </c>
      <c r="B36" s="10">
        <v>744000</v>
      </c>
      <c r="C36" s="10">
        <v>732000</v>
      </c>
      <c r="D36" s="10">
        <v>134000</v>
      </c>
      <c r="E36" s="10">
        <v>212000</v>
      </c>
      <c r="F36" s="10">
        <v>251000</v>
      </c>
      <c r="G36" s="10">
        <v>135000</v>
      </c>
      <c r="H36" s="10">
        <v>12000</v>
      </c>
      <c r="I36" s="9">
        <v>60.3</v>
      </c>
      <c r="J36" s="9">
        <v>71.2</v>
      </c>
      <c r="K36" s="9">
        <v>63.5</v>
      </c>
      <c r="L36" s="9">
        <v>83.5</v>
      </c>
      <c r="M36" s="9">
        <v>78</v>
      </c>
      <c r="N36" s="9">
        <v>56.1</v>
      </c>
      <c r="O36" s="9">
        <v>5.9</v>
      </c>
      <c r="P36" s="10"/>
    </row>
    <row r="37" spans="1:16" x14ac:dyDescent="0.25">
      <c r="A37" s="8" t="s">
        <v>194</v>
      </c>
      <c r="B37" s="10">
        <v>753000</v>
      </c>
      <c r="C37" s="10">
        <v>739000</v>
      </c>
      <c r="D37" s="10">
        <v>140000</v>
      </c>
      <c r="E37" s="10">
        <v>210000</v>
      </c>
      <c r="F37" s="10">
        <v>254000</v>
      </c>
      <c r="G37" s="10">
        <v>135000</v>
      </c>
      <c r="H37" s="10">
        <v>14000</v>
      </c>
      <c r="I37" s="9">
        <v>61.1</v>
      </c>
      <c r="J37" s="9">
        <v>71.900000000000006</v>
      </c>
      <c r="K37" s="9">
        <v>66.2</v>
      </c>
      <c r="L37" s="9">
        <v>82.7</v>
      </c>
      <c r="M37" s="9">
        <v>78.900000000000006</v>
      </c>
      <c r="N37" s="9">
        <v>56.2</v>
      </c>
      <c r="O37" s="9">
        <v>6.6</v>
      </c>
      <c r="P37" s="10"/>
    </row>
    <row r="38" spans="1:16" x14ac:dyDescent="0.25">
      <c r="A38" s="8" t="s">
        <v>195</v>
      </c>
      <c r="B38" s="10">
        <v>756000</v>
      </c>
      <c r="C38" s="10">
        <v>743000</v>
      </c>
      <c r="D38" s="10">
        <v>143000</v>
      </c>
      <c r="E38" s="10">
        <v>208000</v>
      </c>
      <c r="F38" s="10">
        <v>257000</v>
      </c>
      <c r="G38" s="10">
        <v>135000</v>
      </c>
      <c r="H38" s="10">
        <v>12000</v>
      </c>
      <c r="I38" s="9">
        <v>61.2</v>
      </c>
      <c r="J38" s="9">
        <v>72.3</v>
      </c>
      <c r="K38" s="9">
        <v>68</v>
      </c>
      <c r="L38" s="9">
        <v>81.8</v>
      </c>
      <c r="M38" s="9">
        <v>79.7</v>
      </c>
      <c r="N38" s="9">
        <v>56</v>
      </c>
      <c r="O38" s="9">
        <v>6</v>
      </c>
      <c r="P38" s="10"/>
    </row>
    <row r="39" spans="1:16" x14ac:dyDescent="0.25">
      <c r="A39" s="8" t="s">
        <v>196</v>
      </c>
      <c r="B39" s="10">
        <v>758000</v>
      </c>
      <c r="C39" s="10">
        <v>745000</v>
      </c>
      <c r="D39" s="10">
        <v>145000</v>
      </c>
      <c r="E39" s="10">
        <v>209000</v>
      </c>
      <c r="F39" s="10">
        <v>255000</v>
      </c>
      <c r="G39" s="10">
        <v>136000</v>
      </c>
      <c r="H39" s="10">
        <v>13000</v>
      </c>
      <c r="I39" s="9">
        <v>61.4</v>
      </c>
      <c r="J39" s="9">
        <v>72.400000000000006</v>
      </c>
      <c r="K39" s="9">
        <v>69</v>
      </c>
      <c r="L39" s="9">
        <v>82.3</v>
      </c>
      <c r="M39" s="9">
        <v>78.900000000000006</v>
      </c>
      <c r="N39" s="9">
        <v>56.2</v>
      </c>
      <c r="O39" s="9">
        <v>6.5</v>
      </c>
      <c r="P39" s="10"/>
    </row>
    <row r="40" spans="1:16" x14ac:dyDescent="0.25">
      <c r="A40" s="8" t="s">
        <v>197</v>
      </c>
      <c r="B40" s="10">
        <v>760000</v>
      </c>
      <c r="C40" s="10">
        <v>747000</v>
      </c>
      <c r="D40" s="10">
        <v>147000</v>
      </c>
      <c r="E40" s="10">
        <v>211000</v>
      </c>
      <c r="F40" s="10">
        <v>255000</v>
      </c>
      <c r="G40" s="10">
        <v>134000</v>
      </c>
      <c r="H40" s="10">
        <v>13000</v>
      </c>
      <c r="I40" s="9">
        <v>61.5</v>
      </c>
      <c r="J40" s="9">
        <v>72.599999999999994</v>
      </c>
      <c r="K40" s="9">
        <v>70.099999999999994</v>
      </c>
      <c r="L40" s="9">
        <v>82.9</v>
      </c>
      <c r="M40" s="9">
        <v>78.8</v>
      </c>
      <c r="N40" s="9">
        <v>55.6</v>
      </c>
      <c r="O40" s="9">
        <v>6.1</v>
      </c>
      <c r="P40" s="10"/>
    </row>
    <row r="41" spans="1:16" x14ac:dyDescent="0.25">
      <c r="A41" s="8" t="s">
        <v>198</v>
      </c>
      <c r="B41" s="10">
        <v>758000</v>
      </c>
      <c r="C41" s="10">
        <v>745000</v>
      </c>
      <c r="D41" s="10">
        <v>147000</v>
      </c>
      <c r="E41" s="10">
        <v>211000</v>
      </c>
      <c r="F41" s="10">
        <v>255000</v>
      </c>
      <c r="G41" s="10">
        <v>133000</v>
      </c>
      <c r="H41" s="10">
        <v>13000</v>
      </c>
      <c r="I41" s="9">
        <v>61.3</v>
      </c>
      <c r="J41" s="9">
        <v>72.3</v>
      </c>
      <c r="K41" s="9">
        <v>69.900000000000006</v>
      </c>
      <c r="L41" s="9">
        <v>83</v>
      </c>
      <c r="M41" s="9">
        <v>78.599999999999994</v>
      </c>
      <c r="N41" s="9">
        <v>54.9</v>
      </c>
      <c r="O41" s="9">
        <v>6.3</v>
      </c>
      <c r="P41" s="10"/>
    </row>
    <row r="42" spans="1:16" x14ac:dyDescent="0.25">
      <c r="A42" s="8" t="s">
        <v>199</v>
      </c>
      <c r="B42" s="10">
        <v>754000</v>
      </c>
      <c r="C42" s="10">
        <v>741000</v>
      </c>
      <c r="D42" s="10">
        <v>145000</v>
      </c>
      <c r="E42" s="10">
        <v>211000</v>
      </c>
      <c r="F42" s="10">
        <v>255000</v>
      </c>
      <c r="G42" s="10">
        <v>129000</v>
      </c>
      <c r="H42" s="10">
        <v>14000</v>
      </c>
      <c r="I42" s="9">
        <v>61</v>
      </c>
      <c r="J42" s="9">
        <v>71.8</v>
      </c>
      <c r="K42" s="9">
        <v>69.3</v>
      </c>
      <c r="L42" s="9">
        <v>82.9</v>
      </c>
      <c r="M42" s="9">
        <v>78.7</v>
      </c>
      <c r="N42" s="9">
        <v>53.3</v>
      </c>
      <c r="O42" s="9">
        <v>6.7</v>
      </c>
      <c r="P42" s="10"/>
    </row>
    <row r="43" spans="1:16" x14ac:dyDescent="0.25">
      <c r="A43" s="8" t="s">
        <v>200</v>
      </c>
      <c r="B43" s="10">
        <v>748000</v>
      </c>
      <c r="C43" s="10">
        <v>734000</v>
      </c>
      <c r="D43" s="10">
        <v>142000</v>
      </c>
      <c r="E43" s="10">
        <v>209000</v>
      </c>
      <c r="F43" s="10">
        <v>254000</v>
      </c>
      <c r="G43" s="10">
        <v>129000</v>
      </c>
      <c r="H43" s="10">
        <v>13000</v>
      </c>
      <c r="I43" s="9">
        <v>60.4</v>
      </c>
      <c r="J43" s="9">
        <v>71.2</v>
      </c>
      <c r="K43" s="9">
        <v>67.8</v>
      </c>
      <c r="L43" s="9">
        <v>82.3</v>
      </c>
      <c r="M43" s="9">
        <v>78.2</v>
      </c>
      <c r="N43" s="9">
        <v>53.2</v>
      </c>
      <c r="O43" s="9">
        <v>6.5</v>
      </c>
      <c r="P43" s="10"/>
    </row>
    <row r="44" spans="1:16" x14ac:dyDescent="0.25">
      <c r="A44" s="8" t="s">
        <v>201</v>
      </c>
      <c r="B44" s="10">
        <v>743000</v>
      </c>
      <c r="C44" s="10">
        <v>732000</v>
      </c>
      <c r="D44" s="10">
        <v>142000</v>
      </c>
      <c r="E44" s="10">
        <v>208000</v>
      </c>
      <c r="F44" s="10">
        <v>254000</v>
      </c>
      <c r="G44" s="10">
        <v>128000</v>
      </c>
      <c r="H44" s="10">
        <v>12000</v>
      </c>
      <c r="I44" s="9">
        <v>60</v>
      </c>
      <c r="J44" s="9">
        <v>70.900000000000006</v>
      </c>
      <c r="K44" s="9">
        <v>67.7</v>
      </c>
      <c r="L44" s="9">
        <v>82</v>
      </c>
      <c r="M44" s="9">
        <v>77.900000000000006</v>
      </c>
      <c r="N44" s="9">
        <v>52.6</v>
      </c>
      <c r="O44" s="9">
        <v>5.7</v>
      </c>
      <c r="P44" s="10"/>
    </row>
    <row r="45" spans="1:16" x14ac:dyDescent="0.25">
      <c r="A45" s="8" t="s">
        <v>202</v>
      </c>
      <c r="B45" s="10">
        <v>737000</v>
      </c>
      <c r="C45" s="10">
        <v>726000</v>
      </c>
      <c r="D45" s="10">
        <v>138000</v>
      </c>
      <c r="E45" s="10">
        <v>207000</v>
      </c>
      <c r="F45" s="10">
        <v>254000</v>
      </c>
      <c r="G45" s="10">
        <v>127000</v>
      </c>
      <c r="H45" s="10">
        <v>10000</v>
      </c>
      <c r="I45" s="9">
        <v>59.5</v>
      </c>
      <c r="J45" s="9">
        <v>70.3</v>
      </c>
      <c r="K45" s="9">
        <v>66.099999999999994</v>
      </c>
      <c r="L45" s="9">
        <v>81.7</v>
      </c>
      <c r="M45" s="9">
        <v>77.8</v>
      </c>
      <c r="N45" s="9">
        <v>52.1</v>
      </c>
      <c r="O45" s="9">
        <v>5</v>
      </c>
      <c r="P45" s="10"/>
    </row>
    <row r="46" spans="1:16" x14ac:dyDescent="0.25">
      <c r="A46" s="8" t="s">
        <v>203</v>
      </c>
      <c r="B46" s="10">
        <v>734000</v>
      </c>
      <c r="C46" s="10">
        <v>725000</v>
      </c>
      <c r="D46" s="10">
        <v>136000</v>
      </c>
      <c r="E46" s="10">
        <v>207000</v>
      </c>
      <c r="F46" s="10">
        <v>255000</v>
      </c>
      <c r="G46" s="10">
        <v>127000</v>
      </c>
      <c r="H46" s="10">
        <v>9000</v>
      </c>
      <c r="I46" s="9">
        <v>59.2</v>
      </c>
      <c r="J46" s="9">
        <v>70.2</v>
      </c>
      <c r="K46" s="9">
        <v>65.2</v>
      </c>
      <c r="L46" s="9">
        <v>81.599999999999994</v>
      </c>
      <c r="M46" s="9">
        <v>78.099999999999994</v>
      </c>
      <c r="N46" s="9">
        <v>52</v>
      </c>
      <c r="O46" s="9">
        <v>4.0999999999999996</v>
      </c>
      <c r="P46" s="10"/>
    </row>
    <row r="47" spans="1:16" x14ac:dyDescent="0.25">
      <c r="A47" s="8" t="s">
        <v>204</v>
      </c>
      <c r="B47" s="10">
        <v>735000</v>
      </c>
      <c r="C47" s="10">
        <v>725000</v>
      </c>
      <c r="D47" s="10">
        <v>138000</v>
      </c>
      <c r="E47" s="10">
        <v>207000</v>
      </c>
      <c r="F47" s="10">
        <v>255000</v>
      </c>
      <c r="G47" s="10">
        <v>126000</v>
      </c>
      <c r="H47" s="10">
        <v>9000</v>
      </c>
      <c r="I47" s="9">
        <v>59.2</v>
      </c>
      <c r="J47" s="9">
        <v>70.2</v>
      </c>
      <c r="K47" s="9">
        <v>66.099999999999994</v>
      </c>
      <c r="L47" s="9">
        <v>81.5</v>
      </c>
      <c r="M47" s="9">
        <v>77.900000000000006</v>
      </c>
      <c r="N47" s="9">
        <v>51.5</v>
      </c>
      <c r="O47" s="9">
        <v>4.4000000000000004</v>
      </c>
      <c r="P47" s="10"/>
    </row>
    <row r="48" spans="1:16" x14ac:dyDescent="0.25">
      <c r="A48" s="8" t="s">
        <v>205</v>
      </c>
      <c r="B48" s="10">
        <v>740000</v>
      </c>
      <c r="C48" s="10">
        <v>732000</v>
      </c>
      <c r="D48" s="10">
        <v>140000</v>
      </c>
      <c r="E48" s="10">
        <v>208000</v>
      </c>
      <c r="F48" s="10">
        <v>257000</v>
      </c>
      <c r="G48" s="10">
        <v>127000</v>
      </c>
      <c r="H48" s="10">
        <v>9000</v>
      </c>
      <c r="I48" s="9">
        <v>59.7</v>
      </c>
      <c r="J48" s="9">
        <v>70.7</v>
      </c>
      <c r="K48" s="9">
        <v>67.099999999999994</v>
      </c>
      <c r="L48" s="9">
        <v>82.1</v>
      </c>
      <c r="M48" s="9">
        <v>78.400000000000006</v>
      </c>
      <c r="N48" s="9">
        <v>51.7</v>
      </c>
      <c r="O48" s="9">
        <v>4.2</v>
      </c>
      <c r="P48" s="10"/>
    </row>
    <row r="49" spans="1:16" x14ac:dyDescent="0.25">
      <c r="A49" s="8" t="s">
        <v>206</v>
      </c>
      <c r="B49" s="10">
        <v>742000</v>
      </c>
      <c r="C49" s="10">
        <v>733000</v>
      </c>
      <c r="D49" s="10">
        <v>144000</v>
      </c>
      <c r="E49" s="10">
        <v>205000</v>
      </c>
      <c r="F49" s="10">
        <v>257000</v>
      </c>
      <c r="G49" s="10">
        <v>127000</v>
      </c>
      <c r="H49" s="10">
        <v>9000</v>
      </c>
      <c r="I49" s="9">
        <v>59.7</v>
      </c>
      <c r="J49" s="9">
        <v>70.8</v>
      </c>
      <c r="K49" s="9">
        <v>69.400000000000006</v>
      </c>
      <c r="L49" s="9">
        <v>80.8</v>
      </c>
      <c r="M49" s="9">
        <v>78.400000000000006</v>
      </c>
      <c r="N49" s="9">
        <v>51.6</v>
      </c>
      <c r="O49" s="9">
        <v>4.2</v>
      </c>
      <c r="P49" s="10"/>
    </row>
    <row r="50" spans="1:16" x14ac:dyDescent="0.25">
      <c r="A50" s="8" t="s">
        <v>207</v>
      </c>
      <c r="B50" s="10">
        <v>739000</v>
      </c>
      <c r="C50" s="10">
        <v>729000</v>
      </c>
      <c r="D50" s="10">
        <v>142000</v>
      </c>
      <c r="E50" s="10">
        <v>205000</v>
      </c>
      <c r="F50" s="10">
        <v>256000</v>
      </c>
      <c r="G50" s="10">
        <v>126000</v>
      </c>
      <c r="H50" s="10">
        <v>10000</v>
      </c>
      <c r="I50" s="9">
        <v>59.5</v>
      </c>
      <c r="J50" s="9">
        <v>70.400000000000006</v>
      </c>
      <c r="K50" s="9">
        <v>68.2</v>
      </c>
      <c r="L50" s="9">
        <v>81.099999999999994</v>
      </c>
      <c r="M50" s="9">
        <v>78</v>
      </c>
      <c r="N50" s="9">
        <v>51.2</v>
      </c>
      <c r="O50" s="9">
        <v>4.7</v>
      </c>
      <c r="P50" s="10"/>
    </row>
    <row r="51" spans="1:16" x14ac:dyDescent="0.25">
      <c r="A51" s="8" t="s">
        <v>208</v>
      </c>
      <c r="B51" s="10">
        <v>737000</v>
      </c>
      <c r="C51" s="10">
        <v>727000</v>
      </c>
      <c r="D51" s="10">
        <v>137000</v>
      </c>
      <c r="E51" s="10">
        <v>205000</v>
      </c>
      <c r="F51" s="10">
        <v>259000</v>
      </c>
      <c r="G51" s="10">
        <v>126000</v>
      </c>
      <c r="H51" s="10">
        <v>10000</v>
      </c>
      <c r="I51" s="9">
        <v>59.3</v>
      </c>
      <c r="J51" s="9">
        <v>70.2</v>
      </c>
      <c r="K51" s="9">
        <v>65.900000000000006</v>
      </c>
      <c r="L51" s="9">
        <v>81.099999999999994</v>
      </c>
      <c r="M51" s="9">
        <v>78.8</v>
      </c>
      <c r="N51" s="9">
        <v>51.2</v>
      </c>
      <c r="O51" s="9">
        <v>4.9000000000000004</v>
      </c>
      <c r="P51" s="10"/>
    </row>
    <row r="52" spans="1:16" x14ac:dyDescent="0.25">
      <c r="A52" s="8" t="s">
        <v>209</v>
      </c>
      <c r="B52" s="10">
        <v>742000</v>
      </c>
      <c r="C52" s="10">
        <v>730000</v>
      </c>
      <c r="D52" s="10">
        <v>133000</v>
      </c>
      <c r="E52" s="10">
        <v>205000</v>
      </c>
      <c r="F52" s="10">
        <v>264000</v>
      </c>
      <c r="G52" s="10">
        <v>129000</v>
      </c>
      <c r="H52" s="10">
        <v>11000</v>
      </c>
      <c r="I52" s="9">
        <v>59.6</v>
      </c>
      <c r="J52" s="9">
        <v>70.5</v>
      </c>
      <c r="K52" s="9">
        <v>64</v>
      </c>
      <c r="L52" s="9">
        <v>81.099999999999994</v>
      </c>
      <c r="M52" s="9">
        <v>80.099999999999994</v>
      </c>
      <c r="N52" s="9">
        <v>52.1</v>
      </c>
      <c r="O52" s="9">
        <v>5.4</v>
      </c>
      <c r="P52" s="10"/>
    </row>
    <row r="53" spans="1:16" x14ac:dyDescent="0.25">
      <c r="A53" s="8" t="s">
        <v>210</v>
      </c>
      <c r="B53" s="10">
        <v>744000</v>
      </c>
      <c r="C53" s="10">
        <v>732000</v>
      </c>
      <c r="D53" s="10">
        <v>133000</v>
      </c>
      <c r="E53" s="10">
        <v>203000</v>
      </c>
      <c r="F53" s="10">
        <v>267000</v>
      </c>
      <c r="G53" s="10">
        <v>128000</v>
      </c>
      <c r="H53" s="10">
        <v>12000</v>
      </c>
      <c r="I53" s="9">
        <v>59.8</v>
      </c>
      <c r="J53" s="9">
        <v>70.599999999999994</v>
      </c>
      <c r="K53" s="9">
        <v>64.3</v>
      </c>
      <c r="L53" s="9">
        <v>80.7</v>
      </c>
      <c r="M53" s="9">
        <v>80.8</v>
      </c>
      <c r="N53" s="9">
        <v>51.7</v>
      </c>
      <c r="O53" s="9">
        <v>5.7</v>
      </c>
      <c r="P53" s="10"/>
    </row>
    <row r="54" spans="1:16" x14ac:dyDescent="0.25">
      <c r="A54" s="8" t="s">
        <v>211</v>
      </c>
      <c r="B54" s="10">
        <v>747000</v>
      </c>
      <c r="C54" s="10">
        <v>734000</v>
      </c>
      <c r="D54" s="10">
        <v>132000</v>
      </c>
      <c r="E54" s="10">
        <v>204000</v>
      </c>
      <c r="F54" s="10">
        <v>269000</v>
      </c>
      <c r="G54" s="10">
        <v>129000</v>
      </c>
      <c r="H54" s="10">
        <v>13000</v>
      </c>
      <c r="I54" s="9">
        <v>60</v>
      </c>
      <c r="J54" s="9">
        <v>70.8</v>
      </c>
      <c r="K54" s="9">
        <v>63.7</v>
      </c>
      <c r="L54" s="9">
        <v>81.099999999999994</v>
      </c>
      <c r="M54" s="9">
        <v>81.3</v>
      </c>
      <c r="N54" s="9">
        <v>52.2</v>
      </c>
      <c r="O54" s="9">
        <v>6.1</v>
      </c>
      <c r="P54" s="10"/>
    </row>
    <row r="55" spans="1:16" x14ac:dyDescent="0.25">
      <c r="A55" s="8" t="s">
        <v>212</v>
      </c>
      <c r="B55" s="10">
        <v>747000</v>
      </c>
      <c r="C55" s="10">
        <v>733000</v>
      </c>
      <c r="D55" s="10">
        <v>128000</v>
      </c>
      <c r="E55" s="10">
        <v>206000</v>
      </c>
      <c r="F55" s="10">
        <v>268000</v>
      </c>
      <c r="G55" s="10">
        <v>131000</v>
      </c>
      <c r="H55" s="10">
        <v>14000</v>
      </c>
      <c r="I55" s="9">
        <v>60</v>
      </c>
      <c r="J55" s="9">
        <v>70.7</v>
      </c>
      <c r="K55" s="9">
        <v>61.9</v>
      </c>
      <c r="L55" s="9">
        <v>82</v>
      </c>
      <c r="M55" s="9">
        <v>81</v>
      </c>
      <c r="N55" s="9">
        <v>52.7</v>
      </c>
      <c r="O55" s="9">
        <v>6.7</v>
      </c>
      <c r="P55" s="10"/>
    </row>
    <row r="56" spans="1:16" x14ac:dyDescent="0.25">
      <c r="A56" s="8" t="s">
        <v>213</v>
      </c>
      <c r="B56" s="10">
        <v>741000</v>
      </c>
      <c r="C56" s="10">
        <v>727000</v>
      </c>
      <c r="D56" s="10">
        <v>125000</v>
      </c>
      <c r="E56" s="10">
        <v>204000</v>
      </c>
      <c r="F56" s="10">
        <v>267000</v>
      </c>
      <c r="G56" s="10">
        <v>131000</v>
      </c>
      <c r="H56" s="10">
        <v>14000</v>
      </c>
      <c r="I56" s="9">
        <v>59.5</v>
      </c>
      <c r="J56" s="9">
        <v>70</v>
      </c>
      <c r="K56" s="9">
        <v>60.1</v>
      </c>
      <c r="L56" s="9">
        <v>81.400000000000006</v>
      </c>
      <c r="M56" s="9">
        <v>80.400000000000006</v>
      </c>
      <c r="N56" s="9">
        <v>52.7</v>
      </c>
      <c r="O56" s="9">
        <v>6.9</v>
      </c>
      <c r="P56" s="10"/>
    </row>
    <row r="57" spans="1:16" x14ac:dyDescent="0.25">
      <c r="A57" s="8" t="s">
        <v>214</v>
      </c>
      <c r="B57" s="10">
        <v>743000</v>
      </c>
      <c r="C57" s="10">
        <v>728000</v>
      </c>
      <c r="D57" s="10">
        <v>126000</v>
      </c>
      <c r="E57" s="10">
        <v>202000</v>
      </c>
      <c r="F57" s="10">
        <v>268000</v>
      </c>
      <c r="G57" s="10">
        <v>133000</v>
      </c>
      <c r="H57" s="10">
        <v>15000</v>
      </c>
      <c r="I57" s="9">
        <v>59.6</v>
      </c>
      <c r="J57" s="9">
        <v>70.099999999999994</v>
      </c>
      <c r="K57" s="9">
        <v>60.8</v>
      </c>
      <c r="L57" s="9">
        <v>80.7</v>
      </c>
      <c r="M57" s="9">
        <v>80.5</v>
      </c>
      <c r="N57" s="9">
        <v>53.2</v>
      </c>
      <c r="O57" s="9">
        <v>7</v>
      </c>
      <c r="P57" s="10"/>
    </row>
    <row r="58" spans="1:16" x14ac:dyDescent="0.25">
      <c r="A58" s="8" t="s">
        <v>215</v>
      </c>
      <c r="B58" s="10">
        <v>740000</v>
      </c>
      <c r="C58" s="10">
        <v>727000</v>
      </c>
      <c r="D58" s="10">
        <v>124000</v>
      </c>
      <c r="E58" s="10">
        <v>200000</v>
      </c>
      <c r="F58" s="10">
        <v>267000</v>
      </c>
      <c r="G58" s="10">
        <v>135000</v>
      </c>
      <c r="H58" s="10">
        <v>13000</v>
      </c>
      <c r="I58" s="9">
        <v>59.4</v>
      </c>
      <c r="J58" s="9">
        <v>69.900000000000006</v>
      </c>
      <c r="K58" s="9">
        <v>60.1</v>
      </c>
      <c r="L58" s="9">
        <v>80.099999999999994</v>
      </c>
      <c r="M58" s="9">
        <v>80.3</v>
      </c>
      <c r="N58" s="9">
        <v>54</v>
      </c>
      <c r="O58" s="9">
        <v>6.4</v>
      </c>
      <c r="P58" s="10"/>
    </row>
    <row r="59" spans="1:16" x14ac:dyDescent="0.25">
      <c r="A59" s="8" t="s">
        <v>216</v>
      </c>
      <c r="B59" s="10">
        <v>743000</v>
      </c>
      <c r="C59" s="10">
        <v>728000</v>
      </c>
      <c r="D59" s="10">
        <v>126000</v>
      </c>
      <c r="E59" s="10">
        <v>200000</v>
      </c>
      <c r="F59" s="10">
        <v>267000</v>
      </c>
      <c r="G59" s="10">
        <v>136000</v>
      </c>
      <c r="H59" s="10">
        <v>15000</v>
      </c>
      <c r="I59" s="9">
        <v>59.6</v>
      </c>
      <c r="J59" s="9">
        <v>70</v>
      </c>
      <c r="K59" s="9">
        <v>61.1</v>
      </c>
      <c r="L59" s="9">
        <v>79.8</v>
      </c>
      <c r="M59" s="9">
        <v>80</v>
      </c>
      <c r="N59" s="9">
        <v>54.3</v>
      </c>
      <c r="O59" s="9">
        <v>7.2</v>
      </c>
      <c r="P59" s="10"/>
    </row>
    <row r="60" spans="1:16" x14ac:dyDescent="0.25">
      <c r="A60" s="8" t="s">
        <v>217</v>
      </c>
      <c r="B60" s="10">
        <v>748000</v>
      </c>
      <c r="C60" s="10">
        <v>733000</v>
      </c>
      <c r="D60" s="10">
        <v>130000</v>
      </c>
      <c r="E60" s="10">
        <v>202000</v>
      </c>
      <c r="F60" s="10">
        <v>265000</v>
      </c>
      <c r="G60" s="10">
        <v>136000</v>
      </c>
      <c r="H60" s="10">
        <v>15000</v>
      </c>
      <c r="I60" s="9">
        <v>59.9</v>
      </c>
      <c r="J60" s="9">
        <v>70.400000000000006</v>
      </c>
      <c r="K60" s="9">
        <v>62.7</v>
      </c>
      <c r="L60" s="9">
        <v>80.900000000000006</v>
      </c>
      <c r="M60" s="9">
        <v>79.400000000000006</v>
      </c>
      <c r="N60" s="9">
        <v>54.4</v>
      </c>
      <c r="O60" s="9">
        <v>7.1</v>
      </c>
      <c r="P60" s="10"/>
    </row>
    <row r="61" spans="1:16" x14ac:dyDescent="0.25">
      <c r="A61" s="8" t="s">
        <v>218</v>
      </c>
      <c r="B61" s="10">
        <v>751000</v>
      </c>
      <c r="C61" s="10">
        <v>736000</v>
      </c>
      <c r="D61" s="10">
        <v>133000</v>
      </c>
      <c r="E61" s="10">
        <v>204000</v>
      </c>
      <c r="F61" s="10">
        <v>264000</v>
      </c>
      <c r="G61" s="10">
        <v>135000</v>
      </c>
      <c r="H61" s="10">
        <v>15000</v>
      </c>
      <c r="I61" s="9">
        <v>60.2</v>
      </c>
      <c r="J61" s="9">
        <v>70.8</v>
      </c>
      <c r="K61" s="9">
        <v>64.400000000000006</v>
      </c>
      <c r="L61" s="9">
        <v>81.8</v>
      </c>
      <c r="M61" s="9">
        <v>79</v>
      </c>
      <c r="N61" s="9">
        <v>54</v>
      </c>
      <c r="O61" s="9">
        <v>7.1</v>
      </c>
      <c r="P61" s="10"/>
    </row>
    <row r="62" spans="1:16" x14ac:dyDescent="0.25">
      <c r="A62" s="8" t="s">
        <v>219</v>
      </c>
      <c r="B62" s="10">
        <v>752000</v>
      </c>
      <c r="C62" s="10">
        <v>738000</v>
      </c>
      <c r="D62" s="10">
        <v>131000</v>
      </c>
      <c r="E62" s="10">
        <v>205000</v>
      </c>
      <c r="F62" s="10">
        <v>264000</v>
      </c>
      <c r="G62" s="10">
        <v>137000</v>
      </c>
      <c r="H62" s="10">
        <v>15000</v>
      </c>
      <c r="I62" s="9">
        <v>60.2</v>
      </c>
      <c r="J62" s="9">
        <v>70.8</v>
      </c>
      <c r="K62" s="9">
        <v>63.7</v>
      </c>
      <c r="L62" s="9">
        <v>82.4</v>
      </c>
      <c r="M62" s="9">
        <v>78.8</v>
      </c>
      <c r="N62" s="9">
        <v>54.5</v>
      </c>
      <c r="O62" s="9">
        <v>7.1</v>
      </c>
      <c r="P62" s="10"/>
    </row>
    <row r="63" spans="1:16" x14ac:dyDescent="0.25">
      <c r="A63" s="8" t="s">
        <v>220</v>
      </c>
      <c r="B63" s="10">
        <v>748000</v>
      </c>
      <c r="C63" s="10">
        <v>734000</v>
      </c>
      <c r="D63" s="10">
        <v>130000</v>
      </c>
      <c r="E63" s="10">
        <v>202000</v>
      </c>
      <c r="F63" s="10">
        <v>263000</v>
      </c>
      <c r="G63" s="10">
        <v>139000</v>
      </c>
      <c r="H63" s="10">
        <v>14000</v>
      </c>
      <c r="I63" s="9">
        <v>59.9</v>
      </c>
      <c r="J63" s="9">
        <v>70.5</v>
      </c>
      <c r="K63" s="9">
        <v>62.9</v>
      </c>
      <c r="L63" s="9">
        <v>81.2</v>
      </c>
      <c r="M63" s="9">
        <v>78.400000000000006</v>
      </c>
      <c r="N63" s="9">
        <v>55.4</v>
      </c>
      <c r="O63" s="9">
        <v>6.9</v>
      </c>
      <c r="P63" s="10"/>
    </row>
    <row r="64" spans="1:16" x14ac:dyDescent="0.25">
      <c r="A64" s="8" t="s">
        <v>221</v>
      </c>
      <c r="B64" s="10">
        <v>743000</v>
      </c>
      <c r="C64" s="10">
        <v>730000</v>
      </c>
      <c r="D64" s="10">
        <v>128000</v>
      </c>
      <c r="E64" s="10">
        <v>202000</v>
      </c>
      <c r="F64" s="10">
        <v>263000</v>
      </c>
      <c r="G64" s="10">
        <v>138000</v>
      </c>
      <c r="H64" s="10">
        <v>13000</v>
      </c>
      <c r="I64" s="9">
        <v>59.5</v>
      </c>
      <c r="J64" s="9">
        <v>70</v>
      </c>
      <c r="K64" s="9">
        <v>62</v>
      </c>
      <c r="L64" s="9">
        <v>81.400000000000006</v>
      </c>
      <c r="M64" s="9">
        <v>78.099999999999994</v>
      </c>
      <c r="N64" s="9">
        <v>54.7</v>
      </c>
      <c r="O64" s="9">
        <v>6.3</v>
      </c>
      <c r="P64" s="10"/>
    </row>
    <row r="65" spans="1:16" x14ac:dyDescent="0.25">
      <c r="A65" s="8" t="s">
        <v>222</v>
      </c>
      <c r="B65" s="10">
        <v>745000</v>
      </c>
      <c r="C65" s="10">
        <v>733000</v>
      </c>
      <c r="D65" s="10">
        <v>129000</v>
      </c>
      <c r="E65" s="10">
        <v>202000</v>
      </c>
      <c r="F65" s="10">
        <v>264000</v>
      </c>
      <c r="G65" s="10">
        <v>138000</v>
      </c>
      <c r="H65" s="10">
        <v>12000</v>
      </c>
      <c r="I65" s="9">
        <v>59.5</v>
      </c>
      <c r="J65" s="9">
        <v>70.2</v>
      </c>
      <c r="K65" s="9">
        <v>62.5</v>
      </c>
      <c r="L65" s="9">
        <v>81.599999999999994</v>
      </c>
      <c r="M65" s="9">
        <v>78.3</v>
      </c>
      <c r="N65" s="9">
        <v>54.6</v>
      </c>
      <c r="O65" s="9">
        <v>5.8</v>
      </c>
      <c r="P65" s="10"/>
    </row>
    <row r="66" spans="1:16" x14ac:dyDescent="0.25">
      <c r="A66" s="8" t="s">
        <v>223</v>
      </c>
      <c r="B66" s="10">
        <v>743000</v>
      </c>
      <c r="C66" s="10">
        <v>732000</v>
      </c>
      <c r="D66" s="10">
        <v>129000</v>
      </c>
      <c r="E66" s="10">
        <v>201000</v>
      </c>
      <c r="F66" s="10">
        <v>263000</v>
      </c>
      <c r="G66" s="10">
        <v>139000</v>
      </c>
      <c r="H66" s="10">
        <v>11000</v>
      </c>
      <c r="I66" s="9">
        <v>59.3</v>
      </c>
      <c r="J66" s="9">
        <v>70.099999999999994</v>
      </c>
      <c r="K66" s="9">
        <v>62.3</v>
      </c>
      <c r="L66" s="9">
        <v>81.400000000000006</v>
      </c>
      <c r="M66" s="9">
        <v>77.7</v>
      </c>
      <c r="N66" s="9">
        <v>55.2</v>
      </c>
      <c r="O66" s="9">
        <v>5.4</v>
      </c>
      <c r="P66" s="10"/>
    </row>
    <row r="67" spans="1:16" x14ac:dyDescent="0.25">
      <c r="A67" s="8" t="s">
        <v>225</v>
      </c>
      <c r="B67" s="10">
        <v>739000</v>
      </c>
      <c r="C67" s="10">
        <v>728000</v>
      </c>
      <c r="D67" s="10">
        <v>125000</v>
      </c>
      <c r="E67" s="10">
        <v>200000</v>
      </c>
      <c r="F67" s="10">
        <v>264000</v>
      </c>
      <c r="G67" s="10">
        <v>140000</v>
      </c>
      <c r="H67" s="10">
        <v>11000</v>
      </c>
      <c r="I67" s="9">
        <v>59</v>
      </c>
      <c r="J67" s="9">
        <v>69.7</v>
      </c>
      <c r="K67" s="9">
        <v>60.7</v>
      </c>
      <c r="L67" s="9">
        <v>80.8</v>
      </c>
      <c r="M67" s="9">
        <v>78.099999999999994</v>
      </c>
      <c r="N67" s="9">
        <v>55.2</v>
      </c>
      <c r="O67" s="9">
        <v>5.2</v>
      </c>
      <c r="P67" s="10"/>
    </row>
    <row r="68" spans="1:16" x14ac:dyDescent="0.25">
      <c r="A68" s="8" t="s">
        <v>226</v>
      </c>
      <c r="B68" s="10">
        <v>737000</v>
      </c>
      <c r="C68" s="10">
        <v>726000</v>
      </c>
      <c r="D68" s="10">
        <v>124000</v>
      </c>
      <c r="E68" s="10">
        <v>200000</v>
      </c>
      <c r="F68" s="10">
        <v>265000</v>
      </c>
      <c r="G68" s="10">
        <v>137000</v>
      </c>
      <c r="H68" s="10">
        <v>11000</v>
      </c>
      <c r="I68" s="9">
        <v>58.8</v>
      </c>
      <c r="J68" s="9">
        <v>69.400000000000006</v>
      </c>
      <c r="K68" s="9">
        <v>59.9</v>
      </c>
      <c r="L68" s="9">
        <v>81.2</v>
      </c>
      <c r="M68" s="9">
        <v>78.3</v>
      </c>
      <c r="N68" s="9">
        <v>53.9</v>
      </c>
      <c r="O68" s="9">
        <v>5.2</v>
      </c>
      <c r="P68" s="10"/>
    </row>
    <row r="69" spans="1:16" x14ac:dyDescent="0.25">
      <c r="A69" s="8" t="s">
        <v>227</v>
      </c>
      <c r="B69" s="10">
        <v>723000</v>
      </c>
      <c r="C69" s="10">
        <v>711000</v>
      </c>
      <c r="D69" s="10">
        <v>119000</v>
      </c>
      <c r="E69" s="10">
        <v>197000</v>
      </c>
      <c r="F69" s="10">
        <v>261000</v>
      </c>
      <c r="G69" s="10">
        <v>134000</v>
      </c>
      <c r="H69" s="10">
        <v>12000</v>
      </c>
      <c r="I69" s="9">
        <v>57.6</v>
      </c>
      <c r="J69" s="9">
        <v>68</v>
      </c>
      <c r="K69" s="9">
        <v>57.8</v>
      </c>
      <c r="L69" s="9">
        <v>80</v>
      </c>
      <c r="M69" s="9">
        <v>77</v>
      </c>
      <c r="N69" s="9">
        <v>52.6</v>
      </c>
      <c r="O69" s="9">
        <v>5.6</v>
      </c>
      <c r="P69" s="10"/>
    </row>
    <row r="70" spans="1:16" x14ac:dyDescent="0.25">
      <c r="A70" s="8" t="s">
        <v>228</v>
      </c>
      <c r="B70" s="10">
        <v>723000</v>
      </c>
      <c r="C70" s="10">
        <v>711000</v>
      </c>
      <c r="D70" s="10">
        <v>119000</v>
      </c>
      <c r="E70" s="10">
        <v>194000</v>
      </c>
      <c r="F70" s="10">
        <v>262000</v>
      </c>
      <c r="G70" s="10">
        <v>137000</v>
      </c>
      <c r="H70" s="10">
        <v>12000</v>
      </c>
      <c r="I70" s="9">
        <v>57.6</v>
      </c>
      <c r="J70" s="9">
        <v>68</v>
      </c>
      <c r="K70" s="9">
        <v>57.6</v>
      </c>
      <c r="L70" s="9">
        <v>79</v>
      </c>
      <c r="M70" s="9">
        <v>76.900000000000006</v>
      </c>
      <c r="N70" s="9">
        <v>53.8</v>
      </c>
      <c r="O70" s="9">
        <v>5.8</v>
      </c>
      <c r="P70" s="10"/>
    </row>
    <row r="71" spans="1:16" x14ac:dyDescent="0.25">
      <c r="A71" s="8" t="s">
        <v>229</v>
      </c>
      <c r="B71" s="10">
        <v>721000</v>
      </c>
      <c r="C71" s="10">
        <v>709000</v>
      </c>
      <c r="D71" s="10">
        <v>117000</v>
      </c>
      <c r="E71" s="10">
        <v>194000</v>
      </c>
      <c r="F71" s="10">
        <v>260000</v>
      </c>
      <c r="G71" s="10">
        <v>138000</v>
      </c>
      <c r="H71" s="10">
        <v>12000</v>
      </c>
      <c r="I71" s="9">
        <v>57.4</v>
      </c>
      <c r="J71" s="9">
        <v>67.8</v>
      </c>
      <c r="K71" s="9">
        <v>56.7</v>
      </c>
      <c r="L71" s="9">
        <v>79.2</v>
      </c>
      <c r="M71" s="9">
        <v>76.3</v>
      </c>
      <c r="N71" s="9">
        <v>54.2</v>
      </c>
      <c r="O71" s="9">
        <v>5.6</v>
      </c>
      <c r="P71" s="10"/>
    </row>
    <row r="72" spans="1:16" x14ac:dyDescent="0.25">
      <c r="A72" s="8" t="s">
        <v>230</v>
      </c>
      <c r="B72" s="10">
        <v>725000</v>
      </c>
      <c r="C72" s="10">
        <v>713000</v>
      </c>
      <c r="D72" s="10">
        <v>118000</v>
      </c>
      <c r="E72" s="10">
        <v>195000</v>
      </c>
      <c r="F72" s="10">
        <v>261000</v>
      </c>
      <c r="G72" s="10">
        <v>139000</v>
      </c>
      <c r="H72" s="10">
        <v>12000</v>
      </c>
      <c r="I72" s="9">
        <v>57.7</v>
      </c>
      <c r="J72" s="9">
        <v>68.099999999999994</v>
      </c>
      <c r="K72" s="9">
        <v>57</v>
      </c>
      <c r="L72" s="9">
        <v>79.7</v>
      </c>
      <c r="M72" s="9">
        <v>76.5</v>
      </c>
      <c r="N72" s="9">
        <v>54.6</v>
      </c>
      <c r="O72" s="9">
        <v>5.7</v>
      </c>
      <c r="P72" s="10"/>
    </row>
    <row r="73" spans="1:16" x14ac:dyDescent="0.25">
      <c r="A73" s="8" t="s">
        <v>231</v>
      </c>
      <c r="B73" s="10">
        <v>732000</v>
      </c>
      <c r="C73" s="10">
        <v>720000</v>
      </c>
      <c r="D73" s="10">
        <v>120000</v>
      </c>
      <c r="E73" s="10">
        <v>199000</v>
      </c>
      <c r="F73" s="10">
        <v>263000</v>
      </c>
      <c r="G73" s="10">
        <v>138000</v>
      </c>
      <c r="H73" s="10">
        <v>12000</v>
      </c>
      <c r="I73" s="9">
        <v>58.3</v>
      </c>
      <c r="J73" s="9">
        <v>68.7</v>
      </c>
      <c r="K73" s="9">
        <v>58</v>
      </c>
      <c r="L73" s="9">
        <v>81.599999999999994</v>
      </c>
      <c r="M73" s="9">
        <v>76.900000000000006</v>
      </c>
      <c r="N73" s="9">
        <v>54</v>
      </c>
      <c r="O73" s="9">
        <v>5.9</v>
      </c>
      <c r="P73" s="10"/>
    </row>
    <row r="74" spans="1:16" x14ac:dyDescent="0.25">
      <c r="A74" s="8" t="s">
        <v>232</v>
      </c>
      <c r="B74" s="10">
        <v>736000</v>
      </c>
      <c r="C74" s="10">
        <v>726000</v>
      </c>
      <c r="D74" s="10">
        <v>122000</v>
      </c>
      <c r="E74" s="10">
        <v>200000</v>
      </c>
      <c r="F74" s="10">
        <v>264000</v>
      </c>
      <c r="G74" s="10">
        <v>139000</v>
      </c>
      <c r="H74" s="10">
        <v>11000</v>
      </c>
      <c r="I74" s="9">
        <v>58.5</v>
      </c>
      <c r="J74" s="9">
        <v>69.2</v>
      </c>
      <c r="K74" s="9">
        <v>59.2</v>
      </c>
      <c r="L74" s="9">
        <v>82.1</v>
      </c>
      <c r="M74" s="9">
        <v>77.2</v>
      </c>
      <c r="N74" s="9">
        <v>54.3</v>
      </c>
      <c r="O74" s="9">
        <v>5.0999999999999996</v>
      </c>
      <c r="P74" s="10"/>
    </row>
    <row r="75" spans="1:16" x14ac:dyDescent="0.25">
      <c r="A75" s="8" t="s">
        <v>234</v>
      </c>
      <c r="B75" s="10">
        <v>739000</v>
      </c>
      <c r="C75" s="10">
        <v>728000</v>
      </c>
      <c r="D75" s="10">
        <v>119000</v>
      </c>
      <c r="E75" s="10">
        <v>201000</v>
      </c>
      <c r="F75" s="10">
        <v>269000</v>
      </c>
      <c r="G75" s="10">
        <v>138000</v>
      </c>
      <c r="H75" s="10">
        <v>11000</v>
      </c>
      <c r="I75" s="9">
        <v>58.7</v>
      </c>
      <c r="J75" s="9">
        <v>69.3</v>
      </c>
      <c r="K75" s="9">
        <v>57.6</v>
      </c>
      <c r="L75" s="9">
        <v>82.5</v>
      </c>
      <c r="M75" s="9">
        <v>78.5</v>
      </c>
      <c r="N75" s="9">
        <v>54</v>
      </c>
      <c r="O75" s="9">
        <v>5.4</v>
      </c>
      <c r="P75" s="10"/>
    </row>
    <row r="76" spans="1:16" x14ac:dyDescent="0.25">
      <c r="A76" s="8" t="s">
        <v>235</v>
      </c>
      <c r="B76" s="10">
        <v>744000</v>
      </c>
      <c r="C76" s="10">
        <v>733000</v>
      </c>
      <c r="D76" s="10">
        <v>123000</v>
      </c>
      <c r="E76" s="10">
        <v>198000</v>
      </c>
      <c r="F76" s="10">
        <v>272000</v>
      </c>
      <c r="G76" s="10">
        <v>140000</v>
      </c>
      <c r="H76" s="10">
        <v>11000</v>
      </c>
      <c r="I76" s="9">
        <v>59</v>
      </c>
      <c r="J76" s="9">
        <v>69.7</v>
      </c>
      <c r="K76" s="9">
        <v>59</v>
      </c>
      <c r="L76" s="9">
        <v>81.400000000000006</v>
      </c>
      <c r="M76" s="9">
        <v>79.099999999999994</v>
      </c>
      <c r="N76" s="9">
        <v>54.8</v>
      </c>
      <c r="O76" s="9">
        <v>5.0999999999999996</v>
      </c>
      <c r="P76" s="10"/>
    </row>
    <row r="77" spans="1:16" x14ac:dyDescent="0.25">
      <c r="A77" s="8" t="s">
        <v>236</v>
      </c>
      <c r="B77" s="10">
        <v>747000</v>
      </c>
      <c r="C77" s="10">
        <v>736000</v>
      </c>
      <c r="D77" s="10">
        <v>123000</v>
      </c>
      <c r="E77" s="10">
        <v>200000</v>
      </c>
      <c r="F77" s="10">
        <v>273000</v>
      </c>
      <c r="G77" s="10">
        <v>141000</v>
      </c>
      <c r="H77" s="10">
        <v>11000</v>
      </c>
      <c r="I77" s="9">
        <v>59.2</v>
      </c>
      <c r="J77" s="9">
        <v>70</v>
      </c>
      <c r="K77" s="9">
        <v>59</v>
      </c>
      <c r="L77" s="9">
        <v>82.2</v>
      </c>
      <c r="M77" s="9">
        <v>79.2</v>
      </c>
      <c r="N77" s="9">
        <v>54.9</v>
      </c>
      <c r="O77" s="9">
        <v>5.2</v>
      </c>
      <c r="P77" s="10"/>
    </row>
    <row r="78" spans="1:16" x14ac:dyDescent="0.25">
      <c r="A78" s="8" t="s">
        <v>237</v>
      </c>
      <c r="B78" s="10">
        <v>751000</v>
      </c>
      <c r="C78" s="10">
        <v>739000</v>
      </c>
      <c r="D78" s="10">
        <v>126000</v>
      </c>
      <c r="E78" s="10">
        <v>199000</v>
      </c>
      <c r="F78" s="10">
        <v>275000</v>
      </c>
      <c r="G78" s="10">
        <v>140000</v>
      </c>
      <c r="H78" s="10">
        <v>12000</v>
      </c>
      <c r="I78" s="9">
        <v>59.5</v>
      </c>
      <c r="J78" s="9">
        <v>70.2</v>
      </c>
      <c r="K78" s="9">
        <v>60.4</v>
      </c>
      <c r="L78" s="9">
        <v>81.8</v>
      </c>
      <c r="M78" s="9">
        <v>79.599999999999994</v>
      </c>
      <c r="N78" s="9">
        <v>54.5</v>
      </c>
      <c r="O78" s="9">
        <v>5.7</v>
      </c>
      <c r="P78" s="10"/>
    </row>
    <row r="79" spans="1:16" x14ac:dyDescent="0.25">
      <c r="A79" s="8" t="s">
        <v>238</v>
      </c>
      <c r="B79" s="10">
        <v>742000</v>
      </c>
      <c r="C79" s="10">
        <v>730000</v>
      </c>
      <c r="D79" s="10">
        <v>122000</v>
      </c>
      <c r="E79" s="10">
        <v>197000</v>
      </c>
      <c r="F79" s="10">
        <v>273000</v>
      </c>
      <c r="G79" s="10">
        <v>138000</v>
      </c>
      <c r="H79" s="10">
        <v>12000</v>
      </c>
      <c r="I79" s="9">
        <v>58.8</v>
      </c>
      <c r="J79" s="9">
        <v>69.3</v>
      </c>
      <c r="K79" s="9">
        <v>58.5</v>
      </c>
      <c r="L79" s="9">
        <v>81.400000000000006</v>
      </c>
      <c r="M79" s="9">
        <v>79</v>
      </c>
      <c r="N79" s="9">
        <v>53.7</v>
      </c>
      <c r="O79" s="9">
        <v>5.8</v>
      </c>
      <c r="P79" s="10"/>
    </row>
    <row r="80" spans="1:16" x14ac:dyDescent="0.25">
      <c r="A80" s="8" t="s">
        <v>239</v>
      </c>
      <c r="B80" s="10">
        <v>741000</v>
      </c>
      <c r="C80" s="10">
        <v>730000</v>
      </c>
      <c r="D80" s="10">
        <v>122000</v>
      </c>
      <c r="E80" s="10">
        <v>197000</v>
      </c>
      <c r="F80" s="10">
        <v>275000</v>
      </c>
      <c r="G80" s="10">
        <v>136000</v>
      </c>
      <c r="H80" s="10">
        <v>12000</v>
      </c>
      <c r="I80" s="9">
        <v>58.6</v>
      </c>
      <c r="J80" s="9">
        <v>69.2</v>
      </c>
      <c r="K80" s="9">
        <v>58.4</v>
      </c>
      <c r="L80" s="9">
        <v>81.599999999999994</v>
      </c>
      <c r="M80" s="9">
        <v>79.400000000000006</v>
      </c>
      <c r="N80" s="9">
        <v>52.7</v>
      </c>
      <c r="O80" s="9">
        <v>5.5</v>
      </c>
      <c r="P80" s="10"/>
    </row>
    <row r="81" spans="1:16" x14ac:dyDescent="0.25">
      <c r="A81" s="8" t="s">
        <v>240</v>
      </c>
      <c r="B81" s="10">
        <v>742000</v>
      </c>
      <c r="C81" s="10">
        <v>731000</v>
      </c>
      <c r="D81" s="10">
        <v>124000</v>
      </c>
      <c r="E81" s="10">
        <v>197000</v>
      </c>
      <c r="F81" s="10">
        <v>274000</v>
      </c>
      <c r="G81" s="10">
        <v>136000</v>
      </c>
      <c r="H81" s="10">
        <v>11000</v>
      </c>
      <c r="I81" s="9">
        <v>58.6</v>
      </c>
      <c r="J81" s="9">
        <v>69.3</v>
      </c>
      <c r="K81" s="9">
        <v>59.2</v>
      </c>
      <c r="L81" s="9">
        <v>81.7</v>
      </c>
      <c r="M81" s="9">
        <v>79</v>
      </c>
      <c r="N81" s="9">
        <v>52.8</v>
      </c>
      <c r="O81" s="9">
        <v>5.2</v>
      </c>
      <c r="P81" s="10"/>
    </row>
    <row r="82" spans="1:16" x14ac:dyDescent="0.25">
      <c r="A82" s="8" t="s">
        <v>241</v>
      </c>
      <c r="B82" s="10">
        <v>747000</v>
      </c>
      <c r="C82" s="10">
        <v>736000</v>
      </c>
      <c r="D82" s="10">
        <v>126000</v>
      </c>
      <c r="E82" s="10">
        <v>195000</v>
      </c>
      <c r="F82" s="10">
        <v>276000</v>
      </c>
      <c r="G82" s="10">
        <v>139000</v>
      </c>
      <c r="H82" s="10">
        <v>10000</v>
      </c>
      <c r="I82" s="9">
        <v>58.9</v>
      </c>
      <c r="J82" s="9">
        <v>69.7</v>
      </c>
      <c r="K82" s="9">
        <v>60.4</v>
      </c>
      <c r="L82" s="9">
        <v>80.7</v>
      </c>
      <c r="M82" s="9">
        <v>79.599999999999994</v>
      </c>
      <c r="N82" s="9">
        <v>53.6</v>
      </c>
      <c r="O82" s="9">
        <v>4.9000000000000004</v>
      </c>
      <c r="P82" s="10"/>
    </row>
    <row r="83" spans="1:16" x14ac:dyDescent="0.25">
      <c r="A83" s="8" t="s">
        <v>242</v>
      </c>
      <c r="B83" s="10">
        <v>746000</v>
      </c>
      <c r="C83" s="10">
        <v>736000</v>
      </c>
      <c r="D83" s="10">
        <v>127000</v>
      </c>
      <c r="E83" s="10">
        <v>194000</v>
      </c>
      <c r="F83" s="10">
        <v>277000</v>
      </c>
      <c r="G83" s="10">
        <v>139000</v>
      </c>
      <c r="H83" s="10">
        <v>10000</v>
      </c>
      <c r="I83" s="9">
        <v>58.8</v>
      </c>
      <c r="J83" s="9">
        <v>69.599999999999994</v>
      </c>
      <c r="K83" s="9">
        <v>60.4</v>
      </c>
      <c r="L83" s="9">
        <v>80.5</v>
      </c>
      <c r="M83" s="9">
        <v>79.5</v>
      </c>
      <c r="N83" s="9">
        <v>53.6</v>
      </c>
      <c r="O83" s="9">
        <v>4.7</v>
      </c>
      <c r="P83" s="10"/>
    </row>
    <row r="84" spans="1:16" x14ac:dyDescent="0.25">
      <c r="A84" s="8" t="s">
        <v>243</v>
      </c>
      <c r="B84" s="10">
        <v>759000</v>
      </c>
      <c r="C84" s="10">
        <v>750000</v>
      </c>
      <c r="D84" s="10">
        <v>133000</v>
      </c>
      <c r="E84" s="10">
        <v>195000</v>
      </c>
      <c r="F84" s="10">
        <v>278000</v>
      </c>
      <c r="G84" s="10">
        <v>143000</v>
      </c>
      <c r="H84" s="10">
        <v>9000</v>
      </c>
      <c r="I84" s="9">
        <v>59.8</v>
      </c>
      <c r="J84" s="9">
        <v>70.8</v>
      </c>
      <c r="K84" s="9">
        <v>63.5</v>
      </c>
      <c r="L84" s="9">
        <v>81.2</v>
      </c>
      <c r="M84" s="9">
        <v>79.8</v>
      </c>
      <c r="N84" s="9">
        <v>55.2</v>
      </c>
      <c r="O84" s="9">
        <v>4.4000000000000004</v>
      </c>
      <c r="P84" s="10"/>
    </row>
    <row r="85" spans="1:16" x14ac:dyDescent="0.25">
      <c r="A85" s="8" t="s">
        <v>244</v>
      </c>
      <c r="B85" s="10">
        <v>765000</v>
      </c>
      <c r="C85" s="10">
        <v>755000</v>
      </c>
      <c r="D85" s="10">
        <v>134000</v>
      </c>
      <c r="E85" s="10">
        <v>199000</v>
      </c>
      <c r="F85" s="10">
        <v>280000</v>
      </c>
      <c r="G85" s="10">
        <v>141000</v>
      </c>
      <c r="H85" s="10">
        <v>10000</v>
      </c>
      <c r="I85" s="9">
        <v>60.2</v>
      </c>
      <c r="J85" s="9">
        <v>71.3</v>
      </c>
      <c r="K85" s="9">
        <v>64.099999999999994</v>
      </c>
      <c r="L85" s="9">
        <v>83.3</v>
      </c>
      <c r="M85" s="9">
        <v>80.099999999999994</v>
      </c>
      <c r="N85" s="9">
        <v>54.3</v>
      </c>
      <c r="O85" s="9">
        <v>4.5999999999999996</v>
      </c>
      <c r="P85" s="10"/>
    </row>
    <row r="86" spans="1:16" x14ac:dyDescent="0.25">
      <c r="A86" s="8" t="s">
        <v>245</v>
      </c>
      <c r="B86" s="10">
        <v>767000</v>
      </c>
      <c r="C86" s="10">
        <v>757000</v>
      </c>
      <c r="D86" s="10">
        <v>133000</v>
      </c>
      <c r="E86" s="10">
        <v>200000</v>
      </c>
      <c r="F86" s="10">
        <v>282000</v>
      </c>
      <c r="G86" s="10">
        <v>142000</v>
      </c>
      <c r="H86" s="10">
        <v>10000</v>
      </c>
      <c r="I86" s="9">
        <v>60.3</v>
      </c>
      <c r="J86" s="9">
        <v>71.400000000000006</v>
      </c>
      <c r="K86" s="9">
        <v>63.4</v>
      </c>
      <c r="L86" s="9">
        <v>83.7</v>
      </c>
      <c r="M86" s="9">
        <v>80.400000000000006</v>
      </c>
      <c r="N86" s="9">
        <v>54.4</v>
      </c>
      <c r="O86" s="9">
        <v>4.7</v>
      </c>
      <c r="P86" s="10"/>
    </row>
    <row r="87" spans="1:16" x14ac:dyDescent="0.25">
      <c r="A87" s="8" t="s">
        <v>246</v>
      </c>
      <c r="B87" s="10">
        <v>759000</v>
      </c>
      <c r="C87" s="10">
        <v>750000</v>
      </c>
      <c r="D87" s="10">
        <v>129000</v>
      </c>
      <c r="E87" s="10">
        <v>200000</v>
      </c>
      <c r="F87" s="10">
        <v>280000</v>
      </c>
      <c r="G87" s="10">
        <v>140000</v>
      </c>
      <c r="H87" s="10">
        <v>9000</v>
      </c>
      <c r="I87" s="9">
        <v>59.6</v>
      </c>
      <c r="J87" s="9">
        <v>70.7</v>
      </c>
      <c r="K87" s="9">
        <v>61.2</v>
      </c>
      <c r="L87" s="9">
        <v>83.8</v>
      </c>
      <c r="M87" s="9">
        <v>79.8</v>
      </c>
      <c r="N87" s="9">
        <v>53.9</v>
      </c>
      <c r="O87" s="9">
        <v>4.4000000000000004</v>
      </c>
      <c r="P87" s="10"/>
    </row>
    <row r="88" spans="1:16" x14ac:dyDescent="0.25">
      <c r="A88" s="8" t="s">
        <v>247</v>
      </c>
      <c r="B88" s="10">
        <v>753000</v>
      </c>
      <c r="C88" s="10">
        <v>744000</v>
      </c>
      <c r="D88" s="10">
        <v>129000</v>
      </c>
      <c r="E88" s="10">
        <v>199000</v>
      </c>
      <c r="F88" s="10">
        <v>277000</v>
      </c>
      <c r="G88" s="10">
        <v>139000</v>
      </c>
      <c r="H88" s="10">
        <v>9000</v>
      </c>
      <c r="I88" s="9">
        <v>59.1</v>
      </c>
      <c r="J88" s="9">
        <v>70.099999999999994</v>
      </c>
      <c r="K88" s="9">
        <v>61.2</v>
      </c>
      <c r="L88" s="9">
        <v>83.3</v>
      </c>
      <c r="M88" s="9">
        <v>78.900000000000006</v>
      </c>
      <c r="N88" s="9">
        <v>53.4</v>
      </c>
      <c r="O88" s="9">
        <v>4.2</v>
      </c>
      <c r="P88" s="10"/>
    </row>
    <row r="89" spans="1:16" x14ac:dyDescent="0.25">
      <c r="A89" s="8" t="s">
        <v>248</v>
      </c>
      <c r="B89" s="10">
        <v>750000</v>
      </c>
      <c r="C89" s="10">
        <v>741000</v>
      </c>
      <c r="D89" s="10">
        <v>127000</v>
      </c>
      <c r="E89" s="10">
        <v>198000</v>
      </c>
      <c r="F89" s="10">
        <v>276000</v>
      </c>
      <c r="G89" s="10">
        <v>140000</v>
      </c>
      <c r="H89" s="10">
        <v>10000</v>
      </c>
      <c r="I89" s="9">
        <v>58.8</v>
      </c>
      <c r="J89" s="9">
        <v>69.7</v>
      </c>
      <c r="K89" s="9">
        <v>60.1</v>
      </c>
      <c r="L89" s="9">
        <v>82.9</v>
      </c>
      <c r="M89" s="9">
        <v>78.3</v>
      </c>
      <c r="N89" s="9">
        <v>53.7</v>
      </c>
      <c r="O89" s="9">
        <v>4.5999999999999996</v>
      </c>
      <c r="P89" s="10"/>
    </row>
    <row r="90" spans="1:16" x14ac:dyDescent="0.25">
      <c r="A90" s="8" t="s">
        <v>249</v>
      </c>
      <c r="B90" s="10">
        <v>745000</v>
      </c>
      <c r="C90" s="10">
        <v>734000</v>
      </c>
      <c r="D90" s="10">
        <v>123000</v>
      </c>
      <c r="E90" s="10">
        <v>195000</v>
      </c>
      <c r="F90" s="10">
        <v>277000</v>
      </c>
      <c r="G90" s="10">
        <v>138000</v>
      </c>
      <c r="H90" s="10">
        <v>11000</v>
      </c>
      <c r="I90" s="9">
        <v>58.4</v>
      </c>
      <c r="J90" s="9">
        <v>69</v>
      </c>
      <c r="K90" s="9">
        <v>58.3</v>
      </c>
      <c r="L90" s="9">
        <v>82.1</v>
      </c>
      <c r="M90" s="9">
        <v>78.599999999999994</v>
      </c>
      <c r="N90" s="9">
        <v>52.8</v>
      </c>
      <c r="O90" s="9">
        <v>5.0999999999999996</v>
      </c>
      <c r="P90" s="10"/>
    </row>
    <row r="91" spans="1:16" x14ac:dyDescent="0.25">
      <c r="A91" s="8" t="s">
        <v>250</v>
      </c>
      <c r="B91" s="10">
        <v>747000</v>
      </c>
      <c r="C91" s="10">
        <v>736000</v>
      </c>
      <c r="D91" s="10">
        <v>123000</v>
      </c>
      <c r="E91" s="10">
        <v>196000</v>
      </c>
      <c r="F91" s="10">
        <v>278000</v>
      </c>
      <c r="G91" s="10">
        <v>139000</v>
      </c>
      <c r="H91" s="10">
        <v>10000</v>
      </c>
      <c r="I91" s="9">
        <v>58.4</v>
      </c>
      <c r="J91" s="9">
        <v>69.099999999999994</v>
      </c>
      <c r="K91" s="9">
        <v>57.9</v>
      </c>
      <c r="L91" s="9">
        <v>82.5</v>
      </c>
      <c r="M91" s="9">
        <v>78.7</v>
      </c>
      <c r="N91" s="9">
        <v>53.2</v>
      </c>
      <c r="O91" s="9">
        <v>4.9000000000000004</v>
      </c>
      <c r="P91" s="10"/>
    </row>
    <row r="92" spans="1:16" x14ac:dyDescent="0.25">
      <c r="A92" s="8" t="s">
        <v>251</v>
      </c>
      <c r="B92" s="10">
        <v>751000</v>
      </c>
      <c r="C92" s="10">
        <v>741000</v>
      </c>
      <c r="D92" s="10">
        <v>123000</v>
      </c>
      <c r="E92" s="10">
        <v>196000</v>
      </c>
      <c r="F92" s="10">
        <v>278000</v>
      </c>
      <c r="G92" s="10">
        <v>144000</v>
      </c>
      <c r="H92" s="10">
        <v>11000</v>
      </c>
      <c r="I92" s="9">
        <v>58.7</v>
      </c>
      <c r="J92" s="9">
        <v>69.5</v>
      </c>
      <c r="K92" s="9">
        <v>57.9</v>
      </c>
      <c r="L92" s="9">
        <v>82.4</v>
      </c>
      <c r="M92" s="9">
        <v>78.7</v>
      </c>
      <c r="N92" s="9">
        <v>54.8</v>
      </c>
      <c r="O92" s="9">
        <v>5</v>
      </c>
      <c r="P92" s="10"/>
    </row>
    <row r="93" spans="1:16" x14ac:dyDescent="0.25">
      <c r="A93" s="8" t="s">
        <v>252</v>
      </c>
      <c r="B93" s="10">
        <v>757000</v>
      </c>
      <c r="C93" s="10">
        <v>745000</v>
      </c>
      <c r="D93" s="10">
        <v>122000</v>
      </c>
      <c r="E93" s="10">
        <v>200000</v>
      </c>
      <c r="F93" s="10">
        <v>278000</v>
      </c>
      <c r="G93" s="10">
        <v>146000</v>
      </c>
      <c r="H93" s="10">
        <v>12000</v>
      </c>
      <c r="I93" s="9">
        <v>59.1</v>
      </c>
      <c r="J93" s="9">
        <v>69.900000000000006</v>
      </c>
      <c r="K93" s="9">
        <v>57.2</v>
      </c>
      <c r="L93" s="9">
        <v>84.2</v>
      </c>
      <c r="M93" s="9">
        <v>78.400000000000006</v>
      </c>
      <c r="N93" s="9">
        <v>55.6</v>
      </c>
      <c r="O93" s="9">
        <v>5.6</v>
      </c>
      <c r="P93" s="10"/>
    </row>
    <row r="94" spans="1:16" x14ac:dyDescent="0.25">
      <c r="A94" s="8" t="s">
        <v>253</v>
      </c>
      <c r="B94" s="10">
        <v>755000</v>
      </c>
      <c r="C94" s="10">
        <v>743000</v>
      </c>
      <c r="D94" s="10">
        <v>118000</v>
      </c>
      <c r="E94" s="10">
        <v>200000</v>
      </c>
      <c r="F94" s="10">
        <v>275000</v>
      </c>
      <c r="G94" s="10">
        <v>149000</v>
      </c>
      <c r="H94" s="10">
        <v>12000</v>
      </c>
      <c r="I94" s="9">
        <v>58.9</v>
      </c>
      <c r="J94" s="9">
        <v>69.599999999999994</v>
      </c>
      <c r="K94" s="9">
        <v>55.3</v>
      </c>
      <c r="L94" s="9">
        <v>84.6</v>
      </c>
      <c r="M94" s="9">
        <v>77.599999999999994</v>
      </c>
      <c r="N94" s="9">
        <v>56.7</v>
      </c>
      <c r="O94" s="9">
        <v>5.8</v>
      </c>
      <c r="P94" s="10"/>
    </row>
    <row r="95" spans="1:16" x14ac:dyDescent="0.25">
      <c r="A95" s="8" t="s">
        <v>254</v>
      </c>
      <c r="B95" s="10">
        <v>758000</v>
      </c>
      <c r="C95" s="10">
        <v>744000</v>
      </c>
      <c r="D95" s="10">
        <v>119000</v>
      </c>
      <c r="E95" s="10">
        <v>198000</v>
      </c>
      <c r="F95" s="10">
        <v>277000</v>
      </c>
      <c r="G95" s="10">
        <v>149000</v>
      </c>
      <c r="H95" s="10">
        <v>14000</v>
      </c>
      <c r="I95" s="9">
        <v>59.1</v>
      </c>
      <c r="J95" s="9">
        <v>69.599999999999994</v>
      </c>
      <c r="K95" s="9">
        <v>55.6</v>
      </c>
      <c r="L95" s="9">
        <v>83.7</v>
      </c>
      <c r="M95" s="9">
        <v>78</v>
      </c>
      <c r="N95" s="9">
        <v>56.8</v>
      </c>
      <c r="O95" s="9">
        <v>6.7</v>
      </c>
      <c r="P95" s="10"/>
    </row>
    <row r="96" spans="1:16" x14ac:dyDescent="0.25">
      <c r="A96" s="8" t="s">
        <v>255</v>
      </c>
      <c r="B96" s="10">
        <v>761000</v>
      </c>
      <c r="C96" s="10">
        <v>747000</v>
      </c>
      <c r="D96" s="10">
        <v>123000</v>
      </c>
      <c r="E96" s="10">
        <v>195000</v>
      </c>
      <c r="F96" s="10">
        <v>279000</v>
      </c>
      <c r="G96" s="10">
        <v>150000</v>
      </c>
      <c r="H96" s="10">
        <v>14000</v>
      </c>
      <c r="I96" s="9">
        <v>59.3</v>
      </c>
      <c r="J96" s="9">
        <v>69.900000000000006</v>
      </c>
      <c r="K96" s="9">
        <v>57.2</v>
      </c>
      <c r="L96" s="9">
        <v>82.6</v>
      </c>
      <c r="M96" s="9">
        <v>78.400000000000006</v>
      </c>
      <c r="N96" s="9">
        <v>57.1</v>
      </c>
      <c r="O96" s="9">
        <v>6.4</v>
      </c>
      <c r="P96" s="10"/>
    </row>
    <row r="97" spans="1:16" x14ac:dyDescent="0.25">
      <c r="A97" s="8" t="s">
        <v>256</v>
      </c>
      <c r="B97" s="10">
        <v>772000</v>
      </c>
      <c r="C97" s="10">
        <v>756000</v>
      </c>
      <c r="D97" s="10">
        <v>126000</v>
      </c>
      <c r="E97" s="10">
        <v>196000</v>
      </c>
      <c r="F97" s="10">
        <v>279000</v>
      </c>
      <c r="G97" s="10">
        <v>155000</v>
      </c>
      <c r="H97" s="10">
        <v>16000</v>
      </c>
      <c r="I97" s="9">
        <v>60.1</v>
      </c>
      <c r="J97" s="9">
        <v>70.599999999999994</v>
      </c>
      <c r="K97" s="9">
        <v>58.6</v>
      </c>
      <c r="L97" s="9">
        <v>83</v>
      </c>
      <c r="M97" s="9">
        <v>78.3</v>
      </c>
      <c r="N97" s="9">
        <v>58.9</v>
      </c>
      <c r="O97" s="9">
        <v>7.4</v>
      </c>
      <c r="P97" s="10"/>
    </row>
    <row r="98" spans="1:16" x14ac:dyDescent="0.25">
      <c r="A98" s="8" t="s">
        <v>257</v>
      </c>
      <c r="B98" s="10">
        <v>775000</v>
      </c>
      <c r="C98" s="10">
        <v>760000</v>
      </c>
      <c r="D98" s="10">
        <v>125000</v>
      </c>
      <c r="E98" s="10">
        <v>195000</v>
      </c>
      <c r="F98" s="10">
        <v>281000</v>
      </c>
      <c r="G98" s="10">
        <v>158000</v>
      </c>
      <c r="H98" s="10">
        <v>16000</v>
      </c>
      <c r="I98" s="9">
        <v>60.3</v>
      </c>
      <c r="J98" s="9">
        <v>70.900000000000006</v>
      </c>
      <c r="K98" s="9">
        <v>58.3</v>
      </c>
      <c r="L98" s="9">
        <v>82.7</v>
      </c>
      <c r="M98" s="9">
        <v>78.900000000000006</v>
      </c>
      <c r="N98" s="9">
        <v>59.9</v>
      </c>
      <c r="O98" s="9">
        <v>7.2</v>
      </c>
      <c r="P98" s="10"/>
    </row>
    <row r="99" spans="1:16" x14ac:dyDescent="0.25">
      <c r="A99" s="8" t="s">
        <v>258</v>
      </c>
      <c r="B99" s="10">
        <v>774000</v>
      </c>
      <c r="C99" s="10">
        <v>758000</v>
      </c>
      <c r="D99" s="10">
        <v>125000</v>
      </c>
      <c r="E99" s="10">
        <v>195000</v>
      </c>
      <c r="F99" s="10">
        <v>282000</v>
      </c>
      <c r="G99" s="10">
        <v>155000</v>
      </c>
      <c r="H99" s="10">
        <v>16000</v>
      </c>
      <c r="I99" s="9">
        <v>60.1</v>
      </c>
      <c r="J99" s="9">
        <v>70.7</v>
      </c>
      <c r="K99" s="9">
        <v>58.1</v>
      </c>
      <c r="L99" s="9">
        <v>82.9</v>
      </c>
      <c r="M99" s="9">
        <v>79</v>
      </c>
      <c r="N99" s="9">
        <v>58.7</v>
      </c>
      <c r="O99" s="9">
        <v>7.6</v>
      </c>
      <c r="P99" s="10"/>
    </row>
    <row r="100" spans="1:16" x14ac:dyDescent="0.25">
      <c r="A100" s="8" t="s">
        <v>259</v>
      </c>
      <c r="B100" s="10">
        <v>777000</v>
      </c>
      <c r="C100" s="10">
        <v>761000</v>
      </c>
      <c r="D100" s="10">
        <v>127000</v>
      </c>
      <c r="E100" s="10">
        <v>195000</v>
      </c>
      <c r="F100" s="10">
        <v>282000</v>
      </c>
      <c r="G100" s="10">
        <v>157000</v>
      </c>
      <c r="H100" s="10">
        <v>17000</v>
      </c>
      <c r="I100" s="9">
        <v>60.3</v>
      </c>
      <c r="J100" s="9">
        <v>70.900000000000006</v>
      </c>
      <c r="K100" s="9">
        <v>59.1</v>
      </c>
      <c r="L100" s="9">
        <v>82.7</v>
      </c>
      <c r="M100" s="9">
        <v>78.7</v>
      </c>
      <c r="N100" s="9">
        <v>59.3</v>
      </c>
      <c r="O100" s="9">
        <v>7.7</v>
      </c>
      <c r="P100" s="10"/>
    </row>
    <row r="101" spans="1:16" x14ac:dyDescent="0.25">
      <c r="A101" s="8" t="s">
        <v>260</v>
      </c>
      <c r="B101" s="10">
        <v>780000</v>
      </c>
      <c r="C101" s="10">
        <v>765000</v>
      </c>
      <c r="D101" s="10">
        <v>132000</v>
      </c>
      <c r="E101" s="10">
        <v>193000</v>
      </c>
      <c r="F101" s="10">
        <v>281000</v>
      </c>
      <c r="G101" s="10">
        <v>159000</v>
      </c>
      <c r="H101" s="10">
        <v>15000</v>
      </c>
      <c r="I101" s="9">
        <v>60.5</v>
      </c>
      <c r="J101" s="9">
        <v>71.2</v>
      </c>
      <c r="K101" s="9">
        <v>61.4</v>
      </c>
      <c r="L101" s="9">
        <v>82.2</v>
      </c>
      <c r="M101" s="9">
        <v>78.5</v>
      </c>
      <c r="N101" s="9">
        <v>59.8</v>
      </c>
      <c r="O101" s="9">
        <v>6.9</v>
      </c>
      <c r="P101" s="10"/>
    </row>
    <row r="102" spans="1:16" x14ac:dyDescent="0.25">
      <c r="A102" s="8" t="s">
        <v>261</v>
      </c>
      <c r="B102" s="10">
        <v>785000</v>
      </c>
      <c r="C102" s="10">
        <v>770000</v>
      </c>
      <c r="D102" s="10">
        <v>134000</v>
      </c>
      <c r="E102" s="10">
        <v>192000</v>
      </c>
      <c r="F102" s="10">
        <v>282000</v>
      </c>
      <c r="G102" s="10">
        <v>162000</v>
      </c>
      <c r="H102" s="10">
        <v>15000</v>
      </c>
      <c r="I102" s="9">
        <v>60.8</v>
      </c>
      <c r="J102" s="9">
        <v>71.599999999999994</v>
      </c>
      <c r="K102" s="9">
        <v>62.2</v>
      </c>
      <c r="L102" s="9">
        <v>81.8</v>
      </c>
      <c r="M102" s="9">
        <v>78.599999999999994</v>
      </c>
      <c r="N102" s="9">
        <v>60.8</v>
      </c>
      <c r="O102" s="9">
        <v>7</v>
      </c>
      <c r="P102" s="10"/>
    </row>
    <row r="103" spans="1:16" x14ac:dyDescent="0.25">
      <c r="A103" s="8" t="s">
        <v>262</v>
      </c>
      <c r="B103" s="10">
        <v>789000</v>
      </c>
      <c r="C103" s="10">
        <v>773000</v>
      </c>
      <c r="D103" s="10">
        <v>138000</v>
      </c>
      <c r="E103" s="10">
        <v>192000</v>
      </c>
      <c r="F103" s="10">
        <v>283000</v>
      </c>
      <c r="G103" s="10">
        <v>160000</v>
      </c>
      <c r="H103" s="10">
        <v>16000</v>
      </c>
      <c r="I103" s="9">
        <v>61.1</v>
      </c>
      <c r="J103" s="9">
        <v>71.900000000000006</v>
      </c>
      <c r="K103" s="9">
        <v>63.9</v>
      </c>
      <c r="L103" s="9">
        <v>82</v>
      </c>
      <c r="M103" s="9">
        <v>78.8</v>
      </c>
      <c r="N103" s="9">
        <v>60.1</v>
      </c>
      <c r="O103" s="9">
        <v>7.3</v>
      </c>
      <c r="P103" s="10"/>
    </row>
    <row r="104" spans="1:16" x14ac:dyDescent="0.25">
      <c r="A104" s="8" t="s">
        <v>263</v>
      </c>
      <c r="B104" s="10">
        <v>796000</v>
      </c>
      <c r="C104" s="10">
        <v>780000</v>
      </c>
      <c r="D104" s="10">
        <v>141000</v>
      </c>
      <c r="E104" s="10">
        <v>194000</v>
      </c>
      <c r="F104" s="10">
        <v>287000</v>
      </c>
      <c r="G104" s="10">
        <v>158000</v>
      </c>
      <c r="H104" s="10">
        <v>15000</v>
      </c>
      <c r="I104" s="9">
        <v>61.5</v>
      </c>
      <c r="J104" s="9">
        <v>72.5</v>
      </c>
      <c r="K104" s="9">
        <v>65.099999999999994</v>
      </c>
      <c r="L104" s="9">
        <v>82.9</v>
      </c>
      <c r="M104" s="9">
        <v>79.900000000000006</v>
      </c>
      <c r="N104" s="9">
        <v>59.2</v>
      </c>
      <c r="O104" s="9">
        <v>7</v>
      </c>
      <c r="P104" s="10"/>
    </row>
    <row r="105" spans="1:16" x14ac:dyDescent="0.25">
      <c r="A105" s="8" t="s">
        <v>264</v>
      </c>
      <c r="B105" s="10">
        <v>794000</v>
      </c>
      <c r="C105" s="10">
        <v>780000</v>
      </c>
      <c r="D105" s="10">
        <v>140000</v>
      </c>
      <c r="E105" s="10">
        <v>193000</v>
      </c>
      <c r="F105" s="10">
        <v>287000</v>
      </c>
      <c r="G105" s="10">
        <v>160000</v>
      </c>
      <c r="H105" s="10">
        <v>14000</v>
      </c>
      <c r="I105" s="9">
        <v>61.3</v>
      </c>
      <c r="J105" s="9">
        <v>72.400000000000006</v>
      </c>
      <c r="K105" s="9">
        <v>64.400000000000006</v>
      </c>
      <c r="L105" s="9">
        <v>82.7</v>
      </c>
      <c r="M105" s="9">
        <v>79.599999999999994</v>
      </c>
      <c r="N105" s="9">
        <v>60.1</v>
      </c>
      <c r="O105" s="9">
        <v>6.4</v>
      </c>
      <c r="P105" s="10"/>
    </row>
    <row r="106" spans="1:16" x14ac:dyDescent="0.25">
      <c r="A106" s="8" t="s">
        <v>265</v>
      </c>
      <c r="B106" s="10">
        <v>787000</v>
      </c>
      <c r="C106" s="10">
        <v>772000</v>
      </c>
      <c r="D106" s="10">
        <v>138000</v>
      </c>
      <c r="E106" s="10">
        <v>190000</v>
      </c>
      <c r="F106" s="10">
        <v>284000</v>
      </c>
      <c r="G106" s="10">
        <v>160000</v>
      </c>
      <c r="H106" s="10">
        <v>14000</v>
      </c>
      <c r="I106" s="9">
        <v>60.7</v>
      </c>
      <c r="J106" s="9">
        <v>71.599999999999994</v>
      </c>
      <c r="K106" s="9">
        <v>63.5</v>
      </c>
      <c r="L106" s="9">
        <v>81.099999999999994</v>
      </c>
      <c r="M106" s="9">
        <v>78.900000000000006</v>
      </c>
      <c r="N106" s="9">
        <v>60</v>
      </c>
      <c r="O106" s="9">
        <v>6.5</v>
      </c>
      <c r="P106" s="10"/>
    </row>
    <row r="107" spans="1:16" x14ac:dyDescent="0.25">
      <c r="A107" s="8" t="s">
        <v>266</v>
      </c>
      <c r="B107" s="10">
        <v>779000</v>
      </c>
      <c r="C107" s="10">
        <v>766000</v>
      </c>
      <c r="D107" s="10">
        <v>135000</v>
      </c>
      <c r="E107" s="10">
        <v>188000</v>
      </c>
      <c r="F107" s="10">
        <v>284000</v>
      </c>
      <c r="G107" s="10">
        <v>159000</v>
      </c>
      <c r="H107" s="10">
        <v>13000</v>
      </c>
      <c r="I107" s="9">
        <v>60.1</v>
      </c>
      <c r="J107" s="9">
        <v>70.900000000000006</v>
      </c>
      <c r="K107" s="9">
        <v>62.2</v>
      </c>
      <c r="L107" s="9">
        <v>80.400000000000006</v>
      </c>
      <c r="M107" s="9">
        <v>78.599999999999994</v>
      </c>
      <c r="N107" s="9">
        <v>59.4</v>
      </c>
      <c r="O107" s="9">
        <v>6</v>
      </c>
      <c r="P107" s="10"/>
    </row>
    <row r="108" spans="1:16" x14ac:dyDescent="0.25">
      <c r="A108" s="8" t="s">
        <v>267</v>
      </c>
      <c r="B108" s="10">
        <v>778000</v>
      </c>
      <c r="C108" s="10">
        <v>766000</v>
      </c>
      <c r="D108" s="10">
        <v>138000</v>
      </c>
      <c r="E108" s="10">
        <v>188000</v>
      </c>
      <c r="F108" s="10">
        <v>282000</v>
      </c>
      <c r="G108" s="10">
        <v>157000</v>
      </c>
      <c r="H108" s="10">
        <v>12000</v>
      </c>
      <c r="I108" s="9">
        <v>60</v>
      </c>
      <c r="J108" s="9">
        <v>70.900000000000006</v>
      </c>
      <c r="K108" s="9">
        <v>63.6</v>
      </c>
      <c r="L108" s="9">
        <v>80.8</v>
      </c>
      <c r="M108" s="9">
        <v>78.099999999999994</v>
      </c>
      <c r="N108" s="9">
        <v>58.5</v>
      </c>
      <c r="O108" s="9">
        <v>5.7</v>
      </c>
      <c r="P108" s="10"/>
    </row>
    <row r="109" spans="1:16" x14ac:dyDescent="0.25">
      <c r="A109" s="8" t="s">
        <v>268</v>
      </c>
      <c r="B109" s="10">
        <v>778000</v>
      </c>
      <c r="C109" s="10">
        <v>766000</v>
      </c>
      <c r="D109" s="10">
        <v>138000</v>
      </c>
      <c r="E109" s="10">
        <v>190000</v>
      </c>
      <c r="F109" s="10">
        <v>281000</v>
      </c>
      <c r="G109" s="10">
        <v>157000</v>
      </c>
      <c r="H109" s="10">
        <v>12000</v>
      </c>
      <c r="I109" s="9">
        <v>59.9</v>
      </c>
      <c r="J109" s="9">
        <v>70.8</v>
      </c>
      <c r="K109" s="9">
        <v>63.4</v>
      </c>
      <c r="L109" s="9">
        <v>81.5</v>
      </c>
      <c r="M109" s="9">
        <v>77.599999999999994</v>
      </c>
      <c r="N109" s="9">
        <v>58.5</v>
      </c>
      <c r="O109" s="9">
        <v>5.7</v>
      </c>
      <c r="P109" s="10"/>
    </row>
    <row r="110" spans="1:16" x14ac:dyDescent="0.25">
      <c r="A110" s="8" t="s">
        <v>269</v>
      </c>
      <c r="B110" s="10">
        <v>782000</v>
      </c>
      <c r="C110" s="10">
        <v>770000</v>
      </c>
      <c r="D110" s="10">
        <v>135000</v>
      </c>
      <c r="E110" s="10">
        <v>193000</v>
      </c>
      <c r="F110" s="10">
        <v>281000</v>
      </c>
      <c r="G110" s="10">
        <v>161000</v>
      </c>
      <c r="H110" s="10">
        <v>12000</v>
      </c>
      <c r="I110" s="9">
        <v>60.1</v>
      </c>
      <c r="J110" s="9">
        <v>71.2</v>
      </c>
      <c r="K110" s="9">
        <v>62</v>
      </c>
      <c r="L110" s="9">
        <v>83</v>
      </c>
      <c r="M110" s="9">
        <v>77.400000000000006</v>
      </c>
      <c r="N110" s="9">
        <v>59.9</v>
      </c>
      <c r="O110" s="9">
        <v>5.4</v>
      </c>
      <c r="P110" s="10"/>
    </row>
    <row r="111" spans="1:16" x14ac:dyDescent="0.25">
      <c r="A111" s="8" t="s">
        <v>270</v>
      </c>
      <c r="B111" s="10">
        <v>775000</v>
      </c>
      <c r="C111" s="10">
        <v>764000</v>
      </c>
      <c r="D111" s="10">
        <v>133000</v>
      </c>
      <c r="E111" s="10">
        <v>191000</v>
      </c>
      <c r="F111" s="10">
        <v>280000</v>
      </c>
      <c r="G111" s="10">
        <v>160000</v>
      </c>
      <c r="H111" s="10">
        <v>11000</v>
      </c>
      <c r="I111" s="9">
        <v>59.6</v>
      </c>
      <c r="J111" s="9">
        <v>70.5</v>
      </c>
      <c r="K111" s="9">
        <v>61</v>
      </c>
      <c r="L111" s="9">
        <v>82.3</v>
      </c>
      <c r="M111" s="9">
        <v>77.099999999999994</v>
      </c>
      <c r="N111" s="9">
        <v>59.3</v>
      </c>
      <c r="O111" s="9">
        <v>5.0999999999999996</v>
      </c>
      <c r="P111" s="10"/>
    </row>
    <row r="112" spans="1:16" x14ac:dyDescent="0.25">
      <c r="A112" s="8" t="s">
        <v>271</v>
      </c>
      <c r="B112" s="10">
        <v>772000</v>
      </c>
      <c r="C112" s="10">
        <v>762000</v>
      </c>
      <c r="D112" s="10">
        <v>134000</v>
      </c>
      <c r="E112" s="10">
        <v>188000</v>
      </c>
      <c r="F112" s="10">
        <v>279000</v>
      </c>
      <c r="G112" s="10">
        <v>161000</v>
      </c>
      <c r="H112" s="10">
        <v>10000</v>
      </c>
      <c r="I112" s="9">
        <v>59.3</v>
      </c>
      <c r="J112" s="9">
        <v>70.3</v>
      </c>
      <c r="K112" s="9">
        <v>61.4</v>
      </c>
      <c r="L112" s="9">
        <v>81.099999999999994</v>
      </c>
      <c r="M112" s="9">
        <v>76.7</v>
      </c>
      <c r="N112" s="9">
        <v>59.5</v>
      </c>
      <c r="O112" s="9">
        <v>4.7</v>
      </c>
      <c r="P112" s="10"/>
    </row>
    <row r="113" spans="1:16" x14ac:dyDescent="0.25">
      <c r="A113" s="8" t="s">
        <v>272</v>
      </c>
      <c r="B113" s="10">
        <v>769000</v>
      </c>
      <c r="C113" s="10">
        <v>758000</v>
      </c>
      <c r="D113" s="10">
        <v>132000</v>
      </c>
      <c r="E113" s="10">
        <v>187000</v>
      </c>
      <c r="F113" s="10">
        <v>279000</v>
      </c>
      <c r="G113" s="10">
        <v>159000</v>
      </c>
      <c r="H113" s="10">
        <v>11000</v>
      </c>
      <c r="I113" s="9">
        <v>59</v>
      </c>
      <c r="J113" s="9">
        <v>69.8</v>
      </c>
      <c r="K113" s="9">
        <v>60.2</v>
      </c>
      <c r="L113" s="9">
        <v>80.8</v>
      </c>
      <c r="M113" s="9">
        <v>76.599999999999994</v>
      </c>
      <c r="N113" s="9">
        <v>59</v>
      </c>
      <c r="O113" s="9">
        <v>5.2</v>
      </c>
      <c r="P113" s="10"/>
    </row>
    <row r="114" spans="1:16" x14ac:dyDescent="0.25">
      <c r="A114" s="8" t="s">
        <v>273</v>
      </c>
      <c r="B114" s="10">
        <v>771000</v>
      </c>
      <c r="C114" s="10">
        <v>760000</v>
      </c>
      <c r="D114" s="10">
        <v>132000</v>
      </c>
      <c r="E114" s="10">
        <v>185000</v>
      </c>
      <c r="F114" s="10">
        <v>281000</v>
      </c>
      <c r="G114" s="10">
        <v>162000</v>
      </c>
      <c r="H114" s="10">
        <v>12000</v>
      </c>
      <c r="I114" s="9">
        <v>59.1</v>
      </c>
      <c r="J114" s="9">
        <v>69.900000000000006</v>
      </c>
      <c r="K114" s="9">
        <v>60.1</v>
      </c>
      <c r="L114" s="9">
        <v>79.7</v>
      </c>
      <c r="M114" s="9">
        <v>77.2</v>
      </c>
      <c r="N114" s="9">
        <v>59.8</v>
      </c>
      <c r="O114" s="9">
        <v>5.4</v>
      </c>
      <c r="P114" s="10"/>
    </row>
    <row r="115" spans="1:16" x14ac:dyDescent="0.25">
      <c r="A115" s="8" t="s">
        <v>274</v>
      </c>
      <c r="B115" s="10">
        <v>775000</v>
      </c>
      <c r="C115" s="10">
        <v>763000</v>
      </c>
      <c r="D115" s="10">
        <v>130000</v>
      </c>
      <c r="E115" s="10">
        <v>189000</v>
      </c>
      <c r="F115" s="10">
        <v>281000</v>
      </c>
      <c r="G115" s="10">
        <v>162000</v>
      </c>
      <c r="H115" s="10">
        <v>12000</v>
      </c>
      <c r="I115" s="9">
        <v>59.3</v>
      </c>
      <c r="J115" s="9">
        <v>70.2</v>
      </c>
      <c r="K115" s="9">
        <v>59.3</v>
      </c>
      <c r="L115" s="9">
        <v>81.599999999999994</v>
      </c>
      <c r="M115" s="9">
        <v>77.099999999999994</v>
      </c>
      <c r="N115" s="9">
        <v>59.9</v>
      </c>
      <c r="O115" s="9">
        <v>5.4</v>
      </c>
      <c r="P115" s="10"/>
    </row>
    <row r="116" spans="1:16" x14ac:dyDescent="0.25">
      <c r="A116" s="8" t="s">
        <v>275</v>
      </c>
      <c r="B116" s="10">
        <v>765000</v>
      </c>
      <c r="C116" s="10">
        <v>753000</v>
      </c>
      <c r="D116" s="10">
        <v>130000</v>
      </c>
      <c r="E116" s="10">
        <v>187000</v>
      </c>
      <c r="F116" s="10">
        <v>279000</v>
      </c>
      <c r="G116" s="10">
        <v>157000</v>
      </c>
      <c r="H116" s="10">
        <v>12000</v>
      </c>
      <c r="I116" s="9">
        <v>58.5</v>
      </c>
      <c r="J116" s="9">
        <v>69.2</v>
      </c>
      <c r="K116" s="9">
        <v>58.9</v>
      </c>
      <c r="L116" s="9">
        <v>80.900000000000006</v>
      </c>
      <c r="M116" s="9">
        <v>76.400000000000006</v>
      </c>
      <c r="N116" s="9">
        <v>57.7</v>
      </c>
      <c r="O116" s="9">
        <v>5.7</v>
      </c>
      <c r="P116" s="10"/>
    </row>
    <row r="117" spans="1:16" x14ac:dyDescent="0.25">
      <c r="A117" s="8" t="s">
        <v>276</v>
      </c>
      <c r="B117" s="10">
        <v>763000</v>
      </c>
      <c r="C117" s="10">
        <v>752000</v>
      </c>
      <c r="D117" s="10">
        <v>128000</v>
      </c>
      <c r="E117" s="10">
        <v>188000</v>
      </c>
      <c r="F117" s="10">
        <v>278000</v>
      </c>
      <c r="G117" s="10">
        <v>158000</v>
      </c>
      <c r="H117" s="10">
        <v>11000</v>
      </c>
      <c r="I117" s="9">
        <v>58.3</v>
      </c>
      <c r="J117" s="9">
        <v>69.099999999999994</v>
      </c>
      <c r="K117" s="9">
        <v>58.4</v>
      </c>
      <c r="L117" s="9">
        <v>81.099999999999994</v>
      </c>
      <c r="M117" s="9">
        <v>76</v>
      </c>
      <c r="N117" s="9">
        <v>58.3</v>
      </c>
      <c r="O117" s="9">
        <v>4.8</v>
      </c>
      <c r="P117" s="10"/>
    </row>
    <row r="118" spans="1:16" x14ac:dyDescent="0.25">
      <c r="A118" s="8" t="s">
        <v>277</v>
      </c>
      <c r="B118" s="10">
        <v>753000</v>
      </c>
      <c r="C118" s="10">
        <v>745000</v>
      </c>
      <c r="D118" s="10">
        <v>123000</v>
      </c>
      <c r="E118" s="10">
        <v>186000</v>
      </c>
      <c r="F118" s="10">
        <v>280000</v>
      </c>
      <c r="G118" s="10">
        <v>156000</v>
      </c>
      <c r="H118" s="10">
        <v>8000</v>
      </c>
      <c r="I118" s="9">
        <v>57.6</v>
      </c>
      <c r="J118" s="9">
        <v>68.400000000000006</v>
      </c>
      <c r="K118" s="9">
        <v>55.6</v>
      </c>
      <c r="L118" s="9">
        <v>80.599999999999994</v>
      </c>
      <c r="M118" s="9">
        <v>76.599999999999994</v>
      </c>
      <c r="N118" s="9">
        <v>57.2</v>
      </c>
      <c r="O118" s="9">
        <v>3.9</v>
      </c>
      <c r="P118" s="10"/>
    </row>
    <row r="119" spans="1:16" x14ac:dyDescent="0.25">
      <c r="A119" s="8" t="s">
        <v>278</v>
      </c>
      <c r="B119" s="10">
        <v>757000</v>
      </c>
      <c r="C119" s="10">
        <v>748000</v>
      </c>
      <c r="D119" s="10">
        <v>124000</v>
      </c>
      <c r="E119" s="10">
        <v>186000</v>
      </c>
      <c r="F119" s="10">
        <v>279000</v>
      </c>
      <c r="G119" s="10">
        <v>157000</v>
      </c>
      <c r="H119" s="10">
        <v>9000</v>
      </c>
      <c r="I119" s="9">
        <v>57.7</v>
      </c>
      <c r="J119" s="9">
        <v>68.599999999999994</v>
      </c>
      <c r="K119" s="9">
        <v>56.3</v>
      </c>
      <c r="L119" s="9">
        <v>80.8</v>
      </c>
      <c r="M119" s="9">
        <v>76.2</v>
      </c>
      <c r="N119" s="9">
        <v>57.8</v>
      </c>
      <c r="O119" s="9">
        <v>4.0999999999999996</v>
      </c>
      <c r="P119" s="10"/>
    </row>
    <row r="120" spans="1:16" x14ac:dyDescent="0.25">
      <c r="A120" s="8" t="s">
        <v>279</v>
      </c>
      <c r="B120" s="10">
        <v>762000</v>
      </c>
      <c r="C120" s="10">
        <v>753000</v>
      </c>
      <c r="D120" s="10">
        <v>125000</v>
      </c>
      <c r="E120" s="10">
        <v>190000</v>
      </c>
      <c r="F120" s="10">
        <v>281000</v>
      </c>
      <c r="G120" s="10">
        <v>157000</v>
      </c>
      <c r="H120" s="10">
        <v>9000</v>
      </c>
      <c r="I120" s="9">
        <v>58.1</v>
      </c>
      <c r="J120" s="9">
        <v>69</v>
      </c>
      <c r="K120" s="9">
        <v>56.7</v>
      </c>
      <c r="L120" s="9">
        <v>82.3</v>
      </c>
      <c r="M120" s="9">
        <v>76.599999999999994</v>
      </c>
      <c r="N120" s="9">
        <v>57.4</v>
      </c>
      <c r="O120" s="9">
        <v>4</v>
      </c>
      <c r="P120" s="10"/>
    </row>
    <row r="121" spans="1:16" x14ac:dyDescent="0.25">
      <c r="A121" s="8" t="s">
        <v>280</v>
      </c>
      <c r="B121" s="10">
        <v>765000</v>
      </c>
      <c r="C121" s="10">
        <v>756000</v>
      </c>
      <c r="D121" s="10">
        <v>128000</v>
      </c>
      <c r="E121" s="10">
        <v>190000</v>
      </c>
      <c r="F121" s="10">
        <v>280000</v>
      </c>
      <c r="G121" s="10">
        <v>157000</v>
      </c>
      <c r="H121" s="10">
        <v>9000</v>
      </c>
      <c r="I121" s="9">
        <v>58.3</v>
      </c>
      <c r="J121" s="9">
        <v>69.2</v>
      </c>
      <c r="K121" s="9">
        <v>58</v>
      </c>
      <c r="L121" s="9">
        <v>82.4</v>
      </c>
      <c r="M121" s="9">
        <v>76.2</v>
      </c>
      <c r="N121" s="9">
        <v>57.6</v>
      </c>
      <c r="O121" s="9">
        <v>4.3</v>
      </c>
      <c r="P121" s="10"/>
    </row>
    <row r="122" spans="1:16" x14ac:dyDescent="0.25">
      <c r="A122" s="8" t="s">
        <v>281</v>
      </c>
      <c r="B122" s="10">
        <v>770000</v>
      </c>
      <c r="C122" s="10">
        <v>760000</v>
      </c>
      <c r="D122" s="10">
        <v>132000</v>
      </c>
      <c r="E122" s="10">
        <v>190000</v>
      </c>
      <c r="F122" s="10">
        <v>283000</v>
      </c>
      <c r="G122" s="10">
        <v>156000</v>
      </c>
      <c r="H122" s="10">
        <v>9000</v>
      </c>
      <c r="I122" s="9">
        <v>58.6</v>
      </c>
      <c r="J122" s="9">
        <v>69.5</v>
      </c>
      <c r="K122" s="9">
        <v>59.4</v>
      </c>
      <c r="L122" s="9">
        <v>82.2</v>
      </c>
      <c r="M122" s="9">
        <v>76.8</v>
      </c>
      <c r="N122" s="9">
        <v>57.2</v>
      </c>
      <c r="O122" s="9">
        <v>4.2</v>
      </c>
      <c r="P122" s="10"/>
    </row>
    <row r="123" spans="1:16" x14ac:dyDescent="0.25">
      <c r="A123" s="8" t="s">
        <v>282</v>
      </c>
      <c r="B123" s="10">
        <v>776000</v>
      </c>
      <c r="C123" s="10">
        <v>766000</v>
      </c>
      <c r="D123" s="10">
        <v>131000</v>
      </c>
      <c r="E123" s="10">
        <v>190000</v>
      </c>
      <c r="F123" s="10">
        <v>287000</v>
      </c>
      <c r="G123" s="10">
        <v>158000</v>
      </c>
      <c r="H123" s="10">
        <v>10000</v>
      </c>
      <c r="I123" s="9">
        <v>59</v>
      </c>
      <c r="J123" s="9">
        <v>69.900000000000006</v>
      </c>
      <c r="K123" s="9">
        <v>58.9</v>
      </c>
      <c r="L123" s="9">
        <v>82.3</v>
      </c>
      <c r="M123" s="9">
        <v>77.900000000000006</v>
      </c>
      <c r="N123" s="9">
        <v>57.7</v>
      </c>
      <c r="O123" s="9">
        <v>4.7</v>
      </c>
      <c r="P123" s="10"/>
    </row>
    <row r="124" spans="1:16" x14ac:dyDescent="0.25">
      <c r="A124" s="8" t="s">
        <v>283</v>
      </c>
      <c r="B124" s="10">
        <v>782000</v>
      </c>
      <c r="C124" s="10">
        <v>772000</v>
      </c>
      <c r="D124" s="10">
        <v>132000</v>
      </c>
      <c r="E124" s="10">
        <v>191000</v>
      </c>
      <c r="F124" s="10">
        <v>291000</v>
      </c>
      <c r="G124" s="10">
        <v>158000</v>
      </c>
      <c r="H124" s="10">
        <v>10000</v>
      </c>
      <c r="I124" s="9">
        <v>59.4</v>
      </c>
      <c r="J124" s="9">
        <v>70.400000000000006</v>
      </c>
      <c r="K124" s="9">
        <v>59.5</v>
      </c>
      <c r="L124" s="9">
        <v>82.9</v>
      </c>
      <c r="M124" s="9">
        <v>78.8</v>
      </c>
      <c r="N124" s="9">
        <v>57.5</v>
      </c>
      <c r="O124" s="9">
        <v>4.7</v>
      </c>
      <c r="P124" s="10"/>
    </row>
    <row r="125" spans="1:16" x14ac:dyDescent="0.25">
      <c r="A125" s="8" t="s">
        <v>284</v>
      </c>
      <c r="B125" s="10">
        <v>789000</v>
      </c>
      <c r="C125" s="10">
        <v>778000</v>
      </c>
      <c r="D125" s="10">
        <v>132000</v>
      </c>
      <c r="E125" s="10">
        <v>194000</v>
      </c>
      <c r="F125" s="10">
        <v>294000</v>
      </c>
      <c r="G125" s="10">
        <v>158000</v>
      </c>
      <c r="H125" s="10">
        <v>11000</v>
      </c>
      <c r="I125" s="9">
        <v>59.8</v>
      </c>
      <c r="J125" s="9">
        <v>70.900000000000006</v>
      </c>
      <c r="K125" s="9">
        <v>59.7</v>
      </c>
      <c r="L125" s="9">
        <v>83.9</v>
      </c>
      <c r="M125" s="9">
        <v>79.599999999999994</v>
      </c>
      <c r="N125" s="9">
        <v>57.5</v>
      </c>
      <c r="O125" s="9">
        <v>4.9000000000000004</v>
      </c>
      <c r="P125" s="10"/>
    </row>
    <row r="126" spans="1:16" x14ac:dyDescent="0.25">
      <c r="A126" s="8" t="s">
        <v>285</v>
      </c>
      <c r="B126" s="10">
        <v>784000</v>
      </c>
      <c r="C126" s="10">
        <v>772000</v>
      </c>
      <c r="D126" s="10">
        <v>130000</v>
      </c>
      <c r="E126" s="10">
        <v>192000</v>
      </c>
      <c r="F126" s="10">
        <v>291000</v>
      </c>
      <c r="G126" s="10">
        <v>159000</v>
      </c>
      <c r="H126" s="10">
        <v>13000</v>
      </c>
      <c r="I126" s="9">
        <v>59.4</v>
      </c>
      <c r="J126" s="9">
        <v>70.3</v>
      </c>
      <c r="K126" s="9">
        <v>58.3</v>
      </c>
      <c r="L126" s="9">
        <v>83.2</v>
      </c>
      <c r="M126" s="9">
        <v>78.7</v>
      </c>
      <c r="N126" s="9">
        <v>57.9</v>
      </c>
      <c r="O126" s="9">
        <v>5.7</v>
      </c>
      <c r="P126" s="10"/>
    </row>
    <row r="127" spans="1:16" x14ac:dyDescent="0.25">
      <c r="A127" s="8" t="s">
        <v>286</v>
      </c>
      <c r="B127" s="10">
        <v>788000</v>
      </c>
      <c r="C127" s="10">
        <v>775000</v>
      </c>
      <c r="D127" s="10">
        <v>129000</v>
      </c>
      <c r="E127" s="10">
        <v>193000</v>
      </c>
      <c r="F127" s="10">
        <v>294000</v>
      </c>
      <c r="G127" s="10">
        <v>160000</v>
      </c>
      <c r="H127" s="10">
        <v>13000</v>
      </c>
      <c r="I127" s="9">
        <v>59.7</v>
      </c>
      <c r="J127" s="9">
        <v>70.5</v>
      </c>
      <c r="K127" s="9">
        <v>57.9</v>
      </c>
      <c r="L127" s="9">
        <v>83.7</v>
      </c>
      <c r="M127" s="9">
        <v>79.3</v>
      </c>
      <c r="N127" s="9">
        <v>57.9</v>
      </c>
      <c r="O127" s="9">
        <v>5.8</v>
      </c>
      <c r="P127" s="10"/>
    </row>
    <row r="128" spans="1:16" x14ac:dyDescent="0.25">
      <c r="A128" s="8" t="s">
        <v>287</v>
      </c>
      <c r="B128" s="10">
        <v>790000</v>
      </c>
      <c r="C128" s="10">
        <v>777000</v>
      </c>
      <c r="D128" s="10">
        <v>126000</v>
      </c>
      <c r="E128" s="10">
        <v>192000</v>
      </c>
      <c r="F128" s="10">
        <v>297000</v>
      </c>
      <c r="G128" s="10">
        <v>162000</v>
      </c>
      <c r="H128" s="10">
        <v>13000</v>
      </c>
      <c r="I128" s="9">
        <v>59.8</v>
      </c>
      <c r="J128" s="9">
        <v>70.599999999999994</v>
      </c>
      <c r="K128" s="9">
        <v>56.6</v>
      </c>
      <c r="L128" s="9">
        <v>83</v>
      </c>
      <c r="M128" s="9">
        <v>80.099999999999994</v>
      </c>
      <c r="N128" s="9">
        <v>58.8</v>
      </c>
      <c r="O128" s="9">
        <v>5.9</v>
      </c>
      <c r="P128" s="10"/>
    </row>
    <row r="129" spans="1:16" x14ac:dyDescent="0.25">
      <c r="A129" s="8" t="s">
        <v>288</v>
      </c>
      <c r="B129" s="10">
        <v>784000</v>
      </c>
      <c r="C129" s="10">
        <v>771000</v>
      </c>
      <c r="D129" s="10">
        <v>122000</v>
      </c>
      <c r="E129" s="10">
        <v>193000</v>
      </c>
      <c r="F129" s="10">
        <v>298000</v>
      </c>
      <c r="G129" s="10">
        <v>158000</v>
      </c>
      <c r="H129" s="10">
        <v>13000</v>
      </c>
      <c r="I129" s="9">
        <v>59.2</v>
      </c>
      <c r="J129" s="9">
        <v>70</v>
      </c>
      <c r="K129" s="9">
        <v>55</v>
      </c>
      <c r="L129" s="9">
        <v>83.6</v>
      </c>
      <c r="M129" s="9">
        <v>80.099999999999994</v>
      </c>
      <c r="N129" s="9">
        <v>57</v>
      </c>
      <c r="O129" s="9">
        <v>5.8</v>
      </c>
      <c r="P129" s="10"/>
    </row>
    <row r="130" spans="1:16" x14ac:dyDescent="0.25">
      <c r="A130" s="8" t="s">
        <v>289</v>
      </c>
      <c r="B130" s="10">
        <v>783000</v>
      </c>
      <c r="C130" s="10">
        <v>770000</v>
      </c>
      <c r="D130" s="10">
        <v>124000</v>
      </c>
      <c r="E130" s="10">
        <v>193000</v>
      </c>
      <c r="F130" s="10">
        <v>297000</v>
      </c>
      <c r="G130" s="10">
        <v>157000</v>
      </c>
      <c r="H130" s="10">
        <v>13000</v>
      </c>
      <c r="I130" s="9">
        <v>59.1</v>
      </c>
      <c r="J130" s="9">
        <v>69.8</v>
      </c>
      <c r="K130" s="9">
        <v>55.4</v>
      </c>
      <c r="L130" s="9">
        <v>83.5</v>
      </c>
      <c r="M130" s="9">
        <v>79.8</v>
      </c>
      <c r="N130" s="9">
        <v>56.7</v>
      </c>
      <c r="O130" s="9">
        <v>5.7</v>
      </c>
      <c r="P130" s="10"/>
    </row>
    <row r="131" spans="1:16" x14ac:dyDescent="0.25">
      <c r="A131" s="8" t="s">
        <v>290</v>
      </c>
      <c r="B131" s="10">
        <v>788000</v>
      </c>
      <c r="C131" s="10">
        <v>775000</v>
      </c>
      <c r="D131" s="10">
        <v>126000</v>
      </c>
      <c r="E131" s="10">
        <v>194000</v>
      </c>
      <c r="F131" s="10">
        <v>297000</v>
      </c>
      <c r="G131" s="10">
        <v>158000</v>
      </c>
      <c r="H131" s="10">
        <v>13000</v>
      </c>
      <c r="I131" s="9">
        <v>59.4</v>
      </c>
      <c r="J131" s="9">
        <v>70.2</v>
      </c>
      <c r="K131" s="9">
        <v>56.7</v>
      </c>
      <c r="L131" s="9">
        <v>83.8</v>
      </c>
      <c r="M131" s="9">
        <v>79.7</v>
      </c>
      <c r="N131" s="9">
        <v>56.9</v>
      </c>
      <c r="O131" s="9">
        <v>5.8</v>
      </c>
      <c r="P131" s="10"/>
    </row>
    <row r="132" spans="1:16" x14ac:dyDescent="0.25">
      <c r="A132" s="8" t="s">
        <v>291</v>
      </c>
      <c r="B132" s="10">
        <v>802000</v>
      </c>
      <c r="C132" s="10">
        <v>787000</v>
      </c>
      <c r="D132" s="10">
        <v>134000</v>
      </c>
      <c r="E132" s="10">
        <v>195000</v>
      </c>
      <c r="F132" s="10">
        <v>299000</v>
      </c>
      <c r="G132" s="10">
        <v>159000</v>
      </c>
      <c r="H132" s="10">
        <v>14000</v>
      </c>
      <c r="I132" s="9">
        <v>60.4</v>
      </c>
      <c r="J132" s="9">
        <v>71.3</v>
      </c>
      <c r="K132" s="9">
        <v>60.3</v>
      </c>
      <c r="L132" s="9">
        <v>84.5</v>
      </c>
      <c r="M132" s="9">
        <v>80.099999999999994</v>
      </c>
      <c r="N132" s="9">
        <v>57.2</v>
      </c>
      <c r="O132" s="9">
        <v>6.4</v>
      </c>
      <c r="P132" s="10"/>
    </row>
    <row r="133" spans="1:16" x14ac:dyDescent="0.25">
      <c r="A133" s="8" t="s">
        <v>292</v>
      </c>
      <c r="B133" s="10">
        <v>806000</v>
      </c>
      <c r="C133" s="10">
        <v>792000</v>
      </c>
      <c r="D133" s="10">
        <v>137000</v>
      </c>
      <c r="E133" s="10">
        <v>195000</v>
      </c>
      <c r="F133" s="10">
        <v>301000</v>
      </c>
      <c r="G133" s="10">
        <v>160000</v>
      </c>
      <c r="H133" s="10">
        <v>14000</v>
      </c>
      <c r="I133" s="9">
        <v>60.7</v>
      </c>
      <c r="J133" s="9">
        <v>71.599999999999994</v>
      </c>
      <c r="K133" s="9">
        <v>61.2</v>
      </c>
      <c r="L133" s="9">
        <v>84.2</v>
      </c>
      <c r="M133" s="9">
        <v>80.599999999999994</v>
      </c>
      <c r="N133" s="9">
        <v>57.3</v>
      </c>
      <c r="O133" s="9">
        <v>6.3</v>
      </c>
      <c r="P133" s="10"/>
    </row>
    <row r="134" spans="1:16" x14ac:dyDescent="0.25">
      <c r="A134" s="8" t="s">
        <v>293</v>
      </c>
      <c r="B134" s="10">
        <v>810000</v>
      </c>
      <c r="C134" s="10">
        <v>795000</v>
      </c>
      <c r="D134" s="10">
        <v>137000</v>
      </c>
      <c r="E134" s="10">
        <v>196000</v>
      </c>
      <c r="F134" s="10">
        <v>302000</v>
      </c>
      <c r="G134" s="10">
        <v>160000</v>
      </c>
      <c r="H134" s="10">
        <v>14000</v>
      </c>
      <c r="I134" s="9">
        <v>60.8</v>
      </c>
      <c r="J134" s="9">
        <v>71.8</v>
      </c>
      <c r="K134" s="9">
        <v>61.2</v>
      </c>
      <c r="L134" s="9">
        <v>84.8</v>
      </c>
      <c r="M134" s="9">
        <v>80.8</v>
      </c>
      <c r="N134" s="9">
        <v>57.6</v>
      </c>
      <c r="O134" s="9">
        <v>6.3</v>
      </c>
      <c r="P134" s="10"/>
    </row>
    <row r="135" spans="1:16" x14ac:dyDescent="0.25">
      <c r="A135" s="8" t="s">
        <v>294</v>
      </c>
      <c r="B135" s="10">
        <v>801000</v>
      </c>
      <c r="C135" s="10">
        <v>787000</v>
      </c>
      <c r="D135" s="10">
        <v>136000</v>
      </c>
      <c r="E135" s="10">
        <v>194000</v>
      </c>
      <c r="F135" s="10">
        <v>300000</v>
      </c>
      <c r="G135" s="10">
        <v>157000</v>
      </c>
      <c r="H135" s="10">
        <v>14000</v>
      </c>
      <c r="I135" s="9">
        <v>60.1</v>
      </c>
      <c r="J135" s="9">
        <v>71</v>
      </c>
      <c r="K135" s="9">
        <v>60.9</v>
      </c>
      <c r="L135" s="9">
        <v>84.1</v>
      </c>
      <c r="M135" s="9">
        <v>80</v>
      </c>
      <c r="N135" s="9">
        <v>56.1</v>
      </c>
      <c r="O135" s="9">
        <v>6.4</v>
      </c>
      <c r="P135" s="10"/>
    </row>
    <row r="136" spans="1:16" x14ac:dyDescent="0.25">
      <c r="A136" s="8" t="s">
        <v>295</v>
      </c>
      <c r="B136" s="10">
        <v>802000</v>
      </c>
      <c r="C136" s="10">
        <v>788000</v>
      </c>
      <c r="D136" s="10">
        <v>138000</v>
      </c>
      <c r="E136" s="10">
        <v>193000</v>
      </c>
      <c r="F136" s="10">
        <v>299000</v>
      </c>
      <c r="G136" s="10">
        <v>158000</v>
      </c>
      <c r="H136" s="10">
        <v>15000</v>
      </c>
      <c r="I136" s="9">
        <v>60.2</v>
      </c>
      <c r="J136" s="9">
        <v>71</v>
      </c>
      <c r="K136" s="9">
        <v>61.5</v>
      </c>
      <c r="L136" s="9">
        <v>83.5</v>
      </c>
      <c r="M136" s="9">
        <v>79.8</v>
      </c>
      <c r="N136" s="9">
        <v>56.4</v>
      </c>
      <c r="O136" s="9">
        <v>6.6</v>
      </c>
      <c r="P136" s="10"/>
    </row>
    <row r="137" spans="1:16" x14ac:dyDescent="0.25">
      <c r="A137" s="8" t="s">
        <v>296</v>
      </c>
      <c r="B137" s="10">
        <v>797000</v>
      </c>
      <c r="C137" s="10">
        <v>782000</v>
      </c>
      <c r="D137" s="10">
        <v>137000</v>
      </c>
      <c r="E137" s="10">
        <v>193000</v>
      </c>
      <c r="F137" s="10">
        <v>293000</v>
      </c>
      <c r="G137" s="10">
        <v>158000</v>
      </c>
      <c r="H137" s="10">
        <v>15000</v>
      </c>
      <c r="I137" s="9">
        <v>59.7</v>
      </c>
      <c r="J137" s="9">
        <v>70.400000000000006</v>
      </c>
      <c r="K137" s="9">
        <v>61.3</v>
      </c>
      <c r="L137" s="9">
        <v>83.3</v>
      </c>
      <c r="M137" s="9">
        <v>78.2</v>
      </c>
      <c r="N137" s="9">
        <v>56.5</v>
      </c>
      <c r="O137" s="9">
        <v>6.7</v>
      </c>
      <c r="P137" s="10"/>
    </row>
    <row r="138" spans="1:16" x14ac:dyDescent="0.25">
      <c r="A138" s="8" t="s">
        <v>297</v>
      </c>
      <c r="B138" s="10">
        <v>801000</v>
      </c>
      <c r="C138" s="10">
        <v>785000</v>
      </c>
      <c r="D138" s="10">
        <v>136000</v>
      </c>
      <c r="E138" s="10">
        <v>194000</v>
      </c>
      <c r="F138" s="10">
        <v>296000</v>
      </c>
      <c r="G138" s="10">
        <v>159000</v>
      </c>
      <c r="H138" s="10">
        <v>16000</v>
      </c>
      <c r="I138" s="9">
        <v>59.9</v>
      </c>
      <c r="J138" s="9">
        <v>70.599999999999994</v>
      </c>
      <c r="K138" s="9">
        <v>60.5</v>
      </c>
      <c r="L138" s="9">
        <v>83.6</v>
      </c>
      <c r="M138" s="9">
        <v>78.900000000000006</v>
      </c>
      <c r="N138" s="9">
        <v>56.8</v>
      </c>
      <c r="O138" s="9">
        <v>7.2</v>
      </c>
      <c r="P138" s="10"/>
    </row>
    <row r="139" spans="1:16" x14ac:dyDescent="0.25">
      <c r="A139" s="8" t="s">
        <v>298</v>
      </c>
      <c r="B139" s="10">
        <v>807000</v>
      </c>
      <c r="C139" s="10">
        <v>791000</v>
      </c>
      <c r="D139" s="10">
        <v>134000</v>
      </c>
      <c r="E139" s="10">
        <v>197000</v>
      </c>
      <c r="F139" s="10">
        <v>299000</v>
      </c>
      <c r="G139" s="10">
        <v>161000</v>
      </c>
      <c r="H139" s="10">
        <v>17000</v>
      </c>
      <c r="I139" s="9">
        <v>60.3</v>
      </c>
      <c r="J139" s="9">
        <v>71</v>
      </c>
      <c r="K139" s="9">
        <v>59.8</v>
      </c>
      <c r="L139" s="9">
        <v>84.9</v>
      </c>
      <c r="M139" s="9">
        <v>79.599999999999994</v>
      </c>
      <c r="N139" s="9">
        <v>57.2</v>
      </c>
      <c r="O139" s="9">
        <v>7.4</v>
      </c>
      <c r="P139" s="10"/>
    </row>
    <row r="140" spans="1:16" x14ac:dyDescent="0.25">
      <c r="A140" s="8" t="s">
        <v>299</v>
      </c>
      <c r="B140" s="10">
        <v>804000</v>
      </c>
      <c r="C140" s="10">
        <v>787000</v>
      </c>
      <c r="D140" s="10">
        <v>133000</v>
      </c>
      <c r="E140" s="10">
        <v>194000</v>
      </c>
      <c r="F140" s="10">
        <v>298000</v>
      </c>
      <c r="G140" s="10">
        <v>161000</v>
      </c>
      <c r="H140" s="10">
        <v>18000</v>
      </c>
      <c r="I140" s="9">
        <v>60</v>
      </c>
      <c r="J140" s="9">
        <v>70.599999999999994</v>
      </c>
      <c r="K140" s="9">
        <v>59.4</v>
      </c>
      <c r="L140" s="9">
        <v>83.9</v>
      </c>
      <c r="M140" s="9">
        <v>79.2</v>
      </c>
      <c r="N140" s="9">
        <v>57</v>
      </c>
      <c r="O140" s="9">
        <v>7.8</v>
      </c>
      <c r="P140" s="10"/>
    </row>
    <row r="141" spans="1:16" x14ac:dyDescent="0.25">
      <c r="A141" s="8" t="s">
        <v>300</v>
      </c>
      <c r="B141" s="10">
        <v>800000</v>
      </c>
      <c r="C141" s="10">
        <v>785000</v>
      </c>
      <c r="D141" s="10">
        <v>131000</v>
      </c>
      <c r="E141" s="10">
        <v>196000</v>
      </c>
      <c r="F141" s="10">
        <v>298000</v>
      </c>
      <c r="G141" s="10">
        <v>159000</v>
      </c>
      <c r="H141" s="10">
        <v>16000</v>
      </c>
      <c r="I141" s="9">
        <v>59.7</v>
      </c>
      <c r="J141" s="9">
        <v>70.3</v>
      </c>
      <c r="K141" s="9">
        <v>58.3</v>
      </c>
      <c r="L141" s="9">
        <v>84.5</v>
      </c>
      <c r="M141" s="9">
        <v>79.2</v>
      </c>
      <c r="N141" s="9">
        <v>56.5</v>
      </c>
      <c r="O141" s="9">
        <v>7</v>
      </c>
      <c r="P141" s="10"/>
    </row>
    <row r="142" spans="1:16" x14ac:dyDescent="0.25">
      <c r="A142" s="8" t="s">
        <v>301</v>
      </c>
      <c r="B142" s="10">
        <v>799000</v>
      </c>
      <c r="C142" s="10">
        <v>784000</v>
      </c>
      <c r="D142" s="10">
        <v>129000</v>
      </c>
      <c r="E142" s="10">
        <v>196000</v>
      </c>
      <c r="F142" s="10">
        <v>299000</v>
      </c>
      <c r="G142" s="10">
        <v>159000</v>
      </c>
      <c r="H142" s="10">
        <v>15000</v>
      </c>
      <c r="I142" s="9">
        <v>59.5</v>
      </c>
      <c r="J142" s="9">
        <v>70.2</v>
      </c>
      <c r="K142" s="9">
        <v>57.6</v>
      </c>
      <c r="L142" s="9">
        <v>84.6</v>
      </c>
      <c r="M142" s="9">
        <v>79.3</v>
      </c>
      <c r="N142" s="9">
        <v>56.4</v>
      </c>
      <c r="O142" s="9">
        <v>6.6</v>
      </c>
      <c r="P142" s="10"/>
    </row>
    <row r="143" spans="1:16" x14ac:dyDescent="0.25">
      <c r="A143" s="8" t="s">
        <v>302</v>
      </c>
      <c r="B143" s="10">
        <v>810000</v>
      </c>
      <c r="C143" s="10">
        <v>795000</v>
      </c>
      <c r="D143" s="10">
        <v>130000</v>
      </c>
      <c r="E143" s="10">
        <v>200000</v>
      </c>
      <c r="F143" s="10">
        <v>299000</v>
      </c>
      <c r="G143" s="10">
        <v>165000</v>
      </c>
      <c r="H143" s="10">
        <v>15000</v>
      </c>
      <c r="I143" s="9">
        <v>60.3</v>
      </c>
      <c r="J143" s="9">
        <v>71.099999999999994</v>
      </c>
      <c r="K143" s="9">
        <v>58</v>
      </c>
      <c r="L143" s="9">
        <v>86.3</v>
      </c>
      <c r="M143" s="9">
        <v>79.3</v>
      </c>
      <c r="N143" s="9">
        <v>58.1</v>
      </c>
      <c r="O143" s="9">
        <v>6.7</v>
      </c>
      <c r="P143" s="10"/>
    </row>
    <row r="144" spans="1:16" x14ac:dyDescent="0.25">
      <c r="A144" s="8" t="s">
        <v>303</v>
      </c>
      <c r="B144" s="10">
        <v>816000</v>
      </c>
      <c r="C144" s="10">
        <v>801000</v>
      </c>
      <c r="D144" s="10">
        <v>136000</v>
      </c>
      <c r="E144" s="10">
        <v>199000</v>
      </c>
      <c r="F144" s="10">
        <v>301000</v>
      </c>
      <c r="G144" s="10">
        <v>166000</v>
      </c>
      <c r="H144" s="10">
        <v>14000</v>
      </c>
      <c r="I144" s="9">
        <v>60.6</v>
      </c>
      <c r="J144" s="9">
        <v>71.599999999999994</v>
      </c>
      <c r="K144" s="9">
        <v>60.4</v>
      </c>
      <c r="L144" s="9">
        <v>85.8</v>
      </c>
      <c r="M144" s="9">
        <v>79.5</v>
      </c>
      <c r="N144" s="9">
        <v>58.4</v>
      </c>
      <c r="O144" s="9">
        <v>6.4</v>
      </c>
      <c r="P144" s="10"/>
    </row>
    <row r="145" spans="1:16" x14ac:dyDescent="0.25">
      <c r="A145" s="8" t="s">
        <v>304</v>
      </c>
      <c r="B145" s="10">
        <v>819000</v>
      </c>
      <c r="C145" s="10">
        <v>803000</v>
      </c>
      <c r="D145" s="10">
        <v>137000</v>
      </c>
      <c r="E145" s="10">
        <v>199000</v>
      </c>
      <c r="F145" s="10">
        <v>300000</v>
      </c>
      <c r="G145" s="10">
        <v>168000</v>
      </c>
      <c r="H145" s="10">
        <v>15000</v>
      </c>
      <c r="I145" s="9">
        <v>60.8</v>
      </c>
      <c r="J145" s="9">
        <v>71.7</v>
      </c>
      <c r="K145" s="9">
        <v>60.8</v>
      </c>
      <c r="L145" s="9">
        <v>85.5</v>
      </c>
      <c r="M145" s="9">
        <v>79.400000000000006</v>
      </c>
      <c r="N145" s="9">
        <v>59</v>
      </c>
      <c r="O145" s="9">
        <v>6.7</v>
      </c>
      <c r="P145" s="10"/>
    </row>
    <row r="146" spans="1:16" x14ac:dyDescent="0.25">
      <c r="A146" s="8" t="s">
        <v>305</v>
      </c>
      <c r="B146" s="10">
        <v>814000</v>
      </c>
      <c r="C146" s="10">
        <v>799000</v>
      </c>
      <c r="D146" s="10">
        <v>134000</v>
      </c>
      <c r="E146" s="10">
        <v>198000</v>
      </c>
      <c r="F146" s="10">
        <v>303000</v>
      </c>
      <c r="G146" s="10">
        <v>164000</v>
      </c>
      <c r="H146" s="10">
        <v>15000</v>
      </c>
      <c r="I146" s="9">
        <v>60.4</v>
      </c>
      <c r="J146" s="9">
        <v>71.2</v>
      </c>
      <c r="K146" s="9">
        <v>59.4</v>
      </c>
      <c r="L146" s="9">
        <v>85.1</v>
      </c>
      <c r="M146" s="9">
        <v>80</v>
      </c>
      <c r="N146" s="9">
        <v>57.6</v>
      </c>
      <c r="O146" s="9">
        <v>6.6</v>
      </c>
      <c r="P146" s="10"/>
    </row>
    <row r="147" spans="1:16" x14ac:dyDescent="0.25">
      <c r="A147" s="8" t="s">
        <v>306</v>
      </c>
      <c r="B147" s="10">
        <v>808000</v>
      </c>
      <c r="C147" s="10">
        <v>794000</v>
      </c>
      <c r="D147" s="10">
        <v>129000</v>
      </c>
      <c r="E147" s="10">
        <v>196000</v>
      </c>
      <c r="F147" s="10">
        <v>303000</v>
      </c>
      <c r="G147" s="10">
        <v>167000</v>
      </c>
      <c r="H147" s="10">
        <v>14000</v>
      </c>
      <c r="I147" s="9">
        <v>59.9</v>
      </c>
      <c r="J147" s="9">
        <v>70.7</v>
      </c>
      <c r="K147" s="9">
        <v>57.1</v>
      </c>
      <c r="L147" s="9">
        <v>84.1</v>
      </c>
      <c r="M147" s="9">
        <v>79.900000000000006</v>
      </c>
      <c r="N147" s="9">
        <v>58.4</v>
      </c>
      <c r="O147" s="9">
        <v>6</v>
      </c>
      <c r="P147" s="10"/>
    </row>
    <row r="148" spans="1:16" x14ac:dyDescent="0.25">
      <c r="A148" s="8" t="s">
        <v>307</v>
      </c>
      <c r="B148" s="10">
        <v>812000</v>
      </c>
      <c r="C148" s="10">
        <v>797000</v>
      </c>
      <c r="D148" s="10">
        <v>131000</v>
      </c>
      <c r="E148" s="10">
        <v>198000</v>
      </c>
      <c r="F148" s="10">
        <v>304000</v>
      </c>
      <c r="G148" s="10">
        <v>165000</v>
      </c>
      <c r="H148" s="10">
        <v>14000</v>
      </c>
      <c r="I148" s="9">
        <v>60.1</v>
      </c>
      <c r="J148" s="9">
        <v>70.900000000000006</v>
      </c>
      <c r="K148" s="9">
        <v>57.9</v>
      </c>
      <c r="L148" s="9">
        <v>84.9</v>
      </c>
      <c r="M148" s="9">
        <v>80.2</v>
      </c>
      <c r="N148" s="9">
        <v>57.6</v>
      </c>
      <c r="O148" s="9">
        <v>6.4</v>
      </c>
      <c r="P148" s="10"/>
    </row>
    <row r="149" spans="1:16" x14ac:dyDescent="0.25">
      <c r="A149" s="8" t="s">
        <v>308</v>
      </c>
      <c r="B149" s="10">
        <v>814000</v>
      </c>
      <c r="C149" s="10">
        <v>799000</v>
      </c>
      <c r="D149" s="10">
        <v>129000</v>
      </c>
      <c r="E149" s="10">
        <v>198000</v>
      </c>
      <c r="F149" s="10">
        <v>307000</v>
      </c>
      <c r="G149" s="10">
        <v>166000</v>
      </c>
      <c r="H149" s="10">
        <v>15000</v>
      </c>
      <c r="I149" s="9">
        <v>60.2</v>
      </c>
      <c r="J149" s="9">
        <v>71</v>
      </c>
      <c r="K149" s="9">
        <v>57</v>
      </c>
      <c r="L149" s="9">
        <v>84.8</v>
      </c>
      <c r="M149" s="9">
        <v>80.7</v>
      </c>
      <c r="N149" s="9">
        <v>58</v>
      </c>
      <c r="O149" s="9">
        <v>6.7</v>
      </c>
      <c r="P149" s="10"/>
    </row>
    <row r="150" spans="1:16" x14ac:dyDescent="0.25">
      <c r="A150" s="8" t="s">
        <v>309</v>
      </c>
      <c r="B150" s="10">
        <v>817000</v>
      </c>
      <c r="C150" s="10">
        <v>803000</v>
      </c>
      <c r="D150" s="10">
        <v>129000</v>
      </c>
      <c r="E150" s="10">
        <v>200000</v>
      </c>
      <c r="F150" s="10">
        <v>310000</v>
      </c>
      <c r="G150" s="10">
        <v>164000</v>
      </c>
      <c r="H150" s="10">
        <v>14000</v>
      </c>
      <c r="I150" s="9">
        <v>60.4</v>
      </c>
      <c r="J150" s="9">
        <v>71.3</v>
      </c>
      <c r="K150" s="9">
        <v>57.3</v>
      </c>
      <c r="L150" s="9">
        <v>85.5</v>
      </c>
      <c r="M150" s="9">
        <v>81.599999999999994</v>
      </c>
      <c r="N150" s="9">
        <v>57.2</v>
      </c>
      <c r="O150" s="9">
        <v>6.2</v>
      </c>
      <c r="P150" s="10"/>
    </row>
    <row r="151" spans="1:16" x14ac:dyDescent="0.25">
      <c r="A151" s="8" t="s">
        <v>310</v>
      </c>
      <c r="B151" s="10">
        <v>819000</v>
      </c>
      <c r="C151" s="10">
        <v>804000</v>
      </c>
      <c r="D151" s="10">
        <v>131000</v>
      </c>
      <c r="E151" s="10">
        <v>199000</v>
      </c>
      <c r="F151" s="10">
        <v>310000</v>
      </c>
      <c r="G151" s="10">
        <v>164000</v>
      </c>
      <c r="H151" s="10">
        <v>15000</v>
      </c>
      <c r="I151" s="9">
        <v>60.4</v>
      </c>
      <c r="J151" s="9">
        <v>71.3</v>
      </c>
      <c r="K151" s="9">
        <v>57.8</v>
      </c>
      <c r="L151" s="9">
        <v>85.1</v>
      </c>
      <c r="M151" s="9">
        <v>81.400000000000006</v>
      </c>
      <c r="N151" s="9">
        <v>57.2</v>
      </c>
      <c r="O151" s="9">
        <v>6.5</v>
      </c>
      <c r="P151" s="10"/>
    </row>
    <row r="152" spans="1:16" x14ac:dyDescent="0.25">
      <c r="A152" s="8" t="s">
        <v>311</v>
      </c>
      <c r="B152" s="10">
        <v>825000</v>
      </c>
      <c r="C152" s="10">
        <v>810000</v>
      </c>
      <c r="D152" s="10">
        <v>133000</v>
      </c>
      <c r="E152" s="10">
        <v>200000</v>
      </c>
      <c r="F152" s="10">
        <v>315000</v>
      </c>
      <c r="G152" s="10">
        <v>163000</v>
      </c>
      <c r="H152" s="10">
        <v>15000</v>
      </c>
      <c r="I152" s="9">
        <v>60.7</v>
      </c>
      <c r="J152" s="9">
        <v>71.7</v>
      </c>
      <c r="K152" s="9">
        <v>58.6</v>
      </c>
      <c r="L152" s="9">
        <v>85.3</v>
      </c>
      <c r="M152" s="9">
        <v>82.7</v>
      </c>
      <c r="N152" s="9">
        <v>56.6</v>
      </c>
      <c r="O152" s="9">
        <v>6.4</v>
      </c>
      <c r="P152" s="10"/>
    </row>
    <row r="153" spans="1:16" x14ac:dyDescent="0.25">
      <c r="A153" s="8" t="s">
        <v>312</v>
      </c>
      <c r="B153" s="10">
        <v>833000</v>
      </c>
      <c r="C153" s="10">
        <v>818000</v>
      </c>
      <c r="D153" s="10">
        <v>137000</v>
      </c>
      <c r="E153" s="10">
        <v>201000</v>
      </c>
      <c r="F153" s="10">
        <v>315000</v>
      </c>
      <c r="G153" s="10">
        <v>165000</v>
      </c>
      <c r="H153" s="10">
        <v>15000</v>
      </c>
      <c r="I153" s="9">
        <v>61.3</v>
      </c>
      <c r="J153" s="9">
        <v>72.400000000000006</v>
      </c>
      <c r="K153" s="9">
        <v>60.5</v>
      </c>
      <c r="L153" s="9">
        <v>85.6</v>
      </c>
      <c r="M153" s="9">
        <v>82.7</v>
      </c>
      <c r="N153" s="9">
        <v>57.3</v>
      </c>
      <c r="O153" s="9">
        <v>6.7</v>
      </c>
      <c r="P153" s="10"/>
    </row>
    <row r="154" spans="1:16" x14ac:dyDescent="0.25">
      <c r="A154" s="8" t="s">
        <v>313</v>
      </c>
      <c r="B154" s="10">
        <v>828000</v>
      </c>
      <c r="C154" s="10">
        <v>812000</v>
      </c>
      <c r="D154" s="10">
        <v>134000</v>
      </c>
      <c r="E154" s="10">
        <v>201000</v>
      </c>
      <c r="F154" s="10">
        <v>315000</v>
      </c>
      <c r="G154" s="10">
        <v>163000</v>
      </c>
      <c r="H154" s="10">
        <v>16000</v>
      </c>
      <c r="I154" s="9">
        <v>60.9</v>
      </c>
      <c r="J154" s="9">
        <v>71.8</v>
      </c>
      <c r="K154" s="9">
        <v>58.9</v>
      </c>
      <c r="L154" s="9">
        <v>85.4</v>
      </c>
      <c r="M154" s="9">
        <v>82.5</v>
      </c>
      <c r="N154" s="9">
        <v>56.7</v>
      </c>
      <c r="O154" s="9">
        <v>6.9</v>
      </c>
      <c r="P154" s="10"/>
    </row>
    <row r="155" spans="1:16" x14ac:dyDescent="0.25">
      <c r="A155" s="8" t="s">
        <v>314</v>
      </c>
      <c r="B155" s="10">
        <v>823000</v>
      </c>
      <c r="C155" s="10">
        <v>808000</v>
      </c>
      <c r="D155" s="10">
        <v>132000</v>
      </c>
      <c r="E155" s="10">
        <v>203000</v>
      </c>
      <c r="F155" s="10">
        <v>313000</v>
      </c>
      <c r="G155" s="10">
        <v>159000</v>
      </c>
      <c r="H155" s="10">
        <v>15000</v>
      </c>
      <c r="I155" s="9">
        <v>60.4</v>
      </c>
      <c r="J155" s="9">
        <v>71.3</v>
      </c>
      <c r="K155" s="9">
        <v>58.3</v>
      </c>
      <c r="L155" s="9">
        <v>86.2</v>
      </c>
      <c r="M155" s="9">
        <v>82.1</v>
      </c>
      <c r="N155" s="9">
        <v>55.1</v>
      </c>
      <c r="O155" s="9">
        <v>6.7</v>
      </c>
      <c r="P155" s="10"/>
    </row>
    <row r="156" spans="1:16" x14ac:dyDescent="0.25">
      <c r="A156" s="8" t="s">
        <v>315</v>
      </c>
      <c r="B156" s="10">
        <v>821000</v>
      </c>
      <c r="C156" s="10">
        <v>805000</v>
      </c>
      <c r="D156" s="10">
        <v>129000</v>
      </c>
      <c r="E156" s="10">
        <v>200000</v>
      </c>
      <c r="F156" s="10">
        <v>315000</v>
      </c>
      <c r="G156" s="10">
        <v>160000</v>
      </c>
      <c r="H156" s="10">
        <v>16000</v>
      </c>
      <c r="I156" s="9">
        <v>60.2</v>
      </c>
      <c r="J156" s="9">
        <v>71</v>
      </c>
      <c r="K156" s="9">
        <v>56.9</v>
      </c>
      <c r="L156" s="9">
        <v>85.2</v>
      </c>
      <c r="M156" s="9">
        <v>82.4</v>
      </c>
      <c r="N156" s="9">
        <v>55.4</v>
      </c>
      <c r="O156" s="9">
        <v>6.8</v>
      </c>
      <c r="P156" s="10"/>
    </row>
    <row r="157" spans="1:16" x14ac:dyDescent="0.25">
      <c r="A157" s="8" t="s">
        <v>316</v>
      </c>
      <c r="B157" s="10">
        <v>814000</v>
      </c>
      <c r="C157" s="10">
        <v>801000</v>
      </c>
      <c r="D157" s="10">
        <v>132000</v>
      </c>
      <c r="E157" s="10">
        <v>200000</v>
      </c>
      <c r="F157" s="10">
        <v>312000</v>
      </c>
      <c r="G157" s="10">
        <v>158000</v>
      </c>
      <c r="H157" s="10">
        <v>13000</v>
      </c>
      <c r="I157" s="9">
        <v>59.6</v>
      </c>
      <c r="J157" s="9">
        <v>70.599999999999994</v>
      </c>
      <c r="K157" s="9">
        <v>58.2</v>
      </c>
      <c r="L157" s="9">
        <v>84.7</v>
      </c>
      <c r="M157" s="9">
        <v>81.400000000000006</v>
      </c>
      <c r="N157" s="9">
        <v>54.7</v>
      </c>
      <c r="O157" s="9">
        <v>5.5</v>
      </c>
      <c r="P157" s="10"/>
    </row>
    <row r="158" spans="1:16" x14ac:dyDescent="0.25">
      <c r="A158" s="8" t="s">
        <v>317</v>
      </c>
      <c r="B158" s="10">
        <v>822000</v>
      </c>
      <c r="C158" s="10">
        <v>808000</v>
      </c>
      <c r="D158" s="10">
        <v>137000</v>
      </c>
      <c r="E158" s="10">
        <v>200000</v>
      </c>
      <c r="F158" s="10">
        <v>312000</v>
      </c>
      <c r="G158" s="10">
        <v>160000</v>
      </c>
      <c r="H158" s="10">
        <v>14000</v>
      </c>
      <c r="I158" s="9">
        <v>60.2</v>
      </c>
      <c r="J158" s="9">
        <v>71.2</v>
      </c>
      <c r="K158" s="9">
        <v>60.2</v>
      </c>
      <c r="L158" s="9">
        <v>84.7</v>
      </c>
      <c r="M158" s="9">
        <v>81.5</v>
      </c>
      <c r="N158" s="9">
        <v>55.1</v>
      </c>
      <c r="O158" s="9">
        <v>5.9</v>
      </c>
      <c r="P158" s="10"/>
    </row>
    <row r="159" spans="1:16" x14ac:dyDescent="0.25">
      <c r="A159" s="8" t="s">
        <v>318</v>
      </c>
      <c r="B159" s="10">
        <v>820000</v>
      </c>
      <c r="C159" s="10">
        <v>808000</v>
      </c>
      <c r="D159" s="10">
        <v>138000</v>
      </c>
      <c r="E159" s="10">
        <v>201000</v>
      </c>
      <c r="F159" s="10">
        <v>308000</v>
      </c>
      <c r="G159" s="10">
        <v>161000</v>
      </c>
      <c r="H159" s="10">
        <v>13000</v>
      </c>
      <c r="I159" s="9">
        <v>60</v>
      </c>
      <c r="J159" s="9">
        <v>71.099999999999994</v>
      </c>
      <c r="K159" s="9">
        <v>60.8</v>
      </c>
      <c r="L159" s="9">
        <v>85</v>
      </c>
      <c r="M159" s="9">
        <v>80.5</v>
      </c>
      <c r="N159" s="9">
        <v>55.3</v>
      </c>
      <c r="O159" s="9">
        <v>5.5</v>
      </c>
      <c r="P159" s="10"/>
    </row>
    <row r="160" spans="1:16" x14ac:dyDescent="0.25">
      <c r="A160" s="8" t="s">
        <v>319</v>
      </c>
      <c r="B160" s="10">
        <v>823000</v>
      </c>
      <c r="C160" s="10">
        <v>810000</v>
      </c>
      <c r="D160" s="10">
        <v>137000</v>
      </c>
      <c r="E160" s="10">
        <v>201000</v>
      </c>
      <c r="F160" s="10">
        <v>309000</v>
      </c>
      <c r="G160" s="10">
        <v>163000</v>
      </c>
      <c r="H160" s="10">
        <v>13000</v>
      </c>
      <c r="I160" s="9">
        <v>60.1</v>
      </c>
      <c r="J160" s="9">
        <v>71.2</v>
      </c>
      <c r="K160" s="9">
        <v>60.4</v>
      </c>
      <c r="L160" s="9">
        <v>85.1</v>
      </c>
      <c r="M160" s="9">
        <v>80.7</v>
      </c>
      <c r="N160" s="9">
        <v>56</v>
      </c>
      <c r="O160" s="9">
        <v>5.7</v>
      </c>
      <c r="P160" s="10"/>
    </row>
    <row r="161" spans="1:16" x14ac:dyDescent="0.25">
      <c r="A161" s="8" t="s">
        <v>320</v>
      </c>
      <c r="B161" s="10">
        <v>822000</v>
      </c>
      <c r="C161" s="10">
        <v>808000</v>
      </c>
      <c r="D161" s="10">
        <v>135000</v>
      </c>
      <c r="E161" s="10">
        <v>201000</v>
      </c>
      <c r="F161" s="10">
        <v>308000</v>
      </c>
      <c r="G161" s="10">
        <v>164000</v>
      </c>
      <c r="H161" s="10">
        <v>14000</v>
      </c>
      <c r="I161" s="9">
        <v>60</v>
      </c>
      <c r="J161" s="9">
        <v>71</v>
      </c>
      <c r="K161" s="9">
        <v>59.6</v>
      </c>
      <c r="L161" s="9">
        <v>85</v>
      </c>
      <c r="M161" s="9">
        <v>80.3</v>
      </c>
      <c r="N161" s="9">
        <v>56.2</v>
      </c>
      <c r="O161" s="9">
        <v>6.1</v>
      </c>
      <c r="P161" s="10"/>
    </row>
    <row r="162" spans="1:16" x14ac:dyDescent="0.25">
      <c r="A162" s="8" t="s">
        <v>321</v>
      </c>
      <c r="B162" s="10">
        <v>826000</v>
      </c>
      <c r="C162" s="10">
        <v>810000</v>
      </c>
      <c r="D162" s="10">
        <v>134000</v>
      </c>
      <c r="E162" s="10">
        <v>202000</v>
      </c>
      <c r="F162" s="10">
        <v>309000</v>
      </c>
      <c r="G162" s="10">
        <v>164000</v>
      </c>
      <c r="H162" s="10">
        <v>17000</v>
      </c>
      <c r="I162" s="9">
        <v>60.2</v>
      </c>
      <c r="J162" s="9">
        <v>71.099999999999994</v>
      </c>
      <c r="K162" s="9">
        <v>59.3</v>
      </c>
      <c r="L162" s="9">
        <v>85.4</v>
      </c>
      <c r="M162" s="9">
        <v>80.400000000000006</v>
      </c>
      <c r="N162" s="9">
        <v>56.3</v>
      </c>
      <c r="O162" s="9">
        <v>7.1</v>
      </c>
      <c r="P162" s="10"/>
    </row>
    <row r="163" spans="1:16" x14ac:dyDescent="0.25">
      <c r="A163" s="8" t="s">
        <v>322</v>
      </c>
      <c r="B163" s="10">
        <v>832000</v>
      </c>
      <c r="C163" s="10">
        <v>814000</v>
      </c>
      <c r="D163" s="10">
        <v>134000</v>
      </c>
      <c r="E163" s="10">
        <v>202000</v>
      </c>
      <c r="F163" s="10">
        <v>310000</v>
      </c>
      <c r="G163" s="10">
        <v>168000</v>
      </c>
      <c r="H163" s="10">
        <v>18000</v>
      </c>
      <c r="I163" s="9">
        <v>60.6</v>
      </c>
      <c r="J163" s="9">
        <v>71.400000000000006</v>
      </c>
      <c r="K163" s="9">
        <v>58.9</v>
      </c>
      <c r="L163" s="9">
        <v>85.3</v>
      </c>
      <c r="M163" s="9">
        <v>80.7</v>
      </c>
      <c r="N163" s="9">
        <v>57.5</v>
      </c>
      <c r="O163" s="9">
        <v>7.7</v>
      </c>
      <c r="P163" s="10"/>
    </row>
    <row r="164" spans="1:16" x14ac:dyDescent="0.25">
      <c r="A164" s="8" t="s">
        <v>323</v>
      </c>
      <c r="B164" s="10">
        <v>833000</v>
      </c>
      <c r="C164" s="10">
        <v>817000</v>
      </c>
      <c r="D164" s="10">
        <v>136000</v>
      </c>
      <c r="E164" s="10">
        <v>202000</v>
      </c>
      <c r="F164" s="10">
        <v>311000</v>
      </c>
      <c r="G164" s="10">
        <v>168000</v>
      </c>
      <c r="H164" s="10">
        <v>16000</v>
      </c>
      <c r="I164" s="9">
        <v>60.6</v>
      </c>
      <c r="J164" s="9">
        <v>71.599999999999994</v>
      </c>
      <c r="K164" s="9">
        <v>60.1</v>
      </c>
      <c r="L164" s="9">
        <v>84.9</v>
      </c>
      <c r="M164" s="9">
        <v>81.099999999999994</v>
      </c>
      <c r="N164" s="9">
        <v>57.3</v>
      </c>
      <c r="O164" s="9">
        <v>7</v>
      </c>
      <c r="P164" s="10"/>
    </row>
    <row r="165" spans="1:16" x14ac:dyDescent="0.25">
      <c r="A165" s="8" t="s">
        <v>324</v>
      </c>
      <c r="B165" s="10">
        <v>835000</v>
      </c>
      <c r="C165" s="10">
        <v>821000</v>
      </c>
      <c r="D165" s="10">
        <v>135000</v>
      </c>
      <c r="E165" s="10">
        <v>202000</v>
      </c>
      <c r="F165" s="10">
        <v>317000</v>
      </c>
      <c r="G165" s="10">
        <v>168000</v>
      </c>
      <c r="H165" s="10">
        <v>14000</v>
      </c>
      <c r="I165" s="9">
        <v>60.7</v>
      </c>
      <c r="J165" s="9">
        <v>71.900000000000006</v>
      </c>
      <c r="K165" s="9">
        <v>59.3</v>
      </c>
      <c r="L165" s="9">
        <v>85.1</v>
      </c>
      <c r="M165" s="9">
        <v>82.4</v>
      </c>
      <c r="N165" s="9">
        <v>57.2</v>
      </c>
      <c r="O165" s="9">
        <v>6.1</v>
      </c>
      <c r="P165" s="10"/>
    </row>
    <row r="166" spans="1:16" x14ac:dyDescent="0.25">
      <c r="A166" s="8" t="s">
        <v>325</v>
      </c>
      <c r="B166" s="10">
        <v>838000</v>
      </c>
      <c r="C166" s="10">
        <v>822000</v>
      </c>
      <c r="D166" s="10">
        <v>134000</v>
      </c>
      <c r="E166" s="10">
        <v>203000</v>
      </c>
      <c r="F166" s="10">
        <v>318000</v>
      </c>
      <c r="G166" s="10">
        <v>167000</v>
      </c>
      <c r="H166" s="10">
        <v>16000</v>
      </c>
      <c r="I166" s="9">
        <v>60.8</v>
      </c>
      <c r="J166" s="9">
        <v>71.900000000000006</v>
      </c>
      <c r="K166" s="9">
        <v>59.1</v>
      </c>
      <c r="L166" s="9">
        <v>85.2</v>
      </c>
      <c r="M166" s="9">
        <v>82.8</v>
      </c>
      <c r="N166" s="9">
        <v>56.8</v>
      </c>
      <c r="O166" s="9">
        <v>6.7</v>
      </c>
      <c r="P166" s="10"/>
    </row>
    <row r="167" spans="1:16" x14ac:dyDescent="0.25">
      <c r="A167" s="8" t="s">
        <v>326</v>
      </c>
      <c r="B167" s="10">
        <v>831000</v>
      </c>
      <c r="C167" s="10">
        <v>816000</v>
      </c>
      <c r="D167" s="10">
        <v>129000</v>
      </c>
      <c r="E167" s="10">
        <v>201000</v>
      </c>
      <c r="F167" s="10">
        <v>321000</v>
      </c>
      <c r="G167" s="10">
        <v>165000</v>
      </c>
      <c r="H167" s="10">
        <v>15000</v>
      </c>
      <c r="I167" s="9">
        <v>60.3</v>
      </c>
      <c r="J167" s="9">
        <v>71.400000000000006</v>
      </c>
      <c r="K167" s="9">
        <v>56.9</v>
      </c>
      <c r="L167" s="9">
        <v>84.3</v>
      </c>
      <c r="M167" s="9">
        <v>83.4</v>
      </c>
      <c r="N167" s="9">
        <v>56.2</v>
      </c>
      <c r="O167" s="9">
        <v>6.3</v>
      </c>
      <c r="P167" s="10"/>
    </row>
    <row r="168" spans="1:16" x14ac:dyDescent="0.25">
      <c r="A168" s="8" t="s">
        <v>327</v>
      </c>
      <c r="B168" s="10">
        <v>832000</v>
      </c>
      <c r="C168" s="10">
        <v>816000</v>
      </c>
      <c r="D168" s="10">
        <v>132000</v>
      </c>
      <c r="E168" s="10">
        <v>202000</v>
      </c>
      <c r="F168" s="10">
        <v>320000</v>
      </c>
      <c r="G168" s="10">
        <v>162000</v>
      </c>
      <c r="H168" s="10">
        <v>16000</v>
      </c>
      <c r="I168" s="9">
        <v>60.3</v>
      </c>
      <c r="J168" s="9">
        <v>71.3</v>
      </c>
      <c r="K168" s="9">
        <v>58.3</v>
      </c>
      <c r="L168" s="9">
        <v>84.8</v>
      </c>
      <c r="M168" s="9">
        <v>83</v>
      </c>
      <c r="N168" s="9">
        <v>55.1</v>
      </c>
      <c r="O168" s="9">
        <v>6.6</v>
      </c>
      <c r="P168" s="10"/>
    </row>
    <row r="169" spans="1:16" x14ac:dyDescent="0.25">
      <c r="A169" s="8" t="s">
        <v>328</v>
      </c>
      <c r="B169" s="10">
        <v>834000</v>
      </c>
      <c r="C169" s="10">
        <v>820000</v>
      </c>
      <c r="D169" s="10">
        <v>135000</v>
      </c>
      <c r="E169" s="10">
        <v>203000</v>
      </c>
      <c r="F169" s="10">
        <v>318000</v>
      </c>
      <c r="G169" s="10">
        <v>163000</v>
      </c>
      <c r="H169" s="10">
        <v>14000</v>
      </c>
      <c r="I169" s="9">
        <v>60.4</v>
      </c>
      <c r="J169" s="9">
        <v>71.599999999999994</v>
      </c>
      <c r="K169" s="9">
        <v>59.7</v>
      </c>
      <c r="L169" s="9">
        <v>85</v>
      </c>
      <c r="M169" s="9">
        <v>82.6</v>
      </c>
      <c r="N169" s="9">
        <v>55.4</v>
      </c>
      <c r="O169" s="9">
        <v>5.9</v>
      </c>
      <c r="P169" s="10"/>
    </row>
    <row r="170" spans="1:16" x14ac:dyDescent="0.25">
      <c r="A170" s="8" t="s">
        <v>329</v>
      </c>
      <c r="B170" s="10">
        <v>831000</v>
      </c>
      <c r="C170" s="10">
        <v>817000</v>
      </c>
      <c r="D170" s="10">
        <v>135000</v>
      </c>
      <c r="E170" s="10">
        <v>203000</v>
      </c>
      <c r="F170" s="10">
        <v>318000</v>
      </c>
      <c r="G170" s="10">
        <v>161000</v>
      </c>
      <c r="H170" s="10">
        <v>14000</v>
      </c>
      <c r="I170" s="9">
        <v>60.1</v>
      </c>
      <c r="J170" s="9">
        <v>71.3</v>
      </c>
      <c r="K170" s="9">
        <v>59.6</v>
      </c>
      <c r="L170" s="9">
        <v>84.9</v>
      </c>
      <c r="M170" s="9">
        <v>82.5</v>
      </c>
      <c r="N170" s="9">
        <v>54.8</v>
      </c>
      <c r="O170" s="9">
        <v>5.9</v>
      </c>
      <c r="P170" s="10"/>
    </row>
    <row r="171" spans="1:16" x14ac:dyDescent="0.25">
      <c r="A171" s="8" t="s">
        <v>330</v>
      </c>
      <c r="B171" s="10">
        <v>829000</v>
      </c>
      <c r="C171" s="10">
        <v>814000</v>
      </c>
      <c r="D171" s="10">
        <v>136000</v>
      </c>
      <c r="E171" s="10">
        <v>201000</v>
      </c>
      <c r="F171" s="10">
        <v>313000</v>
      </c>
      <c r="G171" s="10">
        <v>164000</v>
      </c>
      <c r="H171" s="10">
        <v>15000</v>
      </c>
      <c r="I171" s="9">
        <v>60</v>
      </c>
      <c r="J171" s="9">
        <v>71</v>
      </c>
      <c r="K171" s="9">
        <v>59.9</v>
      </c>
      <c r="L171" s="9">
        <v>84.1</v>
      </c>
      <c r="M171" s="9">
        <v>81.3</v>
      </c>
      <c r="N171" s="9">
        <v>55.6</v>
      </c>
      <c r="O171" s="9">
        <v>6.4</v>
      </c>
      <c r="P171" s="10"/>
    </row>
    <row r="172" spans="1:16" x14ac:dyDescent="0.25">
      <c r="A172" s="8" t="s">
        <v>331</v>
      </c>
      <c r="B172" s="10">
        <v>824000</v>
      </c>
      <c r="C172" s="10">
        <v>810000</v>
      </c>
      <c r="D172" s="10">
        <v>136000</v>
      </c>
      <c r="E172" s="10">
        <v>198000</v>
      </c>
      <c r="F172" s="10">
        <v>313000</v>
      </c>
      <c r="G172" s="10">
        <v>163000</v>
      </c>
      <c r="H172" s="10">
        <v>14000</v>
      </c>
      <c r="I172" s="9">
        <v>59.5</v>
      </c>
      <c r="J172" s="9">
        <v>70.599999999999994</v>
      </c>
      <c r="K172" s="9">
        <v>60.2</v>
      </c>
      <c r="L172" s="9">
        <v>82.6</v>
      </c>
      <c r="M172" s="9">
        <v>81.099999999999994</v>
      </c>
      <c r="N172" s="9">
        <v>55</v>
      </c>
      <c r="O172" s="9">
        <v>6</v>
      </c>
      <c r="P172" s="10"/>
    </row>
    <row r="173" spans="1:16" x14ac:dyDescent="0.25">
      <c r="A173" s="8" t="s">
        <v>332</v>
      </c>
      <c r="B173" s="10">
        <v>822000</v>
      </c>
      <c r="C173" s="10">
        <v>807000</v>
      </c>
      <c r="D173" s="10">
        <v>133000</v>
      </c>
      <c r="E173" s="10">
        <v>197000</v>
      </c>
      <c r="F173" s="10">
        <v>314000</v>
      </c>
      <c r="G173" s="10">
        <v>163000</v>
      </c>
      <c r="H173" s="10">
        <v>14000</v>
      </c>
      <c r="I173" s="9">
        <v>59.3</v>
      </c>
      <c r="J173" s="9">
        <v>70.3</v>
      </c>
      <c r="K173" s="9">
        <v>58.6</v>
      </c>
      <c r="L173" s="9">
        <v>82.4</v>
      </c>
      <c r="M173" s="9">
        <v>81.400000000000006</v>
      </c>
      <c r="N173" s="9">
        <v>55.2</v>
      </c>
      <c r="O173" s="9">
        <v>6</v>
      </c>
      <c r="P173" s="10"/>
    </row>
    <row r="174" spans="1:16" x14ac:dyDescent="0.25">
      <c r="A174" s="8" t="s">
        <v>333</v>
      </c>
      <c r="B174" s="10">
        <v>818000</v>
      </c>
      <c r="C174" s="10">
        <v>803000</v>
      </c>
      <c r="D174" s="10">
        <v>129000</v>
      </c>
      <c r="E174" s="10">
        <v>195000</v>
      </c>
      <c r="F174" s="10">
        <v>315000</v>
      </c>
      <c r="G174" s="10">
        <v>164000</v>
      </c>
      <c r="H174" s="10">
        <v>15000</v>
      </c>
      <c r="I174" s="9">
        <v>59</v>
      </c>
      <c r="J174" s="9">
        <v>69.900000000000006</v>
      </c>
      <c r="K174" s="9">
        <v>56.8</v>
      </c>
      <c r="L174" s="9">
        <v>81.400000000000006</v>
      </c>
      <c r="M174" s="9">
        <v>81.7</v>
      </c>
      <c r="N174" s="9">
        <v>55.2</v>
      </c>
      <c r="O174" s="9">
        <v>6.5</v>
      </c>
      <c r="P174" s="10"/>
    </row>
    <row r="175" spans="1:16" x14ac:dyDescent="0.25">
      <c r="A175" s="8" t="s">
        <v>334</v>
      </c>
      <c r="B175" s="10">
        <v>813000</v>
      </c>
      <c r="C175" s="10">
        <v>796000</v>
      </c>
      <c r="D175" s="10">
        <v>124000</v>
      </c>
      <c r="E175" s="10">
        <v>194000</v>
      </c>
      <c r="F175" s="10">
        <v>316000</v>
      </c>
      <c r="G175" s="10">
        <v>163000</v>
      </c>
      <c r="H175" s="10">
        <v>16000</v>
      </c>
      <c r="I175" s="9">
        <v>58.5</v>
      </c>
      <c r="J175" s="9">
        <v>69.3</v>
      </c>
      <c r="K175" s="9">
        <v>54.8</v>
      </c>
      <c r="L175" s="9">
        <v>80.7</v>
      </c>
      <c r="M175" s="9">
        <v>81.900000000000006</v>
      </c>
      <c r="N175" s="9">
        <v>54.8</v>
      </c>
      <c r="O175" s="9">
        <v>6.8</v>
      </c>
      <c r="P175" s="10"/>
    </row>
    <row r="176" spans="1:16" x14ac:dyDescent="0.25">
      <c r="A176" s="8" t="s">
        <v>335</v>
      </c>
      <c r="B176" s="10">
        <v>814000</v>
      </c>
      <c r="C176" s="10">
        <v>797000</v>
      </c>
      <c r="D176" s="10">
        <v>124000</v>
      </c>
      <c r="E176" s="10">
        <v>195000</v>
      </c>
      <c r="F176" s="10">
        <v>313000</v>
      </c>
      <c r="G176" s="10">
        <v>165000</v>
      </c>
      <c r="H176" s="10">
        <v>17000</v>
      </c>
      <c r="I176" s="9">
        <v>58.6</v>
      </c>
      <c r="J176" s="9">
        <v>69.3</v>
      </c>
      <c r="K176" s="9">
        <v>54.9</v>
      </c>
      <c r="L176" s="9">
        <v>81.099999999999994</v>
      </c>
      <c r="M176" s="9">
        <v>81</v>
      </c>
      <c r="N176" s="9">
        <v>55.6</v>
      </c>
      <c r="O176" s="9">
        <v>7.1</v>
      </c>
      <c r="P176" s="10"/>
    </row>
    <row r="177" spans="1:16" x14ac:dyDescent="0.25">
      <c r="A177" s="8" t="s">
        <v>336</v>
      </c>
      <c r="B177" s="10">
        <v>809000</v>
      </c>
      <c r="C177" s="10">
        <v>794000</v>
      </c>
      <c r="D177" s="10">
        <v>123000</v>
      </c>
      <c r="E177" s="10">
        <v>191000</v>
      </c>
      <c r="F177" s="10">
        <v>315000</v>
      </c>
      <c r="G177" s="10">
        <v>164000</v>
      </c>
      <c r="H177" s="10">
        <v>16000</v>
      </c>
      <c r="I177" s="9">
        <v>58.2</v>
      </c>
      <c r="J177" s="9">
        <v>69</v>
      </c>
      <c r="K177" s="9">
        <v>54.5</v>
      </c>
      <c r="L177" s="9">
        <v>79.400000000000006</v>
      </c>
      <c r="M177" s="9">
        <v>81.599999999999994</v>
      </c>
      <c r="N177" s="9">
        <v>55.3</v>
      </c>
      <c r="O177" s="9">
        <v>6.5</v>
      </c>
      <c r="P177" s="10"/>
    </row>
    <row r="178" spans="1:16" x14ac:dyDescent="0.25">
      <c r="A178" s="8" t="s">
        <v>337</v>
      </c>
      <c r="B178" s="10">
        <v>800000</v>
      </c>
      <c r="C178" s="10">
        <v>784000</v>
      </c>
      <c r="D178" s="10">
        <v>116000</v>
      </c>
      <c r="E178" s="10">
        <v>190000</v>
      </c>
      <c r="F178" s="10">
        <v>313000</v>
      </c>
      <c r="G178" s="10">
        <v>164000</v>
      </c>
      <c r="H178" s="10">
        <v>17000</v>
      </c>
      <c r="I178" s="9">
        <v>57.5</v>
      </c>
      <c r="J178" s="9">
        <v>68.099999999999994</v>
      </c>
      <c r="K178" s="9">
        <v>51.5</v>
      </c>
      <c r="L178" s="9">
        <v>79.099999999999994</v>
      </c>
      <c r="M178" s="9">
        <v>81</v>
      </c>
      <c r="N178" s="9">
        <v>55.1</v>
      </c>
      <c r="O178" s="9">
        <v>6.9</v>
      </c>
      <c r="P178" s="10"/>
    </row>
    <row r="179" spans="1:16" x14ac:dyDescent="0.25">
      <c r="A179" s="8" t="s">
        <v>338</v>
      </c>
      <c r="B179" s="10">
        <v>804000</v>
      </c>
      <c r="C179" s="10">
        <v>787000</v>
      </c>
      <c r="D179" s="10">
        <v>116000</v>
      </c>
      <c r="E179" s="10">
        <v>192000</v>
      </c>
      <c r="F179" s="10">
        <v>314000</v>
      </c>
      <c r="G179" s="10">
        <v>166000</v>
      </c>
      <c r="H179" s="10">
        <v>17000</v>
      </c>
      <c r="I179" s="9">
        <v>57.8</v>
      </c>
      <c r="J179" s="9">
        <v>68.400000000000006</v>
      </c>
      <c r="K179" s="9">
        <v>51.1</v>
      </c>
      <c r="L179" s="9">
        <v>79.599999999999994</v>
      </c>
      <c r="M179" s="9">
        <v>81.5</v>
      </c>
      <c r="N179" s="9">
        <v>55.5</v>
      </c>
      <c r="O179" s="9">
        <v>7</v>
      </c>
      <c r="P179" s="10"/>
    </row>
    <row r="180" spans="1:16" x14ac:dyDescent="0.25">
      <c r="A180" s="8" t="s">
        <v>339</v>
      </c>
      <c r="B180" s="10">
        <v>809000</v>
      </c>
      <c r="C180" s="10">
        <v>791000</v>
      </c>
      <c r="D180" s="10">
        <v>119000</v>
      </c>
      <c r="E180" s="10">
        <v>193000</v>
      </c>
      <c r="F180" s="10">
        <v>313000</v>
      </c>
      <c r="G180" s="10">
        <v>166000</v>
      </c>
      <c r="H180" s="10">
        <v>18000</v>
      </c>
      <c r="I180" s="9">
        <v>58</v>
      </c>
      <c r="J180" s="9">
        <v>68.7</v>
      </c>
      <c r="K180" s="9">
        <v>52.4</v>
      </c>
      <c r="L180" s="9">
        <v>80.2</v>
      </c>
      <c r="M180" s="9">
        <v>81.099999999999994</v>
      </c>
      <c r="N180" s="9">
        <v>55.5</v>
      </c>
      <c r="O180" s="9">
        <v>7.4</v>
      </c>
      <c r="P180" s="10"/>
    </row>
    <row r="181" spans="1:16" x14ac:dyDescent="0.25">
      <c r="A181" s="8" t="s">
        <v>340</v>
      </c>
      <c r="B181" s="10">
        <v>813000</v>
      </c>
      <c r="C181" s="10">
        <v>796000</v>
      </c>
      <c r="D181" s="10">
        <v>117000</v>
      </c>
      <c r="E181" s="10">
        <v>195000</v>
      </c>
      <c r="F181" s="10">
        <v>316000</v>
      </c>
      <c r="G181" s="10">
        <v>168000</v>
      </c>
      <c r="H181" s="10">
        <v>17000</v>
      </c>
      <c r="I181" s="9">
        <v>58.3</v>
      </c>
      <c r="J181" s="9">
        <v>69.099999999999994</v>
      </c>
      <c r="K181" s="9">
        <v>51.8</v>
      </c>
      <c r="L181" s="9">
        <v>80.599999999999994</v>
      </c>
      <c r="M181" s="9">
        <v>82</v>
      </c>
      <c r="N181" s="9">
        <v>56.1</v>
      </c>
      <c r="O181" s="9">
        <v>7.1</v>
      </c>
      <c r="P181" s="10"/>
    </row>
    <row r="182" spans="1:16" x14ac:dyDescent="0.25">
      <c r="A182" s="8" t="s">
        <v>341</v>
      </c>
      <c r="B182" s="10">
        <v>820000</v>
      </c>
      <c r="C182" s="10">
        <v>803000</v>
      </c>
      <c r="D182" s="10">
        <v>120000</v>
      </c>
      <c r="E182" s="10">
        <v>195000</v>
      </c>
      <c r="F182" s="10">
        <v>318000</v>
      </c>
      <c r="G182" s="10">
        <v>169000</v>
      </c>
      <c r="H182" s="10">
        <v>16000</v>
      </c>
      <c r="I182" s="9">
        <v>58.8</v>
      </c>
      <c r="J182" s="9">
        <v>69.7</v>
      </c>
      <c r="K182" s="9">
        <v>53.3</v>
      </c>
      <c r="L182" s="9">
        <v>80.900000000000006</v>
      </c>
      <c r="M182" s="9">
        <v>82.5</v>
      </c>
      <c r="N182" s="9">
        <v>56.6</v>
      </c>
      <c r="O182" s="9">
        <v>6.8</v>
      </c>
      <c r="P182" s="10"/>
    </row>
    <row r="183" spans="1:16" x14ac:dyDescent="0.25">
      <c r="A183" s="8" t="s">
        <v>342</v>
      </c>
      <c r="B183" s="10">
        <v>804000</v>
      </c>
      <c r="C183" s="10">
        <v>787000</v>
      </c>
      <c r="D183" s="10">
        <v>116000</v>
      </c>
      <c r="E183" s="10">
        <v>192000</v>
      </c>
      <c r="F183" s="10">
        <v>314000</v>
      </c>
      <c r="G183" s="10">
        <v>166000</v>
      </c>
      <c r="H183" s="10">
        <v>17000</v>
      </c>
      <c r="I183" s="9">
        <v>57.8</v>
      </c>
      <c r="J183" s="9">
        <v>68.400000000000006</v>
      </c>
      <c r="K183" s="9">
        <v>51.1</v>
      </c>
      <c r="L183" s="9">
        <v>79.599999999999994</v>
      </c>
      <c r="M183" s="9">
        <v>81.5</v>
      </c>
      <c r="N183" s="9">
        <v>55.5</v>
      </c>
      <c r="O183" s="9">
        <v>7</v>
      </c>
      <c r="P183" s="10"/>
    </row>
    <row r="184" spans="1:16" x14ac:dyDescent="0.25">
      <c r="A184" s="8" t="s">
        <v>343</v>
      </c>
      <c r="B184" s="10">
        <v>829000</v>
      </c>
      <c r="C184" s="10">
        <v>812000</v>
      </c>
      <c r="D184" s="10">
        <v>116000</v>
      </c>
      <c r="E184" s="10">
        <v>202000</v>
      </c>
      <c r="F184" s="10">
        <v>324000</v>
      </c>
      <c r="G184" s="10">
        <v>170000</v>
      </c>
      <c r="H184" s="10">
        <v>17000</v>
      </c>
      <c r="I184" s="9">
        <v>59.3</v>
      </c>
      <c r="J184" s="9">
        <v>70.400000000000006</v>
      </c>
      <c r="K184" s="9">
        <v>51.5</v>
      </c>
      <c r="L184" s="9">
        <v>83.6</v>
      </c>
      <c r="M184" s="9">
        <v>83.9</v>
      </c>
      <c r="N184" s="9">
        <v>56.7</v>
      </c>
      <c r="O184" s="9">
        <v>6.8</v>
      </c>
      <c r="P184" s="10"/>
    </row>
    <row r="185" spans="1:16" x14ac:dyDescent="0.25">
      <c r="A185" s="8" t="s">
        <v>344</v>
      </c>
      <c r="B185" s="10">
        <v>822000</v>
      </c>
      <c r="C185" s="10">
        <v>804000</v>
      </c>
      <c r="D185" s="10">
        <v>112000</v>
      </c>
      <c r="E185" s="10">
        <v>204000</v>
      </c>
      <c r="F185" s="10">
        <v>320000</v>
      </c>
      <c r="G185" s="10">
        <v>168000</v>
      </c>
      <c r="H185" s="10">
        <v>17000</v>
      </c>
      <c r="I185" s="9">
        <v>58.8</v>
      </c>
      <c r="J185" s="9">
        <v>69.7</v>
      </c>
      <c r="K185" s="9">
        <v>49.5</v>
      </c>
      <c r="L185" s="9">
        <v>84.5</v>
      </c>
      <c r="M185" s="9">
        <v>82.9</v>
      </c>
      <c r="N185" s="9">
        <v>55.9</v>
      </c>
      <c r="O185" s="9">
        <v>7.1</v>
      </c>
      <c r="P185" s="10"/>
    </row>
    <row r="186" spans="1:16" x14ac:dyDescent="0.25">
      <c r="A186" s="8" t="s">
        <v>345</v>
      </c>
      <c r="B186" s="10">
        <v>826000</v>
      </c>
      <c r="C186" s="10">
        <v>807000</v>
      </c>
      <c r="D186" s="10">
        <v>111000</v>
      </c>
      <c r="E186" s="10">
        <v>206000</v>
      </c>
      <c r="F186" s="10">
        <v>318000</v>
      </c>
      <c r="G186" s="10">
        <v>172000</v>
      </c>
      <c r="H186" s="10">
        <v>19000</v>
      </c>
      <c r="I186" s="9">
        <v>59</v>
      </c>
      <c r="J186" s="9">
        <v>69.900000000000006</v>
      </c>
      <c r="K186" s="9">
        <v>49.3</v>
      </c>
      <c r="L186" s="9">
        <v>85.2</v>
      </c>
      <c r="M186" s="9">
        <v>82.3</v>
      </c>
      <c r="N186" s="9">
        <v>57.1</v>
      </c>
      <c r="O186" s="9">
        <v>7.9</v>
      </c>
      <c r="P186" s="10"/>
    </row>
    <row r="187" spans="1:16" x14ac:dyDescent="0.25">
      <c r="A187" s="8" t="s">
        <v>346</v>
      </c>
      <c r="B187" s="10">
        <v>836000</v>
      </c>
      <c r="C187" s="10">
        <v>817000</v>
      </c>
      <c r="D187" s="10">
        <v>116000</v>
      </c>
      <c r="E187" s="10">
        <v>208000</v>
      </c>
      <c r="F187" s="10">
        <v>316000</v>
      </c>
      <c r="G187" s="10">
        <v>177000</v>
      </c>
      <c r="H187" s="10">
        <v>19000</v>
      </c>
      <c r="I187" s="9">
        <v>59.7</v>
      </c>
      <c r="J187" s="9">
        <v>70.7</v>
      </c>
      <c r="K187" s="9">
        <v>51.4</v>
      </c>
      <c r="L187" s="9">
        <v>85.7</v>
      </c>
      <c r="M187" s="9">
        <v>81.900000000000006</v>
      </c>
      <c r="N187" s="9">
        <v>58.7</v>
      </c>
      <c r="O187" s="9">
        <v>7.8</v>
      </c>
      <c r="P187" s="10"/>
    </row>
    <row r="188" spans="1:16" x14ac:dyDescent="0.25">
      <c r="A188" s="8" t="s">
        <v>347</v>
      </c>
      <c r="B188" s="10">
        <v>839000</v>
      </c>
      <c r="C188" s="10">
        <v>820000</v>
      </c>
      <c r="D188" s="10">
        <v>120000</v>
      </c>
      <c r="E188" s="10">
        <v>208000</v>
      </c>
      <c r="F188" s="10">
        <v>315000</v>
      </c>
      <c r="G188" s="10">
        <v>177000</v>
      </c>
      <c r="H188" s="10">
        <v>18000</v>
      </c>
      <c r="I188" s="9">
        <v>59.8</v>
      </c>
      <c r="J188" s="9">
        <v>71</v>
      </c>
      <c r="K188" s="9">
        <v>53.5</v>
      </c>
      <c r="L188" s="9">
        <v>85.6</v>
      </c>
      <c r="M188" s="9">
        <v>81.8</v>
      </c>
      <c r="N188" s="9">
        <v>58.5</v>
      </c>
      <c r="O188" s="9">
        <v>7.5</v>
      </c>
      <c r="P188" s="10"/>
    </row>
    <row r="189" spans="1:16" x14ac:dyDescent="0.25">
      <c r="A189" s="8" t="s">
        <v>348</v>
      </c>
      <c r="B189" s="10">
        <v>840000</v>
      </c>
      <c r="C189" s="10">
        <v>823000</v>
      </c>
      <c r="D189" s="10">
        <v>122000</v>
      </c>
      <c r="E189" s="10">
        <v>208000</v>
      </c>
      <c r="F189" s="10">
        <v>319000</v>
      </c>
      <c r="G189" s="10">
        <v>174000</v>
      </c>
      <c r="H189" s="10">
        <v>17000</v>
      </c>
      <c r="I189" s="9">
        <v>59.9</v>
      </c>
      <c r="J189" s="9">
        <v>71.2</v>
      </c>
      <c r="K189" s="9">
        <v>54.1</v>
      </c>
      <c r="L189" s="9">
        <v>85.8</v>
      </c>
      <c r="M189" s="9">
        <v>82.8</v>
      </c>
      <c r="N189" s="9">
        <v>57.6</v>
      </c>
      <c r="O189" s="9">
        <v>6.8</v>
      </c>
      <c r="P189" s="10"/>
    </row>
    <row r="190" spans="1:16" x14ac:dyDescent="0.25">
      <c r="A190" s="8" t="s">
        <v>349</v>
      </c>
      <c r="B190" s="10">
        <v>838000</v>
      </c>
      <c r="C190" s="10">
        <v>822000</v>
      </c>
      <c r="D190" s="10">
        <v>119000</v>
      </c>
      <c r="E190" s="10">
        <v>209000</v>
      </c>
      <c r="F190" s="10">
        <v>319000</v>
      </c>
      <c r="G190" s="10">
        <v>175000</v>
      </c>
      <c r="H190" s="10">
        <v>16000</v>
      </c>
      <c r="I190" s="9">
        <v>59.7</v>
      </c>
      <c r="J190" s="9">
        <v>71.099999999999994</v>
      </c>
      <c r="K190" s="9">
        <v>53</v>
      </c>
      <c r="L190" s="9">
        <v>86.1</v>
      </c>
      <c r="M190" s="9">
        <v>82.7</v>
      </c>
      <c r="N190" s="9">
        <v>57.7</v>
      </c>
      <c r="O190" s="9">
        <v>6.4</v>
      </c>
      <c r="P190" s="10"/>
    </row>
    <row r="191" spans="1:16" x14ac:dyDescent="0.25">
      <c r="A191" s="8" t="s">
        <v>350</v>
      </c>
      <c r="B191" s="10">
        <v>836000</v>
      </c>
      <c r="C191" s="10">
        <v>821000</v>
      </c>
      <c r="D191" s="10">
        <v>120000</v>
      </c>
      <c r="E191" s="10">
        <v>209000</v>
      </c>
      <c r="F191" s="10">
        <v>317000</v>
      </c>
      <c r="G191" s="10">
        <v>175000</v>
      </c>
      <c r="H191" s="10">
        <v>16000</v>
      </c>
      <c r="I191" s="9">
        <v>59.6</v>
      </c>
      <c r="J191" s="9">
        <v>71</v>
      </c>
      <c r="K191" s="9">
        <v>53.2</v>
      </c>
      <c r="L191" s="9">
        <v>85.9</v>
      </c>
      <c r="M191" s="9">
        <v>82.4</v>
      </c>
      <c r="N191" s="9">
        <v>57.6</v>
      </c>
      <c r="O191" s="9">
        <v>6.3</v>
      </c>
      <c r="P191" s="10"/>
    </row>
    <row r="192" spans="1:16" x14ac:dyDescent="0.25">
      <c r="A192" s="8" t="s">
        <v>351</v>
      </c>
      <c r="B192" s="10">
        <v>843000</v>
      </c>
      <c r="C192" s="10">
        <v>824000</v>
      </c>
      <c r="D192" s="10">
        <v>122000</v>
      </c>
      <c r="E192" s="10">
        <v>208000</v>
      </c>
      <c r="F192" s="10">
        <v>317000</v>
      </c>
      <c r="G192" s="10">
        <v>177000</v>
      </c>
      <c r="H192" s="10">
        <v>19000</v>
      </c>
      <c r="I192" s="9">
        <v>60</v>
      </c>
      <c r="J192" s="9">
        <v>71.2</v>
      </c>
      <c r="K192" s="9">
        <v>54.2</v>
      </c>
      <c r="L192" s="9">
        <v>85.7</v>
      </c>
      <c r="M192" s="9">
        <v>82.3</v>
      </c>
      <c r="N192" s="9">
        <v>58.3</v>
      </c>
      <c r="O192" s="9">
        <v>7.7</v>
      </c>
      <c r="P192" s="10"/>
    </row>
    <row r="193" spans="1:16" x14ac:dyDescent="0.25">
      <c r="A193" s="8" t="s">
        <v>352</v>
      </c>
      <c r="B193" s="10">
        <v>844000</v>
      </c>
      <c r="C193" s="10">
        <v>828000</v>
      </c>
      <c r="D193" s="10">
        <v>125000</v>
      </c>
      <c r="E193" s="10">
        <v>210000</v>
      </c>
      <c r="F193" s="10">
        <v>318000</v>
      </c>
      <c r="G193" s="10">
        <v>174000</v>
      </c>
      <c r="H193" s="10">
        <v>17000</v>
      </c>
      <c r="I193" s="9">
        <v>60.1</v>
      </c>
      <c r="J193" s="9">
        <v>71.5</v>
      </c>
      <c r="K193" s="9">
        <v>55.9</v>
      </c>
      <c r="L193" s="9">
        <v>86.5</v>
      </c>
      <c r="M193" s="9">
        <v>82.4</v>
      </c>
      <c r="N193" s="9">
        <v>57.3</v>
      </c>
      <c r="O193" s="9">
        <v>6.7</v>
      </c>
      <c r="P193" s="10"/>
    </row>
    <row r="194" spans="1:16" x14ac:dyDescent="0.25">
      <c r="A194" s="8" t="s">
        <v>353</v>
      </c>
      <c r="B194" s="10">
        <v>844000</v>
      </c>
      <c r="C194" s="10">
        <v>827000</v>
      </c>
      <c r="D194" s="10">
        <v>123000</v>
      </c>
      <c r="E194" s="10">
        <v>208000</v>
      </c>
      <c r="F194" s="10">
        <v>320000</v>
      </c>
      <c r="G194" s="10">
        <v>177000</v>
      </c>
      <c r="H194" s="10">
        <v>17000</v>
      </c>
      <c r="I194" s="9">
        <v>60</v>
      </c>
      <c r="J194" s="9">
        <v>71.5</v>
      </c>
      <c r="K194" s="9">
        <v>54.7</v>
      </c>
      <c r="L194" s="9">
        <v>85.5</v>
      </c>
      <c r="M194" s="9">
        <v>83.1</v>
      </c>
      <c r="N194" s="9">
        <v>57.9</v>
      </c>
      <c r="O194" s="9">
        <v>7</v>
      </c>
      <c r="P194" s="10"/>
    </row>
    <row r="195" spans="1:16" x14ac:dyDescent="0.25">
      <c r="A195" s="8" t="s">
        <v>354</v>
      </c>
      <c r="B195" s="10">
        <v>842000</v>
      </c>
      <c r="C195" s="10">
        <v>826000</v>
      </c>
      <c r="D195" s="10">
        <v>121000</v>
      </c>
      <c r="E195" s="10">
        <v>206000</v>
      </c>
      <c r="F195" s="10">
        <v>319000</v>
      </c>
      <c r="G195" s="10">
        <v>179000</v>
      </c>
      <c r="H195" s="10">
        <v>16000</v>
      </c>
      <c r="I195" s="9">
        <v>59.8</v>
      </c>
      <c r="J195" s="9">
        <v>71.3</v>
      </c>
      <c r="K195" s="9">
        <v>54.1</v>
      </c>
      <c r="L195" s="9">
        <v>84.5</v>
      </c>
      <c r="M195" s="9">
        <v>82.9</v>
      </c>
      <c r="N195" s="9">
        <v>58.8</v>
      </c>
      <c r="O195" s="9">
        <v>6.6</v>
      </c>
      <c r="P195" s="10"/>
    </row>
    <row r="196" spans="1:16" x14ac:dyDescent="0.25">
      <c r="A196" s="8" t="s">
        <v>355</v>
      </c>
      <c r="B196" s="10">
        <v>839000</v>
      </c>
      <c r="C196" s="10">
        <v>823000</v>
      </c>
      <c r="D196" s="10">
        <v>120000</v>
      </c>
      <c r="E196" s="10">
        <v>204000</v>
      </c>
      <c r="F196" s="10">
        <v>321000</v>
      </c>
      <c r="G196" s="10">
        <v>178000</v>
      </c>
      <c r="H196" s="10">
        <v>16000</v>
      </c>
      <c r="I196" s="9">
        <v>59.6</v>
      </c>
      <c r="J196" s="9">
        <v>71.099999999999994</v>
      </c>
      <c r="K196" s="9">
        <v>53.4</v>
      </c>
      <c r="L196" s="9">
        <v>84</v>
      </c>
      <c r="M196" s="9">
        <v>83.4</v>
      </c>
      <c r="N196" s="9">
        <v>58.1</v>
      </c>
      <c r="O196" s="9">
        <v>6.4</v>
      </c>
      <c r="P196" s="10"/>
    </row>
    <row r="197" spans="1:16" x14ac:dyDescent="0.25">
      <c r="A197" s="8" t="s">
        <v>356</v>
      </c>
      <c r="B197" s="10">
        <v>845000</v>
      </c>
      <c r="C197" s="10">
        <v>829000</v>
      </c>
      <c r="D197" s="10">
        <v>121000</v>
      </c>
      <c r="E197" s="10">
        <v>206000</v>
      </c>
      <c r="F197" s="10">
        <v>317000</v>
      </c>
      <c r="G197" s="10">
        <v>184000</v>
      </c>
      <c r="H197" s="10">
        <v>16000</v>
      </c>
      <c r="I197" s="9">
        <v>60</v>
      </c>
      <c r="J197" s="9">
        <v>71.599999999999994</v>
      </c>
      <c r="K197" s="9">
        <v>54.3</v>
      </c>
      <c r="L197" s="9">
        <v>84.6</v>
      </c>
      <c r="M197" s="9">
        <v>82.5</v>
      </c>
      <c r="N197" s="9">
        <v>60.1</v>
      </c>
      <c r="O197" s="9">
        <v>6.5</v>
      </c>
      <c r="P197" s="10"/>
    </row>
    <row r="198" spans="1:16" x14ac:dyDescent="0.25">
      <c r="A198" s="8" t="s">
        <v>357</v>
      </c>
      <c r="B198" s="10">
        <v>844000</v>
      </c>
      <c r="C198" s="10">
        <v>830000</v>
      </c>
      <c r="D198" s="10">
        <v>120000</v>
      </c>
      <c r="E198" s="10">
        <v>209000</v>
      </c>
      <c r="F198" s="10">
        <v>317000</v>
      </c>
      <c r="G198" s="10">
        <v>184000</v>
      </c>
      <c r="H198" s="10">
        <v>15000</v>
      </c>
      <c r="I198" s="9">
        <v>59.9</v>
      </c>
      <c r="J198" s="9">
        <v>71.599999999999994</v>
      </c>
      <c r="K198" s="9">
        <v>53.9</v>
      </c>
      <c r="L198" s="9">
        <v>85.6</v>
      </c>
      <c r="M198" s="9">
        <v>82.4</v>
      </c>
      <c r="N198" s="9">
        <v>60</v>
      </c>
      <c r="O198" s="9">
        <v>5.8</v>
      </c>
      <c r="P198" s="10"/>
    </row>
    <row r="199" spans="1:16" x14ac:dyDescent="0.25">
      <c r="A199" s="8" t="s">
        <v>358</v>
      </c>
      <c r="B199" s="10">
        <v>846000</v>
      </c>
      <c r="C199" s="10">
        <v>831000</v>
      </c>
      <c r="D199" s="10">
        <v>121000</v>
      </c>
      <c r="E199" s="10">
        <v>212000</v>
      </c>
      <c r="F199" s="10">
        <v>312000</v>
      </c>
      <c r="G199" s="10">
        <v>186000</v>
      </c>
      <c r="H199" s="10">
        <v>15000</v>
      </c>
      <c r="I199" s="9">
        <v>60</v>
      </c>
      <c r="J199" s="9">
        <v>71.7</v>
      </c>
      <c r="K199" s="9">
        <v>54.2</v>
      </c>
      <c r="L199" s="9">
        <v>87.1</v>
      </c>
      <c r="M199" s="9">
        <v>81.099999999999994</v>
      </c>
      <c r="N199" s="9">
        <v>60.6</v>
      </c>
      <c r="O199" s="9">
        <v>6.1</v>
      </c>
      <c r="P199" s="10"/>
    </row>
    <row r="200" spans="1:16" x14ac:dyDescent="0.25">
      <c r="A200" s="8" t="s">
        <v>359</v>
      </c>
      <c r="B200" s="10">
        <v>854000</v>
      </c>
      <c r="C200" s="10">
        <v>839000</v>
      </c>
      <c r="D200" s="10">
        <v>124000</v>
      </c>
      <c r="E200" s="10">
        <v>214000</v>
      </c>
      <c r="F200" s="10">
        <v>312000</v>
      </c>
      <c r="G200" s="10">
        <v>189000</v>
      </c>
      <c r="H200" s="10">
        <v>15000</v>
      </c>
      <c r="I200" s="9">
        <v>60.5</v>
      </c>
      <c r="J200" s="9">
        <v>72.400000000000006</v>
      </c>
      <c r="K200" s="9">
        <v>55.4</v>
      </c>
      <c r="L200" s="9">
        <v>87.7</v>
      </c>
      <c r="M200" s="9">
        <v>81.2</v>
      </c>
      <c r="N200" s="9">
        <v>61.5</v>
      </c>
      <c r="O200" s="9">
        <v>6</v>
      </c>
      <c r="P200" s="10"/>
    </row>
    <row r="201" spans="1:16" x14ac:dyDescent="0.25">
      <c r="A201" s="8" t="s">
        <v>360</v>
      </c>
      <c r="B201" s="10">
        <v>852000</v>
      </c>
      <c r="C201" s="10">
        <v>839000</v>
      </c>
      <c r="D201" s="10">
        <v>125000</v>
      </c>
      <c r="E201" s="10">
        <v>216000</v>
      </c>
      <c r="F201" s="10">
        <v>310000</v>
      </c>
      <c r="G201" s="10">
        <v>188000</v>
      </c>
      <c r="H201" s="10">
        <v>13000</v>
      </c>
      <c r="I201" s="9">
        <v>60.4</v>
      </c>
      <c r="J201" s="9">
        <v>72.400000000000006</v>
      </c>
      <c r="K201" s="9">
        <v>56</v>
      </c>
      <c r="L201" s="9">
        <v>88.5</v>
      </c>
      <c r="M201" s="9">
        <v>80.8</v>
      </c>
      <c r="N201" s="9">
        <v>60.9</v>
      </c>
      <c r="O201" s="9">
        <v>5.3</v>
      </c>
      <c r="P201" s="10"/>
    </row>
    <row r="202" spans="1:16" x14ac:dyDescent="0.25">
      <c r="A202" s="8" t="s">
        <v>361</v>
      </c>
      <c r="B202" s="10">
        <v>867000</v>
      </c>
      <c r="C202" s="10">
        <v>848000</v>
      </c>
      <c r="D202" s="10">
        <v>127000</v>
      </c>
      <c r="E202" s="10">
        <v>214000</v>
      </c>
      <c r="F202" s="10">
        <v>316000</v>
      </c>
      <c r="G202" s="10">
        <v>192000</v>
      </c>
      <c r="H202" s="10">
        <v>18000</v>
      </c>
      <c r="I202" s="9">
        <v>61.4</v>
      </c>
      <c r="J202" s="9">
        <v>73.2</v>
      </c>
      <c r="K202" s="9">
        <v>57</v>
      </c>
      <c r="L202" s="9">
        <v>87.7</v>
      </c>
      <c r="M202" s="9">
        <v>82.4</v>
      </c>
      <c r="N202" s="9">
        <v>62.1</v>
      </c>
      <c r="O202" s="9">
        <v>7.2</v>
      </c>
      <c r="P202" s="10"/>
    </row>
    <row r="203" spans="1:16" x14ac:dyDescent="0.25">
      <c r="A203" s="8" t="s">
        <v>362</v>
      </c>
      <c r="B203" s="10">
        <v>867000</v>
      </c>
      <c r="C203" s="10">
        <v>848000</v>
      </c>
      <c r="D203" s="10">
        <v>124000</v>
      </c>
      <c r="E203" s="10">
        <v>213000</v>
      </c>
      <c r="F203" s="10">
        <v>317000</v>
      </c>
      <c r="G203" s="10">
        <v>193000</v>
      </c>
      <c r="H203" s="10">
        <v>19000</v>
      </c>
      <c r="I203" s="9">
        <v>61.4</v>
      </c>
      <c r="J203" s="9">
        <v>73.099999999999994</v>
      </c>
      <c r="K203" s="9">
        <v>55.7</v>
      </c>
      <c r="L203" s="9">
        <v>87.4</v>
      </c>
      <c r="M203" s="9">
        <v>82.8</v>
      </c>
      <c r="N203" s="9">
        <v>62.4</v>
      </c>
      <c r="O203" s="9">
        <v>7.6</v>
      </c>
      <c r="P203" s="10"/>
    </row>
    <row r="204" spans="1:16" x14ac:dyDescent="0.25">
      <c r="A204" s="8" t="s">
        <v>363</v>
      </c>
      <c r="B204" s="10">
        <v>866000</v>
      </c>
      <c r="C204" s="10">
        <v>843000</v>
      </c>
      <c r="D204" s="10">
        <v>123000</v>
      </c>
      <c r="E204" s="10">
        <v>212000</v>
      </c>
      <c r="F204" s="10">
        <v>315000</v>
      </c>
      <c r="G204" s="10">
        <v>193000</v>
      </c>
      <c r="H204" s="10">
        <v>24000</v>
      </c>
      <c r="I204" s="9">
        <v>61.3</v>
      </c>
      <c r="J204" s="9">
        <v>72.7</v>
      </c>
      <c r="K204" s="9">
        <v>55.1</v>
      </c>
      <c r="L204" s="9">
        <v>86.8</v>
      </c>
      <c r="M204" s="9">
        <v>82.2</v>
      </c>
      <c r="N204" s="9">
        <v>62.2</v>
      </c>
      <c r="O204" s="9">
        <v>9.3000000000000007</v>
      </c>
      <c r="P204" s="10"/>
    </row>
    <row r="205" spans="1:16" x14ac:dyDescent="0.25">
      <c r="A205" s="8" t="s">
        <v>364</v>
      </c>
      <c r="B205" s="10">
        <v>869000</v>
      </c>
      <c r="C205" s="10">
        <v>847000</v>
      </c>
      <c r="D205" s="10">
        <v>123000</v>
      </c>
      <c r="E205" s="10">
        <v>215000</v>
      </c>
      <c r="F205" s="10">
        <v>315000</v>
      </c>
      <c r="G205" s="10">
        <v>193000</v>
      </c>
      <c r="H205" s="10">
        <v>23000</v>
      </c>
      <c r="I205" s="9">
        <v>61.5</v>
      </c>
      <c r="J205" s="9">
        <v>73</v>
      </c>
      <c r="K205" s="9">
        <v>55.2</v>
      </c>
      <c r="L205" s="9">
        <v>88.2</v>
      </c>
      <c r="M205" s="9">
        <v>82.4</v>
      </c>
      <c r="N205" s="9">
        <v>62.2</v>
      </c>
      <c r="O205" s="9">
        <v>8.9</v>
      </c>
      <c r="P205" s="10"/>
    </row>
    <row r="206" spans="1:16" x14ac:dyDescent="0.25">
      <c r="A206" s="8" t="s">
        <v>365</v>
      </c>
      <c r="B206" s="10">
        <v>866000</v>
      </c>
      <c r="C206" s="10">
        <v>846000</v>
      </c>
      <c r="D206" s="10">
        <v>119000</v>
      </c>
      <c r="E206" s="10">
        <v>217000</v>
      </c>
      <c r="F206" s="10">
        <v>318000</v>
      </c>
      <c r="G206" s="10">
        <v>193000</v>
      </c>
      <c r="H206" s="10">
        <v>21000</v>
      </c>
      <c r="I206" s="9">
        <v>61.2</v>
      </c>
      <c r="J206" s="9">
        <v>72.900000000000006</v>
      </c>
      <c r="K206" s="9">
        <v>53.6</v>
      </c>
      <c r="L206" s="9">
        <v>88.6</v>
      </c>
      <c r="M206" s="9">
        <v>83</v>
      </c>
      <c r="N206" s="9">
        <v>62</v>
      </c>
      <c r="O206" s="9">
        <v>8.1</v>
      </c>
      <c r="P206" s="10"/>
    </row>
    <row r="207" spans="1:16" x14ac:dyDescent="0.25">
      <c r="A207" s="8" t="s">
        <v>366</v>
      </c>
      <c r="B207" s="10">
        <v>867000</v>
      </c>
      <c r="C207" s="10">
        <v>846000</v>
      </c>
      <c r="D207" s="10">
        <v>116000</v>
      </c>
      <c r="E207" s="10">
        <v>217000</v>
      </c>
      <c r="F207" s="10">
        <v>318000</v>
      </c>
      <c r="G207" s="10">
        <v>196000</v>
      </c>
      <c r="H207" s="10">
        <v>20000</v>
      </c>
      <c r="I207" s="9">
        <v>61.2</v>
      </c>
      <c r="J207" s="9">
        <v>73</v>
      </c>
      <c r="K207" s="9">
        <v>52.3</v>
      </c>
      <c r="L207" s="9">
        <v>88.5</v>
      </c>
      <c r="M207" s="9">
        <v>83.3</v>
      </c>
      <c r="N207" s="9">
        <v>62.9</v>
      </c>
      <c r="O207" s="9">
        <v>7.9</v>
      </c>
      <c r="P207" s="10"/>
    </row>
    <row r="208" spans="1:16" x14ac:dyDescent="0.25">
      <c r="A208" s="8" t="s">
        <v>367</v>
      </c>
      <c r="B208" s="10">
        <v>864000</v>
      </c>
      <c r="C208" s="10">
        <v>845000</v>
      </c>
      <c r="D208" s="10">
        <v>111000</v>
      </c>
      <c r="E208" s="10">
        <v>216000</v>
      </c>
      <c r="F208" s="10">
        <v>319000</v>
      </c>
      <c r="G208" s="10">
        <v>199000</v>
      </c>
      <c r="H208" s="10">
        <v>19000</v>
      </c>
      <c r="I208" s="9">
        <v>61</v>
      </c>
      <c r="J208" s="9">
        <v>72.900000000000006</v>
      </c>
      <c r="K208" s="9">
        <v>50.2</v>
      </c>
      <c r="L208" s="9">
        <v>88.3</v>
      </c>
      <c r="M208" s="9">
        <v>83.6</v>
      </c>
      <c r="N208" s="9">
        <v>63.8</v>
      </c>
      <c r="O208" s="9">
        <v>7.3</v>
      </c>
      <c r="P208" s="10"/>
    </row>
    <row r="209" spans="1:16" x14ac:dyDescent="0.25">
      <c r="A209" s="8" t="s">
        <v>368</v>
      </c>
      <c r="B209" s="10">
        <v>862000</v>
      </c>
      <c r="C209" s="10">
        <v>842000</v>
      </c>
      <c r="D209" s="10">
        <v>111000</v>
      </c>
      <c r="E209" s="10">
        <v>216000</v>
      </c>
      <c r="F209" s="10">
        <v>318000</v>
      </c>
      <c r="G209" s="10">
        <v>197000</v>
      </c>
      <c r="H209" s="10">
        <v>20000</v>
      </c>
      <c r="I209" s="9">
        <v>60.9</v>
      </c>
      <c r="J209" s="9">
        <v>72.599999999999994</v>
      </c>
      <c r="K209" s="9">
        <v>50.4</v>
      </c>
      <c r="L209" s="9">
        <v>88.2</v>
      </c>
      <c r="M209" s="9">
        <v>83.3</v>
      </c>
      <c r="N209" s="9">
        <v>63.1</v>
      </c>
      <c r="O209" s="9">
        <v>7.7</v>
      </c>
      <c r="P209" s="10"/>
    </row>
    <row r="210" spans="1:16" x14ac:dyDescent="0.25">
      <c r="A210" s="8" t="s">
        <v>369</v>
      </c>
      <c r="B210" s="10">
        <v>861000</v>
      </c>
      <c r="C210" s="10">
        <v>841000</v>
      </c>
      <c r="D210" s="10">
        <v>109000</v>
      </c>
      <c r="E210" s="10">
        <v>216000</v>
      </c>
      <c r="F210" s="10">
        <v>318000</v>
      </c>
      <c r="G210" s="10">
        <v>199000</v>
      </c>
      <c r="H210" s="10">
        <v>19000</v>
      </c>
      <c r="I210" s="9">
        <v>60.7</v>
      </c>
      <c r="J210" s="9">
        <v>72.599999999999994</v>
      </c>
      <c r="K210" s="9">
        <v>49.3</v>
      </c>
      <c r="L210" s="9">
        <v>88.2</v>
      </c>
      <c r="M210" s="9">
        <v>83.4</v>
      </c>
      <c r="N210" s="9">
        <v>63.5</v>
      </c>
      <c r="O210" s="9">
        <v>7.4</v>
      </c>
      <c r="P210" s="10"/>
    </row>
    <row r="211" spans="1:16" x14ac:dyDescent="0.25">
      <c r="A211" s="8" t="s">
        <v>370</v>
      </c>
      <c r="B211" s="10">
        <v>860000</v>
      </c>
      <c r="C211" s="10">
        <v>842000</v>
      </c>
      <c r="D211" s="10">
        <v>108000</v>
      </c>
      <c r="E211" s="10">
        <v>215000</v>
      </c>
      <c r="F211" s="10">
        <v>319000</v>
      </c>
      <c r="G211" s="10">
        <v>199000</v>
      </c>
      <c r="H211" s="10">
        <v>18000</v>
      </c>
      <c r="I211" s="9">
        <v>60.7</v>
      </c>
      <c r="J211" s="9">
        <v>72.599999999999994</v>
      </c>
      <c r="K211" s="9">
        <v>49.1</v>
      </c>
      <c r="L211" s="9">
        <v>87.8</v>
      </c>
      <c r="M211" s="9">
        <v>83.8</v>
      </c>
      <c r="N211" s="9">
        <v>63.6</v>
      </c>
      <c r="O211" s="9">
        <v>7</v>
      </c>
      <c r="P211" s="10"/>
    </row>
    <row r="212" spans="1:16" x14ac:dyDescent="0.25">
      <c r="A212" s="8" t="s">
        <v>371</v>
      </c>
      <c r="B212" s="10">
        <v>860000</v>
      </c>
      <c r="C212" s="10">
        <v>841000</v>
      </c>
      <c r="D212" s="10">
        <v>104000</v>
      </c>
      <c r="E212" s="10">
        <v>214000</v>
      </c>
      <c r="F212" s="10">
        <v>324000</v>
      </c>
      <c r="G212" s="10">
        <v>200000</v>
      </c>
      <c r="H212" s="10">
        <v>19000</v>
      </c>
      <c r="I212" s="9">
        <v>60.6</v>
      </c>
      <c r="J212" s="9">
        <v>72.599999999999994</v>
      </c>
      <c r="K212" s="9">
        <v>47.2</v>
      </c>
      <c r="L212" s="9">
        <v>87.4</v>
      </c>
      <c r="M212" s="9">
        <v>85</v>
      </c>
      <c r="N212" s="9">
        <v>63.8</v>
      </c>
      <c r="O212" s="9">
        <v>7.2</v>
      </c>
      <c r="P212" s="10"/>
    </row>
    <row r="213" spans="1:16" x14ac:dyDescent="0.25">
      <c r="A213" s="8" t="s">
        <v>372</v>
      </c>
      <c r="B213" s="10">
        <v>854000</v>
      </c>
      <c r="C213" s="10">
        <v>836000</v>
      </c>
      <c r="D213" s="10">
        <v>101000</v>
      </c>
      <c r="E213" s="10">
        <v>211000</v>
      </c>
      <c r="F213" s="10">
        <v>326000</v>
      </c>
      <c r="G213" s="10">
        <v>198000</v>
      </c>
      <c r="H213" s="10">
        <v>18000</v>
      </c>
      <c r="I213" s="9">
        <v>60.2</v>
      </c>
      <c r="J213" s="9">
        <v>72.2</v>
      </c>
      <c r="K213" s="9">
        <v>46.3</v>
      </c>
      <c r="L213" s="9">
        <v>86</v>
      </c>
      <c r="M213" s="9">
        <v>85.5</v>
      </c>
      <c r="N213" s="9">
        <v>63.2</v>
      </c>
      <c r="O213" s="9">
        <v>6.9</v>
      </c>
      <c r="P213" s="10"/>
    </row>
    <row r="214" spans="1:16" x14ac:dyDescent="0.25">
      <c r="A214" s="8" t="s">
        <v>373</v>
      </c>
      <c r="B214" s="10">
        <v>862000</v>
      </c>
      <c r="C214" s="10">
        <v>841000</v>
      </c>
      <c r="D214" s="10">
        <v>100000</v>
      </c>
      <c r="E214" s="10">
        <v>213000</v>
      </c>
      <c r="F214" s="10">
        <v>324000</v>
      </c>
      <c r="G214" s="10">
        <v>203000</v>
      </c>
      <c r="H214" s="10">
        <v>21000</v>
      </c>
      <c r="I214" s="9">
        <v>60.7</v>
      </c>
      <c r="J214" s="9">
        <v>72.5</v>
      </c>
      <c r="K214" s="9">
        <v>45.8</v>
      </c>
      <c r="L214" s="9">
        <v>86.6</v>
      </c>
      <c r="M214" s="9">
        <v>85.3</v>
      </c>
      <c r="N214" s="9">
        <v>64.7</v>
      </c>
      <c r="O214" s="9">
        <v>8.1</v>
      </c>
      <c r="P214" s="10"/>
    </row>
    <row r="215" spans="1:16" x14ac:dyDescent="0.25">
      <c r="A215" s="8" t="s">
        <v>374</v>
      </c>
      <c r="B215" s="10">
        <v>861000</v>
      </c>
      <c r="C215" s="10">
        <v>841000</v>
      </c>
      <c r="D215" s="10">
        <v>102000</v>
      </c>
      <c r="E215" s="10">
        <v>212000</v>
      </c>
      <c r="F215" s="10">
        <v>322000</v>
      </c>
      <c r="G215" s="10">
        <v>205000</v>
      </c>
      <c r="H215" s="10">
        <v>19000</v>
      </c>
      <c r="I215" s="9">
        <v>60.7</v>
      </c>
      <c r="J215" s="9">
        <v>72.599999999999994</v>
      </c>
      <c r="K215" s="9">
        <v>46.9</v>
      </c>
      <c r="L215" s="9">
        <v>86.2</v>
      </c>
      <c r="M215" s="9">
        <v>84.7</v>
      </c>
      <c r="N215" s="9">
        <v>65.3</v>
      </c>
      <c r="O215" s="9">
        <v>7.4</v>
      </c>
      <c r="P215" s="10"/>
    </row>
    <row r="216" spans="1:16" x14ac:dyDescent="0.25">
      <c r="A216" s="8" t="s">
        <v>375</v>
      </c>
      <c r="B216" s="10">
        <v>867000</v>
      </c>
      <c r="C216" s="10">
        <v>846000</v>
      </c>
      <c r="D216" s="10">
        <v>107000</v>
      </c>
      <c r="E216" s="10">
        <v>215000</v>
      </c>
      <c r="F216" s="10">
        <v>317000</v>
      </c>
      <c r="G216" s="10">
        <v>207000</v>
      </c>
      <c r="H216" s="10">
        <v>21000</v>
      </c>
      <c r="I216" s="9">
        <v>61.1</v>
      </c>
      <c r="J216" s="9">
        <v>73</v>
      </c>
      <c r="K216" s="9">
        <v>49.1</v>
      </c>
      <c r="L216" s="9">
        <v>87.5</v>
      </c>
      <c r="M216" s="9">
        <v>83.5</v>
      </c>
      <c r="N216" s="9">
        <v>65.8</v>
      </c>
      <c r="O216" s="9">
        <v>7.9</v>
      </c>
      <c r="P216" s="10"/>
    </row>
    <row r="217" spans="1:16" x14ac:dyDescent="0.25">
      <c r="A217" s="8" t="s">
        <v>376</v>
      </c>
      <c r="B217" s="10">
        <v>866000</v>
      </c>
      <c r="C217" s="10">
        <v>843000</v>
      </c>
      <c r="D217" s="10">
        <v>111000</v>
      </c>
      <c r="E217" s="10">
        <v>213000</v>
      </c>
      <c r="F217" s="10">
        <v>318000</v>
      </c>
      <c r="G217" s="10">
        <v>202000</v>
      </c>
      <c r="H217" s="10">
        <v>23000</v>
      </c>
      <c r="I217" s="9">
        <v>61</v>
      </c>
      <c r="J217" s="9">
        <v>72.8</v>
      </c>
      <c r="K217" s="9">
        <v>50.8</v>
      </c>
      <c r="L217" s="9">
        <v>86.6</v>
      </c>
      <c r="M217" s="9">
        <v>83.7</v>
      </c>
      <c r="N217" s="9">
        <v>64</v>
      </c>
      <c r="O217" s="9">
        <v>8.8000000000000007</v>
      </c>
      <c r="P217" s="10"/>
    </row>
    <row r="218" spans="1:16" x14ac:dyDescent="0.25">
      <c r="A218" s="8" t="s">
        <v>377</v>
      </c>
      <c r="B218" s="10">
        <v>872000</v>
      </c>
      <c r="C218" s="10">
        <v>848000</v>
      </c>
      <c r="D218" s="10">
        <v>109000</v>
      </c>
      <c r="E218" s="10">
        <v>216000</v>
      </c>
      <c r="F218" s="10">
        <v>317000</v>
      </c>
      <c r="G218" s="10">
        <v>206000</v>
      </c>
      <c r="H218" s="10">
        <v>24000</v>
      </c>
      <c r="I218" s="9">
        <v>61.4</v>
      </c>
      <c r="J218" s="9">
        <v>73.2</v>
      </c>
      <c r="K218" s="9">
        <v>50.2</v>
      </c>
      <c r="L218" s="9">
        <v>87.7</v>
      </c>
      <c r="M218" s="9">
        <v>83.7</v>
      </c>
      <c r="N218" s="9">
        <v>65.2</v>
      </c>
      <c r="O218" s="9">
        <v>9.1999999999999993</v>
      </c>
      <c r="P218" s="10"/>
    </row>
    <row r="219" spans="1:16" x14ac:dyDescent="0.25">
      <c r="A219" s="8" t="s">
        <v>378</v>
      </c>
      <c r="B219" s="10">
        <v>874000</v>
      </c>
      <c r="C219" s="10">
        <v>849000</v>
      </c>
      <c r="D219" s="10">
        <v>111000</v>
      </c>
      <c r="E219" s="10">
        <v>211000</v>
      </c>
      <c r="F219" s="10">
        <v>319000</v>
      </c>
      <c r="G219" s="10">
        <v>208000</v>
      </c>
      <c r="H219" s="10">
        <v>24000</v>
      </c>
      <c r="I219" s="9">
        <v>61.5</v>
      </c>
      <c r="J219" s="9">
        <v>73.3</v>
      </c>
      <c r="K219" s="9">
        <v>51.1</v>
      </c>
      <c r="L219" s="9">
        <v>86</v>
      </c>
      <c r="M219" s="9">
        <v>84.2</v>
      </c>
      <c r="N219" s="9">
        <v>65.599999999999994</v>
      </c>
      <c r="O219" s="9">
        <v>9.3000000000000007</v>
      </c>
      <c r="P219" s="10"/>
    </row>
    <row r="220" spans="1:16" x14ac:dyDescent="0.25">
      <c r="A220" s="8" t="s">
        <v>379</v>
      </c>
      <c r="B220" s="10">
        <v>872000</v>
      </c>
      <c r="C220" s="10">
        <v>847000</v>
      </c>
      <c r="D220" s="10">
        <v>106000</v>
      </c>
      <c r="E220" s="10">
        <v>212000</v>
      </c>
      <c r="F220" s="10">
        <v>317000</v>
      </c>
      <c r="G220" s="10">
        <v>212000</v>
      </c>
      <c r="H220" s="10">
        <v>26000</v>
      </c>
      <c r="I220" s="9">
        <v>61.4</v>
      </c>
      <c r="J220" s="9">
        <v>73.099999999999994</v>
      </c>
      <c r="K220" s="9">
        <v>48.9</v>
      </c>
      <c r="L220" s="9">
        <v>86.2</v>
      </c>
      <c r="M220" s="9">
        <v>83.7</v>
      </c>
      <c r="N220" s="9">
        <v>66.8</v>
      </c>
      <c r="O220" s="9">
        <v>9.6999999999999993</v>
      </c>
      <c r="P220" s="10"/>
    </row>
    <row r="221" spans="1:16" x14ac:dyDescent="0.25">
      <c r="A221" s="8" t="s">
        <v>380</v>
      </c>
      <c r="B221" s="10">
        <v>862000</v>
      </c>
      <c r="C221" s="10">
        <v>841000</v>
      </c>
      <c r="D221" s="10">
        <v>105000</v>
      </c>
      <c r="E221" s="10">
        <v>208000</v>
      </c>
      <c r="F221" s="10">
        <v>315000</v>
      </c>
      <c r="G221" s="10">
        <v>213000</v>
      </c>
      <c r="H221" s="10">
        <v>22000</v>
      </c>
      <c r="I221" s="9">
        <v>60.6</v>
      </c>
      <c r="J221" s="9">
        <v>72.599999999999994</v>
      </c>
      <c r="K221" s="9">
        <v>48.4</v>
      </c>
      <c r="L221" s="9">
        <v>84.8</v>
      </c>
      <c r="M221" s="9">
        <v>83.3</v>
      </c>
      <c r="N221" s="9">
        <v>66.900000000000006</v>
      </c>
      <c r="O221" s="9">
        <v>8.1999999999999993</v>
      </c>
      <c r="P221" s="10"/>
    </row>
    <row r="222" spans="1:16" x14ac:dyDescent="0.25">
      <c r="A222" s="8" t="s">
        <v>381</v>
      </c>
      <c r="B222" s="10">
        <v>859000</v>
      </c>
      <c r="C222" s="10">
        <v>837000</v>
      </c>
      <c r="D222" s="10">
        <v>103000</v>
      </c>
      <c r="E222" s="10">
        <v>209000</v>
      </c>
      <c r="F222" s="10">
        <v>313000</v>
      </c>
      <c r="G222" s="10">
        <v>211000</v>
      </c>
      <c r="H222" s="10">
        <v>22000</v>
      </c>
      <c r="I222" s="9">
        <v>60.4</v>
      </c>
      <c r="J222" s="9">
        <v>72.3</v>
      </c>
      <c r="K222" s="9">
        <v>47.6</v>
      </c>
      <c r="L222" s="9">
        <v>85.1</v>
      </c>
      <c r="M222" s="9">
        <v>83</v>
      </c>
      <c r="N222" s="9">
        <v>66.400000000000006</v>
      </c>
      <c r="O222" s="9">
        <v>8.1999999999999993</v>
      </c>
      <c r="P222" s="10"/>
    </row>
    <row r="223" spans="1:16" x14ac:dyDescent="0.25">
      <c r="A223" s="8" t="s">
        <v>382</v>
      </c>
      <c r="B223" s="10">
        <v>854000</v>
      </c>
      <c r="C223" s="10">
        <v>836000</v>
      </c>
      <c r="D223" s="10">
        <v>104000</v>
      </c>
      <c r="E223" s="10">
        <v>207000</v>
      </c>
      <c r="F223" s="10">
        <v>315000</v>
      </c>
      <c r="G223" s="10">
        <v>210000</v>
      </c>
      <c r="H223" s="10">
        <v>18000</v>
      </c>
      <c r="I223" s="9">
        <v>60</v>
      </c>
      <c r="J223" s="9">
        <v>72.2</v>
      </c>
      <c r="K223" s="9">
        <v>48.2</v>
      </c>
      <c r="L223" s="9">
        <v>84.3</v>
      </c>
      <c r="M223" s="9">
        <v>83.4</v>
      </c>
      <c r="N223" s="9">
        <v>65.900000000000006</v>
      </c>
      <c r="O223" s="9">
        <v>6.6</v>
      </c>
      <c r="P223" s="10"/>
    </row>
    <row r="224" spans="1:16" x14ac:dyDescent="0.25">
      <c r="A224" s="8" t="s">
        <v>383</v>
      </c>
      <c r="B224" s="10">
        <v>860000</v>
      </c>
      <c r="C224" s="10">
        <v>840000</v>
      </c>
      <c r="D224" s="10">
        <v>108000</v>
      </c>
      <c r="E224" s="10">
        <v>210000</v>
      </c>
      <c r="F224" s="10">
        <v>315000</v>
      </c>
      <c r="G224" s="10">
        <v>208000</v>
      </c>
      <c r="H224" s="10">
        <v>20000</v>
      </c>
      <c r="I224" s="9">
        <v>60.4</v>
      </c>
      <c r="J224" s="9">
        <v>72.5</v>
      </c>
      <c r="K224" s="9">
        <v>49.9</v>
      </c>
      <c r="L224" s="9">
        <v>85.3</v>
      </c>
      <c r="M224" s="9">
        <v>83.5</v>
      </c>
      <c r="N224" s="9">
        <v>65.099999999999994</v>
      </c>
      <c r="O224" s="9">
        <v>7.4</v>
      </c>
      <c r="P224" s="10"/>
    </row>
    <row r="225" spans="1:16" x14ac:dyDescent="0.25">
      <c r="A225" s="8" t="s">
        <v>384</v>
      </c>
      <c r="B225" s="10">
        <v>862000</v>
      </c>
      <c r="C225" s="10">
        <v>841000</v>
      </c>
      <c r="D225" s="10">
        <v>110000</v>
      </c>
      <c r="E225" s="10">
        <v>214000</v>
      </c>
      <c r="F225" s="10">
        <v>312000</v>
      </c>
      <c r="G225" s="10">
        <v>206000</v>
      </c>
      <c r="H225" s="10">
        <v>20000</v>
      </c>
      <c r="I225" s="9">
        <v>60.5</v>
      </c>
      <c r="J225" s="9">
        <v>72.599999999999994</v>
      </c>
      <c r="K225" s="9">
        <v>50.6</v>
      </c>
      <c r="L225" s="9">
        <v>87.1</v>
      </c>
      <c r="M225" s="9">
        <v>82.8</v>
      </c>
      <c r="N225" s="9">
        <v>64.5</v>
      </c>
      <c r="O225" s="9">
        <v>7.5</v>
      </c>
      <c r="P225" s="10"/>
    </row>
    <row r="226" spans="1:16" x14ac:dyDescent="0.25">
      <c r="A226" s="8" t="s">
        <v>385</v>
      </c>
      <c r="B226" s="10">
        <v>862000</v>
      </c>
      <c r="C226" s="10">
        <v>837000</v>
      </c>
      <c r="D226" s="10">
        <v>113000</v>
      </c>
      <c r="E226" s="10">
        <v>212000</v>
      </c>
      <c r="F226" s="10">
        <v>305000</v>
      </c>
      <c r="G226" s="10">
        <v>206000</v>
      </c>
      <c r="H226" s="10">
        <v>25000</v>
      </c>
      <c r="I226" s="9">
        <v>60.5</v>
      </c>
      <c r="J226" s="9">
        <v>72.2</v>
      </c>
      <c r="K226" s="9">
        <v>52.5</v>
      </c>
      <c r="L226" s="9">
        <v>86.1</v>
      </c>
      <c r="M226" s="9">
        <v>81.099999999999994</v>
      </c>
      <c r="N226" s="9">
        <v>64.400000000000006</v>
      </c>
      <c r="O226" s="9">
        <v>9.4</v>
      </c>
      <c r="P226" s="10"/>
    </row>
    <row r="227" spans="1:16" x14ac:dyDescent="0.25">
      <c r="A227" s="8" t="s">
        <v>386</v>
      </c>
      <c r="B227" s="10">
        <v>854000</v>
      </c>
      <c r="C227" s="10">
        <v>829000</v>
      </c>
      <c r="D227" s="10">
        <v>111000</v>
      </c>
      <c r="E227" s="10">
        <v>212000</v>
      </c>
      <c r="F227" s="10">
        <v>302000</v>
      </c>
      <c r="G227" s="10">
        <v>204000</v>
      </c>
      <c r="H227" s="10">
        <v>25000</v>
      </c>
      <c r="I227" s="9">
        <v>59.9</v>
      </c>
      <c r="J227" s="9">
        <v>71.599999999999994</v>
      </c>
      <c r="K227" s="9">
        <v>51.3</v>
      </c>
      <c r="L227" s="9">
        <v>86.2</v>
      </c>
      <c r="M227" s="9">
        <v>80.400000000000006</v>
      </c>
      <c r="N227" s="9">
        <v>63.6</v>
      </c>
      <c r="O227" s="9">
        <v>9.3000000000000007</v>
      </c>
      <c r="P227" s="10"/>
    </row>
    <row r="228" spans="1:16" x14ac:dyDescent="0.25">
      <c r="A228" s="8" t="s">
        <v>387</v>
      </c>
      <c r="B228" s="10">
        <v>868000</v>
      </c>
      <c r="C228" s="10">
        <v>841000</v>
      </c>
      <c r="D228" s="10">
        <v>116000</v>
      </c>
      <c r="E228" s="10">
        <v>214000</v>
      </c>
      <c r="F228" s="10">
        <v>302000</v>
      </c>
      <c r="G228" s="10">
        <v>209000</v>
      </c>
      <c r="H228" s="10">
        <v>27000</v>
      </c>
      <c r="I228" s="9">
        <v>60.9</v>
      </c>
      <c r="J228" s="9">
        <v>72.599999999999994</v>
      </c>
      <c r="K228" s="9">
        <v>53.8</v>
      </c>
      <c r="L228" s="9">
        <v>87.1</v>
      </c>
      <c r="M228" s="9">
        <v>80.5</v>
      </c>
      <c r="N228" s="9">
        <v>65</v>
      </c>
      <c r="O228" s="9">
        <v>10.1</v>
      </c>
      <c r="P228" s="10"/>
    </row>
    <row r="229" spans="1:16" x14ac:dyDescent="0.25">
      <c r="A229" s="8" t="s">
        <v>388</v>
      </c>
      <c r="B229" s="10">
        <v>858000</v>
      </c>
      <c r="C229" s="10">
        <v>834000</v>
      </c>
      <c r="D229" s="10">
        <v>113000</v>
      </c>
      <c r="E229" s="10">
        <v>213000</v>
      </c>
      <c r="F229" s="10">
        <v>301000</v>
      </c>
      <c r="G229" s="10">
        <v>207000</v>
      </c>
      <c r="H229" s="10">
        <v>23000</v>
      </c>
      <c r="I229" s="9">
        <v>60.1</v>
      </c>
      <c r="J229" s="9">
        <v>72</v>
      </c>
      <c r="K229" s="9">
        <v>52.3</v>
      </c>
      <c r="L229" s="9">
        <v>86.6</v>
      </c>
      <c r="M229" s="9">
        <v>80.3</v>
      </c>
      <c r="N229" s="9">
        <v>64.400000000000006</v>
      </c>
      <c r="O229" s="9">
        <v>8.6999999999999993</v>
      </c>
      <c r="P229" s="10"/>
    </row>
    <row r="230" spans="1:16" x14ac:dyDescent="0.25">
      <c r="A230" s="8" t="s">
        <v>389</v>
      </c>
      <c r="B230" s="10">
        <v>870000</v>
      </c>
      <c r="C230" s="10">
        <v>842000</v>
      </c>
      <c r="D230" s="10">
        <v>116000</v>
      </c>
      <c r="E230" s="10">
        <v>213000</v>
      </c>
      <c r="F230" s="10">
        <v>302000</v>
      </c>
      <c r="G230" s="10">
        <v>211000</v>
      </c>
      <c r="H230" s="10">
        <v>28000</v>
      </c>
      <c r="I230" s="9">
        <v>61</v>
      </c>
      <c r="J230" s="9">
        <v>72.7</v>
      </c>
      <c r="K230" s="9">
        <v>53.8</v>
      </c>
      <c r="L230" s="9">
        <v>86.8</v>
      </c>
      <c r="M230" s="9">
        <v>80.599999999999994</v>
      </c>
      <c r="N230" s="9">
        <v>65.3</v>
      </c>
      <c r="O230" s="9">
        <v>10.3</v>
      </c>
      <c r="P230" s="10"/>
    </row>
    <row r="231" spans="1:16" x14ac:dyDescent="0.25">
      <c r="A231" s="8" t="s">
        <v>390</v>
      </c>
      <c r="B231" s="10">
        <v>866000</v>
      </c>
      <c r="C231" s="10">
        <v>842000</v>
      </c>
      <c r="D231" s="10">
        <v>114000</v>
      </c>
      <c r="E231" s="10">
        <v>213000</v>
      </c>
      <c r="F231" s="10">
        <v>307000</v>
      </c>
      <c r="G231" s="10">
        <v>208000</v>
      </c>
      <c r="H231" s="10">
        <v>24000</v>
      </c>
      <c r="I231" s="9">
        <v>60.7</v>
      </c>
      <c r="J231" s="9">
        <v>72.7</v>
      </c>
      <c r="K231" s="9">
        <v>52.8</v>
      </c>
      <c r="L231" s="9">
        <v>86.4</v>
      </c>
      <c r="M231" s="9">
        <v>82</v>
      </c>
      <c r="N231" s="9">
        <v>64.599999999999994</v>
      </c>
      <c r="O231" s="9">
        <v>8.9</v>
      </c>
      <c r="P231" s="10"/>
    </row>
    <row r="232" spans="1:16" x14ac:dyDescent="0.25">
      <c r="A232" s="8" t="s">
        <v>391</v>
      </c>
      <c r="B232" s="10">
        <v>864000</v>
      </c>
      <c r="C232" s="10">
        <v>844000</v>
      </c>
      <c r="D232" s="10">
        <v>115000</v>
      </c>
      <c r="E232" s="10">
        <v>215000</v>
      </c>
      <c r="F232" s="10">
        <v>306000</v>
      </c>
      <c r="G232" s="10">
        <v>208000</v>
      </c>
      <c r="H232" s="10">
        <v>20000</v>
      </c>
      <c r="I232" s="9">
        <v>60.5</v>
      </c>
      <c r="J232" s="9">
        <v>72.900000000000006</v>
      </c>
      <c r="K232" s="9">
        <v>53.6</v>
      </c>
      <c r="L232" s="9">
        <v>87.5</v>
      </c>
      <c r="M232" s="9">
        <v>81.599999999999994</v>
      </c>
      <c r="N232" s="9">
        <v>64.3</v>
      </c>
      <c r="O232" s="9">
        <v>7.3</v>
      </c>
      <c r="P232" s="10"/>
    </row>
    <row r="233" spans="1:16" x14ac:dyDescent="0.25">
      <c r="A233" s="8" t="s">
        <v>392</v>
      </c>
      <c r="B233" s="10">
        <v>865000</v>
      </c>
      <c r="C233" s="10">
        <v>845000</v>
      </c>
      <c r="D233" s="10">
        <v>119000</v>
      </c>
      <c r="E233" s="10">
        <v>214000</v>
      </c>
      <c r="F233" s="10">
        <v>303000</v>
      </c>
      <c r="G233" s="10">
        <v>209000</v>
      </c>
      <c r="H233" s="10">
        <v>20000</v>
      </c>
      <c r="I233" s="9">
        <v>60.5</v>
      </c>
      <c r="J233" s="9">
        <v>72.900000000000006</v>
      </c>
      <c r="K233" s="9">
        <v>55.1</v>
      </c>
      <c r="L233" s="9">
        <v>87.1</v>
      </c>
      <c r="M233" s="9">
        <v>81</v>
      </c>
      <c r="N233" s="9">
        <v>64.400000000000006</v>
      </c>
      <c r="O233" s="9">
        <v>7.6</v>
      </c>
      <c r="P233" s="10"/>
    </row>
    <row r="234" spans="1:16" x14ac:dyDescent="0.25">
      <c r="A234" s="8" t="s">
        <v>393</v>
      </c>
      <c r="B234" s="10">
        <v>865000</v>
      </c>
      <c r="C234" s="10">
        <v>845000</v>
      </c>
      <c r="D234" s="10">
        <v>117000</v>
      </c>
      <c r="E234" s="10">
        <v>210000</v>
      </c>
      <c r="F234" s="10">
        <v>307000</v>
      </c>
      <c r="G234" s="10">
        <v>211000</v>
      </c>
      <c r="H234" s="10">
        <v>20000</v>
      </c>
      <c r="I234" s="9">
        <v>60.5</v>
      </c>
      <c r="J234" s="9">
        <v>72.900000000000006</v>
      </c>
      <c r="K234" s="9">
        <v>54.2</v>
      </c>
      <c r="L234" s="9">
        <v>85.5</v>
      </c>
      <c r="M234" s="9">
        <v>82.1</v>
      </c>
      <c r="N234" s="9">
        <v>65.099999999999994</v>
      </c>
      <c r="O234" s="9">
        <v>7.3</v>
      </c>
      <c r="P234" s="10"/>
    </row>
    <row r="235" spans="1:16" x14ac:dyDescent="0.25">
      <c r="A235" s="8" t="s">
        <v>394</v>
      </c>
      <c r="B235" s="10">
        <v>873000</v>
      </c>
      <c r="C235" s="10">
        <v>852000</v>
      </c>
      <c r="D235" s="10">
        <v>119000</v>
      </c>
      <c r="E235" s="10">
        <v>212000</v>
      </c>
      <c r="F235" s="10">
        <v>307000</v>
      </c>
      <c r="G235" s="10">
        <v>214000</v>
      </c>
      <c r="H235" s="10">
        <v>21000</v>
      </c>
      <c r="I235" s="9">
        <v>61</v>
      </c>
      <c r="J235" s="9">
        <v>73.5</v>
      </c>
      <c r="K235" s="9">
        <v>55.5</v>
      </c>
      <c r="L235" s="9">
        <v>86.1</v>
      </c>
      <c r="M235" s="9">
        <v>82.2</v>
      </c>
      <c r="N235" s="9">
        <v>65.7</v>
      </c>
      <c r="O235" s="9">
        <v>7.8</v>
      </c>
      <c r="P235" s="10"/>
    </row>
    <row r="236" spans="1:16" x14ac:dyDescent="0.25">
      <c r="A236" s="8" t="s">
        <v>395</v>
      </c>
      <c r="B236" s="10">
        <v>869000</v>
      </c>
      <c r="C236" s="10">
        <v>849000</v>
      </c>
      <c r="D236" s="10">
        <v>116000</v>
      </c>
      <c r="E236" s="10">
        <v>213000</v>
      </c>
      <c r="F236" s="10">
        <v>308000</v>
      </c>
      <c r="G236" s="10">
        <v>212000</v>
      </c>
      <c r="H236" s="10">
        <v>21000</v>
      </c>
      <c r="I236" s="9">
        <v>60.7</v>
      </c>
      <c r="J236" s="9">
        <v>73.2</v>
      </c>
      <c r="K236" s="9">
        <v>53.9</v>
      </c>
      <c r="L236" s="9">
        <v>86.4</v>
      </c>
      <c r="M236" s="9">
        <v>82.5</v>
      </c>
      <c r="N236" s="9">
        <v>65.099999999999994</v>
      </c>
      <c r="O236" s="9">
        <v>7.6</v>
      </c>
      <c r="P236" s="10"/>
    </row>
    <row r="237" spans="1:16" x14ac:dyDescent="0.25">
      <c r="A237" s="8" t="s">
        <v>396</v>
      </c>
      <c r="B237" s="10">
        <v>874000</v>
      </c>
      <c r="C237" s="10">
        <v>846000</v>
      </c>
      <c r="D237" s="10">
        <v>114000</v>
      </c>
      <c r="E237" s="10">
        <v>214000</v>
      </c>
      <c r="F237" s="10">
        <v>307000</v>
      </c>
      <c r="G237" s="10">
        <v>211000</v>
      </c>
      <c r="H237" s="10">
        <v>27000</v>
      </c>
      <c r="I237" s="9">
        <v>61</v>
      </c>
      <c r="J237" s="9">
        <v>73</v>
      </c>
      <c r="K237" s="9">
        <v>53.2</v>
      </c>
      <c r="L237" s="9">
        <v>87.1</v>
      </c>
      <c r="M237" s="9">
        <v>82.3</v>
      </c>
      <c r="N237" s="9">
        <v>64.599999999999994</v>
      </c>
      <c r="O237" s="9">
        <v>10.1</v>
      </c>
      <c r="P237" s="10"/>
    </row>
    <row r="238" spans="1:16" x14ac:dyDescent="0.25">
      <c r="A238" s="8" t="s">
        <v>397</v>
      </c>
      <c r="B238" s="10">
        <v>876000</v>
      </c>
      <c r="C238" s="10">
        <v>848000</v>
      </c>
      <c r="D238" s="10">
        <v>111000</v>
      </c>
      <c r="E238" s="10">
        <v>213000</v>
      </c>
      <c r="F238" s="10">
        <v>309000</v>
      </c>
      <c r="G238" s="10">
        <v>215000</v>
      </c>
      <c r="H238" s="10">
        <v>28000</v>
      </c>
      <c r="I238" s="9">
        <v>61.1</v>
      </c>
      <c r="J238" s="9">
        <v>73</v>
      </c>
      <c r="K238" s="9">
        <v>51.9</v>
      </c>
      <c r="L238" s="9">
        <v>86.4</v>
      </c>
      <c r="M238" s="9">
        <v>82.8</v>
      </c>
      <c r="N238" s="9">
        <v>65.7</v>
      </c>
      <c r="O238" s="9">
        <v>10.3</v>
      </c>
      <c r="P238" s="10"/>
    </row>
    <row r="239" spans="1:16" x14ac:dyDescent="0.25">
      <c r="A239" s="8" t="s">
        <v>398</v>
      </c>
      <c r="B239" s="10">
        <v>875000</v>
      </c>
      <c r="C239" s="10">
        <v>849000</v>
      </c>
      <c r="D239" s="10">
        <v>111000</v>
      </c>
      <c r="E239" s="10">
        <v>215000</v>
      </c>
      <c r="F239" s="10">
        <v>309000</v>
      </c>
      <c r="G239" s="10">
        <v>215000</v>
      </c>
      <c r="H239" s="10">
        <v>26000</v>
      </c>
      <c r="I239" s="9">
        <v>61</v>
      </c>
      <c r="J239" s="9">
        <v>73.099999999999994</v>
      </c>
      <c r="K239" s="9">
        <v>51.6</v>
      </c>
      <c r="L239" s="9">
        <v>87.1</v>
      </c>
      <c r="M239" s="9">
        <v>82.9</v>
      </c>
      <c r="N239" s="9">
        <v>65.5</v>
      </c>
      <c r="O239" s="9">
        <v>9.6999999999999993</v>
      </c>
      <c r="P239" s="10"/>
    </row>
    <row r="240" spans="1:16" x14ac:dyDescent="0.25">
      <c r="A240" s="8" t="s">
        <v>399</v>
      </c>
      <c r="B240" s="10">
        <v>865000</v>
      </c>
      <c r="C240" s="10">
        <v>846000</v>
      </c>
      <c r="D240" s="10">
        <v>109000</v>
      </c>
      <c r="E240" s="10">
        <v>213000</v>
      </c>
      <c r="F240" s="10">
        <v>308000</v>
      </c>
      <c r="G240" s="10">
        <v>216000</v>
      </c>
      <c r="H240" s="10">
        <v>20000</v>
      </c>
      <c r="I240" s="9">
        <v>60.3</v>
      </c>
      <c r="J240" s="9">
        <v>72.8</v>
      </c>
      <c r="K240" s="9">
        <v>50.7</v>
      </c>
      <c r="L240" s="9">
        <v>86.4</v>
      </c>
      <c r="M240" s="9">
        <v>82.6</v>
      </c>
      <c r="N240" s="9">
        <v>65.900000000000006</v>
      </c>
      <c r="O240" s="9">
        <v>7.3</v>
      </c>
      <c r="P240" s="10"/>
    </row>
    <row r="241" spans="1:16" x14ac:dyDescent="0.25">
      <c r="A241" s="8" t="s">
        <v>400</v>
      </c>
      <c r="B241" s="10">
        <v>869000</v>
      </c>
      <c r="C241" s="10">
        <v>845000</v>
      </c>
      <c r="D241" s="10">
        <v>110000</v>
      </c>
      <c r="E241" s="10">
        <v>212000</v>
      </c>
      <c r="F241" s="10">
        <v>305000</v>
      </c>
      <c r="G241" s="10">
        <v>218000</v>
      </c>
      <c r="H241" s="10">
        <v>24000</v>
      </c>
      <c r="I241" s="9">
        <v>60.6</v>
      </c>
      <c r="J241" s="9">
        <v>72.8</v>
      </c>
      <c r="K241" s="9">
        <v>51.5</v>
      </c>
      <c r="L241" s="9">
        <v>86.1</v>
      </c>
      <c r="M241" s="9">
        <v>81.900000000000006</v>
      </c>
      <c r="N241" s="9">
        <v>66.400000000000006</v>
      </c>
      <c r="O241" s="9">
        <v>8.6999999999999993</v>
      </c>
      <c r="P241" s="10"/>
    </row>
    <row r="242" spans="1:16" x14ac:dyDescent="0.25">
      <c r="A242" s="8" t="s">
        <v>401</v>
      </c>
      <c r="B242" s="10">
        <v>875000</v>
      </c>
      <c r="C242" s="10">
        <v>850000</v>
      </c>
      <c r="D242" s="10">
        <v>112000</v>
      </c>
      <c r="E242" s="10">
        <v>209000</v>
      </c>
      <c r="F242" s="10">
        <v>311000</v>
      </c>
      <c r="G242" s="10">
        <v>217000</v>
      </c>
      <c r="H242" s="10">
        <v>25000</v>
      </c>
      <c r="I242" s="9">
        <v>60.9</v>
      </c>
      <c r="J242" s="9">
        <v>73.099999999999994</v>
      </c>
      <c r="K242" s="9">
        <v>52.3</v>
      </c>
      <c r="L242" s="9">
        <v>84.9</v>
      </c>
      <c r="M242" s="9">
        <v>83.7</v>
      </c>
      <c r="N242" s="9">
        <v>65.900000000000006</v>
      </c>
      <c r="O242" s="9">
        <v>9.3000000000000007</v>
      </c>
      <c r="P242" s="10"/>
    </row>
    <row r="243" spans="1:16" x14ac:dyDescent="0.25">
      <c r="A243" s="8" t="s">
        <v>402</v>
      </c>
      <c r="B243" s="10">
        <v>875000</v>
      </c>
      <c r="C243" s="10">
        <v>849000</v>
      </c>
      <c r="D243" s="10">
        <v>115000</v>
      </c>
      <c r="E243" s="10">
        <v>210000</v>
      </c>
      <c r="F243" s="10">
        <v>309000</v>
      </c>
      <c r="G243" s="10">
        <v>215000</v>
      </c>
      <c r="H243" s="10">
        <v>26000</v>
      </c>
      <c r="I243" s="9">
        <v>60.9</v>
      </c>
      <c r="J243" s="9">
        <v>73</v>
      </c>
      <c r="K243" s="9">
        <v>53.6</v>
      </c>
      <c r="L243" s="9">
        <v>85</v>
      </c>
      <c r="M243" s="9">
        <v>83.2</v>
      </c>
      <c r="N243" s="9">
        <v>65.2</v>
      </c>
      <c r="O243" s="9">
        <v>9.6</v>
      </c>
      <c r="P243" s="10"/>
    </row>
    <row r="244" spans="1:16" x14ac:dyDescent="0.25">
      <c r="A244" s="8" t="s">
        <v>403</v>
      </c>
      <c r="B244" s="10">
        <v>865000</v>
      </c>
      <c r="C244" s="10">
        <v>838000</v>
      </c>
      <c r="D244" s="10">
        <v>108000</v>
      </c>
      <c r="E244" s="10">
        <v>209000</v>
      </c>
      <c r="F244" s="10">
        <v>309000</v>
      </c>
      <c r="G244" s="10">
        <v>212000</v>
      </c>
      <c r="H244" s="10">
        <v>26000</v>
      </c>
      <c r="I244" s="9">
        <v>60.1</v>
      </c>
      <c r="J244" s="9">
        <v>72.099999999999994</v>
      </c>
      <c r="K244" s="9">
        <v>50.7</v>
      </c>
      <c r="L244" s="9">
        <v>84.8</v>
      </c>
      <c r="M244" s="9">
        <v>83.2</v>
      </c>
      <c r="N244" s="9">
        <v>64.2</v>
      </c>
      <c r="O244" s="9">
        <v>9.5</v>
      </c>
      <c r="P244" s="10"/>
    </row>
    <row r="245" spans="1:16" x14ac:dyDescent="0.25">
      <c r="A245" s="8" t="s">
        <v>404</v>
      </c>
      <c r="B245" s="10">
        <v>859000</v>
      </c>
      <c r="C245" s="10">
        <v>835000</v>
      </c>
      <c r="D245" s="10">
        <v>110000</v>
      </c>
      <c r="E245" s="10">
        <v>206000</v>
      </c>
      <c r="F245" s="10">
        <v>306000</v>
      </c>
      <c r="G245" s="10">
        <v>213000</v>
      </c>
      <c r="H245" s="10">
        <v>24000</v>
      </c>
      <c r="I245" s="9">
        <v>59.7</v>
      </c>
      <c r="J245" s="9">
        <v>71.8</v>
      </c>
      <c r="K245" s="9">
        <v>51.5</v>
      </c>
      <c r="L245" s="9">
        <v>83.7</v>
      </c>
      <c r="M245" s="9">
        <v>82.4</v>
      </c>
      <c r="N245" s="9">
        <v>64.3</v>
      </c>
      <c r="O245" s="9">
        <v>8.6999999999999993</v>
      </c>
      <c r="P245" s="10"/>
    </row>
    <row r="246" spans="1:16" x14ac:dyDescent="0.25">
      <c r="A246" s="8" t="s">
        <v>405</v>
      </c>
      <c r="B246" s="10">
        <v>860000</v>
      </c>
      <c r="C246" s="10">
        <v>836000</v>
      </c>
      <c r="D246" s="10">
        <v>110000</v>
      </c>
      <c r="E246" s="10">
        <v>207000</v>
      </c>
      <c r="F246" s="10">
        <v>306000</v>
      </c>
      <c r="G246" s="10">
        <v>214000</v>
      </c>
      <c r="H246" s="10">
        <v>24000</v>
      </c>
      <c r="I246" s="9">
        <v>59.8</v>
      </c>
      <c r="J246" s="9">
        <v>71.900000000000006</v>
      </c>
      <c r="K246" s="9">
        <v>51.4</v>
      </c>
      <c r="L246" s="9">
        <v>83.8</v>
      </c>
      <c r="M246" s="9">
        <v>82.3</v>
      </c>
      <c r="N246" s="9">
        <v>64.599999999999994</v>
      </c>
      <c r="O246" s="9">
        <v>8.8000000000000007</v>
      </c>
      <c r="P246" s="10"/>
    </row>
    <row r="247" spans="1:16" x14ac:dyDescent="0.25">
      <c r="A247" s="8" t="s">
        <v>406</v>
      </c>
      <c r="B247" s="10">
        <v>884000</v>
      </c>
      <c r="C247" s="10">
        <v>852000</v>
      </c>
      <c r="D247" s="10">
        <v>111000</v>
      </c>
      <c r="E247" s="10">
        <v>210000</v>
      </c>
      <c r="F247" s="10">
        <v>312000</v>
      </c>
      <c r="G247" s="10">
        <v>219000</v>
      </c>
      <c r="H247" s="10">
        <v>32000</v>
      </c>
      <c r="I247" s="9">
        <v>61.4</v>
      </c>
      <c r="J247" s="9">
        <v>73.3</v>
      </c>
      <c r="K247" s="9">
        <v>52.1</v>
      </c>
      <c r="L247" s="9">
        <v>85.4</v>
      </c>
      <c r="M247" s="9">
        <v>84</v>
      </c>
      <c r="N247" s="9">
        <v>66</v>
      </c>
      <c r="O247" s="9">
        <v>11.5</v>
      </c>
      <c r="P247" s="10"/>
    </row>
    <row r="248" spans="1:16" x14ac:dyDescent="0.25">
      <c r="A248" s="8" t="s">
        <v>407</v>
      </c>
      <c r="B248" s="10">
        <v>883000</v>
      </c>
      <c r="C248" s="10">
        <v>851000</v>
      </c>
      <c r="D248" s="10">
        <v>111000</v>
      </c>
      <c r="E248" s="10">
        <v>209000</v>
      </c>
      <c r="F248" s="10">
        <v>312000</v>
      </c>
      <c r="G248" s="10">
        <v>219000</v>
      </c>
      <c r="H248" s="10">
        <v>33000</v>
      </c>
      <c r="I248" s="9">
        <v>61.3</v>
      </c>
      <c r="J248" s="9">
        <v>73.099999999999994</v>
      </c>
      <c r="K248" s="9">
        <v>51.8</v>
      </c>
      <c r="L248" s="9">
        <v>84.6</v>
      </c>
      <c r="M248" s="9">
        <v>84.2</v>
      </c>
      <c r="N248" s="9">
        <v>65.900000000000006</v>
      </c>
      <c r="O248" s="9">
        <v>11.7</v>
      </c>
      <c r="P248" s="10"/>
    </row>
    <row r="249" spans="1:16" x14ac:dyDescent="0.25">
      <c r="A249" s="8" t="s">
        <v>408</v>
      </c>
      <c r="B249" s="10">
        <v>877000</v>
      </c>
      <c r="C249" s="10">
        <v>848000</v>
      </c>
      <c r="D249" s="10">
        <v>109000</v>
      </c>
      <c r="E249" s="10">
        <v>209000</v>
      </c>
      <c r="F249" s="10">
        <v>309000</v>
      </c>
      <c r="G249" s="10">
        <v>220000</v>
      </c>
      <c r="H249" s="10">
        <v>30000</v>
      </c>
      <c r="I249" s="9">
        <v>60.9</v>
      </c>
      <c r="J249" s="9">
        <v>72.8</v>
      </c>
      <c r="K249" s="9">
        <v>51.3</v>
      </c>
      <c r="L249" s="9">
        <v>84.7</v>
      </c>
      <c r="M249" s="9">
        <v>83.4</v>
      </c>
      <c r="N249" s="9">
        <v>66.099999999999994</v>
      </c>
      <c r="O249" s="9">
        <v>10.7</v>
      </c>
      <c r="P249" s="10"/>
    </row>
    <row r="250" spans="1:16" x14ac:dyDescent="0.25">
      <c r="A250" s="8" t="s">
        <v>409</v>
      </c>
      <c r="B250" s="10">
        <v>867000</v>
      </c>
      <c r="C250" s="10">
        <v>842000</v>
      </c>
      <c r="D250" s="10">
        <v>111000</v>
      </c>
      <c r="E250" s="10">
        <v>208000</v>
      </c>
      <c r="F250" s="10">
        <v>305000</v>
      </c>
      <c r="G250" s="10">
        <v>218000</v>
      </c>
      <c r="H250" s="10">
        <v>26000</v>
      </c>
      <c r="I250" s="9">
        <v>60.1</v>
      </c>
      <c r="J250" s="9">
        <v>72.3</v>
      </c>
      <c r="K250" s="9">
        <v>51.9</v>
      </c>
      <c r="L250" s="9">
        <v>84.3</v>
      </c>
      <c r="M250" s="9">
        <v>82.2</v>
      </c>
      <c r="N250" s="9">
        <v>65.5</v>
      </c>
      <c r="O250" s="9">
        <v>9.1999999999999993</v>
      </c>
      <c r="P250" s="10"/>
    </row>
    <row r="251" spans="1:16" x14ac:dyDescent="0.25">
      <c r="A251" s="8" t="s">
        <v>410</v>
      </c>
      <c r="B251" s="10">
        <v>868000</v>
      </c>
      <c r="C251" s="10">
        <v>843000</v>
      </c>
      <c r="D251" s="10">
        <v>112000</v>
      </c>
      <c r="E251" s="10">
        <v>209000</v>
      </c>
      <c r="F251" s="10">
        <v>304000</v>
      </c>
      <c r="G251" s="10">
        <v>219000</v>
      </c>
      <c r="H251" s="10">
        <v>24000</v>
      </c>
      <c r="I251" s="9">
        <v>60.1</v>
      </c>
      <c r="J251" s="9">
        <v>72.400000000000006</v>
      </c>
      <c r="K251" s="9">
        <v>52.5</v>
      </c>
      <c r="L251" s="9">
        <v>84.6</v>
      </c>
      <c r="M251" s="9">
        <v>82.1</v>
      </c>
      <c r="N251" s="9">
        <v>65.5</v>
      </c>
      <c r="O251" s="9">
        <v>8.8000000000000007</v>
      </c>
      <c r="P251" s="10"/>
    </row>
    <row r="252" spans="1:16" x14ac:dyDescent="0.25">
      <c r="A252" s="8" t="s">
        <v>411</v>
      </c>
      <c r="B252" s="10">
        <v>869000</v>
      </c>
      <c r="C252" s="10">
        <v>844000</v>
      </c>
      <c r="D252" s="10">
        <v>111000</v>
      </c>
      <c r="E252" s="10">
        <v>207000</v>
      </c>
      <c r="F252" s="10">
        <v>306000</v>
      </c>
      <c r="G252" s="10">
        <v>220000</v>
      </c>
      <c r="H252" s="10">
        <v>25000</v>
      </c>
      <c r="I252" s="9">
        <v>60.2</v>
      </c>
      <c r="J252" s="9">
        <v>72.400000000000006</v>
      </c>
      <c r="K252" s="9">
        <v>52</v>
      </c>
      <c r="L252" s="9">
        <v>83.9</v>
      </c>
      <c r="M252" s="9">
        <v>82.7</v>
      </c>
      <c r="N252" s="9">
        <v>65.599999999999994</v>
      </c>
      <c r="O252" s="9">
        <v>8.9</v>
      </c>
      <c r="P252" s="10"/>
    </row>
    <row r="253" spans="1:16" x14ac:dyDescent="0.25">
      <c r="A253" s="8" t="s">
        <v>412</v>
      </c>
      <c r="B253" s="10">
        <v>866000</v>
      </c>
      <c r="C253" s="10">
        <v>842000</v>
      </c>
      <c r="D253" s="10">
        <v>114000</v>
      </c>
      <c r="E253" s="10">
        <v>203000</v>
      </c>
      <c r="F253" s="10">
        <v>305000</v>
      </c>
      <c r="G253" s="10">
        <v>220000</v>
      </c>
      <c r="H253" s="10">
        <v>24000</v>
      </c>
      <c r="I253" s="9">
        <v>60</v>
      </c>
      <c r="J253" s="9">
        <v>72.3</v>
      </c>
      <c r="K253" s="9">
        <v>53.6</v>
      </c>
      <c r="L253" s="9">
        <v>82.4</v>
      </c>
      <c r="M253" s="9">
        <v>82.5</v>
      </c>
      <c r="N253" s="9">
        <v>65.5</v>
      </c>
      <c r="O253" s="9">
        <v>8.6</v>
      </c>
      <c r="P253" s="10"/>
    </row>
    <row r="254" spans="1:16" x14ac:dyDescent="0.25">
      <c r="A254" s="8" t="s">
        <v>413</v>
      </c>
      <c r="B254" s="10">
        <v>870000</v>
      </c>
      <c r="C254" s="10">
        <v>845000</v>
      </c>
      <c r="D254" s="10">
        <v>112000</v>
      </c>
      <c r="E254" s="10">
        <v>203000</v>
      </c>
      <c r="F254" s="10">
        <v>305000</v>
      </c>
      <c r="G254" s="10">
        <v>224000</v>
      </c>
      <c r="H254" s="10">
        <v>25000</v>
      </c>
      <c r="I254" s="9">
        <v>60.2</v>
      </c>
      <c r="J254" s="9">
        <v>72.5</v>
      </c>
      <c r="K254" s="9">
        <v>52.9</v>
      </c>
      <c r="L254" s="9">
        <v>82.5</v>
      </c>
      <c r="M254" s="9">
        <v>82.5</v>
      </c>
      <c r="N254" s="9">
        <v>66.5</v>
      </c>
      <c r="O254" s="9">
        <v>9</v>
      </c>
      <c r="P254" s="10"/>
    </row>
    <row r="255" spans="1:16" x14ac:dyDescent="0.25">
      <c r="A255" s="8" t="s">
        <v>414</v>
      </c>
      <c r="B255" s="10">
        <v>879000</v>
      </c>
      <c r="C255" s="10">
        <v>853000</v>
      </c>
      <c r="D255" s="10">
        <v>118000</v>
      </c>
      <c r="E255" s="10">
        <v>204000</v>
      </c>
      <c r="F255" s="10">
        <v>308000</v>
      </c>
      <c r="G255" s="10">
        <v>223000</v>
      </c>
      <c r="H255" s="10">
        <v>26000</v>
      </c>
      <c r="I255" s="9">
        <v>60.8</v>
      </c>
      <c r="J255" s="9">
        <v>73.2</v>
      </c>
      <c r="K255" s="9">
        <v>55.4</v>
      </c>
      <c r="L255" s="9">
        <v>82.9</v>
      </c>
      <c r="M255" s="9">
        <v>83.1</v>
      </c>
      <c r="N255" s="9">
        <v>66.400000000000006</v>
      </c>
      <c r="O255" s="9">
        <v>9.1999999999999993</v>
      </c>
      <c r="P255" s="10"/>
    </row>
    <row r="256" spans="1:16" x14ac:dyDescent="0.25">
      <c r="A256" s="8" t="s">
        <v>415</v>
      </c>
      <c r="B256" s="10">
        <v>878000</v>
      </c>
      <c r="C256" s="10">
        <v>854000</v>
      </c>
      <c r="D256" s="10">
        <v>121000</v>
      </c>
      <c r="E256" s="10">
        <v>204000</v>
      </c>
      <c r="F256" s="10">
        <v>308000</v>
      </c>
      <c r="G256" s="10">
        <v>221000</v>
      </c>
      <c r="H256" s="10">
        <v>24000</v>
      </c>
      <c r="I256" s="9">
        <v>60.7</v>
      </c>
      <c r="J256" s="9">
        <v>73.3</v>
      </c>
      <c r="K256" s="9">
        <v>56.9</v>
      </c>
      <c r="L256" s="9">
        <v>82.7</v>
      </c>
      <c r="M256" s="9">
        <v>83.4</v>
      </c>
      <c r="N256" s="9">
        <v>65.7</v>
      </c>
      <c r="O256" s="9">
        <v>8.5</v>
      </c>
      <c r="P256" s="10"/>
    </row>
    <row r="257" spans="1:16" x14ac:dyDescent="0.25">
      <c r="A257" s="8" t="s">
        <v>416</v>
      </c>
      <c r="B257" s="10">
        <v>876000</v>
      </c>
      <c r="C257" s="10">
        <v>851000</v>
      </c>
      <c r="D257" s="10">
        <v>122000</v>
      </c>
      <c r="E257" s="10">
        <v>203000</v>
      </c>
      <c r="F257" s="10">
        <v>308000</v>
      </c>
      <c r="G257" s="10">
        <v>218000</v>
      </c>
      <c r="H257" s="10">
        <v>25000</v>
      </c>
      <c r="I257" s="9">
        <v>60.5</v>
      </c>
      <c r="J257" s="9">
        <v>73</v>
      </c>
      <c r="K257" s="9">
        <v>57.6</v>
      </c>
      <c r="L257" s="9">
        <v>82.3</v>
      </c>
      <c r="M257" s="9">
        <v>83.4</v>
      </c>
      <c r="N257" s="9">
        <v>64.599999999999994</v>
      </c>
      <c r="O257" s="9">
        <v>8.8000000000000007</v>
      </c>
      <c r="P257" s="10"/>
    </row>
    <row r="258" spans="1:16" x14ac:dyDescent="0.25">
      <c r="A258" s="8" t="s">
        <v>417</v>
      </c>
      <c r="B258" s="10">
        <v>882000</v>
      </c>
      <c r="C258" s="10">
        <v>855000</v>
      </c>
      <c r="D258" s="10">
        <v>120000</v>
      </c>
      <c r="E258" s="10">
        <v>207000</v>
      </c>
      <c r="F258" s="10">
        <v>305000</v>
      </c>
      <c r="G258" s="10">
        <v>223000</v>
      </c>
      <c r="H258" s="10">
        <v>28000</v>
      </c>
      <c r="I258" s="9">
        <v>61</v>
      </c>
      <c r="J258" s="9">
        <v>73.3</v>
      </c>
      <c r="K258" s="9">
        <v>56.8</v>
      </c>
      <c r="L258" s="9">
        <v>83.9</v>
      </c>
      <c r="M258" s="9">
        <v>82.4</v>
      </c>
      <c r="N258" s="9">
        <v>66.099999999999994</v>
      </c>
      <c r="O258" s="9">
        <v>9.8000000000000007</v>
      </c>
      <c r="P258" s="10"/>
    </row>
    <row r="259" spans="1:16" x14ac:dyDescent="0.25">
      <c r="A259" s="8" t="s">
        <v>418</v>
      </c>
      <c r="B259" s="10">
        <v>892000</v>
      </c>
      <c r="C259" s="10">
        <v>862000</v>
      </c>
      <c r="D259" s="10">
        <v>123000</v>
      </c>
      <c r="E259" s="10">
        <v>208000</v>
      </c>
      <c r="F259" s="10">
        <v>302000</v>
      </c>
      <c r="G259" s="10">
        <v>229000</v>
      </c>
      <c r="H259" s="10">
        <v>30000</v>
      </c>
      <c r="I259" s="9">
        <v>61.6</v>
      </c>
      <c r="J259" s="9">
        <v>73.900000000000006</v>
      </c>
      <c r="K259" s="9">
        <v>58.2</v>
      </c>
      <c r="L259" s="9">
        <v>84.5</v>
      </c>
      <c r="M259" s="9">
        <v>81.7</v>
      </c>
      <c r="N259" s="9">
        <v>67.5</v>
      </c>
      <c r="O259" s="9">
        <v>10.6</v>
      </c>
      <c r="P259" s="10"/>
    </row>
    <row r="260" spans="1:16" x14ac:dyDescent="0.25">
      <c r="A260" s="8" t="s">
        <v>419</v>
      </c>
      <c r="B260" s="10">
        <v>893000</v>
      </c>
      <c r="C260" s="10">
        <v>863000</v>
      </c>
      <c r="D260" s="10">
        <v>123000</v>
      </c>
      <c r="E260" s="10">
        <v>211000</v>
      </c>
      <c r="F260" s="10">
        <v>303000</v>
      </c>
      <c r="G260" s="10">
        <v>227000</v>
      </c>
      <c r="H260" s="10">
        <v>30000</v>
      </c>
      <c r="I260" s="9">
        <v>61.7</v>
      </c>
      <c r="J260" s="9">
        <v>74</v>
      </c>
      <c r="K260" s="9">
        <v>58.4</v>
      </c>
      <c r="L260" s="9">
        <v>85.5</v>
      </c>
      <c r="M260" s="9">
        <v>81.900000000000006</v>
      </c>
      <c r="N260" s="9">
        <v>66.8</v>
      </c>
      <c r="O260" s="9">
        <v>10.7</v>
      </c>
      <c r="P260" s="10"/>
    </row>
    <row r="261" spans="1:16" x14ac:dyDescent="0.25">
      <c r="A261" s="8" t="s">
        <v>420</v>
      </c>
      <c r="B261" s="10">
        <v>894000</v>
      </c>
      <c r="C261" s="10">
        <v>865000</v>
      </c>
      <c r="D261" s="10">
        <v>123000</v>
      </c>
      <c r="E261" s="10">
        <v>212000</v>
      </c>
      <c r="F261" s="10">
        <v>301000</v>
      </c>
      <c r="G261" s="10">
        <v>228000</v>
      </c>
      <c r="H261" s="10">
        <v>29000</v>
      </c>
      <c r="I261" s="9">
        <v>61.6</v>
      </c>
      <c r="J261" s="9">
        <v>74.2</v>
      </c>
      <c r="K261" s="9">
        <v>58.6</v>
      </c>
      <c r="L261" s="9">
        <v>86.1</v>
      </c>
      <c r="M261" s="9">
        <v>81.7</v>
      </c>
      <c r="N261" s="9">
        <v>66.900000000000006</v>
      </c>
      <c r="O261" s="9">
        <v>10.199999999999999</v>
      </c>
      <c r="P261" s="10"/>
    </row>
    <row r="262" spans="1:16" x14ac:dyDescent="0.25">
      <c r="A262" s="8" t="s">
        <v>421</v>
      </c>
      <c r="B262" s="10">
        <v>882000</v>
      </c>
      <c r="C262" s="10">
        <v>854000</v>
      </c>
      <c r="D262" s="10">
        <v>119000</v>
      </c>
      <c r="E262" s="10">
        <v>211000</v>
      </c>
      <c r="F262" s="10">
        <v>300000</v>
      </c>
      <c r="G262" s="10">
        <v>224000</v>
      </c>
      <c r="H262" s="10">
        <v>27000</v>
      </c>
      <c r="I262" s="9">
        <v>60.8</v>
      </c>
      <c r="J262" s="9">
        <v>73.3</v>
      </c>
      <c r="K262" s="9">
        <v>56.8</v>
      </c>
      <c r="L262" s="9">
        <v>85.5</v>
      </c>
      <c r="M262" s="9">
        <v>81.3</v>
      </c>
      <c r="N262" s="9">
        <v>65.900000000000006</v>
      </c>
      <c r="O262" s="9">
        <v>9.6999999999999993</v>
      </c>
      <c r="P262" s="10"/>
    </row>
    <row r="263" spans="1:16" x14ac:dyDescent="0.25">
      <c r="A263" s="8" t="s">
        <v>422</v>
      </c>
      <c r="B263" s="10">
        <v>884000</v>
      </c>
      <c r="C263" s="10">
        <v>857000</v>
      </c>
      <c r="D263" s="10">
        <v>119000</v>
      </c>
      <c r="E263" s="10">
        <v>212000</v>
      </c>
      <c r="F263" s="10">
        <v>301000</v>
      </c>
      <c r="G263" s="10">
        <v>225000</v>
      </c>
      <c r="H263" s="10">
        <v>28000</v>
      </c>
      <c r="I263" s="9">
        <v>61</v>
      </c>
      <c r="J263" s="9">
        <v>73.5</v>
      </c>
      <c r="K263" s="9">
        <v>56.6</v>
      </c>
      <c r="L263" s="9">
        <v>86</v>
      </c>
      <c r="M263" s="9">
        <v>81.7</v>
      </c>
      <c r="N263" s="9">
        <v>65.900000000000006</v>
      </c>
      <c r="O263" s="9">
        <v>9.6999999999999993</v>
      </c>
      <c r="P263" s="10"/>
    </row>
    <row r="264" spans="1:16" x14ac:dyDescent="0.25">
      <c r="A264" s="8" t="s">
        <v>423</v>
      </c>
      <c r="B264" s="10">
        <v>884000</v>
      </c>
      <c r="C264" s="10">
        <v>859000</v>
      </c>
      <c r="D264" s="10">
        <v>120000</v>
      </c>
      <c r="E264" s="10">
        <v>206000</v>
      </c>
      <c r="F264" s="10">
        <v>307000</v>
      </c>
      <c r="G264" s="10">
        <v>225000</v>
      </c>
      <c r="H264" s="10">
        <v>25000</v>
      </c>
      <c r="I264" s="9">
        <v>60.9</v>
      </c>
      <c r="J264" s="9">
        <v>73.599999999999994</v>
      </c>
      <c r="K264" s="9">
        <v>57.2</v>
      </c>
      <c r="L264" s="9">
        <v>83.8</v>
      </c>
      <c r="M264" s="9">
        <v>83.3</v>
      </c>
      <c r="N264" s="9">
        <v>66</v>
      </c>
      <c r="O264" s="9">
        <v>8.8000000000000007</v>
      </c>
      <c r="P264" s="10"/>
    </row>
    <row r="265" spans="1:16" x14ac:dyDescent="0.25">
      <c r="A265" s="8" t="s">
        <v>424</v>
      </c>
      <c r="B265" s="10">
        <v>891000</v>
      </c>
      <c r="C265" s="10">
        <v>866000</v>
      </c>
      <c r="D265" s="10">
        <v>121000</v>
      </c>
      <c r="E265" s="10">
        <v>208000</v>
      </c>
      <c r="F265" s="10">
        <v>307000</v>
      </c>
      <c r="G265" s="10">
        <v>229000</v>
      </c>
      <c r="H265" s="10">
        <v>26000</v>
      </c>
      <c r="I265" s="9">
        <v>61.4</v>
      </c>
      <c r="J265" s="9">
        <v>74.2</v>
      </c>
      <c r="K265" s="9">
        <v>58</v>
      </c>
      <c r="L265" s="9">
        <v>84.2</v>
      </c>
      <c r="M265" s="9">
        <v>83.3</v>
      </c>
      <c r="N265" s="9">
        <v>67.099999999999994</v>
      </c>
      <c r="O265" s="9">
        <v>9</v>
      </c>
      <c r="P265" s="10"/>
    </row>
    <row r="266" spans="1:16" x14ac:dyDescent="0.25">
      <c r="A266" s="8" t="s">
        <v>425</v>
      </c>
      <c r="B266" s="10">
        <v>891000</v>
      </c>
      <c r="C266" s="10">
        <v>868000</v>
      </c>
      <c r="D266" s="10">
        <v>120000</v>
      </c>
      <c r="E266" s="10">
        <v>210000</v>
      </c>
      <c r="F266" s="10">
        <v>304000</v>
      </c>
      <c r="G266" s="10">
        <v>234000</v>
      </c>
      <c r="H266" s="10">
        <v>23000</v>
      </c>
      <c r="I266" s="9">
        <v>61.3</v>
      </c>
      <c r="J266" s="9">
        <v>74.400000000000006</v>
      </c>
      <c r="K266" s="9">
        <v>57.5</v>
      </c>
      <c r="L266" s="9">
        <v>85.1</v>
      </c>
      <c r="M266" s="9">
        <v>82.5</v>
      </c>
      <c r="N266" s="9">
        <v>68.3</v>
      </c>
      <c r="O266" s="9">
        <v>8</v>
      </c>
      <c r="P266" s="10"/>
    </row>
    <row r="267" spans="1:16" x14ac:dyDescent="0.25">
      <c r="A267" s="8" t="s">
        <v>426</v>
      </c>
      <c r="B267" s="10">
        <v>888000</v>
      </c>
      <c r="C267" s="10">
        <v>864000</v>
      </c>
      <c r="D267" s="10">
        <v>117000</v>
      </c>
      <c r="E267" s="10">
        <v>212000</v>
      </c>
      <c r="F267" s="10">
        <v>304000</v>
      </c>
      <c r="G267" s="10">
        <v>231000</v>
      </c>
      <c r="H267" s="10">
        <v>24000</v>
      </c>
      <c r="I267" s="9">
        <v>61.1</v>
      </c>
      <c r="J267" s="9">
        <v>74</v>
      </c>
      <c r="K267" s="9">
        <v>55.9</v>
      </c>
      <c r="L267" s="9">
        <v>86.2</v>
      </c>
      <c r="M267" s="9">
        <v>82.6</v>
      </c>
      <c r="N267" s="9">
        <v>67.2</v>
      </c>
      <c r="O267" s="9">
        <v>8.5</v>
      </c>
      <c r="P267" s="10"/>
    </row>
    <row r="268" spans="1:16" x14ac:dyDescent="0.25">
      <c r="A268" s="8" t="s">
        <v>427</v>
      </c>
      <c r="B268" s="10">
        <v>883000</v>
      </c>
      <c r="C268" s="10">
        <v>857000</v>
      </c>
      <c r="D268" s="10">
        <v>119000</v>
      </c>
      <c r="E268" s="10">
        <v>207000</v>
      </c>
      <c r="F268" s="10">
        <v>306000</v>
      </c>
      <c r="G268" s="10">
        <v>226000</v>
      </c>
      <c r="H268" s="10">
        <v>25000</v>
      </c>
      <c r="I268" s="9">
        <v>60.7</v>
      </c>
      <c r="J268" s="9">
        <v>73.5</v>
      </c>
      <c r="K268" s="9">
        <v>57</v>
      </c>
      <c r="L268" s="9">
        <v>83.9</v>
      </c>
      <c r="M268" s="9">
        <v>83.1</v>
      </c>
      <c r="N268" s="9">
        <v>65.7</v>
      </c>
      <c r="O268" s="9">
        <v>8.8000000000000007</v>
      </c>
      <c r="P268" s="10"/>
    </row>
    <row r="269" spans="1:16" x14ac:dyDescent="0.25">
      <c r="A269" s="8" t="s">
        <v>428</v>
      </c>
      <c r="B269" s="10">
        <v>888000</v>
      </c>
      <c r="C269" s="10">
        <v>862000</v>
      </c>
      <c r="D269" s="10">
        <v>120000</v>
      </c>
      <c r="E269" s="10">
        <v>209000</v>
      </c>
      <c r="F269" s="10">
        <v>306000</v>
      </c>
      <c r="G269" s="10">
        <v>228000</v>
      </c>
      <c r="H269" s="10">
        <v>26000</v>
      </c>
      <c r="I269" s="9">
        <v>61.1</v>
      </c>
      <c r="J269" s="9">
        <v>73.900000000000006</v>
      </c>
      <c r="K269" s="9">
        <v>57.5</v>
      </c>
      <c r="L269" s="9">
        <v>84.6</v>
      </c>
      <c r="M269" s="9">
        <v>83.2</v>
      </c>
      <c r="N269" s="9">
        <v>66.2</v>
      </c>
      <c r="O269" s="9">
        <v>8.9</v>
      </c>
      <c r="P269" s="10"/>
    </row>
    <row r="270" spans="1:16" x14ac:dyDescent="0.25">
      <c r="A270" s="8" t="s">
        <v>429</v>
      </c>
      <c r="B270" s="10">
        <v>885000</v>
      </c>
      <c r="C270" s="10">
        <v>859000</v>
      </c>
      <c r="D270" s="10">
        <v>117000</v>
      </c>
      <c r="E270" s="10">
        <v>210000</v>
      </c>
      <c r="F270" s="10">
        <v>302000</v>
      </c>
      <c r="G270" s="10">
        <v>229000</v>
      </c>
      <c r="H270" s="10">
        <v>26000</v>
      </c>
      <c r="I270" s="9">
        <v>60.8</v>
      </c>
      <c r="J270" s="9">
        <v>73.599999999999994</v>
      </c>
      <c r="K270" s="9">
        <v>56.6</v>
      </c>
      <c r="L270" s="9">
        <v>85.2</v>
      </c>
      <c r="M270" s="9">
        <v>82.1</v>
      </c>
      <c r="N270" s="9">
        <v>66.5</v>
      </c>
      <c r="O270" s="9">
        <v>9</v>
      </c>
      <c r="P270" s="10"/>
    </row>
    <row r="271" spans="1:16" x14ac:dyDescent="0.25">
      <c r="A271" s="8" t="s">
        <v>430</v>
      </c>
      <c r="B271" s="10">
        <v>874000</v>
      </c>
      <c r="C271" s="10">
        <v>851000</v>
      </c>
      <c r="D271" s="10">
        <v>109000</v>
      </c>
      <c r="E271" s="10">
        <v>209000</v>
      </c>
      <c r="F271" s="10">
        <v>305000</v>
      </c>
      <c r="G271" s="10">
        <v>227000</v>
      </c>
      <c r="H271" s="10">
        <v>23000</v>
      </c>
      <c r="I271" s="9">
        <v>60.1</v>
      </c>
      <c r="J271" s="9">
        <v>72.900000000000006</v>
      </c>
      <c r="K271" s="9">
        <v>52.9</v>
      </c>
      <c r="L271" s="9">
        <v>84.8</v>
      </c>
      <c r="M271" s="9">
        <v>83.1</v>
      </c>
      <c r="N271" s="9">
        <v>65.599999999999994</v>
      </c>
      <c r="O271" s="9">
        <v>8.1</v>
      </c>
      <c r="P271" s="10"/>
    </row>
    <row r="272" spans="1:16" x14ac:dyDescent="0.25">
      <c r="A272" s="8" t="s">
        <v>431</v>
      </c>
      <c r="B272" s="10">
        <v>871000</v>
      </c>
      <c r="C272" s="10">
        <v>846000</v>
      </c>
      <c r="D272" s="10">
        <v>110000</v>
      </c>
      <c r="E272" s="10">
        <v>206000</v>
      </c>
      <c r="F272" s="10">
        <v>303000</v>
      </c>
      <c r="G272" s="10">
        <v>227000</v>
      </c>
      <c r="H272" s="10">
        <v>24000</v>
      </c>
      <c r="I272" s="9">
        <v>59.8</v>
      </c>
      <c r="J272" s="9">
        <v>72.5</v>
      </c>
      <c r="K272" s="9">
        <v>53.1</v>
      </c>
      <c r="L272" s="9">
        <v>83.5</v>
      </c>
      <c r="M272" s="9">
        <v>82.5</v>
      </c>
      <c r="N272" s="9">
        <v>65.7</v>
      </c>
      <c r="O272" s="9">
        <v>8.4</v>
      </c>
      <c r="P272" s="10"/>
    </row>
    <row r="273" spans="1:16" x14ac:dyDescent="0.25">
      <c r="A273" s="8" t="s">
        <v>432</v>
      </c>
      <c r="B273" s="10">
        <v>875000</v>
      </c>
      <c r="C273" s="10">
        <v>851000</v>
      </c>
      <c r="D273" s="10">
        <v>112000</v>
      </c>
      <c r="E273" s="10">
        <v>206000</v>
      </c>
      <c r="F273" s="10">
        <v>305000</v>
      </c>
      <c r="G273" s="10">
        <v>228000</v>
      </c>
      <c r="H273" s="10">
        <v>24000</v>
      </c>
      <c r="I273" s="9">
        <v>60.1</v>
      </c>
      <c r="J273" s="9">
        <v>72.900000000000006</v>
      </c>
      <c r="K273" s="9">
        <v>54.2</v>
      </c>
      <c r="L273" s="9">
        <v>83.6</v>
      </c>
      <c r="M273" s="9">
        <v>83</v>
      </c>
      <c r="N273" s="9">
        <v>65.599999999999994</v>
      </c>
      <c r="O273" s="9">
        <v>8.4</v>
      </c>
      <c r="P273" s="10"/>
    </row>
    <row r="274" spans="1:16" x14ac:dyDescent="0.25">
      <c r="A274" s="8" t="s">
        <v>433</v>
      </c>
      <c r="B274" s="10">
        <v>867000</v>
      </c>
      <c r="C274" s="10">
        <v>847000</v>
      </c>
      <c r="D274" s="10">
        <v>108000</v>
      </c>
      <c r="E274" s="10">
        <v>210000</v>
      </c>
      <c r="F274" s="10">
        <v>305000</v>
      </c>
      <c r="G274" s="10">
        <v>224000</v>
      </c>
      <c r="H274" s="10">
        <v>20000</v>
      </c>
      <c r="I274" s="9">
        <v>59.5</v>
      </c>
      <c r="J274" s="9">
        <v>72.599999999999994</v>
      </c>
      <c r="K274" s="9">
        <v>52.5</v>
      </c>
      <c r="L274" s="9">
        <v>85</v>
      </c>
      <c r="M274" s="9">
        <v>83.2</v>
      </c>
      <c r="N274" s="9">
        <v>64.5</v>
      </c>
      <c r="O274" s="9">
        <v>6.9</v>
      </c>
      <c r="P274" s="10"/>
    </row>
    <row r="275" spans="1:16" x14ac:dyDescent="0.25">
      <c r="A275" s="8" t="s">
        <v>434</v>
      </c>
      <c r="B275" s="10">
        <v>877000</v>
      </c>
      <c r="C275" s="10">
        <v>853000</v>
      </c>
      <c r="D275" s="10">
        <v>114000</v>
      </c>
      <c r="E275" s="10">
        <v>209000</v>
      </c>
      <c r="F275" s="10">
        <v>306000</v>
      </c>
      <c r="G275" s="10">
        <v>224000</v>
      </c>
      <c r="H275" s="10">
        <v>25000</v>
      </c>
      <c r="I275" s="9">
        <v>60.2</v>
      </c>
      <c r="J275" s="9">
        <v>73</v>
      </c>
      <c r="K275" s="9">
        <v>55.2</v>
      </c>
      <c r="L275" s="9">
        <v>84.7</v>
      </c>
      <c r="M275" s="9">
        <v>83.2</v>
      </c>
      <c r="N275" s="9">
        <v>64.5</v>
      </c>
      <c r="O275" s="9">
        <v>8.6</v>
      </c>
      <c r="P275" s="10"/>
    </row>
    <row r="276" spans="1:16" x14ac:dyDescent="0.25">
      <c r="A276" s="8" t="s">
        <v>435</v>
      </c>
      <c r="B276" s="10">
        <v>867000</v>
      </c>
      <c r="C276" s="10">
        <v>840000</v>
      </c>
      <c r="D276" s="10">
        <v>110000</v>
      </c>
      <c r="E276" s="10">
        <v>208000</v>
      </c>
      <c r="F276" s="10">
        <v>303000</v>
      </c>
      <c r="G276" s="10">
        <v>221000</v>
      </c>
      <c r="H276" s="10">
        <v>27000</v>
      </c>
      <c r="I276" s="9">
        <v>59.5</v>
      </c>
      <c r="J276" s="9">
        <v>72</v>
      </c>
      <c r="K276" s="9">
        <v>53.4</v>
      </c>
      <c r="L276" s="9">
        <v>84</v>
      </c>
      <c r="M276" s="9">
        <v>82.5</v>
      </c>
      <c r="N276" s="9">
        <v>63.3</v>
      </c>
      <c r="O276" s="9">
        <v>9.3000000000000007</v>
      </c>
      <c r="P276" s="10"/>
    </row>
    <row r="277" spans="1:16" x14ac:dyDescent="0.25">
      <c r="A277" s="8" t="s">
        <v>436</v>
      </c>
      <c r="B277" s="10">
        <v>867000</v>
      </c>
      <c r="C277" s="10">
        <v>838000</v>
      </c>
      <c r="D277" s="10">
        <v>109000</v>
      </c>
      <c r="E277" s="10">
        <v>205000</v>
      </c>
      <c r="F277" s="10">
        <v>302000</v>
      </c>
      <c r="G277" s="10">
        <v>222000</v>
      </c>
      <c r="H277" s="10">
        <v>30000</v>
      </c>
      <c r="I277" s="9">
        <v>59.5</v>
      </c>
      <c r="J277" s="9">
        <v>71.8</v>
      </c>
      <c r="K277" s="9">
        <v>53.1</v>
      </c>
      <c r="L277" s="9">
        <v>82.9</v>
      </c>
      <c r="M277" s="9">
        <v>82.5</v>
      </c>
      <c r="N277" s="9">
        <v>63.5</v>
      </c>
      <c r="O277" s="9">
        <v>10.199999999999999</v>
      </c>
      <c r="P277" s="10"/>
    </row>
    <row r="278" spans="1:16" x14ac:dyDescent="0.25">
      <c r="A278" s="8" t="s">
        <v>437</v>
      </c>
      <c r="B278" s="10">
        <v>857000</v>
      </c>
      <c r="C278" s="10">
        <v>831000</v>
      </c>
      <c r="D278" s="10">
        <v>102000</v>
      </c>
      <c r="E278" s="10">
        <v>204000</v>
      </c>
      <c r="F278" s="10">
        <v>303000</v>
      </c>
      <c r="G278" s="10">
        <v>222000</v>
      </c>
      <c r="H278" s="10">
        <v>26000</v>
      </c>
      <c r="I278" s="9">
        <v>58.7</v>
      </c>
      <c r="J278" s="9">
        <v>71.2</v>
      </c>
      <c r="K278" s="9">
        <v>49.8</v>
      </c>
      <c r="L278" s="9">
        <v>82.6</v>
      </c>
      <c r="M278" s="9">
        <v>82.8</v>
      </c>
      <c r="N278" s="9">
        <v>63.4</v>
      </c>
      <c r="O278" s="9">
        <v>8.9</v>
      </c>
      <c r="P278" s="10"/>
    </row>
    <row r="279" spans="1:16" x14ac:dyDescent="0.25">
      <c r="A279" s="8" t="s">
        <v>438</v>
      </c>
      <c r="B279" s="10">
        <v>857000</v>
      </c>
      <c r="C279" s="10">
        <v>831000</v>
      </c>
      <c r="D279" s="10">
        <v>104000</v>
      </c>
      <c r="E279" s="10">
        <v>201000</v>
      </c>
      <c r="F279" s="10">
        <v>304000</v>
      </c>
      <c r="G279" s="10">
        <v>221000</v>
      </c>
      <c r="H279" s="10">
        <v>26000</v>
      </c>
      <c r="I279" s="9">
        <v>58.7</v>
      </c>
      <c r="J279" s="9">
        <v>71.099999999999994</v>
      </c>
      <c r="K279" s="9">
        <v>50.9</v>
      </c>
      <c r="L279" s="9">
        <v>81.599999999999994</v>
      </c>
      <c r="M279" s="9">
        <v>83.1</v>
      </c>
      <c r="N279" s="9">
        <v>63.1</v>
      </c>
      <c r="O279" s="9">
        <v>9</v>
      </c>
      <c r="P279" s="10"/>
    </row>
    <row r="280" spans="1:16" x14ac:dyDescent="0.25">
      <c r="A280" s="8" t="s">
        <v>439</v>
      </c>
      <c r="B280" s="10">
        <v>867000</v>
      </c>
      <c r="C280" s="10">
        <v>839000</v>
      </c>
      <c r="D280" s="10">
        <v>106000</v>
      </c>
      <c r="E280" s="10">
        <v>205000</v>
      </c>
      <c r="F280" s="10">
        <v>306000</v>
      </c>
      <c r="G280" s="10">
        <v>222000</v>
      </c>
      <c r="H280" s="10">
        <v>28000</v>
      </c>
      <c r="I280" s="9">
        <v>59.4</v>
      </c>
      <c r="J280" s="9">
        <v>71.8</v>
      </c>
      <c r="K280" s="9">
        <v>51.8</v>
      </c>
      <c r="L280" s="9">
        <v>83</v>
      </c>
      <c r="M280" s="9">
        <v>83.8</v>
      </c>
      <c r="N280" s="9">
        <v>63.2</v>
      </c>
      <c r="O280" s="9">
        <v>9.8000000000000007</v>
      </c>
      <c r="P280" s="10"/>
    </row>
    <row r="281" spans="1:16" x14ac:dyDescent="0.25">
      <c r="A281" s="8" t="s">
        <v>440</v>
      </c>
      <c r="B281" s="10">
        <v>865000</v>
      </c>
      <c r="C281" s="10">
        <v>837000</v>
      </c>
      <c r="D281" s="10">
        <v>108000</v>
      </c>
      <c r="E281" s="10">
        <v>203000</v>
      </c>
      <c r="F281" s="10">
        <v>306000</v>
      </c>
      <c r="G281" s="10">
        <v>219000</v>
      </c>
      <c r="H281" s="10">
        <v>28000</v>
      </c>
      <c r="I281" s="9">
        <v>59.2</v>
      </c>
      <c r="J281" s="9">
        <v>71.7</v>
      </c>
      <c r="K281" s="9">
        <v>53</v>
      </c>
      <c r="L281" s="9">
        <v>82.5</v>
      </c>
      <c r="M281" s="9">
        <v>83.8</v>
      </c>
      <c r="N281" s="9">
        <v>62.3</v>
      </c>
      <c r="O281" s="9">
        <v>9.6</v>
      </c>
      <c r="P281" s="10"/>
    </row>
    <row r="282" spans="1:16" x14ac:dyDescent="0.25">
      <c r="A282" s="8" t="s">
        <v>441</v>
      </c>
      <c r="B282" s="10">
        <v>874000</v>
      </c>
      <c r="C282" s="10">
        <v>843000</v>
      </c>
      <c r="D282" s="10">
        <v>106000</v>
      </c>
      <c r="E282" s="10">
        <v>208000</v>
      </c>
      <c r="F282" s="10">
        <v>308000</v>
      </c>
      <c r="G282" s="10">
        <v>222000</v>
      </c>
      <c r="H282" s="10">
        <v>31000</v>
      </c>
      <c r="I282" s="9">
        <v>59.9</v>
      </c>
      <c r="J282" s="9">
        <v>72.2</v>
      </c>
      <c r="K282" s="9">
        <v>51.7</v>
      </c>
      <c r="L282" s="9">
        <v>84.3</v>
      </c>
      <c r="M282" s="9">
        <v>84.2</v>
      </c>
      <c r="N282" s="9">
        <v>63.2</v>
      </c>
      <c r="O282" s="9">
        <v>10.7</v>
      </c>
      <c r="P282" s="10"/>
    </row>
    <row r="283" spans="1:16" x14ac:dyDescent="0.25">
      <c r="A283" s="8" t="s">
        <v>443</v>
      </c>
      <c r="B283" s="10">
        <v>874000</v>
      </c>
      <c r="C283" s="10">
        <v>843000</v>
      </c>
      <c r="D283" s="10">
        <v>106000</v>
      </c>
      <c r="E283" s="10">
        <v>211000</v>
      </c>
      <c r="F283" s="10">
        <v>303000</v>
      </c>
      <c r="G283" s="10">
        <v>223000</v>
      </c>
      <c r="H283" s="10">
        <v>31000</v>
      </c>
      <c r="I283" s="9">
        <v>59.9</v>
      </c>
      <c r="J283" s="9">
        <v>72.2</v>
      </c>
      <c r="K283" s="9">
        <v>51.7</v>
      </c>
      <c r="L283" s="9">
        <v>85.8</v>
      </c>
      <c r="M283" s="9">
        <v>83</v>
      </c>
      <c r="N283" s="9">
        <v>63.4</v>
      </c>
      <c r="O283" s="9">
        <v>10.7</v>
      </c>
      <c r="P283" s="10"/>
    </row>
    <row r="284" spans="1:16" x14ac:dyDescent="0.25">
      <c r="A284" s="8" t="s">
        <v>444</v>
      </c>
      <c r="B284" s="10">
        <v>874000</v>
      </c>
      <c r="C284" s="10">
        <v>843000</v>
      </c>
      <c r="D284" s="10">
        <v>103000</v>
      </c>
      <c r="E284" s="10">
        <v>211000</v>
      </c>
      <c r="F284" s="10">
        <v>302000</v>
      </c>
      <c r="G284" s="10">
        <v>226000</v>
      </c>
      <c r="H284" s="10">
        <v>32000</v>
      </c>
      <c r="I284" s="9">
        <v>59.8</v>
      </c>
      <c r="J284" s="9">
        <v>72.2</v>
      </c>
      <c r="K284" s="9">
        <v>50.7</v>
      </c>
      <c r="L284" s="9">
        <v>85.6</v>
      </c>
      <c r="M284" s="9">
        <v>82.9</v>
      </c>
      <c r="N284" s="9">
        <v>64.2</v>
      </c>
      <c r="O284" s="9">
        <v>10.8</v>
      </c>
      <c r="P284" s="10"/>
    </row>
    <row r="285" spans="1:16" x14ac:dyDescent="0.25">
      <c r="A285" s="8" t="s">
        <v>445</v>
      </c>
      <c r="B285" s="10">
        <v>873000</v>
      </c>
      <c r="C285" s="10">
        <v>845000</v>
      </c>
      <c r="D285" s="10">
        <v>104000</v>
      </c>
      <c r="E285" s="10">
        <v>208000</v>
      </c>
      <c r="F285" s="10">
        <v>303000</v>
      </c>
      <c r="G285" s="10">
        <v>230000</v>
      </c>
      <c r="H285" s="10">
        <v>29000</v>
      </c>
      <c r="I285" s="9">
        <v>59.7</v>
      </c>
      <c r="J285" s="9">
        <v>72.3</v>
      </c>
      <c r="K285" s="9">
        <v>50.9</v>
      </c>
      <c r="L285" s="9">
        <v>84.5</v>
      </c>
      <c r="M285" s="9">
        <v>83.1</v>
      </c>
      <c r="N285" s="9">
        <v>65.2</v>
      </c>
      <c r="O285" s="9">
        <v>9.8000000000000007</v>
      </c>
      <c r="P285" s="10"/>
    </row>
    <row r="286" spans="1:16" x14ac:dyDescent="0.25">
      <c r="A286" s="8" t="s">
        <v>446</v>
      </c>
      <c r="B286" s="10">
        <v>879000</v>
      </c>
      <c r="C286" s="10">
        <v>848000</v>
      </c>
      <c r="D286" s="10">
        <v>106000</v>
      </c>
      <c r="E286" s="10">
        <v>207000</v>
      </c>
      <c r="F286" s="10">
        <v>303000</v>
      </c>
      <c r="G286" s="10">
        <v>232000</v>
      </c>
      <c r="H286" s="10">
        <v>31000</v>
      </c>
      <c r="I286" s="9">
        <v>60.1</v>
      </c>
      <c r="J286" s="9">
        <v>72.599999999999994</v>
      </c>
      <c r="K286" s="9">
        <v>52</v>
      </c>
      <c r="L286" s="9">
        <v>84.1</v>
      </c>
      <c r="M286" s="9">
        <v>83.2</v>
      </c>
      <c r="N286" s="9">
        <v>65.599999999999994</v>
      </c>
      <c r="O286" s="9">
        <v>10.5</v>
      </c>
      <c r="P286" s="10"/>
    </row>
    <row r="287" spans="1:16" x14ac:dyDescent="0.25">
      <c r="A287" s="8" t="s">
        <v>447</v>
      </c>
      <c r="B287" s="10">
        <v>873000</v>
      </c>
      <c r="C287" s="10">
        <v>842000</v>
      </c>
      <c r="D287" s="10">
        <v>103000</v>
      </c>
      <c r="E287" s="10">
        <v>207000</v>
      </c>
      <c r="F287" s="10">
        <v>303000</v>
      </c>
      <c r="G287" s="10">
        <v>230000</v>
      </c>
      <c r="H287" s="10">
        <v>31000</v>
      </c>
      <c r="I287" s="9">
        <v>59.7</v>
      </c>
      <c r="J287" s="9">
        <v>72.2</v>
      </c>
      <c r="K287" s="9">
        <v>50.5</v>
      </c>
      <c r="L287" s="9">
        <v>84.2</v>
      </c>
      <c r="M287" s="9">
        <v>83.1</v>
      </c>
      <c r="N287" s="9">
        <v>64.900000000000006</v>
      </c>
      <c r="O287" s="9">
        <v>10.5</v>
      </c>
      <c r="P287" s="10"/>
    </row>
    <row r="288" spans="1:16" x14ac:dyDescent="0.25">
      <c r="A288" s="8" t="s">
        <v>448</v>
      </c>
      <c r="B288" s="10">
        <v>883000</v>
      </c>
      <c r="C288" s="10">
        <v>851000</v>
      </c>
      <c r="D288" s="10">
        <v>108000</v>
      </c>
      <c r="E288" s="10">
        <v>207000</v>
      </c>
      <c r="F288" s="10">
        <v>302000</v>
      </c>
      <c r="G288" s="10">
        <v>234000</v>
      </c>
      <c r="H288" s="10">
        <v>33000</v>
      </c>
      <c r="I288" s="9">
        <v>60.3</v>
      </c>
      <c r="J288" s="9">
        <v>72.8</v>
      </c>
      <c r="K288" s="9">
        <v>53.1</v>
      </c>
      <c r="L288" s="9">
        <v>84.3</v>
      </c>
      <c r="M288" s="9">
        <v>82.9</v>
      </c>
      <c r="N288" s="9">
        <v>65.900000000000006</v>
      </c>
      <c r="O288" s="9">
        <v>11</v>
      </c>
      <c r="P288" s="10"/>
    </row>
    <row r="289" spans="1:16" x14ac:dyDescent="0.25">
      <c r="A289" s="8" t="s">
        <v>449</v>
      </c>
      <c r="B289" s="10">
        <v>881000</v>
      </c>
      <c r="C289" s="10">
        <v>850000</v>
      </c>
      <c r="D289" s="10">
        <v>108000</v>
      </c>
      <c r="E289" s="10">
        <v>207000</v>
      </c>
      <c r="F289" s="10">
        <v>302000</v>
      </c>
      <c r="G289" s="10">
        <v>233000</v>
      </c>
      <c r="H289" s="10">
        <v>31000</v>
      </c>
      <c r="I289" s="9">
        <v>60.2</v>
      </c>
      <c r="J289" s="9">
        <v>72.8</v>
      </c>
      <c r="K289" s="9">
        <v>53.2</v>
      </c>
      <c r="L289" s="9">
        <v>84.3</v>
      </c>
      <c r="M289" s="9">
        <v>83</v>
      </c>
      <c r="N289" s="9">
        <v>65.5</v>
      </c>
      <c r="O289" s="9">
        <v>10.4</v>
      </c>
      <c r="P289" s="10"/>
    </row>
    <row r="290" spans="1:16" x14ac:dyDescent="0.25">
      <c r="A290" s="8" t="s">
        <v>450</v>
      </c>
      <c r="B290" s="10">
        <v>872000</v>
      </c>
      <c r="C290" s="10">
        <v>843000</v>
      </c>
      <c r="D290" s="10">
        <v>104000</v>
      </c>
      <c r="E290" s="10">
        <v>203000</v>
      </c>
      <c r="F290" s="10">
        <v>303000</v>
      </c>
      <c r="G290" s="10">
        <v>233000</v>
      </c>
      <c r="H290" s="10">
        <v>28000</v>
      </c>
      <c r="I290" s="9">
        <v>59.5</v>
      </c>
      <c r="J290" s="9">
        <v>72.2</v>
      </c>
      <c r="K290" s="9">
        <v>51.5</v>
      </c>
      <c r="L290" s="9">
        <v>82.9</v>
      </c>
      <c r="M290" s="9">
        <v>83.2</v>
      </c>
      <c r="N290" s="9">
        <v>65.5</v>
      </c>
      <c r="O290" s="9">
        <v>9.5</v>
      </c>
      <c r="P290" s="10"/>
    </row>
    <row r="291" spans="1:16" x14ac:dyDescent="0.25">
      <c r="A291" s="8" t="s">
        <v>451</v>
      </c>
      <c r="B291" s="10">
        <v>868000</v>
      </c>
      <c r="C291" s="10">
        <v>839000</v>
      </c>
      <c r="D291" s="10">
        <v>104000</v>
      </c>
      <c r="E291" s="10">
        <v>201000</v>
      </c>
      <c r="F291" s="10">
        <v>303000</v>
      </c>
      <c r="G291" s="10">
        <v>231000</v>
      </c>
      <c r="H291" s="10">
        <v>28000</v>
      </c>
      <c r="I291" s="9">
        <v>59.2</v>
      </c>
      <c r="J291" s="9">
        <v>71.900000000000006</v>
      </c>
      <c r="K291" s="9">
        <v>51.5</v>
      </c>
      <c r="L291" s="9">
        <v>82</v>
      </c>
      <c r="M291" s="9">
        <v>83.3</v>
      </c>
      <c r="N291" s="9">
        <v>64.900000000000006</v>
      </c>
      <c r="O291" s="9">
        <v>9.6</v>
      </c>
      <c r="P291" s="10"/>
    </row>
    <row r="292" spans="1:16" x14ac:dyDescent="0.25">
      <c r="A292" s="8" t="s">
        <v>452</v>
      </c>
      <c r="B292" s="10">
        <v>872000</v>
      </c>
      <c r="C292" s="10">
        <v>844000</v>
      </c>
      <c r="D292" s="10">
        <v>105000</v>
      </c>
      <c r="E292" s="10">
        <v>202000</v>
      </c>
      <c r="F292" s="10">
        <v>306000</v>
      </c>
      <c r="G292" s="10">
        <v>230000</v>
      </c>
      <c r="H292" s="10">
        <v>28000</v>
      </c>
      <c r="I292" s="9">
        <v>59.5</v>
      </c>
      <c r="J292" s="9">
        <v>72.3</v>
      </c>
      <c r="K292" s="9">
        <v>52.1</v>
      </c>
      <c r="L292" s="9">
        <v>82.5</v>
      </c>
      <c r="M292" s="9">
        <v>84.3</v>
      </c>
      <c r="N292" s="9">
        <v>64.5</v>
      </c>
      <c r="O292" s="9">
        <v>9.4</v>
      </c>
      <c r="P292" s="10"/>
    </row>
    <row r="293" spans="1:16" x14ac:dyDescent="0.25">
      <c r="A293" s="8" t="s">
        <v>453</v>
      </c>
      <c r="B293" s="10">
        <v>887000</v>
      </c>
      <c r="C293" s="10">
        <v>856000</v>
      </c>
      <c r="D293" s="10">
        <v>108000</v>
      </c>
      <c r="E293" s="10">
        <v>207000</v>
      </c>
      <c r="F293" s="10">
        <v>308000</v>
      </c>
      <c r="G293" s="10">
        <v>233000</v>
      </c>
      <c r="H293" s="10">
        <v>31000</v>
      </c>
      <c r="I293" s="9">
        <v>60.5</v>
      </c>
      <c r="J293" s="9">
        <v>73.3</v>
      </c>
      <c r="K293" s="9">
        <v>53.4</v>
      </c>
      <c r="L293" s="9">
        <v>84.3</v>
      </c>
      <c r="M293" s="9">
        <v>84.7</v>
      </c>
      <c r="N293" s="9">
        <v>65.400000000000006</v>
      </c>
      <c r="O293" s="9">
        <v>10.5</v>
      </c>
      <c r="P293" s="10"/>
    </row>
    <row r="294" spans="1:16" x14ac:dyDescent="0.25">
      <c r="A294" s="8" t="s">
        <v>454</v>
      </c>
      <c r="B294" s="10">
        <v>893000</v>
      </c>
      <c r="C294" s="10">
        <v>862000</v>
      </c>
      <c r="D294" s="10">
        <v>110000</v>
      </c>
      <c r="E294" s="10">
        <v>210000</v>
      </c>
      <c r="F294" s="10">
        <v>308000</v>
      </c>
      <c r="G294" s="10">
        <v>234000</v>
      </c>
      <c r="H294" s="10">
        <v>30000</v>
      </c>
      <c r="I294" s="9">
        <v>60.9</v>
      </c>
      <c r="J294" s="9">
        <v>73.900000000000006</v>
      </c>
      <c r="K294" s="9">
        <v>54.5</v>
      </c>
      <c r="L294" s="9">
        <v>85.9</v>
      </c>
      <c r="M294" s="9">
        <v>84.7</v>
      </c>
      <c r="N294" s="9">
        <v>65.599999999999994</v>
      </c>
      <c r="O294" s="9">
        <v>10.199999999999999</v>
      </c>
      <c r="P294" s="10"/>
    </row>
    <row r="295" spans="1:16" x14ac:dyDescent="0.25">
      <c r="A295" s="8" t="s">
        <v>455</v>
      </c>
      <c r="B295" s="10">
        <v>891000</v>
      </c>
      <c r="C295" s="10">
        <v>860000</v>
      </c>
      <c r="D295" s="10">
        <v>108000</v>
      </c>
      <c r="E295" s="10">
        <v>210000</v>
      </c>
      <c r="F295" s="10">
        <v>305000</v>
      </c>
      <c r="G295" s="10">
        <v>236000</v>
      </c>
      <c r="H295" s="10">
        <v>31000</v>
      </c>
      <c r="I295" s="9">
        <v>60.7</v>
      </c>
      <c r="J295" s="9">
        <v>73.599999999999994</v>
      </c>
      <c r="K295" s="9">
        <v>53.6</v>
      </c>
      <c r="L295" s="9">
        <v>85.8</v>
      </c>
      <c r="M295" s="9">
        <v>84</v>
      </c>
      <c r="N295" s="9">
        <v>66.099999999999994</v>
      </c>
      <c r="O295" s="9">
        <v>10.199999999999999</v>
      </c>
      <c r="P295" s="10"/>
    </row>
    <row r="296" spans="1:16" x14ac:dyDescent="0.25">
      <c r="A296" s="8" t="s">
        <v>456</v>
      </c>
      <c r="B296" s="10">
        <v>887000</v>
      </c>
      <c r="C296" s="10">
        <v>858000</v>
      </c>
      <c r="D296" s="10">
        <v>106000</v>
      </c>
      <c r="E296" s="10">
        <v>210000</v>
      </c>
      <c r="F296" s="10">
        <v>305000</v>
      </c>
      <c r="G296" s="10">
        <v>238000</v>
      </c>
      <c r="H296" s="10">
        <v>29000</v>
      </c>
      <c r="I296" s="9">
        <v>60.5</v>
      </c>
      <c r="J296" s="9">
        <v>73.5</v>
      </c>
      <c r="K296" s="9">
        <v>52.7</v>
      </c>
      <c r="L296" s="9">
        <v>85.6</v>
      </c>
      <c r="M296" s="9">
        <v>84</v>
      </c>
      <c r="N296" s="9">
        <v>66.3</v>
      </c>
      <c r="O296" s="9">
        <v>9.6999999999999993</v>
      </c>
      <c r="P296" s="10"/>
    </row>
    <row r="297" spans="1:16" x14ac:dyDescent="0.25">
      <c r="A297" s="8" t="s">
        <v>457</v>
      </c>
      <c r="B297" s="10">
        <v>894000</v>
      </c>
      <c r="C297" s="10">
        <v>861000</v>
      </c>
      <c r="D297" s="10">
        <v>106000</v>
      </c>
      <c r="E297" s="10">
        <v>212000</v>
      </c>
      <c r="F297" s="10">
        <v>304000</v>
      </c>
      <c r="G297" s="10">
        <v>239000</v>
      </c>
      <c r="H297" s="10">
        <v>33000</v>
      </c>
      <c r="I297" s="9">
        <v>60.9</v>
      </c>
      <c r="J297" s="9">
        <v>73.8</v>
      </c>
      <c r="K297" s="9">
        <v>52.9</v>
      </c>
      <c r="L297" s="9">
        <v>86.7</v>
      </c>
      <c r="M297" s="9">
        <v>83.8</v>
      </c>
      <c r="N297" s="9">
        <v>66.5</v>
      </c>
      <c r="O297" s="9">
        <v>10.9</v>
      </c>
      <c r="P297" s="10"/>
    </row>
    <row r="298" spans="1:16" x14ac:dyDescent="0.25">
      <c r="A298" s="8" t="s">
        <v>458</v>
      </c>
      <c r="B298" s="10">
        <v>900000</v>
      </c>
      <c r="C298" s="10">
        <v>867000</v>
      </c>
      <c r="D298" s="10">
        <v>108000</v>
      </c>
      <c r="E298" s="10">
        <v>211000</v>
      </c>
      <c r="F298" s="10">
        <v>306000</v>
      </c>
      <c r="G298" s="10">
        <v>242000</v>
      </c>
      <c r="H298" s="10">
        <v>34000</v>
      </c>
      <c r="I298" s="9">
        <v>61.3</v>
      </c>
      <c r="J298" s="9">
        <v>74.2</v>
      </c>
      <c r="K298" s="9">
        <v>53.8</v>
      </c>
      <c r="L298" s="9">
        <v>86.2</v>
      </c>
      <c r="M298" s="9">
        <v>84.4</v>
      </c>
      <c r="N298" s="9">
        <v>67.3</v>
      </c>
      <c r="O298" s="9">
        <v>11.2</v>
      </c>
      <c r="P298" s="10"/>
    </row>
    <row r="299" spans="1:16" x14ac:dyDescent="0.25">
      <c r="A299" s="8" t="s">
        <v>459</v>
      </c>
      <c r="B299" s="10">
        <v>902000</v>
      </c>
      <c r="C299" s="10">
        <v>870000</v>
      </c>
      <c r="D299" s="10">
        <v>111000</v>
      </c>
      <c r="E299" s="10">
        <v>210000</v>
      </c>
      <c r="F299" s="10">
        <v>308000</v>
      </c>
      <c r="G299" s="10">
        <v>241000</v>
      </c>
      <c r="H299" s="10">
        <v>32000</v>
      </c>
      <c r="I299" s="9">
        <v>61.4</v>
      </c>
      <c r="J299" s="9">
        <v>74.5</v>
      </c>
      <c r="K299" s="9">
        <v>55.1</v>
      </c>
      <c r="L299" s="9">
        <v>86</v>
      </c>
      <c r="M299" s="9">
        <v>84.9</v>
      </c>
      <c r="N299" s="9">
        <v>67.099999999999994</v>
      </c>
      <c r="O299" s="9">
        <v>10.5</v>
      </c>
      <c r="P299" s="10"/>
    </row>
    <row r="300" spans="1:16" x14ac:dyDescent="0.25">
      <c r="A300" s="8" t="s">
        <v>460</v>
      </c>
      <c r="B300" s="10">
        <v>895000</v>
      </c>
      <c r="C300" s="10">
        <v>867000</v>
      </c>
      <c r="D300" s="10">
        <v>111000</v>
      </c>
      <c r="E300" s="10">
        <v>210000</v>
      </c>
      <c r="F300" s="10">
        <v>305000</v>
      </c>
      <c r="G300" s="10">
        <v>241000</v>
      </c>
      <c r="H300" s="10">
        <v>28000</v>
      </c>
      <c r="I300" s="9">
        <v>60.9</v>
      </c>
      <c r="J300" s="9">
        <v>74.3</v>
      </c>
      <c r="K300" s="9">
        <v>55.3</v>
      </c>
      <c r="L300" s="9">
        <v>85.7</v>
      </c>
      <c r="M300" s="9">
        <v>84.3</v>
      </c>
      <c r="N300" s="9">
        <v>67</v>
      </c>
      <c r="O300" s="9">
        <v>9.3000000000000007</v>
      </c>
      <c r="P300" s="10"/>
    </row>
    <row r="301" spans="1:16" x14ac:dyDescent="0.25">
      <c r="A301" s="8" t="s">
        <v>461</v>
      </c>
      <c r="B301" s="10">
        <v>890000</v>
      </c>
      <c r="C301" s="10">
        <v>860000</v>
      </c>
      <c r="D301" s="10">
        <v>110000</v>
      </c>
      <c r="E301" s="10">
        <v>207000</v>
      </c>
      <c r="F301" s="10">
        <v>303000</v>
      </c>
      <c r="G301" s="10">
        <v>240000</v>
      </c>
      <c r="H301" s="10">
        <v>30000</v>
      </c>
      <c r="I301" s="9">
        <v>60.6</v>
      </c>
      <c r="J301" s="9">
        <v>73.7</v>
      </c>
      <c r="K301" s="9">
        <v>54.9</v>
      </c>
      <c r="L301" s="9">
        <v>84.9</v>
      </c>
      <c r="M301" s="9">
        <v>83.7</v>
      </c>
      <c r="N301" s="9">
        <v>66.5</v>
      </c>
      <c r="O301" s="9">
        <v>9.9</v>
      </c>
      <c r="P301" s="10"/>
    </row>
    <row r="302" spans="1:16" x14ac:dyDescent="0.25">
      <c r="A302" s="8" t="s">
        <v>462</v>
      </c>
      <c r="B302" s="10">
        <v>897000</v>
      </c>
      <c r="C302" s="10">
        <v>864000</v>
      </c>
      <c r="D302" s="10">
        <v>111000</v>
      </c>
      <c r="E302" s="10">
        <v>208000</v>
      </c>
      <c r="F302" s="10">
        <v>305000</v>
      </c>
      <c r="G302" s="10">
        <v>239000</v>
      </c>
      <c r="H302" s="10">
        <v>34000</v>
      </c>
      <c r="I302" s="9">
        <v>61</v>
      </c>
      <c r="J302" s="9">
        <v>74</v>
      </c>
      <c r="K302" s="9">
        <v>55.4</v>
      </c>
      <c r="L302" s="9">
        <v>85.3</v>
      </c>
      <c r="M302" s="9">
        <v>84.3</v>
      </c>
      <c r="N302" s="9">
        <v>66.2</v>
      </c>
      <c r="O302" s="9">
        <v>11.1</v>
      </c>
      <c r="P302" s="10"/>
    </row>
    <row r="303" spans="1:16" x14ac:dyDescent="0.25">
      <c r="A303" s="8" t="s">
        <v>463</v>
      </c>
      <c r="B303" s="10">
        <v>894000</v>
      </c>
      <c r="C303" s="10">
        <v>861000</v>
      </c>
      <c r="D303" s="10">
        <v>111000</v>
      </c>
      <c r="E303" s="10">
        <v>205000</v>
      </c>
      <c r="F303" s="10">
        <v>306000</v>
      </c>
      <c r="G303" s="10">
        <v>238000</v>
      </c>
      <c r="H303" s="10">
        <v>34000</v>
      </c>
      <c r="I303" s="9">
        <v>60.8</v>
      </c>
      <c r="J303" s="9">
        <v>73.7</v>
      </c>
      <c r="K303" s="9">
        <v>55.3</v>
      </c>
      <c r="L303" s="9">
        <v>84.1</v>
      </c>
      <c r="M303" s="9">
        <v>84.6</v>
      </c>
      <c r="N303" s="9">
        <v>65.900000000000006</v>
      </c>
      <c r="O303" s="9">
        <v>11.1</v>
      </c>
      <c r="P303" s="10"/>
    </row>
    <row r="304" spans="1:16" x14ac:dyDescent="0.25">
      <c r="A304" s="8" t="s">
        <v>464</v>
      </c>
      <c r="B304" s="10">
        <v>899000</v>
      </c>
      <c r="C304" s="10">
        <v>866000</v>
      </c>
      <c r="D304" s="10">
        <v>118000</v>
      </c>
      <c r="E304" s="10">
        <v>205000</v>
      </c>
      <c r="F304" s="10">
        <v>306000</v>
      </c>
      <c r="G304" s="10">
        <v>237000</v>
      </c>
      <c r="H304" s="10">
        <v>33000</v>
      </c>
      <c r="I304" s="9">
        <v>61.1</v>
      </c>
      <c r="J304" s="9">
        <v>74.2</v>
      </c>
      <c r="K304" s="9">
        <v>58.9</v>
      </c>
      <c r="L304" s="9">
        <v>84.2</v>
      </c>
      <c r="M304" s="9">
        <v>84.5</v>
      </c>
      <c r="N304" s="9">
        <v>65.5</v>
      </c>
      <c r="O304" s="9">
        <v>10.9</v>
      </c>
      <c r="P304" s="10"/>
    </row>
    <row r="305" spans="1:16" x14ac:dyDescent="0.25">
      <c r="A305" s="8" t="s">
        <v>465</v>
      </c>
      <c r="B305" s="10">
        <v>896000</v>
      </c>
      <c r="C305" s="10">
        <v>866000</v>
      </c>
      <c r="D305" s="10">
        <v>117000</v>
      </c>
      <c r="E305" s="10">
        <v>205000</v>
      </c>
      <c r="F305" s="10">
        <v>307000</v>
      </c>
      <c r="G305" s="10">
        <v>237000</v>
      </c>
      <c r="H305" s="10">
        <v>30000</v>
      </c>
      <c r="I305" s="9">
        <v>60.9</v>
      </c>
      <c r="J305" s="9">
        <v>74.2</v>
      </c>
      <c r="K305" s="9">
        <v>58.8</v>
      </c>
      <c r="L305" s="9">
        <v>84.2</v>
      </c>
      <c r="M305" s="9">
        <v>84.7</v>
      </c>
      <c r="N305" s="9">
        <v>65.3</v>
      </c>
      <c r="O305" s="9">
        <v>9.9</v>
      </c>
      <c r="P305" s="10"/>
    </row>
    <row r="306" spans="1:16" x14ac:dyDescent="0.25">
      <c r="A306" s="8" t="s">
        <v>466</v>
      </c>
      <c r="B306" s="10">
        <v>900000</v>
      </c>
      <c r="C306" s="10">
        <v>868000</v>
      </c>
      <c r="D306" s="10">
        <v>118000</v>
      </c>
      <c r="E306" s="10">
        <v>206000</v>
      </c>
      <c r="F306" s="10">
        <v>307000</v>
      </c>
      <c r="G306" s="10">
        <v>237000</v>
      </c>
      <c r="H306" s="10">
        <v>32000</v>
      </c>
      <c r="I306" s="9">
        <v>61.1</v>
      </c>
      <c r="J306" s="9">
        <v>74.400000000000006</v>
      </c>
      <c r="K306" s="9">
        <v>59.3</v>
      </c>
      <c r="L306" s="9">
        <v>84.6</v>
      </c>
      <c r="M306" s="9">
        <v>84.7</v>
      </c>
      <c r="N306" s="9">
        <v>65.5</v>
      </c>
      <c r="O306" s="9">
        <v>10.4</v>
      </c>
      <c r="P306" s="10"/>
    </row>
    <row r="307" spans="1:16" x14ac:dyDescent="0.25">
      <c r="A307" s="8" t="s">
        <v>467</v>
      </c>
      <c r="B307" s="10">
        <v>901000</v>
      </c>
      <c r="C307" s="10">
        <v>870000</v>
      </c>
      <c r="D307" s="10">
        <v>116000</v>
      </c>
      <c r="E307" s="10">
        <v>208000</v>
      </c>
      <c r="F307" s="10">
        <v>307000</v>
      </c>
      <c r="G307" s="10">
        <v>239000</v>
      </c>
      <c r="H307" s="10">
        <v>31000</v>
      </c>
      <c r="I307" s="9">
        <v>61.1</v>
      </c>
      <c r="J307" s="9">
        <v>74.5</v>
      </c>
      <c r="K307" s="9">
        <v>58.3</v>
      </c>
      <c r="L307" s="9">
        <v>85.4</v>
      </c>
      <c r="M307" s="9">
        <v>84.9</v>
      </c>
      <c r="N307" s="9">
        <v>65.7</v>
      </c>
      <c r="O307" s="9">
        <v>10</v>
      </c>
      <c r="P307" s="10"/>
    </row>
    <row r="308" spans="1:16" x14ac:dyDescent="0.25">
      <c r="A308" s="8" t="s">
        <v>468</v>
      </c>
      <c r="B308" s="10">
        <v>888000</v>
      </c>
      <c r="C308" s="10">
        <v>857000</v>
      </c>
      <c r="D308" s="10">
        <v>115000</v>
      </c>
      <c r="E308" s="10">
        <v>206000</v>
      </c>
      <c r="F308" s="10">
        <v>305000</v>
      </c>
      <c r="G308" s="10">
        <v>232000</v>
      </c>
      <c r="H308" s="10">
        <v>31000</v>
      </c>
      <c r="I308" s="9">
        <v>60.317696375324999</v>
      </c>
      <c r="J308" s="9">
        <v>73.457853757761796</v>
      </c>
      <c r="K308" s="9">
        <v>57.846621886201397</v>
      </c>
      <c r="L308" s="9">
        <v>84.627430671154997</v>
      </c>
      <c r="M308" s="9">
        <v>84.252521843061899</v>
      </c>
      <c r="N308" s="9">
        <v>63.793996001740297</v>
      </c>
      <c r="O308" s="9">
        <v>10.1204543222808</v>
      </c>
      <c r="P308" s="10"/>
    </row>
    <row r="309" spans="1:16" x14ac:dyDescent="0.25">
      <c r="A309" s="8" t="s">
        <v>469</v>
      </c>
      <c r="B309" s="10">
        <v>876000</v>
      </c>
      <c r="C309" s="10">
        <v>846000</v>
      </c>
      <c r="D309" s="10">
        <v>110000</v>
      </c>
      <c r="E309" s="10">
        <v>202000</v>
      </c>
      <c r="F309" s="10">
        <v>304000</v>
      </c>
      <c r="G309" s="10">
        <v>229000</v>
      </c>
      <c r="H309" s="10">
        <v>30000</v>
      </c>
      <c r="I309" s="9">
        <v>59.523764228846403</v>
      </c>
      <c r="J309" s="9">
        <v>72.524313723136103</v>
      </c>
      <c r="K309" s="9">
        <v>55.526113343020803</v>
      </c>
      <c r="L309" s="9">
        <v>83.270336149678002</v>
      </c>
      <c r="M309" s="9">
        <v>84.091595188704602</v>
      </c>
      <c r="N309" s="9">
        <v>63.149578989961299</v>
      </c>
      <c r="O309" s="9">
        <v>9.9361186433470792</v>
      </c>
      <c r="P309" s="10"/>
    </row>
    <row r="310" spans="1:16" x14ac:dyDescent="0.25">
      <c r="A310" s="8" t="s">
        <v>470</v>
      </c>
      <c r="B310" s="10">
        <v>875000</v>
      </c>
      <c r="C310" s="10">
        <v>848000</v>
      </c>
      <c r="D310" s="10">
        <v>106000</v>
      </c>
      <c r="E310" s="10">
        <v>205000</v>
      </c>
      <c r="F310" s="10">
        <v>304000</v>
      </c>
      <c r="G310" s="10">
        <v>233000</v>
      </c>
      <c r="H310" s="10">
        <v>27000</v>
      </c>
      <c r="I310" s="9">
        <v>59.455764841927802</v>
      </c>
      <c r="J310" s="9">
        <v>72.714923978012393</v>
      </c>
      <c r="K310" s="9">
        <v>53.193725174719702</v>
      </c>
      <c r="L310" s="9">
        <v>84.5950175005147</v>
      </c>
      <c r="M310" s="9">
        <v>84.101836874875303</v>
      </c>
      <c r="N310" s="9">
        <v>64.144753139088706</v>
      </c>
      <c r="O310" s="9">
        <v>8.8807622736059901</v>
      </c>
      <c r="P310" s="10"/>
    </row>
    <row r="311" spans="1:16" x14ac:dyDescent="0.25">
      <c r="A311" s="8" t="s">
        <v>471</v>
      </c>
      <c r="B311" s="10">
        <v>872000</v>
      </c>
      <c r="C311" s="10">
        <v>842000</v>
      </c>
      <c r="D311" s="10">
        <v>105000</v>
      </c>
      <c r="E311" s="10">
        <v>203000</v>
      </c>
      <c r="F311" s="10">
        <v>304000</v>
      </c>
      <c r="G311" s="10">
        <v>230000</v>
      </c>
      <c r="H311" s="10">
        <v>30000</v>
      </c>
      <c r="I311" s="9">
        <v>59.238012418984503</v>
      </c>
      <c r="J311" s="9">
        <v>72.238258845980894</v>
      </c>
      <c r="K311" s="9">
        <v>53.047250521478901</v>
      </c>
      <c r="L311" s="9">
        <v>83.767953339878105</v>
      </c>
      <c r="M311" s="9">
        <v>84.240357152760396</v>
      </c>
      <c r="N311" s="9">
        <v>63.128487013879401</v>
      </c>
      <c r="O311" s="9">
        <v>9.8162791304574704</v>
      </c>
      <c r="P311" s="10"/>
    </row>
    <row r="312" spans="1:16" x14ac:dyDescent="0.25">
      <c r="A312" s="8" t="s">
        <v>472</v>
      </c>
      <c r="B312" s="10">
        <v>875000</v>
      </c>
      <c r="C312" s="10">
        <v>845000</v>
      </c>
      <c r="D312" s="10">
        <v>106000</v>
      </c>
      <c r="E312" s="10">
        <v>204000</v>
      </c>
      <c r="F312" s="10">
        <v>305000</v>
      </c>
      <c r="G312" s="10">
        <v>230000</v>
      </c>
      <c r="H312" s="10">
        <v>30000</v>
      </c>
      <c r="I312" s="9">
        <v>59.391095108647697</v>
      </c>
      <c r="J312" s="9">
        <v>72.484439033591102</v>
      </c>
      <c r="K312" s="9">
        <v>53.589384489828802</v>
      </c>
      <c r="L312" s="9">
        <v>84.335898514504393</v>
      </c>
      <c r="M312" s="9">
        <v>84.421508904766398</v>
      </c>
      <c r="N312" s="9">
        <v>63.076070678201297</v>
      </c>
      <c r="O312" s="9">
        <v>9.6914235132549305</v>
      </c>
      <c r="P312" s="10"/>
    </row>
    <row r="313" spans="1:16" x14ac:dyDescent="0.25">
      <c r="A313" s="8" t="s">
        <v>473</v>
      </c>
      <c r="B313" s="10">
        <v>888000</v>
      </c>
      <c r="C313" s="10">
        <v>852000</v>
      </c>
      <c r="D313" s="10">
        <v>104000</v>
      </c>
      <c r="E313" s="10">
        <v>207000</v>
      </c>
      <c r="F313" s="10">
        <v>305000</v>
      </c>
      <c r="G313" s="10">
        <v>236000</v>
      </c>
      <c r="H313" s="10">
        <v>36000</v>
      </c>
      <c r="I313" s="9">
        <v>60.214555749572</v>
      </c>
      <c r="J313" s="9">
        <v>73.003928075842794</v>
      </c>
      <c r="K313" s="9">
        <v>52.443196992678203</v>
      </c>
      <c r="L313" s="9">
        <v>85.471220929033194</v>
      </c>
      <c r="M313" s="9">
        <v>84.508349822361893</v>
      </c>
      <c r="N313" s="9">
        <v>64.5314515974393</v>
      </c>
      <c r="O313" s="9">
        <v>11.7588798036019</v>
      </c>
      <c r="P313" s="10"/>
    </row>
    <row r="314" spans="1:16" x14ac:dyDescent="0.25">
      <c r="A314" s="8" t="s">
        <v>474</v>
      </c>
      <c r="B314" s="10">
        <v>881000</v>
      </c>
      <c r="C314" s="10">
        <v>848000</v>
      </c>
      <c r="D314" s="10">
        <v>100000</v>
      </c>
      <c r="E314" s="10">
        <v>209000</v>
      </c>
      <c r="F314" s="10">
        <v>302000</v>
      </c>
      <c r="G314" s="10">
        <v>237000</v>
      </c>
      <c r="H314" s="10">
        <v>34000</v>
      </c>
      <c r="I314" s="9">
        <v>59.753475103453098</v>
      </c>
      <c r="J314" s="9">
        <v>72.647702219433498</v>
      </c>
      <c r="K314" s="9">
        <v>50.555900104373102</v>
      </c>
      <c r="L314" s="9">
        <v>86.175259817745598</v>
      </c>
      <c r="M314" s="9">
        <v>83.692572942826502</v>
      </c>
      <c r="N314" s="9">
        <v>64.765989828263002</v>
      </c>
      <c r="O314" s="9">
        <v>10.9871620307333</v>
      </c>
      <c r="P314" s="10"/>
    </row>
    <row r="315" spans="1:16" x14ac:dyDescent="0.25">
      <c r="A315" s="8" t="s">
        <v>475</v>
      </c>
      <c r="B315" s="10">
        <v>879000</v>
      </c>
      <c r="C315" s="10">
        <v>844000</v>
      </c>
      <c r="D315" s="10">
        <v>98000</v>
      </c>
      <c r="E315" s="10">
        <v>209000</v>
      </c>
      <c r="F315" s="10">
        <v>302000</v>
      </c>
      <c r="G315" s="10">
        <v>235000</v>
      </c>
      <c r="H315" s="10">
        <v>36000</v>
      </c>
      <c r="I315" s="9">
        <v>59.603740977940397</v>
      </c>
      <c r="J315" s="9">
        <v>72.329819953574003</v>
      </c>
      <c r="K315" s="9">
        <v>49.367229129662498</v>
      </c>
      <c r="L315" s="9">
        <v>86.425268308406899</v>
      </c>
      <c r="M315" s="9">
        <v>83.684753432862294</v>
      </c>
      <c r="N315" s="9">
        <v>64.251327907796806</v>
      </c>
      <c r="O315" s="9">
        <v>11.5522297240437</v>
      </c>
      <c r="P315" s="10"/>
    </row>
    <row r="316" spans="1:16" x14ac:dyDescent="0.25">
      <c r="A316" s="8" t="s">
        <v>476</v>
      </c>
      <c r="B316" s="10">
        <v>865000</v>
      </c>
      <c r="C316" s="10">
        <v>831000</v>
      </c>
      <c r="D316" s="10">
        <v>96000</v>
      </c>
      <c r="E316" s="10">
        <v>200000</v>
      </c>
      <c r="F316" s="10">
        <v>305000</v>
      </c>
      <c r="G316" s="10">
        <v>229000</v>
      </c>
      <c r="H316" s="10">
        <v>35000</v>
      </c>
      <c r="I316" s="9">
        <v>58.6566516622376</v>
      </c>
      <c r="J316" s="9">
        <v>71.250479297356506</v>
      </c>
      <c r="K316" s="9">
        <v>48.527985451606398</v>
      </c>
      <c r="L316" s="9">
        <v>82.892597205384007</v>
      </c>
      <c r="M316" s="9">
        <v>84.582747128637607</v>
      </c>
      <c r="N316" s="9">
        <v>62.720191600526</v>
      </c>
      <c r="O316" s="9">
        <v>11.19763634189</v>
      </c>
      <c r="P316" s="10"/>
    </row>
    <row r="317" spans="1:16" x14ac:dyDescent="0.25">
      <c r="A317" s="8" t="s">
        <v>477</v>
      </c>
      <c r="B317" s="10">
        <v>855000</v>
      </c>
      <c r="C317" s="10">
        <v>825000</v>
      </c>
      <c r="D317" s="10">
        <v>94000</v>
      </c>
      <c r="E317" s="10">
        <v>201000</v>
      </c>
      <c r="F317" s="10">
        <v>307000</v>
      </c>
      <c r="G317" s="10">
        <v>223000</v>
      </c>
      <c r="H317" s="10">
        <v>30000</v>
      </c>
      <c r="I317" s="9">
        <v>57.987723606228002</v>
      </c>
      <c r="J317" s="9">
        <v>70.808860633481004</v>
      </c>
      <c r="K317" s="9">
        <v>47.580934660714</v>
      </c>
      <c r="L317" s="9">
        <v>83.331330966397502</v>
      </c>
      <c r="M317" s="9">
        <v>85.120277203971497</v>
      </c>
      <c r="N317" s="9">
        <v>61.0165832221955</v>
      </c>
      <c r="O317" s="9">
        <v>9.7610577761135193</v>
      </c>
      <c r="P317" s="10"/>
    </row>
    <row r="318" spans="1:16" x14ac:dyDescent="0.25">
      <c r="A318" s="8" t="s">
        <v>478</v>
      </c>
      <c r="B318" s="10">
        <v>861000</v>
      </c>
      <c r="C318" s="10">
        <v>827000</v>
      </c>
      <c r="D318" s="10">
        <v>93000</v>
      </c>
      <c r="E318" s="10">
        <v>204000</v>
      </c>
      <c r="F318" s="10">
        <v>305000</v>
      </c>
      <c r="G318" s="10">
        <v>225000</v>
      </c>
      <c r="H318" s="10">
        <v>34000</v>
      </c>
      <c r="I318" s="9">
        <v>58.377578600615401</v>
      </c>
      <c r="J318" s="9">
        <v>70.973913506430407</v>
      </c>
      <c r="K318" s="9">
        <v>47.328456807309699</v>
      </c>
      <c r="L318" s="9">
        <v>84.4168450395739</v>
      </c>
      <c r="M318" s="9">
        <v>84.620300647419995</v>
      </c>
      <c r="N318" s="9">
        <v>61.464679302601297</v>
      </c>
      <c r="O318" s="9">
        <v>11.086287215693901</v>
      </c>
      <c r="P318" s="10"/>
    </row>
    <row r="319" spans="1:16" x14ac:dyDescent="0.25">
      <c r="A319" s="8" t="s">
        <v>479</v>
      </c>
      <c r="B319" s="10">
        <v>849000</v>
      </c>
      <c r="C319" s="10">
        <v>819000</v>
      </c>
      <c r="D319" s="10">
        <v>93000</v>
      </c>
      <c r="E319" s="10">
        <v>202000</v>
      </c>
      <c r="F319" s="10">
        <v>302000</v>
      </c>
      <c r="G319" s="10">
        <v>222000</v>
      </c>
      <c r="H319" s="10">
        <v>30000</v>
      </c>
      <c r="I319" s="9">
        <v>57.547213932337797</v>
      </c>
      <c r="J319" s="9">
        <v>70.295411906632495</v>
      </c>
      <c r="K319" s="9">
        <v>46.969075298229598</v>
      </c>
      <c r="L319" s="9">
        <v>83.942642211280599</v>
      </c>
      <c r="M319" s="9">
        <v>84.009206214194606</v>
      </c>
      <c r="N319" s="9">
        <v>60.431970627306697</v>
      </c>
      <c r="O319" s="9">
        <v>9.7633193225924799</v>
      </c>
      <c r="P319" s="10"/>
    </row>
    <row r="320" spans="1:16" x14ac:dyDescent="0.25">
      <c r="A320" s="8" t="s">
        <v>480</v>
      </c>
      <c r="B320" s="10">
        <v>853000</v>
      </c>
      <c r="C320" s="10">
        <v>823000</v>
      </c>
      <c r="D320" s="10">
        <v>91000</v>
      </c>
      <c r="E320" s="10">
        <v>205000</v>
      </c>
      <c r="F320" s="10">
        <v>303000</v>
      </c>
      <c r="G320" s="10">
        <v>224000</v>
      </c>
      <c r="H320" s="10">
        <v>30000</v>
      </c>
      <c r="I320" s="9">
        <v>57.831309781993397</v>
      </c>
      <c r="J320" s="9">
        <v>70.693958417997194</v>
      </c>
      <c r="K320" s="9">
        <v>46.103343033572301</v>
      </c>
      <c r="L320" s="9">
        <v>85.031361318131403</v>
      </c>
      <c r="M320" s="9">
        <v>84.330587338758505</v>
      </c>
      <c r="N320" s="9">
        <v>61.139485013668597</v>
      </c>
      <c r="O320" s="9">
        <v>9.7129817118246393</v>
      </c>
      <c r="P320" s="10"/>
    </row>
    <row r="321" spans="1:16" x14ac:dyDescent="0.25">
      <c r="A321" s="8" t="s">
        <v>481</v>
      </c>
      <c r="B321" s="10">
        <v>851000</v>
      </c>
      <c r="C321" s="10">
        <v>824000</v>
      </c>
      <c r="D321" s="10">
        <v>89000</v>
      </c>
      <c r="E321" s="10">
        <v>205000</v>
      </c>
      <c r="F321" s="10">
        <v>305000</v>
      </c>
      <c r="G321" s="10">
        <v>225000</v>
      </c>
      <c r="H321" s="10">
        <v>26000</v>
      </c>
      <c r="I321" s="9">
        <v>57.680982393540397</v>
      </c>
      <c r="J321" s="9">
        <v>70.851927762094405</v>
      </c>
      <c r="K321" s="9">
        <v>45.177919962655302</v>
      </c>
      <c r="L321" s="9">
        <v>85.463916668053301</v>
      </c>
      <c r="M321" s="9">
        <v>84.989746828751095</v>
      </c>
      <c r="N321" s="9">
        <v>61.217395571768598</v>
      </c>
      <c r="O321" s="9">
        <v>8.49457154868918</v>
      </c>
      <c r="P321" s="10"/>
    </row>
    <row r="322" spans="1:16" x14ac:dyDescent="0.25">
      <c r="A322" s="8" t="s">
        <v>482</v>
      </c>
      <c r="B322" s="10">
        <v>846000</v>
      </c>
      <c r="C322" s="10">
        <v>820000</v>
      </c>
      <c r="D322" s="10">
        <v>87000</v>
      </c>
      <c r="E322" s="10">
        <v>207000</v>
      </c>
      <c r="F322" s="10">
        <v>305000</v>
      </c>
      <c r="G322" s="10">
        <v>220000</v>
      </c>
      <c r="H322" s="10">
        <v>26000</v>
      </c>
      <c r="I322" s="9">
        <v>57.3202709148662</v>
      </c>
      <c r="J322" s="9">
        <v>70.481106684586706</v>
      </c>
      <c r="K322" s="9">
        <v>44.330048685887199</v>
      </c>
      <c r="L322" s="9">
        <v>86.269457014516505</v>
      </c>
      <c r="M322" s="9">
        <v>84.932223530164805</v>
      </c>
      <c r="N322" s="9">
        <v>60.038184675471101</v>
      </c>
      <c r="O322" s="9">
        <v>8.2640392573895909</v>
      </c>
      <c r="P322" s="10"/>
    </row>
    <row r="323" spans="1:16" x14ac:dyDescent="0.25">
      <c r="A323" s="8" t="s">
        <v>483</v>
      </c>
      <c r="B323" s="10">
        <v>868000</v>
      </c>
      <c r="C323" s="10">
        <v>840000</v>
      </c>
      <c r="D323" s="10">
        <v>94000</v>
      </c>
      <c r="E323" s="10">
        <v>209000</v>
      </c>
      <c r="F323" s="10">
        <v>308000</v>
      </c>
      <c r="G323" s="10">
        <v>228000</v>
      </c>
      <c r="H323" s="10">
        <v>28000</v>
      </c>
      <c r="I323" s="9">
        <v>58.792207704239601</v>
      </c>
      <c r="J323" s="9">
        <v>72.161028929622006</v>
      </c>
      <c r="K323" s="9">
        <v>47.8383883535585</v>
      </c>
      <c r="L323" s="9">
        <v>87.143654741964795</v>
      </c>
      <c r="M323" s="9">
        <v>85.705855499760602</v>
      </c>
      <c r="N323" s="9">
        <v>62.164618549519503</v>
      </c>
      <c r="O323" s="9">
        <v>9.0463140323555393</v>
      </c>
      <c r="P323" s="10"/>
    </row>
    <row r="324" spans="1:16" x14ac:dyDescent="0.25">
      <c r="A324" s="8" t="s">
        <v>484</v>
      </c>
      <c r="B324" s="10">
        <v>875000</v>
      </c>
      <c r="C324" s="10">
        <v>843000</v>
      </c>
      <c r="D324" s="10">
        <v>100000</v>
      </c>
      <c r="E324" s="10">
        <v>203000</v>
      </c>
      <c r="F324" s="10">
        <v>305000</v>
      </c>
      <c r="G324" s="10">
        <v>235000</v>
      </c>
      <c r="H324" s="10">
        <v>32000</v>
      </c>
      <c r="I324" s="9">
        <v>59.181032500020301</v>
      </c>
      <c r="J324" s="9">
        <v>72.350602329988007</v>
      </c>
      <c r="K324" s="9">
        <v>50.565403500576302</v>
      </c>
      <c r="L324" s="9">
        <v>84.689920058654195</v>
      </c>
      <c r="M324" s="9">
        <v>85.650309885429493</v>
      </c>
      <c r="N324" s="9">
        <v>63.190863880752801</v>
      </c>
      <c r="O324" s="9">
        <v>10.260597227227599</v>
      </c>
      <c r="P324" s="10"/>
    </row>
    <row r="325" spans="1:16" x14ac:dyDescent="0.25">
      <c r="A325" s="8" t="s">
        <v>485</v>
      </c>
      <c r="B325" s="10">
        <v>880000</v>
      </c>
      <c r="C325" s="10">
        <v>848000</v>
      </c>
      <c r="D325" s="10">
        <v>101000</v>
      </c>
      <c r="E325" s="10">
        <v>202000</v>
      </c>
      <c r="F325" s="10">
        <v>305000</v>
      </c>
      <c r="G325" s="10">
        <v>239000</v>
      </c>
      <c r="H325" s="10">
        <v>32000</v>
      </c>
      <c r="I325" s="9">
        <v>59.493952429338002</v>
      </c>
      <c r="J325" s="9">
        <v>72.7550500326915</v>
      </c>
      <c r="K325" s="9">
        <v>51.311690025066703</v>
      </c>
      <c r="L325" s="9">
        <v>84.245055635805102</v>
      </c>
      <c r="M325" s="9">
        <v>85.521945864813205</v>
      </c>
      <c r="N325" s="9">
        <v>64.417912056814004</v>
      </c>
      <c r="O325" s="9">
        <v>10.2351865013976</v>
      </c>
      <c r="P325" s="10"/>
    </row>
    <row r="326" spans="1:16" x14ac:dyDescent="0.25">
      <c r="A326" s="8" t="s">
        <v>486</v>
      </c>
      <c r="B326" s="10">
        <v>870000</v>
      </c>
      <c r="C326" s="10">
        <v>833000</v>
      </c>
      <c r="D326" s="10">
        <v>97000</v>
      </c>
      <c r="E326" s="10">
        <v>191000</v>
      </c>
      <c r="F326" s="10">
        <v>306000</v>
      </c>
      <c r="G326" s="10">
        <v>238000</v>
      </c>
      <c r="H326" s="10">
        <v>36000</v>
      </c>
      <c r="I326" s="9">
        <v>58.768474005105503</v>
      </c>
      <c r="J326" s="9">
        <v>71.475189327001303</v>
      </c>
      <c r="K326" s="9">
        <v>49.369387651565098</v>
      </c>
      <c r="L326" s="9">
        <v>79.639995838102195</v>
      </c>
      <c r="M326" s="9">
        <v>85.101741964704999</v>
      </c>
      <c r="N326" s="9">
        <v>64.666894653704006</v>
      </c>
      <c r="O326" s="9">
        <v>11.576093363197</v>
      </c>
      <c r="P326" s="10"/>
    </row>
    <row r="327" spans="1:16" x14ac:dyDescent="0.25">
      <c r="A327" s="8" t="s">
        <v>487</v>
      </c>
      <c r="B327" s="10">
        <v>864000</v>
      </c>
      <c r="C327" s="10">
        <v>828000</v>
      </c>
      <c r="D327" s="10">
        <v>92000</v>
      </c>
      <c r="E327" s="10">
        <v>190000</v>
      </c>
      <c r="F327" s="10">
        <v>307000</v>
      </c>
      <c r="G327" s="10">
        <v>240000</v>
      </c>
      <c r="H327" s="10">
        <v>36000</v>
      </c>
      <c r="I327" s="9">
        <v>58.397093043682702</v>
      </c>
      <c r="J327" s="9">
        <v>71.043855067914905</v>
      </c>
      <c r="K327" s="9">
        <v>46.439094648118797</v>
      </c>
      <c r="L327" s="9">
        <v>79.062839358749798</v>
      </c>
      <c r="M327" s="9">
        <v>85.305980721686694</v>
      </c>
      <c r="N327" s="9">
        <v>65.048090619277005</v>
      </c>
      <c r="O327" s="9">
        <v>11.423019955724699</v>
      </c>
      <c r="P327" s="10"/>
    </row>
    <row r="328" spans="1:16" x14ac:dyDescent="0.25">
      <c r="A328" s="8" t="s">
        <v>488</v>
      </c>
      <c r="B328" s="10">
        <v>855000</v>
      </c>
      <c r="C328" s="10">
        <v>820000</v>
      </c>
      <c r="D328" s="10">
        <v>90000</v>
      </c>
      <c r="E328" s="10">
        <v>189000</v>
      </c>
      <c r="F328" s="10">
        <v>303000</v>
      </c>
      <c r="G328" s="10">
        <v>238000</v>
      </c>
      <c r="H328" s="10">
        <v>35000</v>
      </c>
      <c r="I328" s="9">
        <v>57.787711521032001</v>
      </c>
      <c r="J328" s="9">
        <v>70.309614228203401</v>
      </c>
      <c r="K328" s="9">
        <v>45.4309802568837</v>
      </c>
      <c r="L328" s="9">
        <v>78.763930851373701</v>
      </c>
      <c r="M328" s="9">
        <v>84.261261010920606</v>
      </c>
      <c r="N328" s="9">
        <v>64.479908805927593</v>
      </c>
      <c r="O328" s="9">
        <v>11.275809329594701</v>
      </c>
      <c r="P328" s="10"/>
    </row>
    <row r="329" spans="1:16" x14ac:dyDescent="0.25">
      <c r="A329" s="8" t="s">
        <v>489</v>
      </c>
      <c r="B329" s="10">
        <v>858000</v>
      </c>
      <c r="C329" s="10">
        <v>825000</v>
      </c>
      <c r="D329" s="10">
        <v>92000</v>
      </c>
      <c r="E329" s="10">
        <v>195000</v>
      </c>
      <c r="F329" s="10">
        <v>302000</v>
      </c>
      <c r="G329" s="10">
        <v>236000</v>
      </c>
      <c r="H329" s="10">
        <v>32000</v>
      </c>
      <c r="I329" s="9">
        <v>57.977357337503001</v>
      </c>
      <c r="J329" s="9">
        <v>70.823062039615095</v>
      </c>
      <c r="K329" s="9">
        <v>46.815614676943802</v>
      </c>
      <c r="L329" s="9">
        <v>81.258559612366597</v>
      </c>
      <c r="M329" s="9">
        <v>83.985413997337403</v>
      </c>
      <c r="N329" s="9">
        <v>64.005212150826594</v>
      </c>
      <c r="O329" s="9">
        <v>10.2645819655935</v>
      </c>
      <c r="P329" s="10"/>
    </row>
    <row r="330" spans="1:16" x14ac:dyDescent="0.25">
      <c r="A330" s="8" t="s">
        <v>490</v>
      </c>
      <c r="B330" s="10">
        <v>856000</v>
      </c>
      <c r="C330" s="10">
        <v>828000</v>
      </c>
      <c r="D330" s="10">
        <v>91000</v>
      </c>
      <c r="E330" s="10">
        <v>197000</v>
      </c>
      <c r="F330" s="10">
        <v>304000</v>
      </c>
      <c r="G330" s="10">
        <v>235000</v>
      </c>
      <c r="H330" s="10">
        <v>28000</v>
      </c>
      <c r="I330" s="9">
        <v>57.8537559001294</v>
      </c>
      <c r="J330" s="9">
        <v>71.015077308860398</v>
      </c>
      <c r="K330" s="9">
        <v>46.270414015001599</v>
      </c>
      <c r="L330" s="9">
        <v>82.143942706056194</v>
      </c>
      <c r="M330" s="9">
        <v>84.398630015123203</v>
      </c>
      <c r="N330" s="9">
        <v>63.926067905022002</v>
      </c>
      <c r="O330" s="9">
        <v>8.9700763709153009</v>
      </c>
      <c r="P330" s="10"/>
    </row>
    <row r="331" spans="1:16" x14ac:dyDescent="0.25">
      <c r="A331" s="8" t="s">
        <v>491</v>
      </c>
      <c r="B331" s="10">
        <v>862000</v>
      </c>
      <c r="C331" s="10">
        <v>833000</v>
      </c>
      <c r="D331" s="10">
        <v>94000</v>
      </c>
      <c r="E331" s="10">
        <v>197000</v>
      </c>
      <c r="F331" s="10">
        <v>304000</v>
      </c>
      <c r="G331" s="10">
        <v>238000</v>
      </c>
      <c r="H331" s="10">
        <v>29000</v>
      </c>
      <c r="I331" s="9">
        <v>58.2613827092731</v>
      </c>
      <c r="J331" s="9">
        <v>71.496595604486103</v>
      </c>
      <c r="K331" s="9">
        <v>47.451599155775597</v>
      </c>
      <c r="L331" s="9">
        <v>82.187606670385406</v>
      </c>
      <c r="M331" s="9">
        <v>84.469030606714995</v>
      </c>
      <c r="N331" s="9">
        <v>64.719502495935103</v>
      </c>
      <c r="O331" s="9">
        <v>9.1046112568072708</v>
      </c>
      <c r="P331" s="10"/>
    </row>
    <row r="332" spans="1:16" x14ac:dyDescent="0.25">
      <c r="A332" s="8" t="s">
        <v>492</v>
      </c>
      <c r="B332" s="10">
        <v>873000</v>
      </c>
      <c r="C332" s="10">
        <v>844000</v>
      </c>
      <c r="D332" s="10">
        <v>95000</v>
      </c>
      <c r="E332" s="10">
        <v>203000</v>
      </c>
      <c r="F332" s="10">
        <v>304000</v>
      </c>
      <c r="G332" s="10">
        <v>243000</v>
      </c>
      <c r="H332" s="10">
        <v>28000</v>
      </c>
      <c r="I332" s="9">
        <v>58.9762040862107</v>
      </c>
      <c r="J332" s="9">
        <v>72.412639797335103</v>
      </c>
      <c r="K332" s="9">
        <v>48.122413373366903</v>
      </c>
      <c r="L332" s="9">
        <v>84.498991117675203</v>
      </c>
      <c r="M332" s="9">
        <v>84.332566615552196</v>
      </c>
      <c r="N332" s="9">
        <v>65.882340172674802</v>
      </c>
      <c r="O332" s="9">
        <v>9.06927778963429</v>
      </c>
      <c r="P332" s="10"/>
    </row>
    <row r="333" spans="1:16" x14ac:dyDescent="0.25">
      <c r="A333" s="8" t="s">
        <v>493</v>
      </c>
      <c r="B333" s="10">
        <v>871000</v>
      </c>
      <c r="C333" s="10">
        <v>840000</v>
      </c>
      <c r="D333" s="10">
        <v>95000</v>
      </c>
      <c r="E333" s="10">
        <v>200000</v>
      </c>
      <c r="F333" s="10">
        <v>305000</v>
      </c>
      <c r="G333" s="10">
        <v>241000</v>
      </c>
      <c r="H333" s="10">
        <v>31000</v>
      </c>
      <c r="I333" s="9">
        <v>58.868740039763203</v>
      </c>
      <c r="J333" s="9">
        <v>72.032383970586196</v>
      </c>
      <c r="K333" s="9">
        <v>48.304380013589302</v>
      </c>
      <c r="L333" s="9">
        <v>83.035602852221899</v>
      </c>
      <c r="M333" s="9">
        <v>84.594126943127506</v>
      </c>
      <c r="N333" s="9">
        <v>65.282122094206201</v>
      </c>
      <c r="O333" s="9">
        <v>9.9772296619480603</v>
      </c>
      <c r="P333" s="10"/>
    </row>
    <row r="334" spans="1:16" x14ac:dyDescent="0.25">
      <c r="A334" s="8" t="s">
        <v>494</v>
      </c>
      <c r="B334" s="10">
        <v>875000</v>
      </c>
      <c r="C334" s="10">
        <v>839000</v>
      </c>
      <c r="D334" s="10">
        <v>99000</v>
      </c>
      <c r="E334" s="10">
        <v>201000</v>
      </c>
      <c r="F334" s="10">
        <v>302000</v>
      </c>
      <c r="G334" s="10">
        <v>238000</v>
      </c>
      <c r="H334" s="10">
        <v>36000</v>
      </c>
      <c r="I334" s="9">
        <v>59.104986931577599</v>
      </c>
      <c r="J334" s="9">
        <v>71.9036821077637</v>
      </c>
      <c r="K334" s="9">
        <v>49.951852903016501</v>
      </c>
      <c r="L334" s="9">
        <v>83.509959380859499</v>
      </c>
      <c r="M334" s="9">
        <v>83.800095499317095</v>
      </c>
      <c r="N334" s="9">
        <v>64.4599888839183</v>
      </c>
      <c r="O334" s="9">
        <v>11.5674884216892</v>
      </c>
      <c r="P334" s="10"/>
    </row>
    <row r="335" spans="1:16" x14ac:dyDescent="0.25">
      <c r="A335" s="8" t="s">
        <v>495</v>
      </c>
      <c r="B335" s="10">
        <v>877000</v>
      </c>
      <c r="C335" s="10">
        <v>839000</v>
      </c>
      <c r="D335" s="10">
        <v>100000</v>
      </c>
      <c r="E335" s="10">
        <v>199000</v>
      </c>
      <c r="F335" s="10">
        <v>301000</v>
      </c>
      <c r="G335" s="10">
        <v>239000</v>
      </c>
      <c r="H335" s="10">
        <v>38000</v>
      </c>
      <c r="I335" s="9">
        <v>59.177722109603302</v>
      </c>
      <c r="J335" s="9">
        <v>71.872721462102703</v>
      </c>
      <c r="K335" s="9">
        <v>50.897363140720302</v>
      </c>
      <c r="L335" s="9">
        <v>82.589267157168393</v>
      </c>
      <c r="M335" s="9">
        <v>83.571779450986497</v>
      </c>
      <c r="N335" s="9">
        <v>64.678662820957697</v>
      </c>
      <c r="O335" s="9">
        <v>12.028728170663401</v>
      </c>
      <c r="P335" s="10"/>
    </row>
    <row r="336" spans="1:16" x14ac:dyDescent="0.25">
      <c r="A336" s="8" t="s">
        <v>496</v>
      </c>
      <c r="B336" s="10">
        <v>879000</v>
      </c>
      <c r="C336" s="10">
        <v>843000</v>
      </c>
      <c r="D336" s="10">
        <v>106000</v>
      </c>
      <c r="E336" s="10">
        <v>197000</v>
      </c>
      <c r="F336" s="10">
        <v>303000</v>
      </c>
      <c r="G336" s="10">
        <v>237000</v>
      </c>
      <c r="H336" s="10">
        <v>36000</v>
      </c>
      <c r="I336" s="9">
        <v>59.273242254379397</v>
      </c>
      <c r="J336" s="9">
        <v>72.135199439449494</v>
      </c>
      <c r="K336" s="9">
        <v>53.657191430797702</v>
      </c>
      <c r="L336" s="9">
        <v>81.664204130420302</v>
      </c>
      <c r="M336" s="9">
        <v>83.989324553526899</v>
      </c>
      <c r="N336" s="9">
        <v>64.227846936317306</v>
      </c>
      <c r="O336" s="9">
        <v>11.501221810185699</v>
      </c>
      <c r="P336" s="10"/>
    </row>
    <row r="337" spans="1:16" x14ac:dyDescent="0.25">
      <c r="A337" s="8" t="s">
        <v>497</v>
      </c>
      <c r="B337" s="10">
        <v>885000</v>
      </c>
      <c r="C337" s="10">
        <v>851000</v>
      </c>
      <c r="D337" s="10">
        <v>107000</v>
      </c>
      <c r="E337" s="10">
        <v>198000</v>
      </c>
      <c r="F337" s="10">
        <v>303000</v>
      </c>
      <c r="G337" s="10">
        <v>243000</v>
      </c>
      <c r="H337" s="10">
        <v>34000</v>
      </c>
      <c r="I337" s="9">
        <v>59.619029912578199</v>
      </c>
      <c r="J337" s="9">
        <v>72.800980154102405</v>
      </c>
      <c r="K337" s="9">
        <v>54.329657662030399</v>
      </c>
      <c r="L337" s="9">
        <v>82.077044977473903</v>
      </c>
      <c r="M337" s="9">
        <v>83.852287172613202</v>
      </c>
      <c r="N337" s="9">
        <v>65.841024420328296</v>
      </c>
      <c r="O337" s="9">
        <v>10.6603707678922</v>
      </c>
      <c r="P337" s="10"/>
    </row>
    <row r="338" spans="1:16" x14ac:dyDescent="0.25">
      <c r="A338" s="8" t="s">
        <v>498</v>
      </c>
      <c r="B338" s="10">
        <v>882000</v>
      </c>
      <c r="C338" s="10">
        <v>850000</v>
      </c>
      <c r="D338" s="10">
        <v>110000</v>
      </c>
      <c r="E338" s="10">
        <v>196000</v>
      </c>
      <c r="F338" s="10">
        <v>301000</v>
      </c>
      <c r="G338" s="10">
        <v>243000</v>
      </c>
      <c r="H338" s="10">
        <v>32000</v>
      </c>
      <c r="I338" s="9">
        <v>59.406699995151598</v>
      </c>
      <c r="J338" s="9">
        <v>72.678088830313698</v>
      </c>
      <c r="K338" s="9">
        <v>55.569764209355803</v>
      </c>
      <c r="L338" s="9">
        <v>81.478717007733593</v>
      </c>
      <c r="M338" s="9">
        <v>83.419300358542003</v>
      </c>
      <c r="N338" s="9">
        <v>65.6014666554901</v>
      </c>
      <c r="O338" s="9">
        <v>10.114282086283</v>
      </c>
      <c r="P338" s="10"/>
    </row>
    <row r="339" spans="1:16" x14ac:dyDescent="0.25">
      <c r="A339" s="8" t="s">
        <v>499</v>
      </c>
      <c r="B339" s="10">
        <v>888000</v>
      </c>
      <c r="C339" s="10">
        <v>858000</v>
      </c>
      <c r="D339" s="10">
        <v>114000</v>
      </c>
      <c r="E339" s="10">
        <v>197000</v>
      </c>
      <c r="F339" s="10">
        <v>302000</v>
      </c>
      <c r="G339" s="10">
        <v>244000</v>
      </c>
      <c r="H339" s="10">
        <v>31000</v>
      </c>
      <c r="I339" s="9">
        <v>59.793955331853503</v>
      </c>
      <c r="J339" s="9">
        <v>73.281053995207898</v>
      </c>
      <c r="K339" s="9">
        <v>57.545806425532298</v>
      </c>
      <c r="L339" s="9">
        <v>81.718615920971402</v>
      </c>
      <c r="M339" s="9">
        <v>83.633263298925101</v>
      </c>
      <c r="N339" s="9">
        <v>66.086288844309095</v>
      </c>
      <c r="O339" s="9">
        <v>9.6972928708138504</v>
      </c>
      <c r="P339" s="10"/>
    </row>
    <row r="340" spans="1:16" x14ac:dyDescent="0.25">
      <c r="A340" s="8" t="s">
        <v>500</v>
      </c>
      <c r="B340" s="10">
        <v>890000</v>
      </c>
      <c r="C340" s="10">
        <v>857000</v>
      </c>
      <c r="D340" s="10">
        <v>113000</v>
      </c>
      <c r="E340" s="10">
        <v>201000</v>
      </c>
      <c r="F340" s="10">
        <v>301000</v>
      </c>
      <c r="G340" s="10">
        <v>242000</v>
      </c>
      <c r="H340" s="10">
        <v>33000</v>
      </c>
      <c r="I340" s="9">
        <v>59.903835469761702</v>
      </c>
      <c r="J340" s="9">
        <v>73.253228920667397</v>
      </c>
      <c r="K340" s="9">
        <v>57.355141320609803</v>
      </c>
      <c r="L340" s="9">
        <v>83.203602871349105</v>
      </c>
      <c r="M340" s="9">
        <v>83.332502740954894</v>
      </c>
      <c r="N340" s="9">
        <v>65.425802334259998</v>
      </c>
      <c r="O340" s="9">
        <v>10.3186848772311</v>
      </c>
      <c r="P340" s="10"/>
    </row>
    <row r="341" spans="1:16" x14ac:dyDescent="0.25">
      <c r="A341" s="10"/>
      <c r="B341" s="10"/>
      <c r="C341" s="10"/>
      <c r="D341" s="10"/>
      <c r="E341" s="10"/>
      <c r="F341" s="10"/>
      <c r="G341" s="10"/>
      <c r="H341" s="10"/>
      <c r="I341" s="9"/>
      <c r="J341" s="9"/>
      <c r="K341" s="9"/>
      <c r="L341" s="9"/>
      <c r="M341" s="9"/>
      <c r="N341" s="9"/>
      <c r="O341" s="9"/>
      <c r="P341" s="10"/>
    </row>
    <row r="342" spans="1:16" x14ac:dyDescent="0.25">
      <c r="A342" s="11"/>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543</v>
      </c>
    </row>
    <row r="2" spans="1:16" x14ac:dyDescent="0.25">
      <c r="A2" t="s">
        <v>132</v>
      </c>
    </row>
    <row r="3" spans="1:16" ht="30" customHeight="1" x14ac:dyDescent="0.3">
      <c r="A3" s="3" t="s">
        <v>21</v>
      </c>
    </row>
    <row r="4" spans="1:16" x14ac:dyDescent="0.25">
      <c r="A4" t="s">
        <v>133</v>
      </c>
    </row>
    <row r="5" spans="1:16" x14ac:dyDescent="0.25">
      <c r="A5" t="s">
        <v>527</v>
      </c>
    </row>
    <row r="6" spans="1:16" x14ac:dyDescent="0.25">
      <c r="A6" t="s">
        <v>544</v>
      </c>
    </row>
    <row r="7" spans="1:16" ht="90" customHeight="1" x14ac:dyDescent="0.3">
      <c r="A7" s="5" t="s">
        <v>135</v>
      </c>
      <c r="B7" s="6" t="s">
        <v>545</v>
      </c>
      <c r="C7" s="6" t="s">
        <v>546</v>
      </c>
      <c r="D7" s="6" t="s">
        <v>547</v>
      </c>
      <c r="E7" s="6" t="s">
        <v>548</v>
      </c>
      <c r="F7" s="6" t="s">
        <v>549</v>
      </c>
      <c r="G7" s="6" t="s">
        <v>550</v>
      </c>
      <c r="H7" s="6" t="s">
        <v>551</v>
      </c>
      <c r="I7" s="6" t="s">
        <v>552</v>
      </c>
      <c r="J7" s="6" t="s">
        <v>553</v>
      </c>
      <c r="K7" s="6" t="s">
        <v>554</v>
      </c>
      <c r="L7" s="6" t="s">
        <v>555</v>
      </c>
      <c r="M7" s="6" t="s">
        <v>556</v>
      </c>
      <c r="N7" s="6" t="s">
        <v>557</v>
      </c>
      <c r="O7" s="6" t="s">
        <v>558</v>
      </c>
      <c r="P7" s="6" t="s">
        <v>163</v>
      </c>
    </row>
    <row r="8" spans="1:16" x14ac:dyDescent="0.25">
      <c r="A8" s="8" t="s">
        <v>164</v>
      </c>
      <c r="B8" s="10">
        <v>402000</v>
      </c>
      <c r="C8" s="10">
        <v>393000</v>
      </c>
      <c r="D8" s="10">
        <v>73000</v>
      </c>
      <c r="E8" s="10">
        <v>112000</v>
      </c>
      <c r="F8" s="10">
        <v>135000</v>
      </c>
      <c r="G8" s="10">
        <v>73000</v>
      </c>
      <c r="H8" s="10">
        <v>9000</v>
      </c>
      <c r="I8" s="9">
        <v>69.599999999999994</v>
      </c>
      <c r="J8" s="9">
        <v>79.3</v>
      </c>
      <c r="K8" s="9">
        <v>67.400000000000006</v>
      </c>
      <c r="L8" s="9">
        <v>90.7</v>
      </c>
      <c r="M8" s="9">
        <v>88.5</v>
      </c>
      <c r="N8" s="9">
        <v>65.900000000000006</v>
      </c>
      <c r="O8" s="9">
        <v>11</v>
      </c>
      <c r="P8" s="10"/>
    </row>
    <row r="9" spans="1:16" x14ac:dyDescent="0.25">
      <c r="A9" s="8" t="s">
        <v>165</v>
      </c>
      <c r="B9" s="10">
        <v>406000</v>
      </c>
      <c r="C9" s="10">
        <v>396000</v>
      </c>
      <c r="D9" s="10">
        <v>74000</v>
      </c>
      <c r="E9" s="10">
        <v>113000</v>
      </c>
      <c r="F9" s="10">
        <v>134000</v>
      </c>
      <c r="G9" s="10">
        <v>75000</v>
      </c>
      <c r="H9" s="10">
        <v>10000</v>
      </c>
      <c r="I9" s="9">
        <v>70.3</v>
      </c>
      <c r="J9" s="9">
        <v>79.900000000000006</v>
      </c>
      <c r="K9" s="9">
        <v>67.8</v>
      </c>
      <c r="L9" s="9">
        <v>91.9</v>
      </c>
      <c r="M9" s="9">
        <v>87.8</v>
      </c>
      <c r="N9" s="9">
        <v>67.7</v>
      </c>
      <c r="O9" s="9">
        <v>12.3</v>
      </c>
      <c r="P9" s="10"/>
    </row>
    <row r="10" spans="1:16" x14ac:dyDescent="0.25">
      <c r="A10" s="8" t="s">
        <v>166</v>
      </c>
      <c r="B10" s="10">
        <v>404000</v>
      </c>
      <c r="C10" s="10">
        <v>394000</v>
      </c>
      <c r="D10" s="10">
        <v>72000</v>
      </c>
      <c r="E10" s="10">
        <v>114000</v>
      </c>
      <c r="F10" s="10">
        <v>134000</v>
      </c>
      <c r="G10" s="10">
        <v>74000</v>
      </c>
      <c r="H10" s="10">
        <v>10000</v>
      </c>
      <c r="I10" s="9">
        <v>70</v>
      </c>
      <c r="J10" s="9">
        <v>79.599999999999994</v>
      </c>
      <c r="K10" s="9">
        <v>66.5</v>
      </c>
      <c r="L10" s="9">
        <v>92</v>
      </c>
      <c r="M10" s="9">
        <v>88.1</v>
      </c>
      <c r="N10" s="9">
        <v>66.8</v>
      </c>
      <c r="O10" s="9">
        <v>12.5</v>
      </c>
      <c r="P10" s="10"/>
    </row>
    <row r="11" spans="1:16" x14ac:dyDescent="0.25">
      <c r="A11" s="8" t="s">
        <v>167</v>
      </c>
      <c r="B11" s="10">
        <v>405000</v>
      </c>
      <c r="C11" s="10">
        <v>395000</v>
      </c>
      <c r="D11" s="10">
        <v>72000</v>
      </c>
      <c r="E11" s="10">
        <v>113000</v>
      </c>
      <c r="F11" s="10">
        <v>135000</v>
      </c>
      <c r="G11" s="10">
        <v>74000</v>
      </c>
      <c r="H11" s="10">
        <v>11000</v>
      </c>
      <c r="I11" s="9">
        <v>70.099999999999994</v>
      </c>
      <c r="J11" s="9">
        <v>79.599999999999994</v>
      </c>
      <c r="K11" s="9">
        <v>66.7</v>
      </c>
      <c r="L11" s="9">
        <v>91.9</v>
      </c>
      <c r="M11" s="9">
        <v>88.2</v>
      </c>
      <c r="N11" s="9">
        <v>66.8</v>
      </c>
      <c r="O11" s="9">
        <v>12.9</v>
      </c>
      <c r="P11" s="10"/>
    </row>
    <row r="12" spans="1:16" x14ac:dyDescent="0.25">
      <c r="A12" s="8" t="s">
        <v>168</v>
      </c>
      <c r="B12" s="10">
        <v>404000</v>
      </c>
      <c r="C12" s="10">
        <v>396000</v>
      </c>
      <c r="D12" s="10">
        <v>73000</v>
      </c>
      <c r="E12" s="10">
        <v>113000</v>
      </c>
      <c r="F12" s="10">
        <v>136000</v>
      </c>
      <c r="G12" s="10">
        <v>73000</v>
      </c>
      <c r="H12" s="10">
        <v>9000</v>
      </c>
      <c r="I12" s="9">
        <v>69.900000000000006</v>
      </c>
      <c r="J12" s="9">
        <v>79.8</v>
      </c>
      <c r="K12" s="9">
        <v>67.599999999999994</v>
      </c>
      <c r="L12" s="9">
        <v>91.9</v>
      </c>
      <c r="M12" s="9">
        <v>88.8</v>
      </c>
      <c r="N12" s="9">
        <v>65.8</v>
      </c>
      <c r="O12" s="9">
        <v>10.6</v>
      </c>
      <c r="P12" s="10"/>
    </row>
    <row r="13" spans="1:16" x14ac:dyDescent="0.25">
      <c r="A13" s="8" t="s">
        <v>169</v>
      </c>
      <c r="B13" s="10">
        <v>408000</v>
      </c>
      <c r="C13" s="10">
        <v>399000</v>
      </c>
      <c r="D13" s="10">
        <v>75000</v>
      </c>
      <c r="E13" s="10">
        <v>113000</v>
      </c>
      <c r="F13" s="10">
        <v>136000</v>
      </c>
      <c r="G13" s="10">
        <v>75000</v>
      </c>
      <c r="H13" s="10">
        <v>8000</v>
      </c>
      <c r="I13" s="9">
        <v>70.400000000000006</v>
      </c>
      <c r="J13" s="9">
        <v>80.5</v>
      </c>
      <c r="K13" s="9">
        <v>69.7</v>
      </c>
      <c r="L13" s="9">
        <v>91.9</v>
      </c>
      <c r="M13" s="9">
        <v>88.9</v>
      </c>
      <c r="N13" s="9">
        <v>67</v>
      </c>
      <c r="O13" s="9">
        <v>9.8000000000000007</v>
      </c>
      <c r="P13" s="10"/>
    </row>
    <row r="14" spans="1:16" x14ac:dyDescent="0.25">
      <c r="A14" s="8" t="s">
        <v>170</v>
      </c>
      <c r="B14" s="10">
        <v>404000</v>
      </c>
      <c r="C14" s="10">
        <v>396000</v>
      </c>
      <c r="D14" s="10">
        <v>74000</v>
      </c>
      <c r="E14" s="10">
        <v>113000</v>
      </c>
      <c r="F14" s="10">
        <v>136000</v>
      </c>
      <c r="G14" s="10">
        <v>74000</v>
      </c>
      <c r="H14" s="10">
        <v>8000</v>
      </c>
      <c r="I14" s="9">
        <v>69.8</v>
      </c>
      <c r="J14" s="9">
        <v>79.8</v>
      </c>
      <c r="K14" s="9">
        <v>68.599999999999994</v>
      </c>
      <c r="L14" s="9">
        <v>91.1</v>
      </c>
      <c r="M14" s="9">
        <v>88.5</v>
      </c>
      <c r="N14" s="9">
        <v>66.400000000000006</v>
      </c>
      <c r="O14" s="9">
        <v>9.6999999999999993</v>
      </c>
      <c r="P14" s="10"/>
    </row>
    <row r="15" spans="1:16" x14ac:dyDescent="0.25">
      <c r="A15" s="8" t="s">
        <v>171</v>
      </c>
      <c r="B15" s="10">
        <v>409000</v>
      </c>
      <c r="C15" s="10">
        <v>400000</v>
      </c>
      <c r="D15" s="10">
        <v>77000</v>
      </c>
      <c r="E15" s="10">
        <v>113000</v>
      </c>
      <c r="F15" s="10">
        <v>136000</v>
      </c>
      <c r="G15" s="10">
        <v>75000</v>
      </c>
      <c r="H15" s="10">
        <v>9000</v>
      </c>
      <c r="I15" s="9">
        <v>70.5</v>
      </c>
      <c r="J15" s="9">
        <v>80.5</v>
      </c>
      <c r="K15" s="9">
        <v>71.3</v>
      </c>
      <c r="L15" s="9">
        <v>91.1</v>
      </c>
      <c r="M15" s="9">
        <v>88.3</v>
      </c>
      <c r="N15" s="9">
        <v>67.099999999999994</v>
      </c>
      <c r="O15" s="9">
        <v>10.4</v>
      </c>
      <c r="P15" s="10"/>
    </row>
    <row r="16" spans="1:16" x14ac:dyDescent="0.25">
      <c r="A16" s="8" t="s">
        <v>172</v>
      </c>
      <c r="B16" s="10">
        <v>410000</v>
      </c>
      <c r="C16" s="10">
        <v>401000</v>
      </c>
      <c r="D16" s="10">
        <v>77000</v>
      </c>
      <c r="E16" s="10">
        <v>113000</v>
      </c>
      <c r="F16" s="10">
        <v>136000</v>
      </c>
      <c r="G16" s="10">
        <v>75000</v>
      </c>
      <c r="H16" s="10">
        <v>9000</v>
      </c>
      <c r="I16" s="9">
        <v>70.599999999999994</v>
      </c>
      <c r="J16" s="9">
        <v>80.599999999999994</v>
      </c>
      <c r="K16" s="9">
        <v>71.8</v>
      </c>
      <c r="L16" s="9">
        <v>91.1</v>
      </c>
      <c r="M16" s="9">
        <v>88.2</v>
      </c>
      <c r="N16" s="9">
        <v>67.2</v>
      </c>
      <c r="O16" s="9">
        <v>10.7</v>
      </c>
      <c r="P16" s="10"/>
    </row>
    <row r="17" spans="1:16" x14ac:dyDescent="0.25">
      <c r="A17" s="8" t="s">
        <v>174</v>
      </c>
      <c r="B17" s="10">
        <v>412000</v>
      </c>
      <c r="C17" s="10">
        <v>403000</v>
      </c>
      <c r="D17" s="10">
        <v>75000</v>
      </c>
      <c r="E17" s="10">
        <v>114000</v>
      </c>
      <c r="F17" s="10">
        <v>137000</v>
      </c>
      <c r="G17" s="10">
        <v>77000</v>
      </c>
      <c r="H17" s="10">
        <v>9000</v>
      </c>
      <c r="I17" s="9">
        <v>70.900000000000006</v>
      </c>
      <c r="J17" s="9">
        <v>80.900000000000006</v>
      </c>
      <c r="K17" s="9">
        <v>70.2</v>
      </c>
      <c r="L17" s="9">
        <v>91.5</v>
      </c>
      <c r="M17" s="9">
        <v>88.5</v>
      </c>
      <c r="N17" s="9">
        <v>68.900000000000006</v>
      </c>
      <c r="O17" s="9">
        <v>10.7</v>
      </c>
      <c r="P17" s="10"/>
    </row>
    <row r="18" spans="1:16" x14ac:dyDescent="0.25">
      <c r="A18" s="8" t="s">
        <v>175</v>
      </c>
      <c r="B18" s="10">
        <v>413000</v>
      </c>
      <c r="C18" s="10">
        <v>403000</v>
      </c>
      <c r="D18" s="10">
        <v>74000</v>
      </c>
      <c r="E18" s="10">
        <v>114000</v>
      </c>
      <c r="F18" s="10">
        <v>137000</v>
      </c>
      <c r="G18" s="10">
        <v>78000</v>
      </c>
      <c r="H18" s="10">
        <v>9000</v>
      </c>
      <c r="I18" s="9">
        <v>71</v>
      </c>
      <c r="J18" s="9">
        <v>80.900000000000006</v>
      </c>
      <c r="K18" s="9">
        <v>69.3</v>
      </c>
      <c r="L18" s="9">
        <v>91.7</v>
      </c>
      <c r="M18" s="9">
        <v>88.8</v>
      </c>
      <c r="N18" s="9">
        <v>69.3</v>
      </c>
      <c r="O18" s="9">
        <v>11.4</v>
      </c>
      <c r="P18" s="10"/>
    </row>
    <row r="19" spans="1:16" x14ac:dyDescent="0.25">
      <c r="A19" s="8" t="s">
        <v>176</v>
      </c>
      <c r="B19" s="10">
        <v>412000</v>
      </c>
      <c r="C19" s="10">
        <v>402000</v>
      </c>
      <c r="D19" s="10">
        <v>73000</v>
      </c>
      <c r="E19" s="10">
        <v>116000</v>
      </c>
      <c r="F19" s="10">
        <v>136000</v>
      </c>
      <c r="G19" s="10">
        <v>76000</v>
      </c>
      <c r="H19" s="10">
        <v>10000</v>
      </c>
      <c r="I19" s="9">
        <v>70.7</v>
      </c>
      <c r="J19" s="9">
        <v>80.5</v>
      </c>
      <c r="K19" s="9">
        <v>68.099999999999994</v>
      </c>
      <c r="L19" s="9">
        <v>93.6</v>
      </c>
      <c r="M19" s="9">
        <v>88</v>
      </c>
      <c r="N19" s="9">
        <v>67.5</v>
      </c>
      <c r="O19" s="9">
        <v>12.3</v>
      </c>
      <c r="P19" s="10"/>
    </row>
    <row r="20" spans="1:16" x14ac:dyDescent="0.25">
      <c r="A20" s="8" t="s">
        <v>177</v>
      </c>
      <c r="B20" s="10">
        <v>416000</v>
      </c>
      <c r="C20" s="10">
        <v>405000</v>
      </c>
      <c r="D20" s="10">
        <v>74000</v>
      </c>
      <c r="E20" s="10">
        <v>115000</v>
      </c>
      <c r="F20" s="10">
        <v>139000</v>
      </c>
      <c r="G20" s="10">
        <v>77000</v>
      </c>
      <c r="H20" s="10">
        <v>11000</v>
      </c>
      <c r="I20" s="9">
        <v>71.3</v>
      </c>
      <c r="J20" s="9">
        <v>81</v>
      </c>
      <c r="K20" s="9">
        <v>69</v>
      </c>
      <c r="L20" s="9">
        <v>92.6</v>
      </c>
      <c r="M20" s="9">
        <v>89.5</v>
      </c>
      <c r="N20" s="9">
        <v>67.8</v>
      </c>
      <c r="O20" s="9">
        <v>13.1</v>
      </c>
      <c r="P20" s="10"/>
    </row>
    <row r="21" spans="1:16" x14ac:dyDescent="0.25">
      <c r="A21" s="8" t="s">
        <v>178</v>
      </c>
      <c r="B21" s="10">
        <v>414000</v>
      </c>
      <c r="C21" s="10">
        <v>404000</v>
      </c>
      <c r="D21" s="10">
        <v>73000</v>
      </c>
      <c r="E21" s="10">
        <v>116000</v>
      </c>
      <c r="F21" s="10">
        <v>139000</v>
      </c>
      <c r="G21" s="10">
        <v>76000</v>
      </c>
      <c r="H21" s="10">
        <v>10000</v>
      </c>
      <c r="I21" s="9">
        <v>70.900000000000006</v>
      </c>
      <c r="J21" s="9">
        <v>80.7</v>
      </c>
      <c r="K21" s="9">
        <v>68.400000000000006</v>
      </c>
      <c r="L21" s="9">
        <v>92.6</v>
      </c>
      <c r="M21" s="9">
        <v>89.6</v>
      </c>
      <c r="N21" s="9">
        <v>67.099999999999994</v>
      </c>
      <c r="O21" s="9">
        <v>12</v>
      </c>
      <c r="P21" s="10"/>
    </row>
    <row r="22" spans="1:16" x14ac:dyDescent="0.25">
      <c r="A22" s="8" t="s">
        <v>179</v>
      </c>
      <c r="B22" s="10">
        <v>411000</v>
      </c>
      <c r="C22" s="10">
        <v>402000</v>
      </c>
      <c r="D22" s="10">
        <v>72000</v>
      </c>
      <c r="E22" s="10">
        <v>114000</v>
      </c>
      <c r="F22" s="10">
        <v>140000</v>
      </c>
      <c r="G22" s="10">
        <v>76000</v>
      </c>
      <c r="H22" s="10">
        <v>9000</v>
      </c>
      <c r="I22" s="9">
        <v>70.3</v>
      </c>
      <c r="J22" s="9">
        <v>80.2</v>
      </c>
      <c r="K22" s="9">
        <v>67.2</v>
      </c>
      <c r="L22" s="9">
        <v>91.4</v>
      </c>
      <c r="M22" s="9">
        <v>90</v>
      </c>
      <c r="N22" s="9">
        <v>66.7</v>
      </c>
      <c r="O22" s="9">
        <v>11</v>
      </c>
      <c r="P22" s="10"/>
    </row>
    <row r="23" spans="1:16" x14ac:dyDescent="0.25">
      <c r="A23" s="8" t="s">
        <v>180</v>
      </c>
      <c r="B23" s="10">
        <v>410000</v>
      </c>
      <c r="C23" s="10">
        <v>402000</v>
      </c>
      <c r="D23" s="10">
        <v>71000</v>
      </c>
      <c r="E23" s="10">
        <v>117000</v>
      </c>
      <c r="F23" s="10">
        <v>139000</v>
      </c>
      <c r="G23" s="10">
        <v>75000</v>
      </c>
      <c r="H23" s="10">
        <v>9000</v>
      </c>
      <c r="I23" s="9">
        <v>70.2</v>
      </c>
      <c r="J23" s="9">
        <v>80.099999999999994</v>
      </c>
      <c r="K23" s="9">
        <v>67</v>
      </c>
      <c r="L23" s="9">
        <v>93.2</v>
      </c>
      <c r="M23" s="9">
        <v>89.1</v>
      </c>
      <c r="N23" s="9">
        <v>65.8</v>
      </c>
      <c r="O23" s="9">
        <v>10.3</v>
      </c>
      <c r="P23" s="10"/>
    </row>
    <row r="24" spans="1:16" x14ac:dyDescent="0.25">
      <c r="A24" s="8" t="s">
        <v>181</v>
      </c>
      <c r="B24" s="10">
        <v>412000</v>
      </c>
      <c r="C24" s="10">
        <v>403000</v>
      </c>
      <c r="D24" s="10">
        <v>72000</v>
      </c>
      <c r="E24" s="10">
        <v>117000</v>
      </c>
      <c r="F24" s="10">
        <v>139000</v>
      </c>
      <c r="G24" s="10">
        <v>75000</v>
      </c>
      <c r="H24" s="10">
        <v>9000</v>
      </c>
      <c r="I24" s="9">
        <v>70.400000000000006</v>
      </c>
      <c r="J24" s="9">
        <v>80.3</v>
      </c>
      <c r="K24" s="9">
        <v>67.3</v>
      </c>
      <c r="L24" s="9">
        <v>93</v>
      </c>
      <c r="M24" s="9">
        <v>89.3</v>
      </c>
      <c r="N24" s="9">
        <v>66.099999999999994</v>
      </c>
      <c r="O24" s="9">
        <v>10.7</v>
      </c>
      <c r="P24" s="10"/>
    </row>
    <row r="25" spans="1:16" x14ac:dyDescent="0.25">
      <c r="A25" s="8" t="s">
        <v>182</v>
      </c>
      <c r="B25" s="10">
        <v>415000</v>
      </c>
      <c r="C25" s="10">
        <v>406000</v>
      </c>
      <c r="D25" s="10">
        <v>74000</v>
      </c>
      <c r="E25" s="10">
        <v>118000</v>
      </c>
      <c r="F25" s="10">
        <v>140000</v>
      </c>
      <c r="G25" s="10">
        <v>74000</v>
      </c>
      <c r="H25" s="10">
        <v>9000</v>
      </c>
      <c r="I25" s="9">
        <v>70.8</v>
      </c>
      <c r="J25" s="9">
        <v>80.900000000000006</v>
      </c>
      <c r="K25" s="9">
        <v>69.599999999999994</v>
      </c>
      <c r="L25" s="9">
        <v>94.1</v>
      </c>
      <c r="M25" s="9">
        <v>89.3</v>
      </c>
      <c r="N25" s="9">
        <v>65.2</v>
      </c>
      <c r="O25" s="9">
        <v>10.6</v>
      </c>
      <c r="P25" s="10"/>
    </row>
    <row r="26" spans="1:16" x14ac:dyDescent="0.25">
      <c r="A26" s="8" t="s">
        <v>183</v>
      </c>
      <c r="B26" s="10">
        <v>414000</v>
      </c>
      <c r="C26" s="10">
        <v>404000</v>
      </c>
      <c r="D26" s="10">
        <v>73000</v>
      </c>
      <c r="E26" s="10">
        <v>117000</v>
      </c>
      <c r="F26" s="10">
        <v>140000</v>
      </c>
      <c r="G26" s="10">
        <v>75000</v>
      </c>
      <c r="H26" s="10">
        <v>9000</v>
      </c>
      <c r="I26" s="9">
        <v>70.599999999999994</v>
      </c>
      <c r="J26" s="9">
        <v>80.5</v>
      </c>
      <c r="K26" s="9">
        <v>68.599999999999994</v>
      </c>
      <c r="L26" s="9">
        <v>93.5</v>
      </c>
      <c r="M26" s="9">
        <v>89.1</v>
      </c>
      <c r="N26" s="9">
        <v>65.400000000000006</v>
      </c>
      <c r="O26" s="9">
        <v>11.1</v>
      </c>
      <c r="P26" s="10"/>
    </row>
    <row r="27" spans="1:16" x14ac:dyDescent="0.25">
      <c r="A27" s="8" t="s">
        <v>184</v>
      </c>
      <c r="B27" s="10">
        <v>414000</v>
      </c>
      <c r="C27" s="10">
        <v>404000</v>
      </c>
      <c r="D27" s="10">
        <v>72000</v>
      </c>
      <c r="E27" s="10">
        <v>119000</v>
      </c>
      <c r="F27" s="10">
        <v>139000</v>
      </c>
      <c r="G27" s="10">
        <v>74000</v>
      </c>
      <c r="H27" s="10">
        <v>10000</v>
      </c>
      <c r="I27" s="9">
        <v>70.599999999999994</v>
      </c>
      <c r="J27" s="9">
        <v>80.3</v>
      </c>
      <c r="K27" s="9">
        <v>67.7</v>
      </c>
      <c r="L27" s="9">
        <v>94.7</v>
      </c>
      <c r="M27" s="9">
        <v>88.6</v>
      </c>
      <c r="N27" s="9">
        <v>64.8</v>
      </c>
      <c r="O27" s="9">
        <v>12</v>
      </c>
      <c r="P27" s="10"/>
    </row>
    <row r="28" spans="1:16" x14ac:dyDescent="0.25">
      <c r="A28" s="8" t="s">
        <v>185</v>
      </c>
      <c r="B28" s="10">
        <v>416000</v>
      </c>
      <c r="C28" s="10">
        <v>405000</v>
      </c>
      <c r="D28" s="10">
        <v>72000</v>
      </c>
      <c r="E28" s="10">
        <v>119000</v>
      </c>
      <c r="F28" s="10">
        <v>139000</v>
      </c>
      <c r="G28" s="10">
        <v>75000</v>
      </c>
      <c r="H28" s="10">
        <v>11000</v>
      </c>
      <c r="I28" s="9">
        <v>70.8</v>
      </c>
      <c r="J28" s="9">
        <v>80.5</v>
      </c>
      <c r="K28" s="9">
        <v>68</v>
      </c>
      <c r="L28" s="9">
        <v>95.1</v>
      </c>
      <c r="M28" s="9">
        <v>88.6</v>
      </c>
      <c r="N28" s="9">
        <v>65</v>
      </c>
      <c r="O28" s="9">
        <v>12.8</v>
      </c>
      <c r="P28" s="10"/>
    </row>
    <row r="29" spans="1:16" x14ac:dyDescent="0.25">
      <c r="A29" s="8" t="s">
        <v>186</v>
      </c>
      <c r="B29" s="10">
        <v>418000</v>
      </c>
      <c r="C29" s="10">
        <v>406000</v>
      </c>
      <c r="D29" s="10">
        <v>72000</v>
      </c>
      <c r="E29" s="10">
        <v>120000</v>
      </c>
      <c r="F29" s="10">
        <v>140000</v>
      </c>
      <c r="G29" s="10">
        <v>75000</v>
      </c>
      <c r="H29" s="10">
        <v>11000</v>
      </c>
      <c r="I29" s="9">
        <v>71.099999999999994</v>
      </c>
      <c r="J29" s="9">
        <v>80.7</v>
      </c>
      <c r="K29" s="9">
        <v>67.8</v>
      </c>
      <c r="L29" s="9">
        <v>95.8</v>
      </c>
      <c r="M29" s="9">
        <v>88.7</v>
      </c>
      <c r="N29" s="9">
        <v>65</v>
      </c>
      <c r="O29" s="9">
        <v>13.6</v>
      </c>
      <c r="P29" s="10"/>
    </row>
    <row r="30" spans="1:16" x14ac:dyDescent="0.25">
      <c r="A30" s="8" t="s">
        <v>187</v>
      </c>
      <c r="B30" s="10">
        <v>420000</v>
      </c>
      <c r="C30" s="10">
        <v>409000</v>
      </c>
      <c r="D30" s="10">
        <v>71000</v>
      </c>
      <c r="E30" s="10">
        <v>120000</v>
      </c>
      <c r="F30" s="10">
        <v>141000</v>
      </c>
      <c r="G30" s="10">
        <v>77000</v>
      </c>
      <c r="H30" s="10">
        <v>11000</v>
      </c>
      <c r="I30" s="9">
        <v>71.400000000000006</v>
      </c>
      <c r="J30" s="9">
        <v>81.099999999999994</v>
      </c>
      <c r="K30" s="9">
        <v>67.3</v>
      </c>
      <c r="L30" s="9">
        <v>95.4</v>
      </c>
      <c r="M30" s="9">
        <v>89.6</v>
      </c>
      <c r="N30" s="9">
        <v>66.7</v>
      </c>
      <c r="O30" s="9">
        <v>12.8</v>
      </c>
      <c r="P30" s="10"/>
    </row>
    <row r="31" spans="1:16" x14ac:dyDescent="0.25">
      <c r="A31" s="8" t="s">
        <v>188</v>
      </c>
      <c r="B31" s="10">
        <v>415000</v>
      </c>
      <c r="C31" s="10">
        <v>406000</v>
      </c>
      <c r="D31" s="10">
        <v>69000</v>
      </c>
      <c r="E31" s="10">
        <v>120000</v>
      </c>
      <c r="F31" s="10">
        <v>139000</v>
      </c>
      <c r="G31" s="10">
        <v>77000</v>
      </c>
      <c r="H31" s="10">
        <v>10000</v>
      </c>
      <c r="I31" s="9">
        <v>70.5</v>
      </c>
      <c r="J31" s="9">
        <v>80.400000000000006</v>
      </c>
      <c r="K31" s="9">
        <v>65.7</v>
      </c>
      <c r="L31" s="9">
        <v>95.4</v>
      </c>
      <c r="M31" s="9">
        <v>88.2</v>
      </c>
      <c r="N31" s="9">
        <v>66.900000000000006</v>
      </c>
      <c r="O31" s="9">
        <v>11.4</v>
      </c>
      <c r="P31" s="10"/>
    </row>
    <row r="32" spans="1:16" x14ac:dyDescent="0.25">
      <c r="A32" s="8" t="s">
        <v>189</v>
      </c>
      <c r="B32" s="10">
        <v>413000</v>
      </c>
      <c r="C32" s="10">
        <v>404000</v>
      </c>
      <c r="D32" s="10">
        <v>68000</v>
      </c>
      <c r="E32" s="10">
        <v>121000</v>
      </c>
      <c r="F32" s="10">
        <v>139000</v>
      </c>
      <c r="G32" s="10">
        <v>77000</v>
      </c>
      <c r="H32" s="10">
        <v>9000</v>
      </c>
      <c r="I32" s="9">
        <v>70.099999999999994</v>
      </c>
      <c r="J32" s="9">
        <v>80</v>
      </c>
      <c r="K32" s="9">
        <v>64.400000000000006</v>
      </c>
      <c r="L32" s="9">
        <v>96.1</v>
      </c>
      <c r="M32" s="9">
        <v>87.7</v>
      </c>
      <c r="N32" s="9">
        <v>66.2</v>
      </c>
      <c r="O32" s="9">
        <v>10.7</v>
      </c>
      <c r="P32" s="10"/>
    </row>
    <row r="33" spans="1:16" x14ac:dyDescent="0.25">
      <c r="A33" s="8" t="s">
        <v>190</v>
      </c>
      <c r="B33" s="10">
        <v>412000</v>
      </c>
      <c r="C33" s="10">
        <v>403000</v>
      </c>
      <c r="D33" s="10">
        <v>67000</v>
      </c>
      <c r="E33" s="10">
        <v>120000</v>
      </c>
      <c r="F33" s="10">
        <v>139000</v>
      </c>
      <c r="G33" s="10">
        <v>77000</v>
      </c>
      <c r="H33" s="10">
        <v>8000</v>
      </c>
      <c r="I33" s="9">
        <v>69.8</v>
      </c>
      <c r="J33" s="9">
        <v>79.8</v>
      </c>
      <c r="K33" s="9">
        <v>63.9</v>
      </c>
      <c r="L33" s="9">
        <v>95.7</v>
      </c>
      <c r="M33" s="9">
        <v>87.8</v>
      </c>
      <c r="N33" s="9">
        <v>66.2</v>
      </c>
      <c r="O33" s="9">
        <v>9.8000000000000007</v>
      </c>
      <c r="P33" s="10"/>
    </row>
    <row r="34" spans="1:16" x14ac:dyDescent="0.25">
      <c r="A34" s="8" t="s">
        <v>191</v>
      </c>
      <c r="B34" s="10">
        <v>412000</v>
      </c>
      <c r="C34" s="10">
        <v>403000</v>
      </c>
      <c r="D34" s="10">
        <v>66000</v>
      </c>
      <c r="E34" s="10">
        <v>119000</v>
      </c>
      <c r="F34" s="10">
        <v>139000</v>
      </c>
      <c r="G34" s="10">
        <v>79000</v>
      </c>
      <c r="H34" s="10">
        <v>9000</v>
      </c>
      <c r="I34" s="9">
        <v>69.8</v>
      </c>
      <c r="J34" s="9">
        <v>79.599999999999994</v>
      </c>
      <c r="K34" s="9">
        <v>62.5</v>
      </c>
      <c r="L34" s="9">
        <v>94.4</v>
      </c>
      <c r="M34" s="9">
        <v>87.9</v>
      </c>
      <c r="N34" s="9">
        <v>67.900000000000006</v>
      </c>
      <c r="O34" s="9">
        <v>10.5</v>
      </c>
      <c r="P34" s="10"/>
    </row>
    <row r="35" spans="1:16" x14ac:dyDescent="0.25">
      <c r="A35" s="8" t="s">
        <v>192</v>
      </c>
      <c r="B35" s="10">
        <v>419000</v>
      </c>
      <c r="C35" s="10">
        <v>410000</v>
      </c>
      <c r="D35" s="10">
        <v>69000</v>
      </c>
      <c r="E35" s="10">
        <v>120000</v>
      </c>
      <c r="F35" s="10">
        <v>140000</v>
      </c>
      <c r="G35" s="10">
        <v>81000</v>
      </c>
      <c r="H35" s="10">
        <v>9000</v>
      </c>
      <c r="I35" s="9">
        <v>71</v>
      </c>
      <c r="J35" s="9">
        <v>80.900000000000006</v>
      </c>
      <c r="K35" s="9">
        <v>65.099999999999994</v>
      </c>
      <c r="L35" s="9">
        <v>95.1</v>
      </c>
      <c r="M35" s="9">
        <v>88.3</v>
      </c>
      <c r="N35" s="9">
        <v>69.900000000000006</v>
      </c>
      <c r="O35" s="9">
        <v>11.1</v>
      </c>
      <c r="P35" s="10"/>
    </row>
    <row r="36" spans="1:16" x14ac:dyDescent="0.25">
      <c r="A36" s="8" t="s">
        <v>193</v>
      </c>
      <c r="B36" s="10">
        <v>422000</v>
      </c>
      <c r="C36" s="10">
        <v>412000</v>
      </c>
      <c r="D36" s="10">
        <v>72000</v>
      </c>
      <c r="E36" s="10">
        <v>118000</v>
      </c>
      <c r="F36" s="10">
        <v>140000</v>
      </c>
      <c r="G36" s="10">
        <v>82000</v>
      </c>
      <c r="H36" s="10">
        <v>9000</v>
      </c>
      <c r="I36" s="9">
        <v>71.3</v>
      </c>
      <c r="J36" s="9">
        <v>81.3</v>
      </c>
      <c r="K36" s="9">
        <v>68.7</v>
      </c>
      <c r="L36" s="9">
        <v>94.1</v>
      </c>
      <c r="M36" s="9">
        <v>88</v>
      </c>
      <c r="N36" s="9">
        <v>69.900000000000006</v>
      </c>
      <c r="O36" s="9">
        <v>11.1</v>
      </c>
      <c r="P36" s="10"/>
    </row>
    <row r="37" spans="1:16" x14ac:dyDescent="0.25">
      <c r="A37" s="8" t="s">
        <v>194</v>
      </c>
      <c r="B37" s="10">
        <v>427000</v>
      </c>
      <c r="C37" s="10">
        <v>417000</v>
      </c>
      <c r="D37" s="10">
        <v>75000</v>
      </c>
      <c r="E37" s="10">
        <v>117000</v>
      </c>
      <c r="F37" s="10">
        <v>141000</v>
      </c>
      <c r="G37" s="10">
        <v>83000</v>
      </c>
      <c r="H37" s="10">
        <v>11000</v>
      </c>
      <c r="I37" s="9">
        <v>72.2</v>
      </c>
      <c r="J37" s="9">
        <v>82.2</v>
      </c>
      <c r="K37" s="9">
        <v>71.599999999999994</v>
      </c>
      <c r="L37" s="9">
        <v>93.4</v>
      </c>
      <c r="M37" s="9">
        <v>88.5</v>
      </c>
      <c r="N37" s="9">
        <v>71</v>
      </c>
      <c r="O37" s="9">
        <v>12.5</v>
      </c>
      <c r="P37" s="10"/>
    </row>
    <row r="38" spans="1:16" x14ac:dyDescent="0.25">
      <c r="A38" s="8" t="s">
        <v>195</v>
      </c>
      <c r="B38" s="10">
        <v>428000</v>
      </c>
      <c r="C38" s="10">
        <v>419000</v>
      </c>
      <c r="D38" s="10">
        <v>78000</v>
      </c>
      <c r="E38" s="10">
        <v>116000</v>
      </c>
      <c r="F38" s="10">
        <v>142000</v>
      </c>
      <c r="G38" s="10">
        <v>83000</v>
      </c>
      <c r="H38" s="10">
        <v>9000</v>
      </c>
      <c r="I38" s="9">
        <v>72.400000000000006</v>
      </c>
      <c r="J38" s="9">
        <v>82.6</v>
      </c>
      <c r="K38" s="9">
        <v>73.900000000000006</v>
      </c>
      <c r="L38" s="9">
        <v>92.3</v>
      </c>
      <c r="M38" s="9">
        <v>89.2</v>
      </c>
      <c r="N38" s="9">
        <v>71.099999999999994</v>
      </c>
      <c r="O38" s="9">
        <v>10.9</v>
      </c>
      <c r="P38" s="10"/>
    </row>
    <row r="39" spans="1:16" x14ac:dyDescent="0.25">
      <c r="A39" s="8" t="s">
        <v>196</v>
      </c>
      <c r="B39" s="10">
        <v>433000</v>
      </c>
      <c r="C39" s="10">
        <v>423000</v>
      </c>
      <c r="D39" s="10">
        <v>80000</v>
      </c>
      <c r="E39" s="10">
        <v>118000</v>
      </c>
      <c r="F39" s="10">
        <v>142000</v>
      </c>
      <c r="G39" s="10">
        <v>83000</v>
      </c>
      <c r="H39" s="10">
        <v>10000</v>
      </c>
      <c r="I39" s="9">
        <v>73.099999999999994</v>
      </c>
      <c r="J39" s="9">
        <v>83.4</v>
      </c>
      <c r="K39" s="9">
        <v>76</v>
      </c>
      <c r="L39" s="9">
        <v>93.9</v>
      </c>
      <c r="M39" s="9">
        <v>89</v>
      </c>
      <c r="N39" s="9">
        <v>71.099999999999994</v>
      </c>
      <c r="O39" s="9">
        <v>11.4</v>
      </c>
      <c r="P39" s="10"/>
    </row>
    <row r="40" spans="1:16" x14ac:dyDescent="0.25">
      <c r="A40" s="8" t="s">
        <v>197</v>
      </c>
      <c r="B40" s="10">
        <v>434000</v>
      </c>
      <c r="C40" s="10">
        <v>424000</v>
      </c>
      <c r="D40" s="10">
        <v>82000</v>
      </c>
      <c r="E40" s="10">
        <v>119000</v>
      </c>
      <c r="F40" s="10">
        <v>143000</v>
      </c>
      <c r="G40" s="10">
        <v>81000</v>
      </c>
      <c r="H40" s="10">
        <v>9000</v>
      </c>
      <c r="I40" s="9">
        <v>73.2</v>
      </c>
      <c r="J40" s="9">
        <v>83.6</v>
      </c>
      <c r="K40" s="9">
        <v>78.099999999999994</v>
      </c>
      <c r="L40" s="9">
        <v>94.4</v>
      </c>
      <c r="M40" s="9">
        <v>89.2</v>
      </c>
      <c r="N40" s="9">
        <v>69.2</v>
      </c>
      <c r="O40" s="9">
        <v>11</v>
      </c>
      <c r="P40" s="10"/>
    </row>
    <row r="41" spans="1:16" x14ac:dyDescent="0.25">
      <c r="A41" s="8" t="s">
        <v>198</v>
      </c>
      <c r="B41" s="10">
        <v>432000</v>
      </c>
      <c r="C41" s="10">
        <v>422000</v>
      </c>
      <c r="D41" s="10">
        <v>82000</v>
      </c>
      <c r="E41" s="10">
        <v>118000</v>
      </c>
      <c r="F41" s="10">
        <v>142000</v>
      </c>
      <c r="G41" s="10">
        <v>80000</v>
      </c>
      <c r="H41" s="10">
        <v>10000</v>
      </c>
      <c r="I41" s="9">
        <v>72.900000000000006</v>
      </c>
      <c r="J41" s="9">
        <v>83</v>
      </c>
      <c r="K41" s="9">
        <v>78</v>
      </c>
      <c r="L41" s="9">
        <v>94.1</v>
      </c>
      <c r="M41" s="9">
        <v>88.6</v>
      </c>
      <c r="N41" s="9">
        <v>68.2</v>
      </c>
      <c r="O41" s="9">
        <v>11.9</v>
      </c>
      <c r="P41" s="10"/>
    </row>
    <row r="42" spans="1:16" x14ac:dyDescent="0.25">
      <c r="A42" s="8" t="s">
        <v>199</v>
      </c>
      <c r="B42" s="10">
        <v>431000</v>
      </c>
      <c r="C42" s="10">
        <v>420000</v>
      </c>
      <c r="D42" s="10">
        <v>81000</v>
      </c>
      <c r="E42" s="10">
        <v>118000</v>
      </c>
      <c r="F42" s="10">
        <v>142000</v>
      </c>
      <c r="G42" s="10">
        <v>79000</v>
      </c>
      <c r="H42" s="10">
        <v>11000</v>
      </c>
      <c r="I42" s="9">
        <v>72.599999999999994</v>
      </c>
      <c r="J42" s="9">
        <v>82.5</v>
      </c>
      <c r="K42" s="9">
        <v>77.400000000000006</v>
      </c>
      <c r="L42" s="9">
        <v>94</v>
      </c>
      <c r="M42" s="9">
        <v>88.5</v>
      </c>
      <c r="N42" s="9">
        <v>66.7</v>
      </c>
      <c r="O42" s="9">
        <v>13.3</v>
      </c>
      <c r="P42" s="10"/>
    </row>
    <row r="43" spans="1:16" x14ac:dyDescent="0.25">
      <c r="A43" s="8" t="s">
        <v>200</v>
      </c>
      <c r="B43" s="10">
        <v>427000</v>
      </c>
      <c r="C43" s="10">
        <v>416000</v>
      </c>
      <c r="D43" s="10">
        <v>79000</v>
      </c>
      <c r="E43" s="10">
        <v>118000</v>
      </c>
      <c r="F43" s="10">
        <v>141000</v>
      </c>
      <c r="G43" s="10">
        <v>79000</v>
      </c>
      <c r="H43" s="10">
        <v>11000</v>
      </c>
      <c r="I43" s="9">
        <v>72</v>
      </c>
      <c r="J43" s="9">
        <v>81.900000000000006</v>
      </c>
      <c r="K43" s="9">
        <v>75.7</v>
      </c>
      <c r="L43" s="9">
        <v>94</v>
      </c>
      <c r="M43" s="9">
        <v>87.6</v>
      </c>
      <c r="N43" s="9">
        <v>66.599999999999994</v>
      </c>
      <c r="O43" s="9">
        <v>12.8</v>
      </c>
      <c r="P43" s="10"/>
    </row>
    <row r="44" spans="1:16" x14ac:dyDescent="0.25">
      <c r="A44" s="8" t="s">
        <v>201</v>
      </c>
      <c r="B44" s="10">
        <v>426000</v>
      </c>
      <c r="C44" s="10">
        <v>416000</v>
      </c>
      <c r="D44" s="10">
        <v>79000</v>
      </c>
      <c r="E44" s="10">
        <v>117000</v>
      </c>
      <c r="F44" s="10">
        <v>141000</v>
      </c>
      <c r="G44" s="10">
        <v>77000</v>
      </c>
      <c r="H44" s="10">
        <v>10000</v>
      </c>
      <c r="I44" s="9">
        <v>71.7</v>
      </c>
      <c r="J44" s="9">
        <v>81.599999999999994</v>
      </c>
      <c r="K44" s="9">
        <v>76.099999999999994</v>
      </c>
      <c r="L44" s="9">
        <v>93.6</v>
      </c>
      <c r="M44" s="9">
        <v>87.9</v>
      </c>
      <c r="N44" s="9">
        <v>65.3</v>
      </c>
      <c r="O44" s="9">
        <v>11.9</v>
      </c>
      <c r="P44" s="10"/>
    </row>
    <row r="45" spans="1:16" x14ac:dyDescent="0.25">
      <c r="A45" s="8" t="s">
        <v>202</v>
      </c>
      <c r="B45" s="10">
        <v>421000</v>
      </c>
      <c r="C45" s="10">
        <v>412000</v>
      </c>
      <c r="D45" s="10">
        <v>77000</v>
      </c>
      <c r="E45" s="10">
        <v>117000</v>
      </c>
      <c r="F45" s="10">
        <v>141000</v>
      </c>
      <c r="G45" s="10">
        <v>76000</v>
      </c>
      <c r="H45" s="10">
        <v>9000</v>
      </c>
      <c r="I45" s="9">
        <v>70.8</v>
      </c>
      <c r="J45" s="9">
        <v>80.8</v>
      </c>
      <c r="K45" s="9">
        <v>74.3</v>
      </c>
      <c r="L45" s="9">
        <v>93.4</v>
      </c>
      <c r="M45" s="9">
        <v>87.5</v>
      </c>
      <c r="N45" s="9">
        <v>64.3</v>
      </c>
      <c r="O45" s="9">
        <v>10.9</v>
      </c>
      <c r="P45" s="10"/>
    </row>
    <row r="46" spans="1:16" x14ac:dyDescent="0.25">
      <c r="A46" s="8" t="s">
        <v>203</v>
      </c>
      <c r="B46" s="10">
        <v>418000</v>
      </c>
      <c r="C46" s="10">
        <v>411000</v>
      </c>
      <c r="D46" s="10">
        <v>77000</v>
      </c>
      <c r="E46" s="10">
        <v>117000</v>
      </c>
      <c r="F46" s="10">
        <v>140000</v>
      </c>
      <c r="G46" s="10">
        <v>76000</v>
      </c>
      <c r="H46" s="10" t="s">
        <v>559</v>
      </c>
      <c r="I46" s="9">
        <v>70.400000000000006</v>
      </c>
      <c r="J46" s="9">
        <v>80.599999999999994</v>
      </c>
      <c r="K46" s="9">
        <v>73.8</v>
      </c>
      <c r="L46" s="9">
        <v>93.7</v>
      </c>
      <c r="M46" s="9">
        <v>86.9</v>
      </c>
      <c r="N46" s="9">
        <v>64.3</v>
      </c>
      <c r="O46" s="9" t="s">
        <v>559</v>
      </c>
      <c r="P46" s="10"/>
    </row>
    <row r="47" spans="1:16" x14ac:dyDescent="0.25">
      <c r="A47" s="8" t="s">
        <v>204</v>
      </c>
      <c r="B47" s="10">
        <v>420000</v>
      </c>
      <c r="C47" s="10">
        <v>412000</v>
      </c>
      <c r="D47" s="10">
        <v>78000</v>
      </c>
      <c r="E47" s="10">
        <v>117000</v>
      </c>
      <c r="F47" s="10">
        <v>141000</v>
      </c>
      <c r="G47" s="10">
        <v>76000</v>
      </c>
      <c r="H47" s="10" t="s">
        <v>559</v>
      </c>
      <c r="I47" s="9">
        <v>70.5</v>
      </c>
      <c r="J47" s="9">
        <v>80.7</v>
      </c>
      <c r="K47" s="9">
        <v>74.900000000000006</v>
      </c>
      <c r="L47" s="9">
        <v>93.3</v>
      </c>
      <c r="M47" s="9">
        <v>86.9</v>
      </c>
      <c r="N47" s="9">
        <v>64.2</v>
      </c>
      <c r="O47" s="9" t="s">
        <v>559</v>
      </c>
      <c r="P47" s="10"/>
    </row>
    <row r="48" spans="1:16" x14ac:dyDescent="0.25">
      <c r="A48" s="8" t="s">
        <v>205</v>
      </c>
      <c r="B48" s="10">
        <v>419000</v>
      </c>
      <c r="C48" s="10">
        <v>411000</v>
      </c>
      <c r="D48" s="10">
        <v>78000</v>
      </c>
      <c r="E48" s="10">
        <v>116000</v>
      </c>
      <c r="F48" s="10">
        <v>140000</v>
      </c>
      <c r="G48" s="10">
        <v>76000</v>
      </c>
      <c r="H48" s="10" t="s">
        <v>559</v>
      </c>
      <c r="I48" s="9">
        <v>70.400000000000006</v>
      </c>
      <c r="J48" s="9">
        <v>80.599999999999994</v>
      </c>
      <c r="K48" s="9">
        <v>75.7</v>
      </c>
      <c r="L48" s="9">
        <v>92.9</v>
      </c>
      <c r="M48" s="9">
        <v>86.3</v>
      </c>
      <c r="N48" s="9">
        <v>64</v>
      </c>
      <c r="O48" s="9" t="s">
        <v>559</v>
      </c>
      <c r="P48" s="10"/>
    </row>
    <row r="49" spans="1:16" x14ac:dyDescent="0.25">
      <c r="A49" s="8" t="s">
        <v>206</v>
      </c>
      <c r="B49" s="10">
        <v>417000</v>
      </c>
      <c r="C49" s="10">
        <v>410000</v>
      </c>
      <c r="D49" s="10">
        <v>78000</v>
      </c>
      <c r="E49" s="10">
        <v>114000</v>
      </c>
      <c r="F49" s="10">
        <v>142000</v>
      </c>
      <c r="G49" s="10">
        <v>75000</v>
      </c>
      <c r="H49" s="10" t="s">
        <v>559</v>
      </c>
      <c r="I49" s="9">
        <v>70.099999999999994</v>
      </c>
      <c r="J49" s="9">
        <v>80.3</v>
      </c>
      <c r="K49" s="9">
        <v>75.400000000000006</v>
      </c>
      <c r="L49" s="9">
        <v>90.9</v>
      </c>
      <c r="M49" s="9">
        <v>87.8</v>
      </c>
      <c r="N49" s="9">
        <v>63.2</v>
      </c>
      <c r="O49" s="9" t="s">
        <v>559</v>
      </c>
      <c r="P49" s="10"/>
    </row>
    <row r="50" spans="1:16" x14ac:dyDescent="0.25">
      <c r="A50" s="8" t="s">
        <v>207</v>
      </c>
      <c r="B50" s="10">
        <v>415000</v>
      </c>
      <c r="C50" s="10">
        <v>408000</v>
      </c>
      <c r="D50" s="10">
        <v>76000</v>
      </c>
      <c r="E50" s="10">
        <v>114000</v>
      </c>
      <c r="F50" s="10">
        <v>142000</v>
      </c>
      <c r="G50" s="10">
        <v>76000</v>
      </c>
      <c r="H50" s="10" t="s">
        <v>559</v>
      </c>
      <c r="I50" s="9">
        <v>69.7</v>
      </c>
      <c r="J50" s="9">
        <v>79.900000000000006</v>
      </c>
      <c r="K50" s="9">
        <v>73.3</v>
      </c>
      <c r="L50" s="9">
        <v>91.6</v>
      </c>
      <c r="M50" s="9">
        <v>87.2</v>
      </c>
      <c r="N50" s="9">
        <v>63.2</v>
      </c>
      <c r="O50" s="9" t="s">
        <v>559</v>
      </c>
      <c r="P50" s="10"/>
    </row>
    <row r="51" spans="1:16" x14ac:dyDescent="0.25">
      <c r="A51" s="8" t="s">
        <v>208</v>
      </c>
      <c r="B51" s="10">
        <v>415000</v>
      </c>
      <c r="C51" s="10">
        <v>407000</v>
      </c>
      <c r="D51" s="10">
        <v>73000</v>
      </c>
      <c r="E51" s="10">
        <v>114000</v>
      </c>
      <c r="F51" s="10">
        <v>144000</v>
      </c>
      <c r="G51" s="10">
        <v>76000</v>
      </c>
      <c r="H51" s="10">
        <v>8000</v>
      </c>
      <c r="I51" s="9">
        <v>69.7</v>
      </c>
      <c r="J51" s="9">
        <v>79.7</v>
      </c>
      <c r="K51" s="9">
        <v>71.099999999999994</v>
      </c>
      <c r="L51" s="9">
        <v>91.4</v>
      </c>
      <c r="M51" s="9">
        <v>88.4</v>
      </c>
      <c r="N51" s="9">
        <v>63.1</v>
      </c>
      <c r="O51" s="9">
        <v>9.5</v>
      </c>
      <c r="P51" s="10"/>
    </row>
    <row r="52" spans="1:16" x14ac:dyDescent="0.25">
      <c r="A52" s="8" t="s">
        <v>209</v>
      </c>
      <c r="B52" s="10">
        <v>417000</v>
      </c>
      <c r="C52" s="10">
        <v>408000</v>
      </c>
      <c r="D52" s="10">
        <v>71000</v>
      </c>
      <c r="E52" s="10">
        <v>114000</v>
      </c>
      <c r="F52" s="10">
        <v>145000</v>
      </c>
      <c r="G52" s="10">
        <v>77000</v>
      </c>
      <c r="H52" s="10">
        <v>9000</v>
      </c>
      <c r="I52" s="9">
        <v>69.900000000000006</v>
      </c>
      <c r="J52" s="9">
        <v>79.900000000000006</v>
      </c>
      <c r="K52" s="9">
        <v>69.2</v>
      </c>
      <c r="L52" s="9">
        <v>91.8</v>
      </c>
      <c r="M52" s="9">
        <v>89.3</v>
      </c>
      <c r="N52" s="9">
        <v>63.9</v>
      </c>
      <c r="O52" s="9">
        <v>10</v>
      </c>
      <c r="P52" s="10"/>
    </row>
    <row r="53" spans="1:16" x14ac:dyDescent="0.25">
      <c r="A53" s="8" t="s">
        <v>210</v>
      </c>
      <c r="B53" s="10">
        <v>416000</v>
      </c>
      <c r="C53" s="10">
        <v>407000</v>
      </c>
      <c r="D53" s="10">
        <v>72000</v>
      </c>
      <c r="E53" s="10">
        <v>114000</v>
      </c>
      <c r="F53" s="10">
        <v>146000</v>
      </c>
      <c r="G53" s="10">
        <v>75000</v>
      </c>
      <c r="H53" s="10">
        <v>9000</v>
      </c>
      <c r="I53" s="9">
        <v>69.8</v>
      </c>
      <c r="J53" s="9">
        <v>79.599999999999994</v>
      </c>
      <c r="K53" s="9">
        <v>69.599999999999994</v>
      </c>
      <c r="L53" s="9">
        <v>91.3</v>
      </c>
      <c r="M53" s="9">
        <v>89.6</v>
      </c>
      <c r="N53" s="9">
        <v>62.6</v>
      </c>
      <c r="O53" s="9">
        <v>11</v>
      </c>
      <c r="P53" s="10"/>
    </row>
    <row r="54" spans="1:16" x14ac:dyDescent="0.25">
      <c r="A54" s="8" t="s">
        <v>211</v>
      </c>
      <c r="B54" s="10">
        <v>415000</v>
      </c>
      <c r="C54" s="10">
        <v>405000</v>
      </c>
      <c r="D54" s="10">
        <v>71000</v>
      </c>
      <c r="E54" s="10">
        <v>112000</v>
      </c>
      <c r="F54" s="10">
        <v>147000</v>
      </c>
      <c r="G54" s="10">
        <v>76000</v>
      </c>
      <c r="H54" s="10">
        <v>10000</v>
      </c>
      <c r="I54" s="9">
        <v>69.5</v>
      </c>
      <c r="J54" s="9">
        <v>79.3</v>
      </c>
      <c r="K54" s="9">
        <v>68.599999999999994</v>
      </c>
      <c r="L54" s="9">
        <v>90.3</v>
      </c>
      <c r="M54" s="9">
        <v>89.9</v>
      </c>
      <c r="N54" s="9">
        <v>62.6</v>
      </c>
      <c r="O54" s="9">
        <v>11.3</v>
      </c>
      <c r="P54" s="10"/>
    </row>
    <row r="55" spans="1:16" x14ac:dyDescent="0.25">
      <c r="A55" s="8" t="s">
        <v>212</v>
      </c>
      <c r="B55" s="10">
        <v>414000</v>
      </c>
      <c r="C55" s="10">
        <v>403000</v>
      </c>
      <c r="D55" s="10">
        <v>68000</v>
      </c>
      <c r="E55" s="10">
        <v>113000</v>
      </c>
      <c r="F55" s="10">
        <v>147000</v>
      </c>
      <c r="G55" s="10">
        <v>75000</v>
      </c>
      <c r="H55" s="10">
        <v>11000</v>
      </c>
      <c r="I55" s="9">
        <v>69.3</v>
      </c>
      <c r="J55" s="9">
        <v>78.8</v>
      </c>
      <c r="K55" s="9">
        <v>66.400000000000006</v>
      </c>
      <c r="L55" s="9">
        <v>91</v>
      </c>
      <c r="M55" s="9">
        <v>89.5</v>
      </c>
      <c r="N55" s="9">
        <v>62.4</v>
      </c>
      <c r="O55" s="9">
        <v>12.5</v>
      </c>
      <c r="P55" s="10"/>
    </row>
    <row r="56" spans="1:16" x14ac:dyDescent="0.25">
      <c r="A56" s="8" t="s">
        <v>213</v>
      </c>
      <c r="B56" s="10">
        <v>411000</v>
      </c>
      <c r="C56" s="10">
        <v>400000</v>
      </c>
      <c r="D56" s="10">
        <v>67000</v>
      </c>
      <c r="E56" s="10">
        <v>112000</v>
      </c>
      <c r="F56" s="10">
        <v>146000</v>
      </c>
      <c r="G56" s="10">
        <v>75000</v>
      </c>
      <c r="H56" s="10">
        <v>11000</v>
      </c>
      <c r="I56" s="9">
        <v>68.8</v>
      </c>
      <c r="J56" s="9">
        <v>78.2</v>
      </c>
      <c r="K56" s="9">
        <v>65</v>
      </c>
      <c r="L56" s="9">
        <v>90.2</v>
      </c>
      <c r="M56" s="9">
        <v>89.2</v>
      </c>
      <c r="N56" s="9">
        <v>62.2</v>
      </c>
      <c r="O56" s="9">
        <v>12.9</v>
      </c>
      <c r="P56" s="10"/>
    </row>
    <row r="57" spans="1:16" x14ac:dyDescent="0.25">
      <c r="A57" s="8" t="s">
        <v>214</v>
      </c>
      <c r="B57" s="10">
        <v>412000</v>
      </c>
      <c r="C57" s="10">
        <v>401000</v>
      </c>
      <c r="D57" s="10">
        <v>68000</v>
      </c>
      <c r="E57" s="10">
        <v>110000</v>
      </c>
      <c r="F57" s="10">
        <v>147000</v>
      </c>
      <c r="G57" s="10">
        <v>77000</v>
      </c>
      <c r="H57" s="10">
        <v>11000</v>
      </c>
      <c r="I57" s="9">
        <v>69</v>
      </c>
      <c r="J57" s="9">
        <v>78.400000000000006</v>
      </c>
      <c r="K57" s="9">
        <v>65.8</v>
      </c>
      <c r="L57" s="9">
        <v>89</v>
      </c>
      <c r="M57" s="9">
        <v>89.3</v>
      </c>
      <c r="N57" s="9">
        <v>63.4</v>
      </c>
      <c r="O57" s="9">
        <v>13.2</v>
      </c>
      <c r="P57" s="10"/>
    </row>
    <row r="58" spans="1:16" x14ac:dyDescent="0.25">
      <c r="A58" s="8" t="s">
        <v>215</v>
      </c>
      <c r="B58" s="10">
        <v>411000</v>
      </c>
      <c r="C58" s="10">
        <v>401000</v>
      </c>
      <c r="D58" s="10">
        <v>66000</v>
      </c>
      <c r="E58" s="10">
        <v>108000</v>
      </c>
      <c r="F58" s="10">
        <v>148000</v>
      </c>
      <c r="G58" s="10">
        <v>79000</v>
      </c>
      <c r="H58" s="10">
        <v>10000</v>
      </c>
      <c r="I58" s="9">
        <v>68.8</v>
      </c>
      <c r="J58" s="9">
        <v>78.400000000000006</v>
      </c>
      <c r="K58" s="9">
        <v>64.599999999999994</v>
      </c>
      <c r="L58" s="9">
        <v>87.8</v>
      </c>
      <c r="M58" s="9">
        <v>90.1</v>
      </c>
      <c r="N58" s="9">
        <v>64.7</v>
      </c>
      <c r="O58" s="9">
        <v>11.4</v>
      </c>
      <c r="P58" s="10"/>
    </row>
    <row r="59" spans="1:16" x14ac:dyDescent="0.25">
      <c r="A59" s="8" t="s">
        <v>216</v>
      </c>
      <c r="B59" s="10">
        <v>415000</v>
      </c>
      <c r="C59" s="10">
        <v>404000</v>
      </c>
      <c r="D59" s="10">
        <v>68000</v>
      </c>
      <c r="E59" s="10">
        <v>109000</v>
      </c>
      <c r="F59" s="10">
        <v>148000</v>
      </c>
      <c r="G59" s="10">
        <v>79000</v>
      </c>
      <c r="H59" s="10">
        <v>11000</v>
      </c>
      <c r="I59" s="9">
        <v>69.5</v>
      </c>
      <c r="J59" s="9">
        <v>78.900000000000006</v>
      </c>
      <c r="K59" s="9">
        <v>65.8</v>
      </c>
      <c r="L59" s="9">
        <v>88.3</v>
      </c>
      <c r="M59" s="9">
        <v>90.1</v>
      </c>
      <c r="N59" s="9">
        <v>65.3</v>
      </c>
      <c r="O59" s="9">
        <v>13</v>
      </c>
      <c r="P59" s="10"/>
    </row>
    <row r="60" spans="1:16" x14ac:dyDescent="0.25">
      <c r="A60" s="8" t="s">
        <v>217</v>
      </c>
      <c r="B60" s="10">
        <v>416000</v>
      </c>
      <c r="C60" s="10">
        <v>405000</v>
      </c>
      <c r="D60" s="10">
        <v>67000</v>
      </c>
      <c r="E60" s="10">
        <v>110000</v>
      </c>
      <c r="F60" s="10">
        <v>148000</v>
      </c>
      <c r="G60" s="10">
        <v>80000</v>
      </c>
      <c r="H60" s="10">
        <v>11000</v>
      </c>
      <c r="I60" s="9">
        <v>69.5</v>
      </c>
      <c r="J60" s="9">
        <v>79</v>
      </c>
      <c r="K60" s="9">
        <v>65.7</v>
      </c>
      <c r="L60" s="9">
        <v>89.3</v>
      </c>
      <c r="M60" s="9">
        <v>89.5</v>
      </c>
      <c r="N60" s="9">
        <v>65.599999999999994</v>
      </c>
      <c r="O60" s="9">
        <v>12.9</v>
      </c>
      <c r="P60" s="10"/>
    </row>
    <row r="61" spans="1:16" x14ac:dyDescent="0.25">
      <c r="A61" s="8" t="s">
        <v>218</v>
      </c>
      <c r="B61" s="10">
        <v>422000</v>
      </c>
      <c r="C61" s="10">
        <v>411000</v>
      </c>
      <c r="D61" s="10">
        <v>70000</v>
      </c>
      <c r="E61" s="10">
        <v>112000</v>
      </c>
      <c r="F61" s="10">
        <v>148000</v>
      </c>
      <c r="G61" s="10">
        <v>80000</v>
      </c>
      <c r="H61" s="10">
        <v>12000</v>
      </c>
      <c r="I61" s="9">
        <v>70.599999999999994</v>
      </c>
      <c r="J61" s="9">
        <v>80.099999999999994</v>
      </c>
      <c r="K61" s="9">
        <v>68.599999999999994</v>
      </c>
      <c r="L61" s="9">
        <v>91</v>
      </c>
      <c r="M61" s="9">
        <v>89.8</v>
      </c>
      <c r="N61" s="9">
        <v>65.900000000000006</v>
      </c>
      <c r="O61" s="9">
        <v>13.5</v>
      </c>
      <c r="P61" s="10"/>
    </row>
    <row r="62" spans="1:16" x14ac:dyDescent="0.25">
      <c r="A62" s="8" t="s">
        <v>219</v>
      </c>
      <c r="B62" s="10">
        <v>424000</v>
      </c>
      <c r="C62" s="10">
        <v>412000</v>
      </c>
      <c r="D62" s="10">
        <v>69000</v>
      </c>
      <c r="E62" s="10">
        <v>113000</v>
      </c>
      <c r="F62" s="10">
        <v>148000</v>
      </c>
      <c r="G62" s="10">
        <v>82000</v>
      </c>
      <c r="H62" s="10">
        <v>12000</v>
      </c>
      <c r="I62" s="9">
        <v>70.8</v>
      </c>
      <c r="J62" s="9">
        <v>80.400000000000006</v>
      </c>
      <c r="K62" s="9">
        <v>67.7</v>
      </c>
      <c r="L62" s="9">
        <v>92.2</v>
      </c>
      <c r="M62" s="9">
        <v>89.3</v>
      </c>
      <c r="N62" s="9">
        <v>67</v>
      </c>
      <c r="O62" s="9">
        <v>13.8</v>
      </c>
      <c r="P62" s="10"/>
    </row>
    <row r="63" spans="1:16" x14ac:dyDescent="0.25">
      <c r="A63" s="8" t="s">
        <v>220</v>
      </c>
      <c r="B63" s="10">
        <v>421000</v>
      </c>
      <c r="C63" s="10">
        <v>410000</v>
      </c>
      <c r="D63" s="10">
        <v>69000</v>
      </c>
      <c r="E63" s="10">
        <v>112000</v>
      </c>
      <c r="F63" s="10">
        <v>147000</v>
      </c>
      <c r="G63" s="10">
        <v>82000</v>
      </c>
      <c r="H63" s="10">
        <v>12000</v>
      </c>
      <c r="I63" s="9">
        <v>70.3</v>
      </c>
      <c r="J63" s="9">
        <v>79.8</v>
      </c>
      <c r="K63" s="9">
        <v>67.599999999999994</v>
      </c>
      <c r="L63" s="9">
        <v>91.3</v>
      </c>
      <c r="M63" s="9">
        <v>88.5</v>
      </c>
      <c r="N63" s="9">
        <v>66.8</v>
      </c>
      <c r="O63" s="9">
        <v>13.4</v>
      </c>
      <c r="P63" s="10"/>
    </row>
    <row r="64" spans="1:16" x14ac:dyDescent="0.25">
      <c r="A64" s="8" t="s">
        <v>221</v>
      </c>
      <c r="B64" s="10">
        <v>415000</v>
      </c>
      <c r="C64" s="10">
        <v>405000</v>
      </c>
      <c r="D64" s="10">
        <v>67000</v>
      </c>
      <c r="E64" s="10">
        <v>110000</v>
      </c>
      <c r="F64" s="10">
        <v>147000</v>
      </c>
      <c r="G64" s="10">
        <v>81000</v>
      </c>
      <c r="H64" s="10">
        <v>10000</v>
      </c>
      <c r="I64" s="9">
        <v>69.2</v>
      </c>
      <c r="J64" s="9">
        <v>78.8</v>
      </c>
      <c r="K64" s="9">
        <v>65.2</v>
      </c>
      <c r="L64" s="9">
        <v>90.2</v>
      </c>
      <c r="M64" s="9">
        <v>88.5</v>
      </c>
      <c r="N64" s="9">
        <v>65.7</v>
      </c>
      <c r="O64" s="9">
        <v>12.1</v>
      </c>
      <c r="P64" s="10"/>
    </row>
    <row r="65" spans="1:16" x14ac:dyDescent="0.25">
      <c r="A65" s="8" t="s">
        <v>222</v>
      </c>
      <c r="B65" s="10">
        <v>415000</v>
      </c>
      <c r="C65" s="10">
        <v>406000</v>
      </c>
      <c r="D65" s="10">
        <v>68000</v>
      </c>
      <c r="E65" s="10">
        <v>110000</v>
      </c>
      <c r="F65" s="10">
        <v>147000</v>
      </c>
      <c r="G65" s="10">
        <v>81000</v>
      </c>
      <c r="H65" s="10">
        <v>10000</v>
      </c>
      <c r="I65" s="9">
        <v>69.2</v>
      </c>
      <c r="J65" s="9">
        <v>79</v>
      </c>
      <c r="K65" s="9">
        <v>66.099999999999994</v>
      </c>
      <c r="L65" s="9">
        <v>90.3</v>
      </c>
      <c r="M65" s="9">
        <v>88.1</v>
      </c>
      <c r="N65" s="9">
        <v>66.2</v>
      </c>
      <c r="O65" s="9">
        <v>11.1</v>
      </c>
      <c r="P65" s="10"/>
    </row>
    <row r="66" spans="1:16" x14ac:dyDescent="0.25">
      <c r="A66" s="8" t="s">
        <v>223</v>
      </c>
      <c r="B66" s="10">
        <v>415000</v>
      </c>
      <c r="C66" s="10">
        <v>407000</v>
      </c>
      <c r="D66" s="10">
        <v>68000</v>
      </c>
      <c r="E66" s="10">
        <v>110000</v>
      </c>
      <c r="F66" s="10">
        <v>146000</v>
      </c>
      <c r="G66" s="10">
        <v>82000</v>
      </c>
      <c r="H66" s="10">
        <v>9000</v>
      </c>
      <c r="I66" s="9">
        <v>69.2</v>
      </c>
      <c r="J66" s="9">
        <v>79.099999999999994</v>
      </c>
      <c r="K66" s="9">
        <v>66.099999999999994</v>
      </c>
      <c r="L66" s="9">
        <v>90.9</v>
      </c>
      <c r="M66" s="9">
        <v>87.8</v>
      </c>
      <c r="N66" s="9">
        <v>66.5</v>
      </c>
      <c r="O66" s="9">
        <v>10.1</v>
      </c>
      <c r="P66" s="10"/>
    </row>
    <row r="67" spans="1:16" x14ac:dyDescent="0.25">
      <c r="A67" s="8" t="s">
        <v>225</v>
      </c>
      <c r="B67" s="10">
        <v>414000</v>
      </c>
      <c r="C67" s="10">
        <v>406000</v>
      </c>
      <c r="D67" s="10">
        <v>66000</v>
      </c>
      <c r="E67" s="10">
        <v>111000</v>
      </c>
      <c r="F67" s="10">
        <v>146000</v>
      </c>
      <c r="G67" s="10">
        <v>82000</v>
      </c>
      <c r="H67" s="10">
        <v>8000</v>
      </c>
      <c r="I67" s="9">
        <v>68.900000000000006</v>
      </c>
      <c r="J67" s="9">
        <v>78.900000000000006</v>
      </c>
      <c r="K67" s="9">
        <v>64.7</v>
      </c>
      <c r="L67" s="9">
        <v>91.3</v>
      </c>
      <c r="M67" s="9">
        <v>87.7</v>
      </c>
      <c r="N67" s="9">
        <v>66.7</v>
      </c>
      <c r="O67" s="9">
        <v>9.4</v>
      </c>
      <c r="P67" s="10"/>
    </row>
    <row r="68" spans="1:16" x14ac:dyDescent="0.25">
      <c r="A68" s="8" t="s">
        <v>226</v>
      </c>
      <c r="B68" s="10">
        <v>412000</v>
      </c>
      <c r="C68" s="10">
        <v>404000</v>
      </c>
      <c r="D68" s="10">
        <v>66000</v>
      </c>
      <c r="E68" s="10">
        <v>111000</v>
      </c>
      <c r="F68" s="10">
        <v>148000</v>
      </c>
      <c r="G68" s="10">
        <v>80000</v>
      </c>
      <c r="H68" s="10">
        <v>8000</v>
      </c>
      <c r="I68" s="9">
        <v>68.599999999999994</v>
      </c>
      <c r="J68" s="9">
        <v>78.5</v>
      </c>
      <c r="K68" s="9">
        <v>64.099999999999994</v>
      </c>
      <c r="L68" s="9">
        <v>91.4</v>
      </c>
      <c r="M68" s="9">
        <v>88.2</v>
      </c>
      <c r="N68" s="9">
        <v>64.8</v>
      </c>
      <c r="O68" s="9">
        <v>9.6999999999999993</v>
      </c>
      <c r="P68" s="10"/>
    </row>
    <row r="69" spans="1:16" x14ac:dyDescent="0.25">
      <c r="A69" s="8" t="s">
        <v>227</v>
      </c>
      <c r="B69" s="10">
        <v>411000</v>
      </c>
      <c r="C69" s="10">
        <v>401000</v>
      </c>
      <c r="D69" s="10">
        <v>66000</v>
      </c>
      <c r="E69" s="10">
        <v>110000</v>
      </c>
      <c r="F69" s="10">
        <v>147000</v>
      </c>
      <c r="G69" s="10">
        <v>78000</v>
      </c>
      <c r="H69" s="10">
        <v>10000</v>
      </c>
      <c r="I69" s="9">
        <v>68.3</v>
      </c>
      <c r="J69" s="9">
        <v>77.900000000000006</v>
      </c>
      <c r="K69" s="9">
        <v>64</v>
      </c>
      <c r="L69" s="9">
        <v>91.4</v>
      </c>
      <c r="M69" s="9">
        <v>87.6</v>
      </c>
      <c r="N69" s="9">
        <v>63.3</v>
      </c>
      <c r="O69" s="9">
        <v>11.1</v>
      </c>
      <c r="P69" s="10"/>
    </row>
    <row r="70" spans="1:16" x14ac:dyDescent="0.25">
      <c r="A70" s="8" t="s">
        <v>228</v>
      </c>
      <c r="B70" s="10">
        <v>410000</v>
      </c>
      <c r="C70" s="10">
        <v>400000</v>
      </c>
      <c r="D70" s="10">
        <v>66000</v>
      </c>
      <c r="E70" s="10">
        <v>110000</v>
      </c>
      <c r="F70" s="10">
        <v>147000</v>
      </c>
      <c r="G70" s="10">
        <v>78000</v>
      </c>
      <c r="H70" s="10">
        <v>10000</v>
      </c>
      <c r="I70" s="9">
        <v>68.2</v>
      </c>
      <c r="J70" s="9">
        <v>77.7</v>
      </c>
      <c r="K70" s="9">
        <v>64.099999999999994</v>
      </c>
      <c r="L70" s="9">
        <v>90.9</v>
      </c>
      <c r="M70" s="9">
        <v>87.6</v>
      </c>
      <c r="N70" s="9">
        <v>62.7</v>
      </c>
      <c r="O70" s="9">
        <v>12</v>
      </c>
      <c r="P70" s="10"/>
    </row>
    <row r="71" spans="1:16" x14ac:dyDescent="0.25">
      <c r="A71" s="8" t="s">
        <v>229</v>
      </c>
      <c r="B71" s="10">
        <v>407000</v>
      </c>
      <c r="C71" s="10">
        <v>396000</v>
      </c>
      <c r="D71" s="10">
        <v>65000</v>
      </c>
      <c r="E71" s="10">
        <v>108000</v>
      </c>
      <c r="F71" s="10">
        <v>146000</v>
      </c>
      <c r="G71" s="10">
        <v>78000</v>
      </c>
      <c r="H71" s="10">
        <v>10000</v>
      </c>
      <c r="I71" s="9">
        <v>67.599999999999994</v>
      </c>
      <c r="J71" s="9">
        <v>76.900000000000006</v>
      </c>
      <c r="K71" s="9">
        <v>63.4</v>
      </c>
      <c r="L71" s="9">
        <v>89.6</v>
      </c>
      <c r="M71" s="9">
        <v>86.6</v>
      </c>
      <c r="N71" s="9">
        <v>62.5</v>
      </c>
      <c r="O71" s="9">
        <v>12.1</v>
      </c>
      <c r="P71" s="10"/>
    </row>
    <row r="72" spans="1:16" x14ac:dyDescent="0.25">
      <c r="A72" s="8" t="s">
        <v>230</v>
      </c>
      <c r="B72" s="10">
        <v>409000</v>
      </c>
      <c r="C72" s="10">
        <v>398000</v>
      </c>
      <c r="D72" s="10">
        <v>65000</v>
      </c>
      <c r="E72" s="10">
        <v>108000</v>
      </c>
      <c r="F72" s="10">
        <v>147000</v>
      </c>
      <c r="G72" s="10">
        <v>79000</v>
      </c>
      <c r="H72" s="10">
        <v>10000</v>
      </c>
      <c r="I72" s="9">
        <v>67.8</v>
      </c>
      <c r="J72" s="9">
        <v>77.3</v>
      </c>
      <c r="K72" s="9">
        <v>63.3</v>
      </c>
      <c r="L72" s="9">
        <v>89.8</v>
      </c>
      <c r="M72" s="9">
        <v>87</v>
      </c>
      <c r="N72" s="9">
        <v>63.4</v>
      </c>
      <c r="O72" s="9">
        <v>11.8</v>
      </c>
      <c r="P72" s="10"/>
    </row>
    <row r="73" spans="1:16" x14ac:dyDescent="0.25">
      <c r="A73" s="8" t="s">
        <v>231</v>
      </c>
      <c r="B73" s="10">
        <v>412000</v>
      </c>
      <c r="C73" s="10">
        <v>402000</v>
      </c>
      <c r="D73" s="10">
        <v>66000</v>
      </c>
      <c r="E73" s="10">
        <v>109000</v>
      </c>
      <c r="F73" s="10">
        <v>147000</v>
      </c>
      <c r="G73" s="10">
        <v>79000</v>
      </c>
      <c r="H73" s="10">
        <v>11000</v>
      </c>
      <c r="I73" s="9">
        <v>68.400000000000006</v>
      </c>
      <c r="J73" s="9">
        <v>77.900000000000006</v>
      </c>
      <c r="K73" s="9">
        <v>64.400000000000006</v>
      </c>
      <c r="L73" s="9">
        <v>91.1</v>
      </c>
      <c r="M73" s="9">
        <v>87.1</v>
      </c>
      <c r="N73" s="9">
        <v>63.6</v>
      </c>
      <c r="O73" s="9">
        <v>12.3</v>
      </c>
      <c r="P73" s="10"/>
    </row>
    <row r="74" spans="1:16" x14ac:dyDescent="0.25">
      <c r="A74" s="8" t="s">
        <v>232</v>
      </c>
      <c r="B74" s="10">
        <v>412000</v>
      </c>
      <c r="C74" s="10">
        <v>403000</v>
      </c>
      <c r="D74" s="10">
        <v>67000</v>
      </c>
      <c r="E74" s="10">
        <v>109000</v>
      </c>
      <c r="F74" s="10">
        <v>148000</v>
      </c>
      <c r="G74" s="10">
        <v>79000</v>
      </c>
      <c r="H74" s="10">
        <v>9000</v>
      </c>
      <c r="I74" s="9">
        <v>68.2</v>
      </c>
      <c r="J74" s="9">
        <v>78</v>
      </c>
      <c r="K74" s="9">
        <v>64.8</v>
      </c>
      <c r="L74" s="9">
        <v>90.9</v>
      </c>
      <c r="M74" s="9">
        <v>87.4</v>
      </c>
      <c r="N74" s="9">
        <v>63.7</v>
      </c>
      <c r="O74" s="9">
        <v>10.3</v>
      </c>
      <c r="P74" s="10"/>
    </row>
    <row r="75" spans="1:16" x14ac:dyDescent="0.25">
      <c r="A75" s="8" t="s">
        <v>234</v>
      </c>
      <c r="B75" s="10">
        <v>412000</v>
      </c>
      <c r="C75" s="10">
        <v>403000</v>
      </c>
      <c r="D75" s="10">
        <v>64000</v>
      </c>
      <c r="E75" s="10">
        <v>109000</v>
      </c>
      <c r="F75" s="10">
        <v>150000</v>
      </c>
      <c r="G75" s="10">
        <v>80000</v>
      </c>
      <c r="H75" s="10">
        <v>9000</v>
      </c>
      <c r="I75" s="9">
        <v>68.2</v>
      </c>
      <c r="J75" s="9">
        <v>77.900000000000006</v>
      </c>
      <c r="K75" s="9">
        <v>62.2</v>
      </c>
      <c r="L75" s="9">
        <v>90.8</v>
      </c>
      <c r="M75" s="9">
        <v>88.5</v>
      </c>
      <c r="N75" s="9">
        <v>64.2</v>
      </c>
      <c r="O75" s="9">
        <v>10.4</v>
      </c>
      <c r="P75" s="10"/>
    </row>
    <row r="76" spans="1:16" x14ac:dyDescent="0.25">
      <c r="A76" s="8" t="s">
        <v>235</v>
      </c>
      <c r="B76" s="10">
        <v>415000</v>
      </c>
      <c r="C76" s="10">
        <v>407000</v>
      </c>
      <c r="D76" s="10">
        <v>68000</v>
      </c>
      <c r="E76" s="10">
        <v>109000</v>
      </c>
      <c r="F76" s="10">
        <v>149000</v>
      </c>
      <c r="G76" s="10">
        <v>81000</v>
      </c>
      <c r="H76" s="10">
        <v>8000</v>
      </c>
      <c r="I76" s="9">
        <v>68.7</v>
      </c>
      <c r="J76" s="9">
        <v>78.599999999999994</v>
      </c>
      <c r="K76" s="9">
        <v>65.7</v>
      </c>
      <c r="L76" s="9">
        <v>91.1</v>
      </c>
      <c r="M76" s="9">
        <v>87.9</v>
      </c>
      <c r="N76" s="9">
        <v>64.7</v>
      </c>
      <c r="O76" s="9">
        <v>9.6999999999999993</v>
      </c>
      <c r="P76" s="10"/>
    </row>
    <row r="77" spans="1:16" x14ac:dyDescent="0.25">
      <c r="A77" s="8" t="s">
        <v>236</v>
      </c>
      <c r="B77" s="10">
        <v>417000</v>
      </c>
      <c r="C77" s="10">
        <v>408000</v>
      </c>
      <c r="D77" s="10">
        <v>68000</v>
      </c>
      <c r="E77" s="10">
        <v>109000</v>
      </c>
      <c r="F77" s="10">
        <v>149000</v>
      </c>
      <c r="G77" s="10">
        <v>82000</v>
      </c>
      <c r="H77" s="10">
        <v>8000</v>
      </c>
      <c r="I77" s="9">
        <v>68.8</v>
      </c>
      <c r="J77" s="9">
        <v>78.8</v>
      </c>
      <c r="K77" s="9">
        <v>65.900000000000006</v>
      </c>
      <c r="L77" s="9">
        <v>91.3</v>
      </c>
      <c r="M77" s="9">
        <v>88</v>
      </c>
      <c r="N77" s="9">
        <v>65.3</v>
      </c>
      <c r="O77" s="9">
        <v>9.5</v>
      </c>
      <c r="P77" s="10"/>
    </row>
    <row r="78" spans="1:16" x14ac:dyDescent="0.25">
      <c r="A78" s="8" t="s">
        <v>237</v>
      </c>
      <c r="B78" s="10">
        <v>421000</v>
      </c>
      <c r="C78" s="10">
        <v>411000</v>
      </c>
      <c r="D78" s="10">
        <v>70000</v>
      </c>
      <c r="E78" s="10">
        <v>109000</v>
      </c>
      <c r="F78" s="10">
        <v>151000</v>
      </c>
      <c r="G78" s="10">
        <v>81000</v>
      </c>
      <c r="H78" s="10">
        <v>10000</v>
      </c>
      <c r="I78" s="9">
        <v>69.400000000000006</v>
      </c>
      <c r="J78" s="9">
        <v>79.3</v>
      </c>
      <c r="K78" s="9">
        <v>67.5</v>
      </c>
      <c r="L78" s="9">
        <v>91.1</v>
      </c>
      <c r="M78" s="9">
        <v>88.8</v>
      </c>
      <c r="N78" s="9">
        <v>64.8</v>
      </c>
      <c r="O78" s="9">
        <v>11.1</v>
      </c>
      <c r="P78" s="10"/>
    </row>
    <row r="79" spans="1:16" x14ac:dyDescent="0.25">
      <c r="A79" s="8" t="s">
        <v>238</v>
      </c>
      <c r="B79" s="10">
        <v>421000</v>
      </c>
      <c r="C79" s="10">
        <v>411000</v>
      </c>
      <c r="D79" s="10">
        <v>70000</v>
      </c>
      <c r="E79" s="10">
        <v>108000</v>
      </c>
      <c r="F79" s="10">
        <v>152000</v>
      </c>
      <c r="G79" s="10">
        <v>81000</v>
      </c>
      <c r="H79" s="10">
        <v>10000</v>
      </c>
      <c r="I79" s="9">
        <v>69.400000000000006</v>
      </c>
      <c r="J79" s="9">
        <v>79.3</v>
      </c>
      <c r="K79" s="9">
        <v>67.8</v>
      </c>
      <c r="L79" s="9">
        <v>91.1</v>
      </c>
      <c r="M79" s="9">
        <v>89</v>
      </c>
      <c r="N79" s="9">
        <v>64.400000000000006</v>
      </c>
      <c r="O79" s="9">
        <v>11.1</v>
      </c>
      <c r="P79" s="10"/>
    </row>
    <row r="80" spans="1:16" x14ac:dyDescent="0.25">
      <c r="A80" s="8" t="s">
        <v>239</v>
      </c>
      <c r="B80" s="10">
        <v>422000</v>
      </c>
      <c r="C80" s="10">
        <v>413000</v>
      </c>
      <c r="D80" s="10">
        <v>72000</v>
      </c>
      <c r="E80" s="10">
        <v>109000</v>
      </c>
      <c r="F80" s="10">
        <v>153000</v>
      </c>
      <c r="G80" s="10">
        <v>79000</v>
      </c>
      <c r="H80" s="10">
        <v>9000</v>
      </c>
      <c r="I80" s="9">
        <v>69.5</v>
      </c>
      <c r="J80" s="9">
        <v>79.5</v>
      </c>
      <c r="K80" s="9">
        <v>69.3</v>
      </c>
      <c r="L80" s="9">
        <v>91.6</v>
      </c>
      <c r="M80" s="9">
        <v>89.4</v>
      </c>
      <c r="N80" s="9">
        <v>63</v>
      </c>
      <c r="O80" s="9">
        <v>10.5</v>
      </c>
      <c r="P80" s="10"/>
    </row>
    <row r="81" spans="1:16" x14ac:dyDescent="0.25">
      <c r="A81" s="8" t="s">
        <v>240</v>
      </c>
      <c r="B81" s="10">
        <v>423000</v>
      </c>
      <c r="C81" s="10">
        <v>414000</v>
      </c>
      <c r="D81" s="10">
        <v>74000</v>
      </c>
      <c r="E81" s="10">
        <v>109000</v>
      </c>
      <c r="F81" s="10">
        <v>152000</v>
      </c>
      <c r="G81" s="10">
        <v>79000</v>
      </c>
      <c r="H81" s="10">
        <v>9000</v>
      </c>
      <c r="I81" s="9">
        <v>69.599999999999994</v>
      </c>
      <c r="J81" s="9">
        <v>79.7</v>
      </c>
      <c r="K81" s="9">
        <v>71.099999999999994</v>
      </c>
      <c r="L81" s="9">
        <v>91.9</v>
      </c>
      <c r="M81" s="9">
        <v>88.7</v>
      </c>
      <c r="N81" s="9">
        <v>63</v>
      </c>
      <c r="O81" s="9">
        <v>10.1</v>
      </c>
      <c r="P81" s="10"/>
    </row>
    <row r="82" spans="1:16" x14ac:dyDescent="0.25">
      <c r="A82" s="8" t="s">
        <v>241</v>
      </c>
      <c r="B82" s="10">
        <v>422000</v>
      </c>
      <c r="C82" s="10">
        <v>414000</v>
      </c>
      <c r="D82" s="10">
        <v>74000</v>
      </c>
      <c r="E82" s="10">
        <v>107000</v>
      </c>
      <c r="F82" s="10">
        <v>151000</v>
      </c>
      <c r="G82" s="10">
        <v>82000</v>
      </c>
      <c r="H82" s="10">
        <v>8000</v>
      </c>
      <c r="I82" s="9">
        <v>69.400000000000006</v>
      </c>
      <c r="J82" s="9">
        <v>79.599999999999994</v>
      </c>
      <c r="K82" s="9">
        <v>70.400000000000006</v>
      </c>
      <c r="L82" s="9">
        <v>90.7</v>
      </c>
      <c r="M82" s="9">
        <v>88.4</v>
      </c>
      <c r="N82" s="9">
        <v>64.599999999999994</v>
      </c>
      <c r="O82" s="9">
        <v>9.6</v>
      </c>
      <c r="P82" s="10"/>
    </row>
    <row r="83" spans="1:16" x14ac:dyDescent="0.25">
      <c r="A83" s="8" t="s">
        <v>242</v>
      </c>
      <c r="B83" s="10">
        <v>422000</v>
      </c>
      <c r="C83" s="10">
        <v>414000</v>
      </c>
      <c r="D83" s="10">
        <v>72000</v>
      </c>
      <c r="E83" s="10">
        <v>108000</v>
      </c>
      <c r="F83" s="10">
        <v>152000</v>
      </c>
      <c r="G83" s="10">
        <v>82000</v>
      </c>
      <c r="H83" s="10" t="s">
        <v>559</v>
      </c>
      <c r="I83" s="9">
        <v>69.3</v>
      </c>
      <c r="J83" s="9">
        <v>79.599999999999994</v>
      </c>
      <c r="K83" s="9">
        <v>68.8</v>
      </c>
      <c r="L83" s="9">
        <v>91.7</v>
      </c>
      <c r="M83" s="9">
        <v>88.9</v>
      </c>
      <c r="N83" s="9">
        <v>64.599999999999994</v>
      </c>
      <c r="O83" s="9" t="s">
        <v>559</v>
      </c>
      <c r="P83" s="10"/>
    </row>
    <row r="84" spans="1:16" x14ac:dyDescent="0.25">
      <c r="A84" s="8" t="s">
        <v>243</v>
      </c>
      <c r="B84" s="10">
        <v>427000</v>
      </c>
      <c r="C84" s="10">
        <v>419000</v>
      </c>
      <c r="D84" s="10">
        <v>74000</v>
      </c>
      <c r="E84" s="10">
        <v>108000</v>
      </c>
      <c r="F84" s="10">
        <v>153000</v>
      </c>
      <c r="G84" s="10">
        <v>83000</v>
      </c>
      <c r="H84" s="10" t="s">
        <v>559</v>
      </c>
      <c r="I84" s="9">
        <v>69.900000000000006</v>
      </c>
      <c r="J84" s="9">
        <v>80.400000000000006</v>
      </c>
      <c r="K84" s="9">
        <v>70.900000000000006</v>
      </c>
      <c r="L84" s="9">
        <v>92.1</v>
      </c>
      <c r="M84" s="9">
        <v>89.1</v>
      </c>
      <c r="N84" s="9">
        <v>65.599999999999994</v>
      </c>
      <c r="O84" s="9" t="s">
        <v>559</v>
      </c>
      <c r="P84" s="10"/>
    </row>
    <row r="85" spans="1:16" x14ac:dyDescent="0.25">
      <c r="A85" s="8" t="s">
        <v>244</v>
      </c>
      <c r="B85" s="10">
        <v>428000</v>
      </c>
      <c r="C85" s="10">
        <v>421000</v>
      </c>
      <c r="D85" s="10">
        <v>75000</v>
      </c>
      <c r="E85" s="10">
        <v>108000</v>
      </c>
      <c r="F85" s="10">
        <v>154000</v>
      </c>
      <c r="G85" s="10">
        <v>83000</v>
      </c>
      <c r="H85" s="10" t="s">
        <v>559</v>
      </c>
      <c r="I85" s="9">
        <v>70.099999999999994</v>
      </c>
      <c r="J85" s="9">
        <v>80.599999999999994</v>
      </c>
      <c r="K85" s="9">
        <v>71.599999999999994</v>
      </c>
      <c r="L85" s="9">
        <v>92.1</v>
      </c>
      <c r="M85" s="9">
        <v>89.3</v>
      </c>
      <c r="N85" s="9">
        <v>65.5</v>
      </c>
      <c r="O85" s="9" t="s">
        <v>559</v>
      </c>
      <c r="P85" s="10"/>
    </row>
    <row r="86" spans="1:16" x14ac:dyDescent="0.25">
      <c r="A86" s="8" t="s">
        <v>245</v>
      </c>
      <c r="B86" s="10">
        <v>428000</v>
      </c>
      <c r="C86" s="10">
        <v>421000</v>
      </c>
      <c r="D86" s="10">
        <v>74000</v>
      </c>
      <c r="E86" s="10">
        <v>109000</v>
      </c>
      <c r="F86" s="10">
        <v>155000</v>
      </c>
      <c r="G86" s="10">
        <v>84000</v>
      </c>
      <c r="H86" s="10" t="s">
        <v>559</v>
      </c>
      <c r="I86" s="9">
        <v>70</v>
      </c>
      <c r="J86" s="9">
        <v>80.5</v>
      </c>
      <c r="K86" s="9">
        <v>70</v>
      </c>
      <c r="L86" s="9">
        <v>92.7</v>
      </c>
      <c r="M86" s="9">
        <v>89.3</v>
      </c>
      <c r="N86" s="9">
        <v>66</v>
      </c>
      <c r="O86" s="9" t="s">
        <v>559</v>
      </c>
      <c r="P86" s="10"/>
    </row>
    <row r="87" spans="1:16" x14ac:dyDescent="0.25">
      <c r="A87" s="8" t="s">
        <v>246</v>
      </c>
      <c r="B87" s="10">
        <v>424000</v>
      </c>
      <c r="C87" s="10">
        <v>417000</v>
      </c>
      <c r="D87" s="10">
        <v>72000</v>
      </c>
      <c r="E87" s="10">
        <v>109000</v>
      </c>
      <c r="F87" s="10">
        <v>154000</v>
      </c>
      <c r="G87" s="10">
        <v>83000</v>
      </c>
      <c r="H87" s="10" t="s">
        <v>559</v>
      </c>
      <c r="I87" s="9">
        <v>69.3</v>
      </c>
      <c r="J87" s="9">
        <v>79.7</v>
      </c>
      <c r="K87" s="9">
        <v>67.8</v>
      </c>
      <c r="L87" s="9">
        <v>93.1</v>
      </c>
      <c r="M87" s="9">
        <v>88.8</v>
      </c>
      <c r="N87" s="9">
        <v>64.900000000000006</v>
      </c>
      <c r="O87" s="9" t="s">
        <v>559</v>
      </c>
      <c r="P87" s="10"/>
    </row>
    <row r="88" spans="1:16" x14ac:dyDescent="0.25">
      <c r="A88" s="8" t="s">
        <v>247</v>
      </c>
      <c r="B88" s="10">
        <v>421000</v>
      </c>
      <c r="C88" s="10">
        <v>414000</v>
      </c>
      <c r="D88" s="10">
        <v>69000</v>
      </c>
      <c r="E88" s="10">
        <v>110000</v>
      </c>
      <c r="F88" s="10">
        <v>154000</v>
      </c>
      <c r="G88" s="10">
        <v>81000</v>
      </c>
      <c r="H88" s="10" t="s">
        <v>559</v>
      </c>
      <c r="I88" s="9">
        <v>68.7</v>
      </c>
      <c r="J88" s="9">
        <v>79</v>
      </c>
      <c r="K88" s="9">
        <v>65.099999999999994</v>
      </c>
      <c r="L88" s="9">
        <v>93.8</v>
      </c>
      <c r="M88" s="9">
        <v>88.7</v>
      </c>
      <c r="N88" s="9">
        <v>63.9</v>
      </c>
      <c r="O88" s="9" t="s">
        <v>559</v>
      </c>
      <c r="P88" s="10"/>
    </row>
    <row r="89" spans="1:16" x14ac:dyDescent="0.25">
      <c r="A89" s="8" t="s">
        <v>248</v>
      </c>
      <c r="B89" s="10">
        <v>419000</v>
      </c>
      <c r="C89" s="10">
        <v>411000</v>
      </c>
      <c r="D89" s="10">
        <v>67000</v>
      </c>
      <c r="E89" s="10">
        <v>108000</v>
      </c>
      <c r="F89" s="10">
        <v>153000</v>
      </c>
      <c r="G89" s="10">
        <v>82000</v>
      </c>
      <c r="H89" s="10" t="s">
        <v>559</v>
      </c>
      <c r="I89" s="9">
        <v>68.3</v>
      </c>
      <c r="J89" s="9">
        <v>78.3</v>
      </c>
      <c r="K89" s="9">
        <v>63.6</v>
      </c>
      <c r="L89" s="9">
        <v>92.7</v>
      </c>
      <c r="M89" s="9">
        <v>88</v>
      </c>
      <c r="N89" s="9">
        <v>64.3</v>
      </c>
      <c r="O89" s="9" t="s">
        <v>559</v>
      </c>
      <c r="P89" s="10"/>
    </row>
    <row r="90" spans="1:16" x14ac:dyDescent="0.25">
      <c r="A90" s="8" t="s">
        <v>249</v>
      </c>
      <c r="B90" s="10">
        <v>418000</v>
      </c>
      <c r="C90" s="10">
        <v>409000</v>
      </c>
      <c r="D90" s="10">
        <v>68000</v>
      </c>
      <c r="E90" s="10">
        <v>108000</v>
      </c>
      <c r="F90" s="10">
        <v>153000</v>
      </c>
      <c r="G90" s="10">
        <v>81000</v>
      </c>
      <c r="H90" s="10">
        <v>9000</v>
      </c>
      <c r="I90" s="9">
        <v>68.099999999999994</v>
      </c>
      <c r="J90" s="9">
        <v>78</v>
      </c>
      <c r="K90" s="9">
        <v>63.7</v>
      </c>
      <c r="L90" s="9">
        <v>92.6</v>
      </c>
      <c r="M90" s="9">
        <v>87.8</v>
      </c>
      <c r="N90" s="9">
        <v>63.5</v>
      </c>
      <c r="O90" s="9">
        <v>10</v>
      </c>
      <c r="P90" s="10"/>
    </row>
    <row r="91" spans="1:16" x14ac:dyDescent="0.25">
      <c r="A91" s="8" t="s">
        <v>250</v>
      </c>
      <c r="B91" s="10">
        <v>417000</v>
      </c>
      <c r="C91" s="10">
        <v>409000</v>
      </c>
      <c r="D91" s="10">
        <v>67000</v>
      </c>
      <c r="E91" s="10">
        <v>108000</v>
      </c>
      <c r="F91" s="10">
        <v>152000</v>
      </c>
      <c r="G91" s="10">
        <v>82000</v>
      </c>
      <c r="H91" s="10">
        <v>8000</v>
      </c>
      <c r="I91" s="9">
        <v>67.900000000000006</v>
      </c>
      <c r="J91" s="9">
        <v>77.900000000000006</v>
      </c>
      <c r="K91" s="9">
        <v>63</v>
      </c>
      <c r="L91" s="9">
        <v>92.8</v>
      </c>
      <c r="M91" s="9">
        <v>87.3</v>
      </c>
      <c r="N91" s="9">
        <v>63.8</v>
      </c>
      <c r="O91" s="9">
        <v>9.1999999999999993</v>
      </c>
      <c r="P91" s="10"/>
    </row>
    <row r="92" spans="1:16" x14ac:dyDescent="0.25">
      <c r="A92" s="8" t="s">
        <v>251</v>
      </c>
      <c r="B92" s="10">
        <v>420000</v>
      </c>
      <c r="C92" s="10">
        <v>412000</v>
      </c>
      <c r="D92" s="10">
        <v>67000</v>
      </c>
      <c r="E92" s="10">
        <v>108000</v>
      </c>
      <c r="F92" s="10">
        <v>153000</v>
      </c>
      <c r="G92" s="10">
        <v>84000</v>
      </c>
      <c r="H92" s="10">
        <v>8000</v>
      </c>
      <c r="I92" s="9">
        <v>68.3</v>
      </c>
      <c r="J92" s="9">
        <v>78.3</v>
      </c>
      <c r="K92" s="9">
        <v>62.4</v>
      </c>
      <c r="L92" s="9">
        <v>93</v>
      </c>
      <c r="M92" s="9">
        <v>87.5</v>
      </c>
      <c r="N92" s="9">
        <v>65.7</v>
      </c>
      <c r="O92" s="9">
        <v>9.1999999999999993</v>
      </c>
      <c r="P92" s="10"/>
    </row>
    <row r="93" spans="1:16" x14ac:dyDescent="0.25">
      <c r="A93" s="8" t="s">
        <v>252</v>
      </c>
      <c r="B93" s="10">
        <v>421000</v>
      </c>
      <c r="C93" s="10">
        <v>412000</v>
      </c>
      <c r="D93" s="10">
        <v>65000</v>
      </c>
      <c r="E93" s="10">
        <v>110000</v>
      </c>
      <c r="F93" s="10">
        <v>152000</v>
      </c>
      <c r="G93" s="10">
        <v>85000</v>
      </c>
      <c r="H93" s="10">
        <v>9000</v>
      </c>
      <c r="I93" s="9">
        <v>68.3</v>
      </c>
      <c r="J93" s="9">
        <v>78.2</v>
      </c>
      <c r="K93" s="9">
        <v>61.1</v>
      </c>
      <c r="L93" s="9">
        <v>94.4</v>
      </c>
      <c r="M93" s="9">
        <v>86.8</v>
      </c>
      <c r="N93" s="9">
        <v>66.099999999999994</v>
      </c>
      <c r="O93" s="9">
        <v>10.5</v>
      </c>
      <c r="P93" s="10"/>
    </row>
    <row r="94" spans="1:16" x14ac:dyDescent="0.25">
      <c r="A94" s="8" t="s">
        <v>253</v>
      </c>
      <c r="B94" s="10">
        <v>418000</v>
      </c>
      <c r="C94" s="10">
        <v>408000</v>
      </c>
      <c r="D94" s="10">
        <v>64000</v>
      </c>
      <c r="E94" s="10">
        <v>108000</v>
      </c>
      <c r="F94" s="10">
        <v>151000</v>
      </c>
      <c r="G94" s="10">
        <v>85000</v>
      </c>
      <c r="H94" s="10">
        <v>10000</v>
      </c>
      <c r="I94" s="9">
        <v>67.8</v>
      </c>
      <c r="J94" s="9">
        <v>77.5</v>
      </c>
      <c r="K94" s="9">
        <v>59.6</v>
      </c>
      <c r="L94" s="9">
        <v>93.4</v>
      </c>
      <c r="M94" s="9">
        <v>86.1</v>
      </c>
      <c r="N94" s="9">
        <v>66.2</v>
      </c>
      <c r="O94" s="9">
        <v>11.2</v>
      </c>
      <c r="P94" s="10"/>
    </row>
    <row r="95" spans="1:16" x14ac:dyDescent="0.25">
      <c r="A95" s="8" t="s">
        <v>254</v>
      </c>
      <c r="B95" s="10">
        <v>422000</v>
      </c>
      <c r="C95" s="10">
        <v>411000</v>
      </c>
      <c r="D95" s="10">
        <v>66000</v>
      </c>
      <c r="E95" s="10">
        <v>108000</v>
      </c>
      <c r="F95" s="10">
        <v>153000</v>
      </c>
      <c r="G95" s="10">
        <v>85000</v>
      </c>
      <c r="H95" s="10">
        <v>11000</v>
      </c>
      <c r="I95" s="9">
        <v>68.3</v>
      </c>
      <c r="J95" s="9">
        <v>77.900000000000006</v>
      </c>
      <c r="K95" s="9">
        <v>61.1</v>
      </c>
      <c r="L95" s="9">
        <v>92.7</v>
      </c>
      <c r="M95" s="9">
        <v>87.2</v>
      </c>
      <c r="N95" s="9">
        <v>65.8</v>
      </c>
      <c r="O95" s="9">
        <v>12.4</v>
      </c>
      <c r="P95" s="10"/>
    </row>
    <row r="96" spans="1:16" x14ac:dyDescent="0.25">
      <c r="A96" s="8" t="s">
        <v>255</v>
      </c>
      <c r="B96" s="10">
        <v>421000</v>
      </c>
      <c r="C96" s="10">
        <v>410000</v>
      </c>
      <c r="D96" s="10">
        <v>67000</v>
      </c>
      <c r="E96" s="10">
        <v>106000</v>
      </c>
      <c r="F96" s="10">
        <v>153000</v>
      </c>
      <c r="G96" s="10">
        <v>84000</v>
      </c>
      <c r="H96" s="10">
        <v>11000</v>
      </c>
      <c r="I96" s="9">
        <v>68.2</v>
      </c>
      <c r="J96" s="9">
        <v>77.8</v>
      </c>
      <c r="K96" s="9">
        <v>62.7</v>
      </c>
      <c r="L96" s="9">
        <v>91.3</v>
      </c>
      <c r="M96" s="9">
        <v>87.2</v>
      </c>
      <c r="N96" s="9">
        <v>65.2</v>
      </c>
      <c r="O96" s="9">
        <v>12</v>
      </c>
      <c r="P96" s="10"/>
    </row>
    <row r="97" spans="1:16" x14ac:dyDescent="0.25">
      <c r="A97" s="8" t="s">
        <v>256</v>
      </c>
      <c r="B97" s="10">
        <v>430000</v>
      </c>
      <c r="C97" s="10">
        <v>418000</v>
      </c>
      <c r="D97" s="10">
        <v>71000</v>
      </c>
      <c r="E97" s="10">
        <v>108000</v>
      </c>
      <c r="F97" s="10">
        <v>152000</v>
      </c>
      <c r="G97" s="10">
        <v>88000</v>
      </c>
      <c r="H97" s="10">
        <v>12000</v>
      </c>
      <c r="I97" s="9">
        <v>69.5</v>
      </c>
      <c r="J97" s="9">
        <v>79.099999999999994</v>
      </c>
      <c r="K97" s="9">
        <v>65.8</v>
      </c>
      <c r="L97" s="9">
        <v>92.9</v>
      </c>
      <c r="M97" s="9">
        <v>86.5</v>
      </c>
      <c r="N97" s="9">
        <v>67.900000000000006</v>
      </c>
      <c r="O97" s="9">
        <v>13.2</v>
      </c>
      <c r="P97" s="10"/>
    </row>
    <row r="98" spans="1:16" x14ac:dyDescent="0.25">
      <c r="A98" s="8" t="s">
        <v>257</v>
      </c>
      <c r="B98" s="10">
        <v>432000</v>
      </c>
      <c r="C98" s="10">
        <v>420000</v>
      </c>
      <c r="D98" s="10">
        <v>70000</v>
      </c>
      <c r="E98" s="10">
        <v>108000</v>
      </c>
      <c r="F98" s="10">
        <v>152000</v>
      </c>
      <c r="G98" s="10">
        <v>90000</v>
      </c>
      <c r="H98" s="10">
        <v>12000</v>
      </c>
      <c r="I98" s="9">
        <v>69.8</v>
      </c>
      <c r="J98" s="9">
        <v>79.5</v>
      </c>
      <c r="K98" s="9">
        <v>64.900000000000006</v>
      </c>
      <c r="L98" s="9">
        <v>93.6</v>
      </c>
      <c r="M98" s="9">
        <v>86.4</v>
      </c>
      <c r="N98" s="9">
        <v>69.5</v>
      </c>
      <c r="O98" s="9">
        <v>13.5</v>
      </c>
      <c r="P98" s="10"/>
    </row>
    <row r="99" spans="1:16" x14ac:dyDescent="0.25">
      <c r="A99" s="8" t="s">
        <v>258</v>
      </c>
      <c r="B99" s="10">
        <v>433000</v>
      </c>
      <c r="C99" s="10">
        <v>420000</v>
      </c>
      <c r="D99" s="10">
        <v>69000</v>
      </c>
      <c r="E99" s="10">
        <v>108000</v>
      </c>
      <c r="F99" s="10">
        <v>154000</v>
      </c>
      <c r="G99" s="10">
        <v>89000</v>
      </c>
      <c r="H99" s="10">
        <v>13000</v>
      </c>
      <c r="I99" s="9">
        <v>69.900000000000006</v>
      </c>
      <c r="J99" s="9">
        <v>79.3</v>
      </c>
      <c r="K99" s="9">
        <v>64.099999999999994</v>
      </c>
      <c r="L99" s="9">
        <v>93.4</v>
      </c>
      <c r="M99" s="9">
        <v>87.2</v>
      </c>
      <c r="N99" s="9">
        <v>68.8</v>
      </c>
      <c r="O99" s="9">
        <v>14.5</v>
      </c>
      <c r="P99" s="10"/>
    </row>
    <row r="100" spans="1:16" x14ac:dyDescent="0.25">
      <c r="A100" s="8" t="s">
        <v>259</v>
      </c>
      <c r="B100" s="10">
        <v>437000</v>
      </c>
      <c r="C100" s="10">
        <v>424000</v>
      </c>
      <c r="D100" s="10">
        <v>71000</v>
      </c>
      <c r="E100" s="10">
        <v>107000</v>
      </c>
      <c r="F100" s="10">
        <v>154000</v>
      </c>
      <c r="G100" s="10">
        <v>91000</v>
      </c>
      <c r="H100" s="10">
        <v>13000</v>
      </c>
      <c r="I100" s="9">
        <v>70.400000000000006</v>
      </c>
      <c r="J100" s="9">
        <v>80</v>
      </c>
      <c r="K100" s="9">
        <v>66</v>
      </c>
      <c r="L100" s="9">
        <v>93.1</v>
      </c>
      <c r="M100" s="9">
        <v>87.4</v>
      </c>
      <c r="N100" s="9">
        <v>69.900000000000006</v>
      </c>
      <c r="O100" s="9">
        <v>14.6</v>
      </c>
      <c r="P100" s="10"/>
    </row>
    <row r="101" spans="1:16" x14ac:dyDescent="0.25">
      <c r="A101" s="8" t="s">
        <v>260</v>
      </c>
      <c r="B101" s="10">
        <v>441000</v>
      </c>
      <c r="C101" s="10">
        <v>429000</v>
      </c>
      <c r="D101" s="10">
        <v>76000</v>
      </c>
      <c r="E101" s="10">
        <v>107000</v>
      </c>
      <c r="F101" s="10">
        <v>154000</v>
      </c>
      <c r="G101" s="10">
        <v>92000</v>
      </c>
      <c r="H101" s="10">
        <v>12000</v>
      </c>
      <c r="I101" s="9">
        <v>71</v>
      </c>
      <c r="J101" s="9">
        <v>80.900000000000006</v>
      </c>
      <c r="K101" s="9">
        <v>69.900000000000006</v>
      </c>
      <c r="L101" s="9">
        <v>92.6</v>
      </c>
      <c r="M101" s="9">
        <v>87.4</v>
      </c>
      <c r="N101" s="9">
        <v>70.900000000000006</v>
      </c>
      <c r="O101" s="9">
        <v>13.1</v>
      </c>
      <c r="P101" s="10"/>
    </row>
    <row r="102" spans="1:16" x14ac:dyDescent="0.25">
      <c r="A102" s="8" t="s">
        <v>261</v>
      </c>
      <c r="B102" s="10">
        <v>443000</v>
      </c>
      <c r="C102" s="10">
        <v>432000</v>
      </c>
      <c r="D102" s="10">
        <v>77000</v>
      </c>
      <c r="E102" s="10">
        <v>106000</v>
      </c>
      <c r="F102" s="10">
        <v>154000</v>
      </c>
      <c r="G102" s="10">
        <v>95000</v>
      </c>
      <c r="H102" s="10">
        <v>11000</v>
      </c>
      <c r="I102" s="9">
        <v>71.3</v>
      </c>
      <c r="J102" s="9">
        <v>81.400000000000006</v>
      </c>
      <c r="K102" s="9">
        <v>71.400000000000006</v>
      </c>
      <c r="L102" s="9">
        <v>92.2</v>
      </c>
      <c r="M102" s="9">
        <v>87</v>
      </c>
      <c r="N102" s="9">
        <v>72.900000000000006</v>
      </c>
      <c r="O102" s="9">
        <v>12</v>
      </c>
      <c r="P102" s="10"/>
    </row>
    <row r="103" spans="1:16" x14ac:dyDescent="0.25">
      <c r="A103" s="8" t="s">
        <v>262</v>
      </c>
      <c r="B103" s="10">
        <v>447000</v>
      </c>
      <c r="C103" s="10">
        <v>435000</v>
      </c>
      <c r="D103" s="10">
        <v>79000</v>
      </c>
      <c r="E103" s="10">
        <v>106000</v>
      </c>
      <c r="F103" s="10">
        <v>156000</v>
      </c>
      <c r="G103" s="10">
        <v>94000</v>
      </c>
      <c r="H103" s="10">
        <v>11000</v>
      </c>
      <c r="I103" s="9">
        <v>71.8</v>
      </c>
      <c r="J103" s="9">
        <v>81.900000000000006</v>
      </c>
      <c r="K103" s="9">
        <v>72.8</v>
      </c>
      <c r="L103" s="9">
        <v>92.2</v>
      </c>
      <c r="M103" s="9">
        <v>88.1</v>
      </c>
      <c r="N103" s="9">
        <v>72.2</v>
      </c>
      <c r="O103" s="9">
        <v>12.6</v>
      </c>
      <c r="P103" s="10"/>
    </row>
    <row r="104" spans="1:16" x14ac:dyDescent="0.25">
      <c r="A104" s="8" t="s">
        <v>263</v>
      </c>
      <c r="B104" s="10">
        <v>445000</v>
      </c>
      <c r="C104" s="10">
        <v>434000</v>
      </c>
      <c r="D104" s="10">
        <v>79000</v>
      </c>
      <c r="E104" s="10">
        <v>106000</v>
      </c>
      <c r="F104" s="10">
        <v>157000</v>
      </c>
      <c r="G104" s="10">
        <v>91000</v>
      </c>
      <c r="H104" s="10">
        <v>11000</v>
      </c>
      <c r="I104" s="9">
        <v>71.5</v>
      </c>
      <c r="J104" s="9">
        <v>81.7</v>
      </c>
      <c r="K104" s="9">
        <v>72.900000000000006</v>
      </c>
      <c r="L104" s="9">
        <v>92.6</v>
      </c>
      <c r="M104" s="9">
        <v>88.7</v>
      </c>
      <c r="N104" s="9">
        <v>70</v>
      </c>
      <c r="O104" s="9">
        <v>12.1</v>
      </c>
      <c r="P104" s="10"/>
    </row>
    <row r="105" spans="1:16" x14ac:dyDescent="0.25">
      <c r="A105" s="8" t="s">
        <v>264</v>
      </c>
      <c r="B105" s="10">
        <v>444000</v>
      </c>
      <c r="C105" s="10">
        <v>434000</v>
      </c>
      <c r="D105" s="10">
        <v>78000</v>
      </c>
      <c r="E105" s="10">
        <v>106000</v>
      </c>
      <c r="F105" s="10">
        <v>158000</v>
      </c>
      <c r="G105" s="10">
        <v>93000</v>
      </c>
      <c r="H105" s="10">
        <v>10000</v>
      </c>
      <c r="I105" s="9">
        <v>71.2</v>
      </c>
      <c r="J105" s="9">
        <v>81.599999999999994</v>
      </c>
      <c r="K105" s="9">
        <v>71.099999999999994</v>
      </c>
      <c r="L105" s="9">
        <v>92.1</v>
      </c>
      <c r="M105" s="9">
        <v>88.9</v>
      </c>
      <c r="N105" s="9">
        <v>71.3</v>
      </c>
      <c r="O105" s="9">
        <v>10.7</v>
      </c>
      <c r="P105" s="10"/>
    </row>
    <row r="106" spans="1:16" x14ac:dyDescent="0.25">
      <c r="A106" s="8" t="s">
        <v>265</v>
      </c>
      <c r="B106" s="10">
        <v>442000</v>
      </c>
      <c r="C106" s="10">
        <v>432000</v>
      </c>
      <c r="D106" s="10">
        <v>77000</v>
      </c>
      <c r="E106" s="10">
        <v>104000</v>
      </c>
      <c r="F106" s="10">
        <v>158000</v>
      </c>
      <c r="G106" s="10">
        <v>93000</v>
      </c>
      <c r="H106" s="10">
        <v>11000</v>
      </c>
      <c r="I106" s="9">
        <v>70.8</v>
      </c>
      <c r="J106" s="9">
        <v>81</v>
      </c>
      <c r="K106" s="9">
        <v>70.099999999999994</v>
      </c>
      <c r="L106" s="9">
        <v>90.7</v>
      </c>
      <c r="M106" s="9">
        <v>89.1</v>
      </c>
      <c r="N106" s="9">
        <v>70.8</v>
      </c>
      <c r="O106" s="9">
        <v>11.5</v>
      </c>
      <c r="P106" s="10"/>
    </row>
    <row r="107" spans="1:16" x14ac:dyDescent="0.25">
      <c r="A107" s="8" t="s">
        <v>266</v>
      </c>
      <c r="B107" s="10">
        <v>436000</v>
      </c>
      <c r="C107" s="10">
        <v>426000</v>
      </c>
      <c r="D107" s="10">
        <v>75000</v>
      </c>
      <c r="E107" s="10">
        <v>101000</v>
      </c>
      <c r="F107" s="10">
        <v>158000</v>
      </c>
      <c r="G107" s="10">
        <v>91000</v>
      </c>
      <c r="H107" s="10">
        <v>9000</v>
      </c>
      <c r="I107" s="9">
        <v>69.7</v>
      </c>
      <c r="J107" s="9">
        <v>80</v>
      </c>
      <c r="K107" s="9">
        <v>68.8</v>
      </c>
      <c r="L107" s="9">
        <v>88.6</v>
      </c>
      <c r="M107" s="9">
        <v>89.1</v>
      </c>
      <c r="N107" s="9">
        <v>69.400000000000006</v>
      </c>
      <c r="O107" s="9">
        <v>10.199999999999999</v>
      </c>
      <c r="P107" s="10"/>
    </row>
    <row r="108" spans="1:16" x14ac:dyDescent="0.25">
      <c r="A108" s="8" t="s">
        <v>267</v>
      </c>
      <c r="B108" s="10">
        <v>438000</v>
      </c>
      <c r="C108" s="10">
        <v>429000</v>
      </c>
      <c r="D108" s="10">
        <v>77000</v>
      </c>
      <c r="E108" s="10">
        <v>102000</v>
      </c>
      <c r="F108" s="10">
        <v>159000</v>
      </c>
      <c r="G108" s="10">
        <v>91000</v>
      </c>
      <c r="H108" s="10">
        <v>9000</v>
      </c>
      <c r="I108" s="9">
        <v>70.099999999999994</v>
      </c>
      <c r="J108" s="9">
        <v>80.5</v>
      </c>
      <c r="K108" s="9">
        <v>70.2</v>
      </c>
      <c r="L108" s="9">
        <v>89.6</v>
      </c>
      <c r="M108" s="9">
        <v>89.5</v>
      </c>
      <c r="N108" s="9">
        <v>68.900000000000006</v>
      </c>
      <c r="O108" s="9">
        <v>9.4</v>
      </c>
      <c r="P108" s="10"/>
    </row>
    <row r="109" spans="1:16" x14ac:dyDescent="0.25">
      <c r="A109" s="8" t="s">
        <v>268</v>
      </c>
      <c r="B109" s="10">
        <v>439000</v>
      </c>
      <c r="C109" s="10">
        <v>430000</v>
      </c>
      <c r="D109" s="10">
        <v>76000</v>
      </c>
      <c r="E109" s="10">
        <v>104000</v>
      </c>
      <c r="F109" s="10">
        <v>160000</v>
      </c>
      <c r="G109" s="10">
        <v>90000</v>
      </c>
      <c r="H109" s="10">
        <v>9000</v>
      </c>
      <c r="I109" s="9">
        <v>70.099999999999994</v>
      </c>
      <c r="J109" s="9">
        <v>80.5</v>
      </c>
      <c r="K109" s="9">
        <v>69.599999999999994</v>
      </c>
      <c r="L109" s="9">
        <v>90.9</v>
      </c>
      <c r="M109" s="9">
        <v>89.8</v>
      </c>
      <c r="N109" s="9">
        <v>68.2</v>
      </c>
      <c r="O109" s="9">
        <v>9.4</v>
      </c>
      <c r="P109" s="10"/>
    </row>
    <row r="110" spans="1:16" x14ac:dyDescent="0.25">
      <c r="A110" s="8" t="s">
        <v>269</v>
      </c>
      <c r="B110" s="10">
        <v>442000</v>
      </c>
      <c r="C110" s="10">
        <v>435000</v>
      </c>
      <c r="D110" s="10">
        <v>76000</v>
      </c>
      <c r="E110" s="10">
        <v>106000</v>
      </c>
      <c r="F110" s="10">
        <v>160000</v>
      </c>
      <c r="G110" s="10">
        <v>92000</v>
      </c>
      <c r="H110" s="10" t="s">
        <v>559</v>
      </c>
      <c r="I110" s="9">
        <v>70.599999999999994</v>
      </c>
      <c r="J110" s="9">
        <v>81.3</v>
      </c>
      <c r="K110" s="9">
        <v>69.400000000000006</v>
      </c>
      <c r="L110" s="9">
        <v>92.9</v>
      </c>
      <c r="M110" s="9">
        <v>89.6</v>
      </c>
      <c r="N110" s="9">
        <v>69.900000000000006</v>
      </c>
      <c r="O110" s="9" t="s">
        <v>559</v>
      </c>
      <c r="P110" s="10"/>
    </row>
    <row r="111" spans="1:16" x14ac:dyDescent="0.25">
      <c r="A111" s="8" t="s">
        <v>270</v>
      </c>
      <c r="B111" s="10">
        <v>441000</v>
      </c>
      <c r="C111" s="10">
        <v>433000</v>
      </c>
      <c r="D111" s="10">
        <v>76000</v>
      </c>
      <c r="E111" s="10">
        <v>106000</v>
      </c>
      <c r="F111" s="10">
        <v>160000</v>
      </c>
      <c r="G111" s="10">
        <v>92000</v>
      </c>
      <c r="H111" s="10" t="s">
        <v>559</v>
      </c>
      <c r="I111" s="9">
        <v>70.3</v>
      </c>
      <c r="J111" s="9">
        <v>81</v>
      </c>
      <c r="K111" s="9">
        <v>68.900000000000006</v>
      </c>
      <c r="L111" s="9">
        <v>92.7</v>
      </c>
      <c r="M111" s="9">
        <v>89.4</v>
      </c>
      <c r="N111" s="9">
        <v>69.599999999999994</v>
      </c>
      <c r="O111" s="9" t="s">
        <v>559</v>
      </c>
      <c r="P111" s="10"/>
    </row>
    <row r="112" spans="1:16" x14ac:dyDescent="0.25">
      <c r="A112" s="8" t="s">
        <v>271</v>
      </c>
      <c r="B112" s="10">
        <v>438000</v>
      </c>
      <c r="C112" s="10">
        <v>431000</v>
      </c>
      <c r="D112" s="10">
        <v>77000</v>
      </c>
      <c r="E112" s="10">
        <v>103000</v>
      </c>
      <c r="F112" s="10">
        <v>159000</v>
      </c>
      <c r="G112" s="10">
        <v>92000</v>
      </c>
      <c r="H112" s="10" t="s">
        <v>559</v>
      </c>
      <c r="I112" s="9">
        <v>69.7</v>
      </c>
      <c r="J112" s="9">
        <v>80.400000000000006</v>
      </c>
      <c r="K112" s="9">
        <v>69.400000000000006</v>
      </c>
      <c r="L112" s="9">
        <v>90.9</v>
      </c>
      <c r="M112" s="9">
        <v>88.7</v>
      </c>
      <c r="N112" s="9">
        <v>69.400000000000006</v>
      </c>
      <c r="O112" s="9" t="s">
        <v>559</v>
      </c>
      <c r="P112" s="10"/>
    </row>
    <row r="113" spans="1:16" x14ac:dyDescent="0.25">
      <c r="A113" s="8" t="s">
        <v>272</v>
      </c>
      <c r="B113" s="10">
        <v>438000</v>
      </c>
      <c r="C113" s="10">
        <v>430000</v>
      </c>
      <c r="D113" s="10">
        <v>75000</v>
      </c>
      <c r="E113" s="10">
        <v>103000</v>
      </c>
      <c r="F113" s="10">
        <v>159000</v>
      </c>
      <c r="G113" s="10">
        <v>93000</v>
      </c>
      <c r="H113" s="10" t="s">
        <v>559</v>
      </c>
      <c r="I113" s="9">
        <v>69.7</v>
      </c>
      <c r="J113" s="9">
        <v>80.2</v>
      </c>
      <c r="K113" s="9">
        <v>67.900000000000006</v>
      </c>
      <c r="L113" s="9">
        <v>90.3</v>
      </c>
      <c r="M113" s="9">
        <v>89</v>
      </c>
      <c r="N113" s="9">
        <v>70</v>
      </c>
      <c r="O113" s="9" t="s">
        <v>559</v>
      </c>
      <c r="P113" s="10"/>
    </row>
    <row r="114" spans="1:16" x14ac:dyDescent="0.25">
      <c r="A114" s="8" t="s">
        <v>273</v>
      </c>
      <c r="B114" s="10">
        <v>437000</v>
      </c>
      <c r="C114" s="10">
        <v>429000</v>
      </c>
      <c r="D114" s="10">
        <v>75000</v>
      </c>
      <c r="E114" s="10">
        <v>102000</v>
      </c>
      <c r="F114" s="10">
        <v>160000</v>
      </c>
      <c r="G114" s="10">
        <v>93000</v>
      </c>
      <c r="H114" s="10">
        <v>8000</v>
      </c>
      <c r="I114" s="9">
        <v>69.5</v>
      </c>
      <c r="J114" s="9">
        <v>79.900000000000006</v>
      </c>
      <c r="K114" s="9">
        <v>67.400000000000006</v>
      </c>
      <c r="L114" s="9">
        <v>89.3</v>
      </c>
      <c r="M114" s="9">
        <v>89.1</v>
      </c>
      <c r="N114" s="9">
        <v>69.8</v>
      </c>
      <c r="O114" s="9">
        <v>9.1</v>
      </c>
      <c r="P114" s="10"/>
    </row>
    <row r="115" spans="1:16" x14ac:dyDescent="0.25">
      <c r="A115" s="8" t="s">
        <v>274</v>
      </c>
      <c r="B115" s="10">
        <v>436000</v>
      </c>
      <c r="C115" s="10">
        <v>427000</v>
      </c>
      <c r="D115" s="10">
        <v>72000</v>
      </c>
      <c r="E115" s="10">
        <v>103000</v>
      </c>
      <c r="F115" s="10">
        <v>160000</v>
      </c>
      <c r="G115" s="10">
        <v>93000</v>
      </c>
      <c r="H115" s="10">
        <v>9000</v>
      </c>
      <c r="I115" s="9">
        <v>69.2</v>
      </c>
      <c r="J115" s="9">
        <v>79.5</v>
      </c>
      <c r="K115" s="9">
        <v>65</v>
      </c>
      <c r="L115" s="9">
        <v>90.3</v>
      </c>
      <c r="M115" s="9">
        <v>89</v>
      </c>
      <c r="N115" s="9">
        <v>69.599999999999994</v>
      </c>
      <c r="O115" s="9">
        <v>9.4</v>
      </c>
      <c r="P115" s="10"/>
    </row>
    <row r="116" spans="1:16" x14ac:dyDescent="0.25">
      <c r="A116" s="8" t="s">
        <v>275</v>
      </c>
      <c r="B116" s="10">
        <v>427000</v>
      </c>
      <c r="C116" s="10">
        <v>417000</v>
      </c>
      <c r="D116" s="10">
        <v>70000</v>
      </c>
      <c r="E116" s="10">
        <v>100000</v>
      </c>
      <c r="F116" s="10">
        <v>157000</v>
      </c>
      <c r="G116" s="10">
        <v>90000</v>
      </c>
      <c r="H116" s="10">
        <v>10000</v>
      </c>
      <c r="I116" s="9">
        <v>67.8</v>
      </c>
      <c r="J116" s="9">
        <v>77.7</v>
      </c>
      <c r="K116" s="9">
        <v>63.5</v>
      </c>
      <c r="L116" s="9">
        <v>88.1</v>
      </c>
      <c r="M116" s="9">
        <v>87.5</v>
      </c>
      <c r="N116" s="9">
        <v>67.400000000000006</v>
      </c>
      <c r="O116" s="9">
        <v>10.5</v>
      </c>
      <c r="P116" s="10"/>
    </row>
    <row r="117" spans="1:16" x14ac:dyDescent="0.25">
      <c r="A117" s="8" t="s">
        <v>276</v>
      </c>
      <c r="B117" s="10">
        <v>424000</v>
      </c>
      <c r="C117" s="10">
        <v>416000</v>
      </c>
      <c r="D117" s="10">
        <v>71000</v>
      </c>
      <c r="E117" s="10">
        <v>99000</v>
      </c>
      <c r="F117" s="10">
        <v>156000</v>
      </c>
      <c r="G117" s="10">
        <v>90000</v>
      </c>
      <c r="H117" s="10">
        <v>9000</v>
      </c>
      <c r="I117" s="9">
        <v>67.3</v>
      </c>
      <c r="J117" s="9">
        <v>77.3</v>
      </c>
      <c r="K117" s="9">
        <v>63.6</v>
      </c>
      <c r="L117" s="9">
        <v>87</v>
      </c>
      <c r="M117" s="9">
        <v>86.7</v>
      </c>
      <c r="N117" s="9">
        <v>67.7</v>
      </c>
      <c r="O117" s="9">
        <v>9.3000000000000007</v>
      </c>
      <c r="P117" s="10"/>
    </row>
    <row r="118" spans="1:16" x14ac:dyDescent="0.25">
      <c r="A118" s="8" t="s">
        <v>277</v>
      </c>
      <c r="B118" s="10">
        <v>418000</v>
      </c>
      <c r="C118" s="10">
        <v>411000</v>
      </c>
      <c r="D118" s="10">
        <v>65000</v>
      </c>
      <c r="E118" s="10">
        <v>99000</v>
      </c>
      <c r="F118" s="10">
        <v>156000</v>
      </c>
      <c r="G118" s="10">
        <v>91000</v>
      </c>
      <c r="H118" s="10" t="s">
        <v>559</v>
      </c>
      <c r="I118" s="9">
        <v>66.2</v>
      </c>
      <c r="J118" s="9">
        <v>76.3</v>
      </c>
      <c r="K118" s="9">
        <v>58.6</v>
      </c>
      <c r="L118" s="9">
        <v>87.3</v>
      </c>
      <c r="M118" s="9">
        <v>86.4</v>
      </c>
      <c r="N118" s="9">
        <v>68.2</v>
      </c>
      <c r="O118" s="9" t="s">
        <v>559</v>
      </c>
      <c r="P118" s="10"/>
    </row>
    <row r="119" spans="1:16" x14ac:dyDescent="0.25">
      <c r="A119" s="8" t="s">
        <v>278</v>
      </c>
      <c r="B119" s="10">
        <v>422000</v>
      </c>
      <c r="C119" s="10">
        <v>415000</v>
      </c>
      <c r="D119" s="10">
        <v>67000</v>
      </c>
      <c r="E119" s="10">
        <v>99000</v>
      </c>
      <c r="F119" s="10">
        <v>155000</v>
      </c>
      <c r="G119" s="10">
        <v>94000</v>
      </c>
      <c r="H119" s="10" t="s">
        <v>559</v>
      </c>
      <c r="I119" s="9">
        <v>66.8</v>
      </c>
      <c r="J119" s="9">
        <v>77</v>
      </c>
      <c r="K119" s="9">
        <v>60</v>
      </c>
      <c r="L119" s="9">
        <v>87.2</v>
      </c>
      <c r="M119" s="9">
        <v>86.1</v>
      </c>
      <c r="N119" s="9">
        <v>70.099999999999994</v>
      </c>
      <c r="O119" s="9" t="s">
        <v>559</v>
      </c>
      <c r="P119" s="10"/>
    </row>
    <row r="120" spans="1:16" x14ac:dyDescent="0.25">
      <c r="A120" s="8" t="s">
        <v>279</v>
      </c>
      <c r="B120" s="10">
        <v>426000</v>
      </c>
      <c r="C120" s="10">
        <v>419000</v>
      </c>
      <c r="D120" s="10">
        <v>68000</v>
      </c>
      <c r="E120" s="10">
        <v>100000</v>
      </c>
      <c r="F120" s="10">
        <v>157000</v>
      </c>
      <c r="G120" s="10">
        <v>94000</v>
      </c>
      <c r="H120" s="10" t="s">
        <v>559</v>
      </c>
      <c r="I120" s="9">
        <v>67.3</v>
      </c>
      <c r="J120" s="9">
        <v>77.7</v>
      </c>
      <c r="K120" s="9">
        <v>60.8</v>
      </c>
      <c r="L120" s="9">
        <v>88.4</v>
      </c>
      <c r="M120" s="9">
        <v>86.8</v>
      </c>
      <c r="N120" s="9">
        <v>70.3</v>
      </c>
      <c r="O120" s="9" t="s">
        <v>559</v>
      </c>
      <c r="P120" s="10"/>
    </row>
    <row r="121" spans="1:16" x14ac:dyDescent="0.25">
      <c r="A121" s="8" t="s">
        <v>280</v>
      </c>
      <c r="B121" s="10">
        <v>429000</v>
      </c>
      <c r="C121" s="10">
        <v>422000</v>
      </c>
      <c r="D121" s="10">
        <v>71000</v>
      </c>
      <c r="E121" s="10">
        <v>100000</v>
      </c>
      <c r="F121" s="10">
        <v>156000</v>
      </c>
      <c r="G121" s="10">
        <v>95000</v>
      </c>
      <c r="H121" s="10" t="s">
        <v>559</v>
      </c>
      <c r="I121" s="9">
        <v>67.8</v>
      </c>
      <c r="J121" s="9">
        <v>78.2</v>
      </c>
      <c r="K121" s="9">
        <v>63.5</v>
      </c>
      <c r="L121" s="9">
        <v>88.5</v>
      </c>
      <c r="M121" s="9">
        <v>86.2</v>
      </c>
      <c r="N121" s="9">
        <v>71</v>
      </c>
      <c r="O121" s="9" t="s">
        <v>559</v>
      </c>
      <c r="P121" s="10"/>
    </row>
    <row r="122" spans="1:16" x14ac:dyDescent="0.25">
      <c r="A122" s="8" t="s">
        <v>281</v>
      </c>
      <c r="B122" s="10">
        <v>432000</v>
      </c>
      <c r="C122" s="10">
        <v>425000</v>
      </c>
      <c r="D122" s="10">
        <v>73000</v>
      </c>
      <c r="E122" s="10">
        <v>100000</v>
      </c>
      <c r="F122" s="10">
        <v>157000</v>
      </c>
      <c r="G122" s="10">
        <v>95000</v>
      </c>
      <c r="H122" s="10" t="s">
        <v>559</v>
      </c>
      <c r="I122" s="9">
        <v>68.2</v>
      </c>
      <c r="J122" s="9">
        <v>78.599999999999994</v>
      </c>
      <c r="K122" s="9">
        <v>65.5</v>
      </c>
      <c r="L122" s="9">
        <v>88.4</v>
      </c>
      <c r="M122" s="9">
        <v>86.5</v>
      </c>
      <c r="N122" s="9">
        <v>70.7</v>
      </c>
      <c r="O122" s="9" t="s">
        <v>559</v>
      </c>
      <c r="P122" s="10"/>
    </row>
    <row r="123" spans="1:16" x14ac:dyDescent="0.25">
      <c r="A123" s="8" t="s">
        <v>282</v>
      </c>
      <c r="B123" s="10">
        <v>432000</v>
      </c>
      <c r="C123" s="10">
        <v>424000</v>
      </c>
      <c r="D123" s="10">
        <v>71000</v>
      </c>
      <c r="E123" s="10">
        <v>101000</v>
      </c>
      <c r="F123" s="10">
        <v>157000</v>
      </c>
      <c r="G123" s="10">
        <v>95000</v>
      </c>
      <c r="H123" s="10" t="s">
        <v>559</v>
      </c>
      <c r="I123" s="9">
        <v>68</v>
      </c>
      <c r="J123" s="9">
        <v>78.400000000000006</v>
      </c>
      <c r="K123" s="9">
        <v>63.8</v>
      </c>
      <c r="L123" s="9">
        <v>89.3</v>
      </c>
      <c r="M123" s="9">
        <v>86.7</v>
      </c>
      <c r="N123" s="9">
        <v>70.3</v>
      </c>
      <c r="O123" s="9" t="s">
        <v>559</v>
      </c>
      <c r="P123" s="10"/>
    </row>
    <row r="124" spans="1:16" x14ac:dyDescent="0.25">
      <c r="A124" s="8" t="s">
        <v>283</v>
      </c>
      <c r="B124" s="10">
        <v>437000</v>
      </c>
      <c r="C124" s="10">
        <v>429000</v>
      </c>
      <c r="D124" s="10">
        <v>73000</v>
      </c>
      <c r="E124" s="10">
        <v>102000</v>
      </c>
      <c r="F124" s="10">
        <v>158000</v>
      </c>
      <c r="G124" s="10">
        <v>96000</v>
      </c>
      <c r="H124" s="10" t="s">
        <v>559</v>
      </c>
      <c r="I124" s="9">
        <v>68.7</v>
      </c>
      <c r="J124" s="9">
        <v>79.2</v>
      </c>
      <c r="K124" s="9">
        <v>65.7</v>
      </c>
      <c r="L124" s="9">
        <v>89.8</v>
      </c>
      <c r="M124" s="9">
        <v>87</v>
      </c>
      <c r="N124" s="9">
        <v>70.900000000000006</v>
      </c>
      <c r="O124" s="9" t="s">
        <v>559</v>
      </c>
      <c r="P124" s="10"/>
    </row>
    <row r="125" spans="1:16" x14ac:dyDescent="0.25">
      <c r="A125" s="8" t="s">
        <v>284</v>
      </c>
      <c r="B125" s="10">
        <v>439000</v>
      </c>
      <c r="C125" s="10">
        <v>431000</v>
      </c>
      <c r="D125" s="10">
        <v>72000</v>
      </c>
      <c r="E125" s="10">
        <v>103000</v>
      </c>
      <c r="F125" s="10">
        <v>160000</v>
      </c>
      <c r="G125" s="10">
        <v>96000</v>
      </c>
      <c r="H125" s="10">
        <v>8000</v>
      </c>
      <c r="I125" s="9">
        <v>69</v>
      </c>
      <c r="J125" s="9">
        <v>79.400000000000006</v>
      </c>
      <c r="K125" s="9">
        <v>64.400000000000006</v>
      </c>
      <c r="L125" s="9">
        <v>90.7</v>
      </c>
      <c r="M125" s="9">
        <v>87.8</v>
      </c>
      <c r="N125" s="9">
        <v>71.2</v>
      </c>
      <c r="O125" s="9">
        <v>8.9</v>
      </c>
      <c r="P125" s="10"/>
    </row>
    <row r="126" spans="1:16" x14ac:dyDescent="0.25">
      <c r="A126" s="8" t="s">
        <v>285</v>
      </c>
      <c r="B126" s="10">
        <v>438000</v>
      </c>
      <c r="C126" s="10">
        <v>428000</v>
      </c>
      <c r="D126" s="10">
        <v>69000</v>
      </c>
      <c r="E126" s="10">
        <v>104000</v>
      </c>
      <c r="F126" s="10">
        <v>158000</v>
      </c>
      <c r="G126" s="10">
        <v>97000</v>
      </c>
      <c r="H126" s="10">
        <v>10000</v>
      </c>
      <c r="I126" s="9">
        <v>68.7</v>
      </c>
      <c r="J126" s="9">
        <v>78.900000000000006</v>
      </c>
      <c r="K126" s="9">
        <v>61.8</v>
      </c>
      <c r="L126" s="9">
        <v>91.7</v>
      </c>
      <c r="M126" s="9">
        <v>86.7</v>
      </c>
      <c r="N126" s="9">
        <v>71.8</v>
      </c>
      <c r="O126" s="9">
        <v>10.3</v>
      </c>
      <c r="P126" s="10"/>
    </row>
    <row r="127" spans="1:16" x14ac:dyDescent="0.25">
      <c r="A127" s="8" t="s">
        <v>286</v>
      </c>
      <c r="B127" s="10">
        <v>436000</v>
      </c>
      <c r="C127" s="10">
        <v>427000</v>
      </c>
      <c r="D127" s="10">
        <v>69000</v>
      </c>
      <c r="E127" s="10">
        <v>102000</v>
      </c>
      <c r="F127" s="10">
        <v>158000</v>
      </c>
      <c r="G127" s="10">
        <v>98000</v>
      </c>
      <c r="H127" s="10">
        <v>9000</v>
      </c>
      <c r="I127" s="9">
        <v>68.3</v>
      </c>
      <c r="J127" s="9">
        <v>78.5</v>
      </c>
      <c r="K127" s="9">
        <v>61.3</v>
      </c>
      <c r="L127" s="9">
        <v>90.4</v>
      </c>
      <c r="M127" s="9">
        <v>86.8</v>
      </c>
      <c r="N127" s="9">
        <v>71.900000000000006</v>
      </c>
      <c r="O127" s="9">
        <v>9.5</v>
      </c>
      <c r="P127" s="10"/>
    </row>
    <row r="128" spans="1:16" x14ac:dyDescent="0.25">
      <c r="A128" s="8" t="s">
        <v>287</v>
      </c>
      <c r="B128" s="10">
        <v>438000</v>
      </c>
      <c r="C128" s="10">
        <v>429000</v>
      </c>
      <c r="D128" s="10">
        <v>69000</v>
      </c>
      <c r="E128" s="10">
        <v>102000</v>
      </c>
      <c r="F128" s="10">
        <v>160000</v>
      </c>
      <c r="G128" s="10">
        <v>98000</v>
      </c>
      <c r="H128" s="10">
        <v>9000</v>
      </c>
      <c r="I128" s="9">
        <v>68.599999999999994</v>
      </c>
      <c r="J128" s="9">
        <v>78.900000000000006</v>
      </c>
      <c r="K128" s="9">
        <v>61.4</v>
      </c>
      <c r="L128" s="9">
        <v>90.5</v>
      </c>
      <c r="M128" s="9">
        <v>87.7</v>
      </c>
      <c r="N128" s="9">
        <v>72</v>
      </c>
      <c r="O128" s="9">
        <v>9.1</v>
      </c>
      <c r="P128" s="10"/>
    </row>
    <row r="129" spans="1:16" x14ac:dyDescent="0.25">
      <c r="A129" s="8" t="s">
        <v>288</v>
      </c>
      <c r="B129" s="10">
        <v>434000</v>
      </c>
      <c r="C129" s="10">
        <v>426000</v>
      </c>
      <c r="D129" s="10">
        <v>68000</v>
      </c>
      <c r="E129" s="10">
        <v>102000</v>
      </c>
      <c r="F129" s="10">
        <v>159000</v>
      </c>
      <c r="G129" s="10">
        <v>96000</v>
      </c>
      <c r="H129" s="10">
        <v>9000</v>
      </c>
      <c r="I129" s="9">
        <v>67.900000000000006</v>
      </c>
      <c r="J129" s="9">
        <v>78.2</v>
      </c>
      <c r="K129" s="9">
        <v>60.7</v>
      </c>
      <c r="L129" s="9">
        <v>90.5</v>
      </c>
      <c r="M129" s="9">
        <v>87.1</v>
      </c>
      <c r="N129" s="9">
        <v>70.3</v>
      </c>
      <c r="O129" s="9">
        <v>9</v>
      </c>
      <c r="P129" s="10"/>
    </row>
    <row r="130" spans="1:16" x14ac:dyDescent="0.25">
      <c r="A130" s="8" t="s">
        <v>289</v>
      </c>
      <c r="B130" s="10">
        <v>434000</v>
      </c>
      <c r="C130" s="10">
        <v>425000</v>
      </c>
      <c r="D130" s="10">
        <v>69000</v>
      </c>
      <c r="E130" s="10">
        <v>103000</v>
      </c>
      <c r="F130" s="10">
        <v>158000</v>
      </c>
      <c r="G130" s="10">
        <v>95000</v>
      </c>
      <c r="H130" s="10">
        <v>9000</v>
      </c>
      <c r="I130" s="9">
        <v>67.8</v>
      </c>
      <c r="J130" s="9">
        <v>78</v>
      </c>
      <c r="K130" s="9">
        <v>61.2</v>
      </c>
      <c r="L130" s="9">
        <v>91.2</v>
      </c>
      <c r="M130" s="9">
        <v>86.6</v>
      </c>
      <c r="N130" s="9">
        <v>69.3</v>
      </c>
      <c r="O130" s="9">
        <v>9</v>
      </c>
      <c r="P130" s="10"/>
    </row>
    <row r="131" spans="1:16" x14ac:dyDescent="0.25">
      <c r="A131" s="8" t="s">
        <v>290</v>
      </c>
      <c r="B131" s="10">
        <v>430000</v>
      </c>
      <c r="C131" s="10">
        <v>422000</v>
      </c>
      <c r="D131" s="10">
        <v>69000</v>
      </c>
      <c r="E131" s="10">
        <v>102000</v>
      </c>
      <c r="F131" s="10">
        <v>157000</v>
      </c>
      <c r="G131" s="10">
        <v>93000</v>
      </c>
      <c r="H131" s="10">
        <v>8000</v>
      </c>
      <c r="I131" s="9">
        <v>67.099999999999994</v>
      </c>
      <c r="J131" s="9">
        <v>77.3</v>
      </c>
      <c r="K131" s="9">
        <v>61.3</v>
      </c>
      <c r="L131" s="9">
        <v>90.5</v>
      </c>
      <c r="M131" s="9">
        <v>85.9</v>
      </c>
      <c r="N131" s="9">
        <v>68.099999999999994</v>
      </c>
      <c r="O131" s="9">
        <v>8.5</v>
      </c>
      <c r="P131" s="10"/>
    </row>
    <row r="132" spans="1:16" x14ac:dyDescent="0.25">
      <c r="A132" s="8" t="s">
        <v>291</v>
      </c>
      <c r="B132" s="10">
        <v>440000</v>
      </c>
      <c r="C132" s="10">
        <v>430000</v>
      </c>
      <c r="D132" s="10">
        <v>73000</v>
      </c>
      <c r="E132" s="10">
        <v>103000</v>
      </c>
      <c r="F132" s="10">
        <v>159000</v>
      </c>
      <c r="G132" s="10">
        <v>95000</v>
      </c>
      <c r="H132" s="10">
        <v>9000</v>
      </c>
      <c r="I132" s="9">
        <v>68.599999999999994</v>
      </c>
      <c r="J132" s="9">
        <v>78.8</v>
      </c>
      <c r="K132" s="9">
        <v>65.099999999999994</v>
      </c>
      <c r="L132" s="9">
        <v>91.3</v>
      </c>
      <c r="M132" s="9">
        <v>86.7</v>
      </c>
      <c r="N132" s="9">
        <v>69</v>
      </c>
      <c r="O132" s="9">
        <v>10</v>
      </c>
      <c r="P132" s="10"/>
    </row>
    <row r="133" spans="1:16" x14ac:dyDescent="0.25">
      <c r="A133" s="8" t="s">
        <v>292</v>
      </c>
      <c r="B133" s="10">
        <v>441000</v>
      </c>
      <c r="C133" s="10">
        <v>432000</v>
      </c>
      <c r="D133" s="10">
        <v>73000</v>
      </c>
      <c r="E133" s="10">
        <v>103000</v>
      </c>
      <c r="F133" s="10">
        <v>161000</v>
      </c>
      <c r="G133" s="10">
        <v>94000</v>
      </c>
      <c r="H133" s="10">
        <v>9000</v>
      </c>
      <c r="I133" s="9">
        <v>68.7</v>
      </c>
      <c r="J133" s="9">
        <v>79</v>
      </c>
      <c r="K133" s="9">
        <v>65.2</v>
      </c>
      <c r="L133" s="9">
        <v>91.2</v>
      </c>
      <c r="M133" s="9">
        <v>87.7</v>
      </c>
      <c r="N133" s="9">
        <v>68.5</v>
      </c>
      <c r="O133" s="9">
        <v>9.6</v>
      </c>
      <c r="P133" s="10"/>
    </row>
    <row r="134" spans="1:16" x14ac:dyDescent="0.25">
      <c r="A134" s="8" t="s">
        <v>293</v>
      </c>
      <c r="B134" s="10">
        <v>446000</v>
      </c>
      <c r="C134" s="10">
        <v>436000</v>
      </c>
      <c r="D134" s="10">
        <v>74000</v>
      </c>
      <c r="E134" s="10">
        <v>105000</v>
      </c>
      <c r="F134" s="10">
        <v>162000</v>
      </c>
      <c r="G134" s="10">
        <v>95000</v>
      </c>
      <c r="H134" s="10">
        <v>10000</v>
      </c>
      <c r="I134" s="9">
        <v>69.3</v>
      </c>
      <c r="J134" s="9">
        <v>79.599999999999994</v>
      </c>
      <c r="K134" s="9">
        <v>65.400000000000006</v>
      </c>
      <c r="L134" s="9">
        <v>92.7</v>
      </c>
      <c r="M134" s="9">
        <v>88.2</v>
      </c>
      <c r="N134" s="9">
        <v>68.900000000000006</v>
      </c>
      <c r="O134" s="9">
        <v>10.5</v>
      </c>
      <c r="P134" s="10"/>
    </row>
    <row r="135" spans="1:16" x14ac:dyDescent="0.25">
      <c r="A135" s="8" t="s">
        <v>294</v>
      </c>
      <c r="B135" s="10">
        <v>442000</v>
      </c>
      <c r="C135" s="10">
        <v>432000</v>
      </c>
      <c r="D135" s="10">
        <v>74000</v>
      </c>
      <c r="E135" s="10">
        <v>104000</v>
      </c>
      <c r="F135" s="10">
        <v>162000</v>
      </c>
      <c r="G135" s="10">
        <v>92000</v>
      </c>
      <c r="H135" s="10">
        <v>11000</v>
      </c>
      <c r="I135" s="9">
        <v>68.7</v>
      </c>
      <c r="J135" s="9">
        <v>78.8</v>
      </c>
      <c r="K135" s="9">
        <v>65.400000000000006</v>
      </c>
      <c r="L135" s="9">
        <v>91.5</v>
      </c>
      <c r="M135" s="9">
        <v>88.1</v>
      </c>
      <c r="N135" s="9">
        <v>66.900000000000006</v>
      </c>
      <c r="O135" s="9">
        <v>11</v>
      </c>
      <c r="P135" s="10"/>
    </row>
    <row r="136" spans="1:16" x14ac:dyDescent="0.25">
      <c r="A136" s="8" t="s">
        <v>295</v>
      </c>
      <c r="B136" s="10">
        <v>445000</v>
      </c>
      <c r="C136" s="10">
        <v>434000</v>
      </c>
      <c r="D136" s="10">
        <v>75000</v>
      </c>
      <c r="E136" s="10">
        <v>103000</v>
      </c>
      <c r="F136" s="10">
        <v>162000</v>
      </c>
      <c r="G136" s="10">
        <v>94000</v>
      </c>
      <c r="H136" s="10">
        <v>11000</v>
      </c>
      <c r="I136" s="9">
        <v>69.099999999999994</v>
      </c>
      <c r="J136" s="9">
        <v>79.099999999999994</v>
      </c>
      <c r="K136" s="9">
        <v>66.5</v>
      </c>
      <c r="L136" s="9">
        <v>90.8</v>
      </c>
      <c r="M136" s="9">
        <v>87.8</v>
      </c>
      <c r="N136" s="9">
        <v>68.2</v>
      </c>
      <c r="O136" s="9">
        <v>11.6</v>
      </c>
      <c r="P136" s="10"/>
    </row>
    <row r="137" spans="1:16" x14ac:dyDescent="0.25">
      <c r="A137" s="8" t="s">
        <v>296</v>
      </c>
      <c r="B137" s="10">
        <v>444000</v>
      </c>
      <c r="C137" s="10">
        <v>433000</v>
      </c>
      <c r="D137" s="10">
        <v>76000</v>
      </c>
      <c r="E137" s="10">
        <v>103000</v>
      </c>
      <c r="F137" s="10">
        <v>160000</v>
      </c>
      <c r="G137" s="10">
        <v>94000</v>
      </c>
      <c r="H137" s="10">
        <v>11000</v>
      </c>
      <c r="I137" s="9">
        <v>68.8</v>
      </c>
      <c r="J137" s="9">
        <v>78.900000000000006</v>
      </c>
      <c r="K137" s="9">
        <v>67.3</v>
      </c>
      <c r="L137" s="9">
        <v>90.5</v>
      </c>
      <c r="M137" s="9">
        <v>87</v>
      </c>
      <c r="N137" s="9">
        <v>68</v>
      </c>
      <c r="O137" s="9">
        <v>11.3</v>
      </c>
      <c r="P137" s="10"/>
    </row>
    <row r="138" spans="1:16" x14ac:dyDescent="0.25">
      <c r="A138" s="8" t="s">
        <v>297</v>
      </c>
      <c r="B138" s="10">
        <v>443000</v>
      </c>
      <c r="C138" s="10">
        <v>432000</v>
      </c>
      <c r="D138" s="10">
        <v>75000</v>
      </c>
      <c r="E138" s="10">
        <v>103000</v>
      </c>
      <c r="F138" s="10">
        <v>161000</v>
      </c>
      <c r="G138" s="10">
        <v>93000</v>
      </c>
      <c r="H138" s="10">
        <v>10000</v>
      </c>
      <c r="I138" s="9">
        <v>68.599999999999994</v>
      </c>
      <c r="J138" s="9">
        <v>78.7</v>
      </c>
      <c r="K138" s="9">
        <v>66.3</v>
      </c>
      <c r="L138" s="9">
        <v>91</v>
      </c>
      <c r="M138" s="9">
        <v>87.3</v>
      </c>
      <c r="N138" s="9">
        <v>67.2</v>
      </c>
      <c r="O138" s="9">
        <v>10.7</v>
      </c>
      <c r="P138" s="10"/>
    </row>
    <row r="139" spans="1:16" x14ac:dyDescent="0.25">
      <c r="A139" s="8" t="s">
        <v>298</v>
      </c>
      <c r="B139" s="10">
        <v>446000</v>
      </c>
      <c r="C139" s="10">
        <v>435000</v>
      </c>
      <c r="D139" s="10">
        <v>75000</v>
      </c>
      <c r="E139" s="10">
        <v>104000</v>
      </c>
      <c r="F139" s="10">
        <v>164000</v>
      </c>
      <c r="G139" s="10">
        <v>93000</v>
      </c>
      <c r="H139" s="10">
        <v>11000</v>
      </c>
      <c r="I139" s="9">
        <v>69</v>
      </c>
      <c r="J139" s="9">
        <v>79.099999999999994</v>
      </c>
      <c r="K139" s="9">
        <v>66</v>
      </c>
      <c r="L139" s="9">
        <v>91.7</v>
      </c>
      <c r="M139" s="9">
        <v>88.6</v>
      </c>
      <c r="N139" s="9">
        <v>66.8</v>
      </c>
      <c r="O139" s="9">
        <v>11.1</v>
      </c>
      <c r="P139" s="10"/>
    </row>
    <row r="140" spans="1:16" x14ac:dyDescent="0.25">
      <c r="A140" s="8" t="s">
        <v>299</v>
      </c>
      <c r="B140" s="10">
        <v>444000</v>
      </c>
      <c r="C140" s="10">
        <v>433000</v>
      </c>
      <c r="D140" s="10">
        <v>75000</v>
      </c>
      <c r="E140" s="10">
        <v>103000</v>
      </c>
      <c r="F140" s="10">
        <v>162000</v>
      </c>
      <c r="G140" s="10">
        <v>92000</v>
      </c>
      <c r="H140" s="10">
        <v>11000</v>
      </c>
      <c r="I140" s="9">
        <v>68.599999999999994</v>
      </c>
      <c r="J140" s="9">
        <v>78.599999999999994</v>
      </c>
      <c r="K140" s="9">
        <v>66.2</v>
      </c>
      <c r="L140" s="9">
        <v>91</v>
      </c>
      <c r="M140" s="9">
        <v>87.7</v>
      </c>
      <c r="N140" s="9">
        <v>66.400000000000006</v>
      </c>
      <c r="O140" s="9">
        <v>11.5</v>
      </c>
      <c r="P140" s="10"/>
    </row>
    <row r="141" spans="1:16" x14ac:dyDescent="0.25">
      <c r="A141" s="8" t="s">
        <v>300</v>
      </c>
      <c r="B141" s="10">
        <v>440000</v>
      </c>
      <c r="C141" s="10">
        <v>430000</v>
      </c>
      <c r="D141" s="10">
        <v>72000</v>
      </c>
      <c r="E141" s="10">
        <v>104000</v>
      </c>
      <c r="F141" s="10">
        <v>161000</v>
      </c>
      <c r="G141" s="10">
        <v>93000</v>
      </c>
      <c r="H141" s="10">
        <v>10000</v>
      </c>
      <c r="I141" s="9">
        <v>67.900000000000006</v>
      </c>
      <c r="J141" s="9">
        <v>78</v>
      </c>
      <c r="K141" s="9">
        <v>63.4</v>
      </c>
      <c r="L141" s="9">
        <v>91.6</v>
      </c>
      <c r="M141" s="9">
        <v>86.8</v>
      </c>
      <c r="N141" s="9">
        <v>67</v>
      </c>
      <c r="O141" s="9">
        <v>10.1</v>
      </c>
      <c r="P141" s="10"/>
    </row>
    <row r="142" spans="1:16" x14ac:dyDescent="0.25">
      <c r="A142" s="8" t="s">
        <v>301</v>
      </c>
      <c r="B142" s="10">
        <v>439000</v>
      </c>
      <c r="C142" s="10">
        <v>429000</v>
      </c>
      <c r="D142" s="10">
        <v>70000</v>
      </c>
      <c r="E142" s="10">
        <v>104000</v>
      </c>
      <c r="F142" s="10">
        <v>162000</v>
      </c>
      <c r="G142" s="10">
        <v>94000</v>
      </c>
      <c r="H142" s="10">
        <v>10000</v>
      </c>
      <c r="I142" s="9">
        <v>67.7</v>
      </c>
      <c r="J142" s="9">
        <v>77.7</v>
      </c>
      <c r="K142" s="9">
        <v>61.6</v>
      </c>
      <c r="L142" s="9">
        <v>91.3</v>
      </c>
      <c r="M142" s="9">
        <v>87.3</v>
      </c>
      <c r="N142" s="9">
        <v>67.099999999999994</v>
      </c>
      <c r="O142" s="9">
        <v>10</v>
      </c>
      <c r="P142" s="10"/>
    </row>
    <row r="143" spans="1:16" x14ac:dyDescent="0.25">
      <c r="A143" s="8" t="s">
        <v>302</v>
      </c>
      <c r="B143" s="10">
        <v>445000</v>
      </c>
      <c r="C143" s="10">
        <v>435000</v>
      </c>
      <c r="D143" s="10">
        <v>70000</v>
      </c>
      <c r="E143" s="10">
        <v>106000</v>
      </c>
      <c r="F143" s="10">
        <v>162000</v>
      </c>
      <c r="G143" s="10">
        <v>96000</v>
      </c>
      <c r="H143" s="10">
        <v>10000</v>
      </c>
      <c r="I143" s="9">
        <v>68.5</v>
      </c>
      <c r="J143" s="9">
        <v>78.7</v>
      </c>
      <c r="K143" s="9">
        <v>61.7</v>
      </c>
      <c r="L143" s="9">
        <v>93.6</v>
      </c>
      <c r="M143" s="9">
        <v>87.4</v>
      </c>
      <c r="N143" s="9">
        <v>68.900000000000006</v>
      </c>
      <c r="O143" s="9">
        <v>9.9</v>
      </c>
      <c r="P143" s="10"/>
    </row>
    <row r="144" spans="1:16" x14ac:dyDescent="0.25">
      <c r="A144" s="8" t="s">
        <v>303</v>
      </c>
      <c r="B144" s="10">
        <v>449000</v>
      </c>
      <c r="C144" s="10">
        <v>440000</v>
      </c>
      <c r="D144" s="10">
        <v>75000</v>
      </c>
      <c r="E144" s="10">
        <v>105000</v>
      </c>
      <c r="F144" s="10">
        <v>163000</v>
      </c>
      <c r="G144" s="10">
        <v>96000</v>
      </c>
      <c r="H144" s="10">
        <v>9000</v>
      </c>
      <c r="I144" s="9">
        <v>69.099999999999994</v>
      </c>
      <c r="J144" s="9">
        <v>79.5</v>
      </c>
      <c r="K144" s="9">
        <v>66.400000000000006</v>
      </c>
      <c r="L144" s="9">
        <v>92.4</v>
      </c>
      <c r="M144" s="9">
        <v>88</v>
      </c>
      <c r="N144" s="9">
        <v>68.5</v>
      </c>
      <c r="O144" s="9">
        <v>9.6</v>
      </c>
      <c r="P144" s="10"/>
    </row>
    <row r="145" spans="1:16" x14ac:dyDescent="0.25">
      <c r="A145" s="8" t="s">
        <v>304</v>
      </c>
      <c r="B145" s="10">
        <v>450000</v>
      </c>
      <c r="C145" s="10">
        <v>439000</v>
      </c>
      <c r="D145" s="10">
        <v>75000</v>
      </c>
      <c r="E145" s="10">
        <v>105000</v>
      </c>
      <c r="F145" s="10">
        <v>163000</v>
      </c>
      <c r="G145" s="10">
        <v>97000</v>
      </c>
      <c r="H145" s="10">
        <v>10000</v>
      </c>
      <c r="I145" s="9">
        <v>69.099999999999994</v>
      </c>
      <c r="J145" s="9">
        <v>79.400000000000006</v>
      </c>
      <c r="K145" s="9">
        <v>65.8</v>
      </c>
      <c r="L145" s="9">
        <v>92.7</v>
      </c>
      <c r="M145" s="9">
        <v>87.5</v>
      </c>
      <c r="N145" s="9">
        <v>68.8</v>
      </c>
      <c r="O145" s="9">
        <v>10.8</v>
      </c>
      <c r="P145" s="10"/>
    </row>
    <row r="146" spans="1:16" x14ac:dyDescent="0.25">
      <c r="A146" s="8" t="s">
        <v>305</v>
      </c>
      <c r="B146" s="10">
        <v>448000</v>
      </c>
      <c r="C146" s="10">
        <v>438000</v>
      </c>
      <c r="D146" s="10">
        <v>74000</v>
      </c>
      <c r="E146" s="10">
        <v>105000</v>
      </c>
      <c r="F146" s="10">
        <v>163000</v>
      </c>
      <c r="G146" s="10">
        <v>96000</v>
      </c>
      <c r="H146" s="10">
        <v>10000</v>
      </c>
      <c r="I146" s="9">
        <v>68.8</v>
      </c>
      <c r="J146" s="9">
        <v>79</v>
      </c>
      <c r="K146" s="9">
        <v>64.8</v>
      </c>
      <c r="L146" s="9">
        <v>92.4</v>
      </c>
      <c r="M146" s="9">
        <v>87.7</v>
      </c>
      <c r="N146" s="9">
        <v>68.3</v>
      </c>
      <c r="O146" s="9">
        <v>10.7</v>
      </c>
      <c r="P146" s="10"/>
    </row>
    <row r="147" spans="1:16" x14ac:dyDescent="0.25">
      <c r="A147" s="8" t="s">
        <v>306</v>
      </c>
      <c r="B147" s="10">
        <v>444000</v>
      </c>
      <c r="C147" s="10">
        <v>434000</v>
      </c>
      <c r="D147" s="10">
        <v>70000</v>
      </c>
      <c r="E147" s="10">
        <v>105000</v>
      </c>
      <c r="F147" s="10">
        <v>163000</v>
      </c>
      <c r="G147" s="10">
        <v>96000</v>
      </c>
      <c r="H147" s="10">
        <v>11000</v>
      </c>
      <c r="I147" s="9">
        <v>68.099999999999994</v>
      </c>
      <c r="J147" s="9">
        <v>78.2</v>
      </c>
      <c r="K147" s="9">
        <v>61.8</v>
      </c>
      <c r="L147" s="9">
        <v>92.2</v>
      </c>
      <c r="M147" s="9">
        <v>87.3</v>
      </c>
      <c r="N147" s="9">
        <v>68</v>
      </c>
      <c r="O147" s="9">
        <v>10.8</v>
      </c>
      <c r="P147" s="10"/>
    </row>
    <row r="148" spans="1:16" x14ac:dyDescent="0.25">
      <c r="A148" s="8" t="s">
        <v>307</v>
      </c>
      <c r="B148" s="10">
        <v>446000</v>
      </c>
      <c r="C148" s="10">
        <v>435000</v>
      </c>
      <c r="D148" s="10">
        <v>73000</v>
      </c>
      <c r="E148" s="10">
        <v>105000</v>
      </c>
      <c r="F148" s="10">
        <v>163000</v>
      </c>
      <c r="G148" s="10">
        <v>94000</v>
      </c>
      <c r="H148" s="10">
        <v>11000</v>
      </c>
      <c r="I148" s="9">
        <v>68.3</v>
      </c>
      <c r="J148" s="9">
        <v>78.3</v>
      </c>
      <c r="K148" s="9">
        <v>64.2</v>
      </c>
      <c r="L148" s="9">
        <v>92.2</v>
      </c>
      <c r="M148" s="9">
        <v>87.2</v>
      </c>
      <c r="N148" s="9">
        <v>66.8</v>
      </c>
      <c r="O148" s="9">
        <v>11.1</v>
      </c>
      <c r="P148" s="10"/>
    </row>
    <row r="149" spans="1:16" x14ac:dyDescent="0.25">
      <c r="A149" s="8" t="s">
        <v>308</v>
      </c>
      <c r="B149" s="10">
        <v>446000</v>
      </c>
      <c r="C149" s="10">
        <v>435000</v>
      </c>
      <c r="D149" s="10">
        <v>71000</v>
      </c>
      <c r="E149" s="10">
        <v>105000</v>
      </c>
      <c r="F149" s="10">
        <v>164000</v>
      </c>
      <c r="G149" s="10">
        <v>94000</v>
      </c>
      <c r="H149" s="10">
        <v>11000</v>
      </c>
      <c r="I149" s="9">
        <v>68.099999999999994</v>
      </c>
      <c r="J149" s="9">
        <v>78.2</v>
      </c>
      <c r="K149" s="9">
        <v>62.5</v>
      </c>
      <c r="L149" s="9">
        <v>92.2</v>
      </c>
      <c r="M149" s="9">
        <v>87.8</v>
      </c>
      <c r="N149" s="9">
        <v>66.8</v>
      </c>
      <c r="O149" s="9">
        <v>11.1</v>
      </c>
      <c r="P149" s="10"/>
    </row>
    <row r="150" spans="1:16" x14ac:dyDescent="0.25">
      <c r="A150" s="8" t="s">
        <v>309</v>
      </c>
      <c r="B150" s="10">
        <v>445000</v>
      </c>
      <c r="C150" s="10">
        <v>436000</v>
      </c>
      <c r="D150" s="10">
        <v>72000</v>
      </c>
      <c r="E150" s="10">
        <v>105000</v>
      </c>
      <c r="F150" s="10">
        <v>165000</v>
      </c>
      <c r="G150" s="10">
        <v>94000</v>
      </c>
      <c r="H150" s="10">
        <v>10000</v>
      </c>
      <c r="I150" s="9">
        <v>68</v>
      </c>
      <c r="J150" s="9">
        <v>78.3</v>
      </c>
      <c r="K150" s="9">
        <v>63.3</v>
      </c>
      <c r="L150" s="9">
        <v>91.6</v>
      </c>
      <c r="M150" s="9">
        <v>88.4</v>
      </c>
      <c r="N150" s="9">
        <v>66.2</v>
      </c>
      <c r="O150" s="9">
        <v>9.8000000000000007</v>
      </c>
      <c r="P150" s="10"/>
    </row>
    <row r="151" spans="1:16" x14ac:dyDescent="0.25">
      <c r="A151" s="8" t="s">
        <v>310</v>
      </c>
      <c r="B151" s="10">
        <v>446000</v>
      </c>
      <c r="C151" s="10">
        <v>437000</v>
      </c>
      <c r="D151" s="10">
        <v>71000</v>
      </c>
      <c r="E151" s="10">
        <v>105000</v>
      </c>
      <c r="F151" s="10">
        <v>167000</v>
      </c>
      <c r="G151" s="10">
        <v>94000</v>
      </c>
      <c r="H151" s="10">
        <v>10000</v>
      </c>
      <c r="I151" s="9">
        <v>68.099999999999994</v>
      </c>
      <c r="J151" s="9">
        <v>78.400000000000006</v>
      </c>
      <c r="K151" s="9">
        <v>62.2</v>
      </c>
      <c r="L151" s="9">
        <v>91.8</v>
      </c>
      <c r="M151" s="9">
        <v>89.2</v>
      </c>
      <c r="N151" s="9">
        <v>66.400000000000006</v>
      </c>
      <c r="O151" s="9">
        <v>10</v>
      </c>
      <c r="P151" s="10"/>
    </row>
    <row r="152" spans="1:16" x14ac:dyDescent="0.25">
      <c r="A152" s="8" t="s">
        <v>311</v>
      </c>
      <c r="B152" s="10">
        <v>449000</v>
      </c>
      <c r="C152" s="10">
        <v>439000</v>
      </c>
      <c r="D152" s="10">
        <v>73000</v>
      </c>
      <c r="E152" s="10">
        <v>105000</v>
      </c>
      <c r="F152" s="10">
        <v>168000</v>
      </c>
      <c r="G152" s="10">
        <v>93000</v>
      </c>
      <c r="H152" s="10">
        <v>10000</v>
      </c>
      <c r="I152" s="9">
        <v>68.5</v>
      </c>
      <c r="J152" s="9">
        <v>78.7</v>
      </c>
      <c r="K152" s="9">
        <v>64.099999999999994</v>
      </c>
      <c r="L152" s="9">
        <v>91.8</v>
      </c>
      <c r="M152" s="9">
        <v>89.6</v>
      </c>
      <c r="N152" s="9">
        <v>65.599999999999994</v>
      </c>
      <c r="O152" s="9">
        <v>10.1</v>
      </c>
      <c r="P152" s="10"/>
    </row>
    <row r="153" spans="1:16" x14ac:dyDescent="0.25">
      <c r="A153" s="8" t="s">
        <v>312</v>
      </c>
      <c r="B153" s="10">
        <v>455000</v>
      </c>
      <c r="C153" s="10">
        <v>444000</v>
      </c>
      <c r="D153" s="10">
        <v>75000</v>
      </c>
      <c r="E153" s="10">
        <v>106000</v>
      </c>
      <c r="F153" s="10">
        <v>168000</v>
      </c>
      <c r="G153" s="10">
        <v>96000</v>
      </c>
      <c r="H153" s="10">
        <v>11000</v>
      </c>
      <c r="I153" s="9">
        <v>69.2</v>
      </c>
      <c r="J153" s="9">
        <v>79.5</v>
      </c>
      <c r="K153" s="9">
        <v>65.900000000000006</v>
      </c>
      <c r="L153" s="9">
        <v>92.1</v>
      </c>
      <c r="M153" s="9">
        <v>89.5</v>
      </c>
      <c r="N153" s="9">
        <v>67.3</v>
      </c>
      <c r="O153" s="9">
        <v>10.8</v>
      </c>
      <c r="P153" s="10"/>
    </row>
    <row r="154" spans="1:16" x14ac:dyDescent="0.25">
      <c r="A154" s="8" t="s">
        <v>313</v>
      </c>
      <c r="B154" s="10">
        <v>449000</v>
      </c>
      <c r="C154" s="10">
        <v>439000</v>
      </c>
      <c r="D154" s="10">
        <v>73000</v>
      </c>
      <c r="E154" s="10">
        <v>105000</v>
      </c>
      <c r="F154" s="10">
        <v>167000</v>
      </c>
      <c r="G154" s="10">
        <v>94000</v>
      </c>
      <c r="H154" s="10">
        <v>10000</v>
      </c>
      <c r="I154" s="9">
        <v>68.3</v>
      </c>
      <c r="J154" s="9">
        <v>78.599999999999994</v>
      </c>
      <c r="K154" s="9">
        <v>64.2</v>
      </c>
      <c r="L154" s="9">
        <v>91.5</v>
      </c>
      <c r="M154" s="9">
        <v>88.9</v>
      </c>
      <c r="N154" s="9">
        <v>66.2</v>
      </c>
      <c r="O154" s="9">
        <v>10.3</v>
      </c>
      <c r="P154" s="10"/>
    </row>
    <row r="155" spans="1:16" x14ac:dyDescent="0.25">
      <c r="A155" s="8" t="s">
        <v>314</v>
      </c>
      <c r="B155" s="10">
        <v>451000</v>
      </c>
      <c r="C155" s="10">
        <v>441000</v>
      </c>
      <c r="D155" s="10">
        <v>74000</v>
      </c>
      <c r="E155" s="10">
        <v>106000</v>
      </c>
      <c r="F155" s="10">
        <v>167000</v>
      </c>
      <c r="G155" s="10">
        <v>94000</v>
      </c>
      <c r="H155" s="10">
        <v>10000</v>
      </c>
      <c r="I155" s="9">
        <v>68.599999999999994</v>
      </c>
      <c r="J155" s="9">
        <v>78.8</v>
      </c>
      <c r="K155" s="9">
        <v>64.8</v>
      </c>
      <c r="L155" s="9">
        <v>92.6</v>
      </c>
      <c r="M155" s="9">
        <v>88.9</v>
      </c>
      <c r="N155" s="9">
        <v>65.8</v>
      </c>
      <c r="O155" s="9">
        <v>10.4</v>
      </c>
      <c r="P155" s="10"/>
    </row>
    <row r="156" spans="1:16" x14ac:dyDescent="0.25">
      <c r="A156" s="8" t="s">
        <v>315</v>
      </c>
      <c r="B156" s="10">
        <v>451000</v>
      </c>
      <c r="C156" s="10">
        <v>441000</v>
      </c>
      <c r="D156" s="10">
        <v>73000</v>
      </c>
      <c r="E156" s="10">
        <v>106000</v>
      </c>
      <c r="F156" s="10">
        <v>169000</v>
      </c>
      <c r="G156" s="10">
        <v>93000</v>
      </c>
      <c r="H156" s="10">
        <v>10000</v>
      </c>
      <c r="I156" s="9">
        <v>68.400000000000006</v>
      </c>
      <c r="J156" s="9">
        <v>78.8</v>
      </c>
      <c r="K156" s="9">
        <v>64.099999999999994</v>
      </c>
      <c r="L156" s="9">
        <v>92.6</v>
      </c>
      <c r="M156" s="9">
        <v>89.8</v>
      </c>
      <c r="N156" s="9">
        <v>64.900000000000006</v>
      </c>
      <c r="O156" s="9">
        <v>10.199999999999999</v>
      </c>
      <c r="P156" s="10"/>
    </row>
    <row r="157" spans="1:16" x14ac:dyDescent="0.25">
      <c r="A157" s="8" t="s">
        <v>316</v>
      </c>
      <c r="B157" s="10">
        <v>447000</v>
      </c>
      <c r="C157" s="10">
        <v>439000</v>
      </c>
      <c r="D157" s="10">
        <v>74000</v>
      </c>
      <c r="E157" s="10">
        <v>106000</v>
      </c>
      <c r="F157" s="10">
        <v>167000</v>
      </c>
      <c r="G157" s="10">
        <v>91000</v>
      </c>
      <c r="H157" s="10">
        <v>8000</v>
      </c>
      <c r="I157" s="9">
        <v>67.7</v>
      </c>
      <c r="J157" s="9">
        <v>78.2</v>
      </c>
      <c r="K157" s="9">
        <v>65.099999999999994</v>
      </c>
      <c r="L157" s="9">
        <v>92.3</v>
      </c>
      <c r="M157" s="9">
        <v>88.7</v>
      </c>
      <c r="N157" s="9">
        <v>63.7</v>
      </c>
      <c r="O157" s="9">
        <v>8.5</v>
      </c>
      <c r="P157" s="10"/>
    </row>
    <row r="158" spans="1:16" x14ac:dyDescent="0.25">
      <c r="A158" s="8" t="s">
        <v>317</v>
      </c>
      <c r="B158" s="10">
        <v>448000</v>
      </c>
      <c r="C158" s="10">
        <v>439000</v>
      </c>
      <c r="D158" s="10">
        <v>76000</v>
      </c>
      <c r="E158" s="10">
        <v>106000</v>
      </c>
      <c r="F158" s="10">
        <v>166000</v>
      </c>
      <c r="G158" s="10">
        <v>91000</v>
      </c>
      <c r="H158" s="10">
        <v>10000</v>
      </c>
      <c r="I158" s="9">
        <v>67.8</v>
      </c>
      <c r="J158" s="9">
        <v>78.2</v>
      </c>
      <c r="K158" s="9">
        <v>66.2</v>
      </c>
      <c r="L158" s="9">
        <v>91.8</v>
      </c>
      <c r="M158" s="9">
        <v>88.2</v>
      </c>
      <c r="N158" s="9">
        <v>63.7</v>
      </c>
      <c r="O158" s="9">
        <v>9.5</v>
      </c>
      <c r="P158" s="10"/>
    </row>
    <row r="159" spans="1:16" x14ac:dyDescent="0.25">
      <c r="A159" s="8" t="s">
        <v>318</v>
      </c>
      <c r="B159" s="10">
        <v>447000</v>
      </c>
      <c r="C159" s="10">
        <v>438000</v>
      </c>
      <c r="D159" s="10">
        <v>75000</v>
      </c>
      <c r="E159" s="10">
        <v>108000</v>
      </c>
      <c r="F159" s="10">
        <v>164000</v>
      </c>
      <c r="G159" s="10">
        <v>92000</v>
      </c>
      <c r="H159" s="10">
        <v>9000</v>
      </c>
      <c r="I159" s="9">
        <v>67.599999999999994</v>
      </c>
      <c r="J159" s="9">
        <v>78.099999999999994</v>
      </c>
      <c r="K159" s="9">
        <v>65.7</v>
      </c>
      <c r="L159" s="9">
        <v>93.3</v>
      </c>
      <c r="M159" s="9">
        <v>87.2</v>
      </c>
      <c r="N159" s="9">
        <v>63.9</v>
      </c>
      <c r="O159" s="9">
        <v>8.6</v>
      </c>
      <c r="P159" s="10"/>
    </row>
    <row r="160" spans="1:16" x14ac:dyDescent="0.25">
      <c r="A160" s="8" t="s">
        <v>319</v>
      </c>
      <c r="B160" s="10">
        <v>450000</v>
      </c>
      <c r="C160" s="10">
        <v>441000</v>
      </c>
      <c r="D160" s="10">
        <v>78000</v>
      </c>
      <c r="E160" s="10">
        <v>108000</v>
      </c>
      <c r="F160" s="10">
        <v>163000</v>
      </c>
      <c r="G160" s="10">
        <v>93000</v>
      </c>
      <c r="H160" s="10">
        <v>9000</v>
      </c>
      <c r="I160" s="9">
        <v>68</v>
      </c>
      <c r="J160" s="9">
        <v>78.599999999999994</v>
      </c>
      <c r="K160" s="9">
        <v>68.099999999999994</v>
      </c>
      <c r="L160" s="9">
        <v>93.4</v>
      </c>
      <c r="M160" s="9">
        <v>86.4</v>
      </c>
      <c r="N160" s="9">
        <v>64.7</v>
      </c>
      <c r="O160" s="9">
        <v>8.9</v>
      </c>
      <c r="P160" s="10"/>
    </row>
    <row r="161" spans="1:16" x14ac:dyDescent="0.25">
      <c r="A161" s="8" t="s">
        <v>320</v>
      </c>
      <c r="B161" s="10">
        <v>450000</v>
      </c>
      <c r="C161" s="10">
        <v>441000</v>
      </c>
      <c r="D161" s="10">
        <v>76000</v>
      </c>
      <c r="E161" s="10">
        <v>109000</v>
      </c>
      <c r="F161" s="10">
        <v>163000</v>
      </c>
      <c r="G161" s="10">
        <v>93000</v>
      </c>
      <c r="H161" s="10">
        <v>9000</v>
      </c>
      <c r="I161" s="9">
        <v>67.900000000000006</v>
      </c>
      <c r="J161" s="9">
        <v>78.400000000000006</v>
      </c>
      <c r="K161" s="9">
        <v>66.400000000000006</v>
      </c>
      <c r="L161" s="9">
        <v>94.2</v>
      </c>
      <c r="M161" s="9">
        <v>86.4</v>
      </c>
      <c r="N161" s="9">
        <v>64.7</v>
      </c>
      <c r="O161" s="9">
        <v>9</v>
      </c>
      <c r="P161" s="10"/>
    </row>
    <row r="162" spans="1:16" x14ac:dyDescent="0.25">
      <c r="A162" s="8" t="s">
        <v>321</v>
      </c>
      <c r="B162" s="10">
        <v>453000</v>
      </c>
      <c r="C162" s="10">
        <v>443000</v>
      </c>
      <c r="D162" s="10">
        <v>75000</v>
      </c>
      <c r="E162" s="10">
        <v>109000</v>
      </c>
      <c r="F162" s="10">
        <v>166000</v>
      </c>
      <c r="G162" s="10">
        <v>93000</v>
      </c>
      <c r="H162" s="10">
        <v>10000</v>
      </c>
      <c r="I162" s="9">
        <v>68.3</v>
      </c>
      <c r="J162" s="9">
        <v>78.7</v>
      </c>
      <c r="K162" s="9">
        <v>66.099999999999994</v>
      </c>
      <c r="L162" s="9">
        <v>93.9</v>
      </c>
      <c r="M162" s="9">
        <v>87.8</v>
      </c>
      <c r="N162" s="9">
        <v>64.7</v>
      </c>
      <c r="O162" s="9">
        <v>9.9</v>
      </c>
      <c r="P162" s="10"/>
    </row>
    <row r="163" spans="1:16" x14ac:dyDescent="0.25">
      <c r="A163" s="8" t="s">
        <v>322</v>
      </c>
      <c r="B163" s="10">
        <v>455000</v>
      </c>
      <c r="C163" s="10">
        <v>444000</v>
      </c>
      <c r="D163" s="10">
        <v>74000</v>
      </c>
      <c r="E163" s="10">
        <v>108000</v>
      </c>
      <c r="F163" s="10">
        <v>167000</v>
      </c>
      <c r="G163" s="10">
        <v>96000</v>
      </c>
      <c r="H163" s="10">
        <v>11000</v>
      </c>
      <c r="I163" s="9">
        <v>68.599999999999994</v>
      </c>
      <c r="J163" s="9">
        <v>78.900000000000006</v>
      </c>
      <c r="K163" s="9">
        <v>65</v>
      </c>
      <c r="L163" s="9">
        <v>93.1</v>
      </c>
      <c r="M163" s="9">
        <v>88.4</v>
      </c>
      <c r="N163" s="9">
        <v>66.2</v>
      </c>
      <c r="O163" s="9">
        <v>10.7</v>
      </c>
      <c r="P163" s="10"/>
    </row>
    <row r="164" spans="1:16" x14ac:dyDescent="0.25">
      <c r="A164" s="8" t="s">
        <v>323</v>
      </c>
      <c r="B164" s="10">
        <v>455000</v>
      </c>
      <c r="C164" s="10">
        <v>446000</v>
      </c>
      <c r="D164" s="10">
        <v>75000</v>
      </c>
      <c r="E164" s="10">
        <v>108000</v>
      </c>
      <c r="F164" s="10">
        <v>169000</v>
      </c>
      <c r="G164" s="10">
        <v>95000</v>
      </c>
      <c r="H164" s="10">
        <v>10000</v>
      </c>
      <c r="I164" s="9">
        <v>68.5</v>
      </c>
      <c r="J164" s="9">
        <v>79.099999999999994</v>
      </c>
      <c r="K164" s="9">
        <v>65.5</v>
      </c>
      <c r="L164" s="9">
        <v>92.7</v>
      </c>
      <c r="M164" s="9">
        <v>89.4</v>
      </c>
      <c r="N164" s="9">
        <v>65.5</v>
      </c>
      <c r="O164" s="9">
        <v>9.6</v>
      </c>
      <c r="P164" s="10"/>
    </row>
    <row r="165" spans="1:16" x14ac:dyDescent="0.25">
      <c r="A165" s="8" t="s">
        <v>324</v>
      </c>
      <c r="B165" s="10">
        <v>455000</v>
      </c>
      <c r="C165" s="10">
        <v>447000</v>
      </c>
      <c r="D165" s="10">
        <v>74000</v>
      </c>
      <c r="E165" s="10">
        <v>108000</v>
      </c>
      <c r="F165" s="10">
        <v>170000</v>
      </c>
      <c r="G165" s="10">
        <v>96000</v>
      </c>
      <c r="H165" s="10">
        <v>9000</v>
      </c>
      <c r="I165" s="9">
        <v>68.400000000000006</v>
      </c>
      <c r="J165" s="9">
        <v>79.2</v>
      </c>
      <c r="K165" s="9">
        <v>64.599999999999994</v>
      </c>
      <c r="L165" s="9">
        <v>92.8</v>
      </c>
      <c r="M165" s="9">
        <v>89.8</v>
      </c>
      <c r="N165" s="9">
        <v>66</v>
      </c>
      <c r="O165" s="9">
        <v>8.6999999999999993</v>
      </c>
      <c r="P165" s="10"/>
    </row>
    <row r="166" spans="1:16" x14ac:dyDescent="0.25">
      <c r="A166" s="8" t="s">
        <v>325</v>
      </c>
      <c r="B166" s="10">
        <v>457000</v>
      </c>
      <c r="C166" s="10">
        <v>447000</v>
      </c>
      <c r="D166" s="10">
        <v>73000</v>
      </c>
      <c r="E166" s="10">
        <v>108000</v>
      </c>
      <c r="F166" s="10">
        <v>170000</v>
      </c>
      <c r="G166" s="10">
        <v>96000</v>
      </c>
      <c r="H166" s="10">
        <v>9000</v>
      </c>
      <c r="I166" s="9">
        <v>68.599999999999994</v>
      </c>
      <c r="J166" s="9">
        <v>79.3</v>
      </c>
      <c r="K166" s="9">
        <v>63.9</v>
      </c>
      <c r="L166" s="9">
        <v>93.2</v>
      </c>
      <c r="M166" s="9">
        <v>90.2</v>
      </c>
      <c r="N166" s="9">
        <v>66</v>
      </c>
      <c r="O166" s="9">
        <v>9.1</v>
      </c>
      <c r="P166" s="10"/>
    </row>
    <row r="167" spans="1:16" x14ac:dyDescent="0.25">
      <c r="A167" s="8" t="s">
        <v>326</v>
      </c>
      <c r="B167" s="10">
        <v>456000</v>
      </c>
      <c r="C167" s="10">
        <v>447000</v>
      </c>
      <c r="D167" s="10">
        <v>71000</v>
      </c>
      <c r="E167" s="10">
        <v>108000</v>
      </c>
      <c r="F167" s="10">
        <v>173000</v>
      </c>
      <c r="G167" s="10">
        <v>95000</v>
      </c>
      <c r="H167" s="10">
        <v>9000</v>
      </c>
      <c r="I167" s="9">
        <v>68.3</v>
      </c>
      <c r="J167" s="9">
        <v>79.099999999999994</v>
      </c>
      <c r="K167" s="9">
        <v>61.8</v>
      </c>
      <c r="L167" s="9">
        <v>92.9</v>
      </c>
      <c r="M167" s="9">
        <v>91.7</v>
      </c>
      <c r="N167" s="9">
        <v>65.2</v>
      </c>
      <c r="O167" s="9">
        <v>8.6</v>
      </c>
      <c r="P167" s="10"/>
    </row>
    <row r="168" spans="1:16" x14ac:dyDescent="0.25">
      <c r="A168" s="8" t="s">
        <v>327</v>
      </c>
      <c r="B168" s="10">
        <v>456000</v>
      </c>
      <c r="C168" s="10">
        <v>447000</v>
      </c>
      <c r="D168" s="10">
        <v>72000</v>
      </c>
      <c r="E168" s="10">
        <v>108000</v>
      </c>
      <c r="F168" s="10">
        <v>173000</v>
      </c>
      <c r="G168" s="10">
        <v>95000</v>
      </c>
      <c r="H168" s="10">
        <v>10000</v>
      </c>
      <c r="I168" s="9">
        <v>68.400000000000006</v>
      </c>
      <c r="J168" s="9">
        <v>79</v>
      </c>
      <c r="K168" s="9">
        <v>62.9</v>
      </c>
      <c r="L168" s="9">
        <v>92.3</v>
      </c>
      <c r="M168" s="9">
        <v>91.4</v>
      </c>
      <c r="N168" s="9">
        <v>65.099999999999994</v>
      </c>
      <c r="O168" s="9">
        <v>9.3000000000000007</v>
      </c>
      <c r="P168" s="10"/>
    </row>
    <row r="169" spans="1:16" x14ac:dyDescent="0.25">
      <c r="A169" s="8" t="s">
        <v>328</v>
      </c>
      <c r="B169" s="10">
        <v>455000</v>
      </c>
      <c r="C169" s="10">
        <v>446000</v>
      </c>
      <c r="D169" s="10">
        <v>73000</v>
      </c>
      <c r="E169" s="10">
        <v>107000</v>
      </c>
      <c r="F169" s="10">
        <v>172000</v>
      </c>
      <c r="G169" s="10">
        <v>95000</v>
      </c>
      <c r="H169" s="10">
        <v>9000</v>
      </c>
      <c r="I169" s="9">
        <v>68.2</v>
      </c>
      <c r="J169" s="9">
        <v>78.900000000000006</v>
      </c>
      <c r="K169" s="9">
        <v>63.7</v>
      </c>
      <c r="L169" s="9">
        <v>92.1</v>
      </c>
      <c r="M169" s="9">
        <v>90.7</v>
      </c>
      <c r="N169" s="9">
        <v>64.900000000000006</v>
      </c>
      <c r="O169" s="9">
        <v>8.8000000000000007</v>
      </c>
      <c r="P169" s="10"/>
    </row>
    <row r="170" spans="1:16" x14ac:dyDescent="0.25">
      <c r="A170" s="8" t="s">
        <v>329</v>
      </c>
      <c r="B170" s="10">
        <v>452000</v>
      </c>
      <c r="C170" s="10">
        <v>443000</v>
      </c>
      <c r="D170" s="10">
        <v>73000</v>
      </c>
      <c r="E170" s="10">
        <v>107000</v>
      </c>
      <c r="F170" s="10">
        <v>169000</v>
      </c>
      <c r="G170" s="10">
        <v>94000</v>
      </c>
      <c r="H170" s="10">
        <v>9000</v>
      </c>
      <c r="I170" s="9">
        <v>67.5</v>
      </c>
      <c r="J170" s="9">
        <v>78.3</v>
      </c>
      <c r="K170" s="9">
        <v>64.099999999999994</v>
      </c>
      <c r="L170" s="9">
        <v>91.3</v>
      </c>
      <c r="M170" s="9">
        <v>89.2</v>
      </c>
      <c r="N170" s="9">
        <v>64.7</v>
      </c>
      <c r="O170" s="9">
        <v>8.5</v>
      </c>
      <c r="P170" s="10"/>
    </row>
    <row r="171" spans="1:16" x14ac:dyDescent="0.25">
      <c r="A171" s="8" t="s">
        <v>330</v>
      </c>
      <c r="B171" s="10">
        <v>454000</v>
      </c>
      <c r="C171" s="10">
        <v>444000</v>
      </c>
      <c r="D171" s="10">
        <v>75000</v>
      </c>
      <c r="E171" s="10">
        <v>106000</v>
      </c>
      <c r="F171" s="10">
        <v>168000</v>
      </c>
      <c r="G171" s="10">
        <v>96000</v>
      </c>
      <c r="H171" s="10">
        <v>9000</v>
      </c>
      <c r="I171" s="9">
        <v>67.8</v>
      </c>
      <c r="J171" s="9">
        <v>78.5</v>
      </c>
      <c r="K171" s="9">
        <v>65.400000000000006</v>
      </c>
      <c r="L171" s="9">
        <v>90.7</v>
      </c>
      <c r="M171" s="9">
        <v>88.6</v>
      </c>
      <c r="N171" s="9">
        <v>65.8</v>
      </c>
      <c r="O171" s="9">
        <v>9</v>
      </c>
      <c r="P171" s="10"/>
    </row>
    <row r="172" spans="1:16" x14ac:dyDescent="0.25">
      <c r="A172" s="8" t="s">
        <v>331</v>
      </c>
      <c r="B172" s="10">
        <v>452000</v>
      </c>
      <c r="C172" s="10">
        <v>443000</v>
      </c>
      <c r="D172" s="10">
        <v>76000</v>
      </c>
      <c r="E172" s="10">
        <v>104000</v>
      </c>
      <c r="F172" s="10">
        <v>169000</v>
      </c>
      <c r="G172" s="10">
        <v>95000</v>
      </c>
      <c r="H172" s="10">
        <v>9000</v>
      </c>
      <c r="I172" s="9">
        <v>67.5</v>
      </c>
      <c r="J172" s="9">
        <v>78.3</v>
      </c>
      <c r="K172" s="9">
        <v>66.099999999999994</v>
      </c>
      <c r="L172" s="9">
        <v>89.2</v>
      </c>
      <c r="M172" s="9">
        <v>89.2</v>
      </c>
      <c r="N172" s="9">
        <v>64.900000000000006</v>
      </c>
      <c r="O172" s="9">
        <v>8.8000000000000007</v>
      </c>
      <c r="P172" s="10"/>
    </row>
    <row r="173" spans="1:16" x14ac:dyDescent="0.25">
      <c r="A173" s="8" t="s">
        <v>332</v>
      </c>
      <c r="B173" s="10">
        <v>450000</v>
      </c>
      <c r="C173" s="10">
        <v>440000</v>
      </c>
      <c r="D173" s="10">
        <v>74000</v>
      </c>
      <c r="E173" s="10">
        <v>105000</v>
      </c>
      <c r="F173" s="10">
        <v>168000</v>
      </c>
      <c r="G173" s="10">
        <v>94000</v>
      </c>
      <c r="H173" s="10">
        <v>9000</v>
      </c>
      <c r="I173" s="9">
        <v>67.099999999999994</v>
      </c>
      <c r="J173" s="9">
        <v>77.7</v>
      </c>
      <c r="K173" s="9">
        <v>64.900000000000006</v>
      </c>
      <c r="L173" s="9">
        <v>89.3</v>
      </c>
      <c r="M173" s="9">
        <v>88.7</v>
      </c>
      <c r="N173" s="9">
        <v>64</v>
      </c>
      <c r="O173" s="9">
        <v>9</v>
      </c>
      <c r="P173" s="10"/>
    </row>
    <row r="174" spans="1:16" x14ac:dyDescent="0.25">
      <c r="A174" s="8" t="s">
        <v>333</v>
      </c>
      <c r="B174" s="10">
        <v>447000</v>
      </c>
      <c r="C174" s="10">
        <v>438000</v>
      </c>
      <c r="D174" s="10">
        <v>71000</v>
      </c>
      <c r="E174" s="10">
        <v>103000</v>
      </c>
      <c r="F174" s="10">
        <v>170000</v>
      </c>
      <c r="G174" s="10">
        <v>94000</v>
      </c>
      <c r="H174" s="10">
        <v>9000</v>
      </c>
      <c r="I174" s="9">
        <v>66.7</v>
      </c>
      <c r="J174" s="9">
        <v>77.2</v>
      </c>
      <c r="K174" s="9">
        <v>62</v>
      </c>
      <c r="L174" s="9">
        <v>87.9</v>
      </c>
      <c r="M174" s="9">
        <v>89.6</v>
      </c>
      <c r="N174" s="9">
        <v>64.400000000000006</v>
      </c>
      <c r="O174" s="9">
        <v>9.1</v>
      </c>
      <c r="P174" s="10"/>
    </row>
    <row r="175" spans="1:16" x14ac:dyDescent="0.25">
      <c r="A175" s="8" t="s">
        <v>334</v>
      </c>
      <c r="B175" s="10">
        <v>442000</v>
      </c>
      <c r="C175" s="10">
        <v>432000</v>
      </c>
      <c r="D175" s="10">
        <v>67000</v>
      </c>
      <c r="E175" s="10">
        <v>102000</v>
      </c>
      <c r="F175" s="10">
        <v>170000</v>
      </c>
      <c r="G175" s="10">
        <v>93000</v>
      </c>
      <c r="H175" s="10">
        <v>10000</v>
      </c>
      <c r="I175" s="9">
        <v>65.8</v>
      </c>
      <c r="J175" s="9">
        <v>76.099999999999994</v>
      </c>
      <c r="K175" s="9">
        <v>58.7</v>
      </c>
      <c r="L175" s="9">
        <v>87</v>
      </c>
      <c r="M175" s="9">
        <v>89.5</v>
      </c>
      <c r="N175" s="9">
        <v>63.6</v>
      </c>
      <c r="O175" s="9">
        <v>9.9</v>
      </c>
      <c r="P175" s="10"/>
    </row>
    <row r="176" spans="1:16" x14ac:dyDescent="0.25">
      <c r="A176" s="8" t="s">
        <v>335</v>
      </c>
      <c r="B176" s="10">
        <v>443000</v>
      </c>
      <c r="C176" s="10">
        <v>432000</v>
      </c>
      <c r="D176" s="10">
        <v>67000</v>
      </c>
      <c r="E176" s="10">
        <v>102000</v>
      </c>
      <c r="F176" s="10">
        <v>168000</v>
      </c>
      <c r="G176" s="10">
        <v>95000</v>
      </c>
      <c r="H176" s="10">
        <v>11000</v>
      </c>
      <c r="I176" s="9">
        <v>65.900000000000006</v>
      </c>
      <c r="J176" s="9">
        <v>76.099999999999994</v>
      </c>
      <c r="K176" s="9">
        <v>58.6</v>
      </c>
      <c r="L176" s="9">
        <v>87</v>
      </c>
      <c r="M176" s="9">
        <v>88.8</v>
      </c>
      <c r="N176" s="9">
        <v>64.5</v>
      </c>
      <c r="O176" s="9">
        <v>10.3</v>
      </c>
      <c r="P176" s="10"/>
    </row>
    <row r="177" spans="1:16" x14ac:dyDescent="0.25">
      <c r="A177" s="8" t="s">
        <v>336</v>
      </c>
      <c r="B177" s="10">
        <v>440000</v>
      </c>
      <c r="C177" s="10">
        <v>429000</v>
      </c>
      <c r="D177" s="10">
        <v>67000</v>
      </c>
      <c r="E177" s="10">
        <v>99000</v>
      </c>
      <c r="F177" s="10">
        <v>169000</v>
      </c>
      <c r="G177" s="10">
        <v>94000</v>
      </c>
      <c r="H177" s="10">
        <v>11000</v>
      </c>
      <c r="I177" s="9">
        <v>65.400000000000006</v>
      </c>
      <c r="J177" s="9">
        <v>75.599999999999994</v>
      </c>
      <c r="K177" s="9">
        <v>58.7</v>
      </c>
      <c r="L177" s="9">
        <v>84.6</v>
      </c>
      <c r="M177" s="9">
        <v>89.1</v>
      </c>
      <c r="N177" s="9">
        <v>64</v>
      </c>
      <c r="O177" s="9">
        <v>10.199999999999999</v>
      </c>
      <c r="P177" s="10"/>
    </row>
    <row r="178" spans="1:16" x14ac:dyDescent="0.25">
      <c r="A178" s="8" t="s">
        <v>337</v>
      </c>
      <c r="B178" s="10">
        <v>436000</v>
      </c>
      <c r="C178" s="10">
        <v>425000</v>
      </c>
      <c r="D178" s="10">
        <v>65000</v>
      </c>
      <c r="E178" s="10">
        <v>99000</v>
      </c>
      <c r="F178" s="10">
        <v>166000</v>
      </c>
      <c r="G178" s="10">
        <v>95000</v>
      </c>
      <c r="H178" s="10">
        <v>11000</v>
      </c>
      <c r="I178" s="9">
        <v>64.8</v>
      </c>
      <c r="J178" s="9">
        <v>74.8</v>
      </c>
      <c r="K178" s="9">
        <v>57</v>
      </c>
      <c r="L178" s="9">
        <v>84.6</v>
      </c>
      <c r="M178" s="9">
        <v>87.6</v>
      </c>
      <c r="N178" s="9">
        <v>64.2</v>
      </c>
      <c r="O178" s="9">
        <v>10.7</v>
      </c>
      <c r="P178" s="10"/>
    </row>
    <row r="179" spans="1:16" x14ac:dyDescent="0.25">
      <c r="A179" s="8" t="s">
        <v>338</v>
      </c>
      <c r="B179" s="10">
        <v>439000</v>
      </c>
      <c r="C179" s="10">
        <v>428000</v>
      </c>
      <c r="D179" s="10">
        <v>65000</v>
      </c>
      <c r="E179" s="10">
        <v>101000</v>
      </c>
      <c r="F179" s="10">
        <v>167000</v>
      </c>
      <c r="G179" s="10">
        <v>95000</v>
      </c>
      <c r="H179" s="10">
        <v>11000</v>
      </c>
      <c r="I179" s="9">
        <v>65.099999999999994</v>
      </c>
      <c r="J179" s="9">
        <v>75.2</v>
      </c>
      <c r="K179" s="9">
        <v>56.6</v>
      </c>
      <c r="L179" s="9">
        <v>85.8</v>
      </c>
      <c r="M179" s="9">
        <v>88.1</v>
      </c>
      <c r="N179" s="9">
        <v>64.599999999999994</v>
      </c>
      <c r="O179" s="9">
        <v>10.7</v>
      </c>
      <c r="P179" s="10"/>
    </row>
    <row r="180" spans="1:16" x14ac:dyDescent="0.25">
      <c r="A180" s="8" t="s">
        <v>339</v>
      </c>
      <c r="B180" s="10">
        <v>442000</v>
      </c>
      <c r="C180" s="10">
        <v>430000</v>
      </c>
      <c r="D180" s="10">
        <v>66000</v>
      </c>
      <c r="E180" s="10">
        <v>103000</v>
      </c>
      <c r="F180" s="10">
        <v>166000</v>
      </c>
      <c r="G180" s="10">
        <v>94000</v>
      </c>
      <c r="H180" s="10">
        <v>13000</v>
      </c>
      <c r="I180" s="9">
        <v>65.599999999999994</v>
      </c>
      <c r="J180" s="9">
        <v>75.5</v>
      </c>
      <c r="K180" s="9">
        <v>58.2</v>
      </c>
      <c r="L180" s="9">
        <v>87.7</v>
      </c>
      <c r="M180" s="9">
        <v>87.6</v>
      </c>
      <c r="N180" s="9">
        <v>63.7</v>
      </c>
      <c r="O180" s="9">
        <v>12</v>
      </c>
      <c r="P180" s="10"/>
    </row>
    <row r="181" spans="1:16" x14ac:dyDescent="0.25">
      <c r="A181" s="8" t="s">
        <v>340</v>
      </c>
      <c r="B181" s="10">
        <v>446000</v>
      </c>
      <c r="C181" s="10">
        <v>434000</v>
      </c>
      <c r="D181" s="10">
        <v>67000</v>
      </c>
      <c r="E181" s="10">
        <v>104000</v>
      </c>
      <c r="F181" s="10">
        <v>167000</v>
      </c>
      <c r="G181" s="10">
        <v>96000</v>
      </c>
      <c r="H181" s="10">
        <v>12000</v>
      </c>
      <c r="I181" s="9">
        <v>66</v>
      </c>
      <c r="J181" s="9">
        <v>76.2</v>
      </c>
      <c r="K181" s="9">
        <v>58.4</v>
      </c>
      <c r="L181" s="9">
        <v>88.5</v>
      </c>
      <c r="M181" s="9">
        <v>88.1</v>
      </c>
      <c r="N181" s="9">
        <v>64.900000000000006</v>
      </c>
      <c r="O181" s="9">
        <v>11.2</v>
      </c>
      <c r="P181" s="10"/>
    </row>
    <row r="182" spans="1:16" x14ac:dyDescent="0.25">
      <c r="A182" s="8" t="s">
        <v>341</v>
      </c>
      <c r="B182" s="10">
        <v>447000</v>
      </c>
      <c r="C182" s="10">
        <v>435000</v>
      </c>
      <c r="D182" s="10">
        <v>66000</v>
      </c>
      <c r="E182" s="10">
        <v>104000</v>
      </c>
      <c r="F182" s="10">
        <v>168000</v>
      </c>
      <c r="G182" s="10">
        <v>96000</v>
      </c>
      <c r="H182" s="10">
        <v>11000</v>
      </c>
      <c r="I182" s="9">
        <v>66.099999999999994</v>
      </c>
      <c r="J182" s="9">
        <v>76.400000000000006</v>
      </c>
      <c r="K182" s="9">
        <v>58.2</v>
      </c>
      <c r="L182" s="9">
        <v>88.6</v>
      </c>
      <c r="M182" s="9">
        <v>88.8</v>
      </c>
      <c r="N182" s="9">
        <v>64.8</v>
      </c>
      <c r="O182" s="9">
        <v>10.8</v>
      </c>
      <c r="P182" s="10"/>
    </row>
    <row r="183" spans="1:16" x14ac:dyDescent="0.25">
      <c r="A183" s="8" t="s">
        <v>342</v>
      </c>
      <c r="B183" s="10">
        <v>439000</v>
      </c>
      <c r="C183" s="10">
        <v>428000</v>
      </c>
      <c r="D183" s="10">
        <v>65000</v>
      </c>
      <c r="E183" s="10">
        <v>101000</v>
      </c>
      <c r="F183" s="10">
        <v>167000</v>
      </c>
      <c r="G183" s="10">
        <v>95000</v>
      </c>
      <c r="H183" s="10">
        <v>11000</v>
      </c>
      <c r="I183" s="9">
        <v>65.099999999999994</v>
      </c>
      <c r="J183" s="9">
        <v>75.2</v>
      </c>
      <c r="K183" s="9">
        <v>56.6</v>
      </c>
      <c r="L183" s="9">
        <v>85.8</v>
      </c>
      <c r="M183" s="9">
        <v>88.1</v>
      </c>
      <c r="N183" s="9">
        <v>64.599999999999994</v>
      </c>
      <c r="O183" s="9">
        <v>10.7</v>
      </c>
      <c r="P183" s="10"/>
    </row>
    <row r="184" spans="1:16" x14ac:dyDescent="0.25">
      <c r="A184" s="8" t="s">
        <v>343</v>
      </c>
      <c r="B184" s="10">
        <v>451000</v>
      </c>
      <c r="C184" s="10">
        <v>439000</v>
      </c>
      <c r="D184" s="10">
        <v>64000</v>
      </c>
      <c r="E184" s="10">
        <v>108000</v>
      </c>
      <c r="F184" s="10">
        <v>172000</v>
      </c>
      <c r="G184" s="10">
        <v>95000</v>
      </c>
      <c r="H184" s="10">
        <v>12000</v>
      </c>
      <c r="I184" s="9">
        <v>66.7</v>
      </c>
      <c r="J184" s="9">
        <v>77.099999999999994</v>
      </c>
      <c r="K184" s="9">
        <v>56.3</v>
      </c>
      <c r="L184" s="9">
        <v>91.2</v>
      </c>
      <c r="M184" s="9">
        <v>90.8</v>
      </c>
      <c r="N184" s="9">
        <v>64.3</v>
      </c>
      <c r="O184" s="9">
        <v>11.3</v>
      </c>
      <c r="P184" s="10"/>
    </row>
    <row r="185" spans="1:16" x14ac:dyDescent="0.25">
      <c r="A185" s="8" t="s">
        <v>344</v>
      </c>
      <c r="B185" s="10">
        <v>448000</v>
      </c>
      <c r="C185" s="10">
        <v>436000</v>
      </c>
      <c r="D185" s="10">
        <v>61000</v>
      </c>
      <c r="E185" s="10">
        <v>109000</v>
      </c>
      <c r="F185" s="10">
        <v>172000</v>
      </c>
      <c r="G185" s="10">
        <v>94000</v>
      </c>
      <c r="H185" s="10">
        <v>12000</v>
      </c>
      <c r="I185" s="9">
        <v>66.2</v>
      </c>
      <c r="J185" s="9">
        <v>76.5</v>
      </c>
      <c r="K185" s="9">
        <v>53.6</v>
      </c>
      <c r="L185" s="9">
        <v>92.5</v>
      </c>
      <c r="M185" s="9">
        <v>90.6</v>
      </c>
      <c r="N185" s="9">
        <v>63.3</v>
      </c>
      <c r="O185" s="9">
        <v>11.7</v>
      </c>
      <c r="P185" s="10"/>
    </row>
    <row r="186" spans="1:16" x14ac:dyDescent="0.25">
      <c r="A186" s="8" t="s">
        <v>345</v>
      </c>
      <c r="B186" s="10">
        <v>449000</v>
      </c>
      <c r="C186" s="10">
        <v>435000</v>
      </c>
      <c r="D186" s="10">
        <v>60000</v>
      </c>
      <c r="E186" s="10">
        <v>109000</v>
      </c>
      <c r="F186" s="10">
        <v>170000</v>
      </c>
      <c r="G186" s="10">
        <v>96000</v>
      </c>
      <c r="H186" s="10">
        <v>14000</v>
      </c>
      <c r="I186" s="9">
        <v>66.3</v>
      </c>
      <c r="J186" s="9">
        <v>76.3</v>
      </c>
      <c r="K186" s="9">
        <v>52.4</v>
      </c>
      <c r="L186" s="9">
        <v>92.6</v>
      </c>
      <c r="M186" s="9">
        <v>89.7</v>
      </c>
      <c r="N186" s="9">
        <v>64.400000000000006</v>
      </c>
      <c r="O186" s="9">
        <v>13.2</v>
      </c>
      <c r="P186" s="10"/>
    </row>
    <row r="187" spans="1:16" x14ac:dyDescent="0.25">
      <c r="A187" s="8" t="s">
        <v>346</v>
      </c>
      <c r="B187" s="10">
        <v>453000</v>
      </c>
      <c r="C187" s="10">
        <v>439000</v>
      </c>
      <c r="D187" s="10">
        <v>61000</v>
      </c>
      <c r="E187" s="10">
        <v>111000</v>
      </c>
      <c r="F187" s="10">
        <v>167000</v>
      </c>
      <c r="G187" s="10">
        <v>100000</v>
      </c>
      <c r="H187" s="10">
        <v>13000</v>
      </c>
      <c r="I187" s="9">
        <v>66.8</v>
      </c>
      <c r="J187" s="9">
        <v>77</v>
      </c>
      <c r="K187" s="9">
        <v>53.7</v>
      </c>
      <c r="L187" s="9">
        <v>93.8</v>
      </c>
      <c r="M187" s="9">
        <v>88.4</v>
      </c>
      <c r="N187" s="9">
        <v>67</v>
      </c>
      <c r="O187" s="9">
        <v>12.3</v>
      </c>
      <c r="P187" s="10"/>
    </row>
    <row r="188" spans="1:16" x14ac:dyDescent="0.25">
      <c r="A188" s="8" t="s">
        <v>347</v>
      </c>
      <c r="B188" s="10">
        <v>458000</v>
      </c>
      <c r="C188" s="10">
        <v>445000</v>
      </c>
      <c r="D188" s="10">
        <v>66000</v>
      </c>
      <c r="E188" s="10">
        <v>111000</v>
      </c>
      <c r="F188" s="10">
        <v>169000</v>
      </c>
      <c r="G188" s="10">
        <v>100000</v>
      </c>
      <c r="H188" s="10">
        <v>13000</v>
      </c>
      <c r="I188" s="9">
        <v>67.599999999999994</v>
      </c>
      <c r="J188" s="9">
        <v>78</v>
      </c>
      <c r="K188" s="9">
        <v>57.8</v>
      </c>
      <c r="L188" s="9">
        <v>93.7</v>
      </c>
      <c r="M188" s="9">
        <v>89</v>
      </c>
      <c r="N188" s="9">
        <v>66.900000000000006</v>
      </c>
      <c r="O188" s="9">
        <v>12.3</v>
      </c>
      <c r="P188" s="10"/>
    </row>
    <row r="189" spans="1:16" x14ac:dyDescent="0.25">
      <c r="A189" s="8" t="s">
        <v>348</v>
      </c>
      <c r="B189" s="10">
        <v>462000</v>
      </c>
      <c r="C189" s="10">
        <v>450000</v>
      </c>
      <c r="D189" s="10">
        <v>68000</v>
      </c>
      <c r="E189" s="10">
        <v>111000</v>
      </c>
      <c r="F189" s="10">
        <v>170000</v>
      </c>
      <c r="G189" s="10">
        <v>100000</v>
      </c>
      <c r="H189" s="10">
        <v>12000</v>
      </c>
      <c r="I189" s="9">
        <v>68</v>
      </c>
      <c r="J189" s="9">
        <v>78.8</v>
      </c>
      <c r="K189" s="9">
        <v>59.8</v>
      </c>
      <c r="L189" s="9">
        <v>94.2</v>
      </c>
      <c r="M189" s="9">
        <v>89.8</v>
      </c>
      <c r="N189" s="9">
        <v>67.099999999999994</v>
      </c>
      <c r="O189" s="9">
        <v>10.9</v>
      </c>
      <c r="P189" s="10"/>
    </row>
    <row r="190" spans="1:16" x14ac:dyDescent="0.25">
      <c r="A190" s="8" t="s">
        <v>349</v>
      </c>
      <c r="B190" s="10">
        <v>457000</v>
      </c>
      <c r="C190" s="10">
        <v>446000</v>
      </c>
      <c r="D190" s="10">
        <v>65000</v>
      </c>
      <c r="E190" s="10">
        <v>110000</v>
      </c>
      <c r="F190" s="10">
        <v>170000</v>
      </c>
      <c r="G190" s="10">
        <v>101000</v>
      </c>
      <c r="H190" s="10">
        <v>11000</v>
      </c>
      <c r="I190" s="9">
        <v>67.3</v>
      </c>
      <c r="J190" s="9">
        <v>78.099999999999994</v>
      </c>
      <c r="K190" s="9">
        <v>57.1</v>
      </c>
      <c r="L190" s="9">
        <v>93.2</v>
      </c>
      <c r="M190" s="9">
        <v>89.6</v>
      </c>
      <c r="N190" s="9">
        <v>67.7</v>
      </c>
      <c r="O190" s="9">
        <v>10.3</v>
      </c>
      <c r="P190" s="10"/>
    </row>
    <row r="191" spans="1:16" x14ac:dyDescent="0.25">
      <c r="A191" s="8" t="s">
        <v>350</v>
      </c>
      <c r="B191" s="10">
        <v>459000</v>
      </c>
      <c r="C191" s="10">
        <v>447000</v>
      </c>
      <c r="D191" s="10">
        <v>65000</v>
      </c>
      <c r="E191" s="10">
        <v>111000</v>
      </c>
      <c r="F191" s="10">
        <v>169000</v>
      </c>
      <c r="G191" s="10">
        <v>102000</v>
      </c>
      <c r="H191" s="10">
        <v>12000</v>
      </c>
      <c r="I191" s="9">
        <v>67.5</v>
      </c>
      <c r="J191" s="9">
        <v>78.2</v>
      </c>
      <c r="K191" s="9">
        <v>57.5</v>
      </c>
      <c r="L191" s="9">
        <v>93.6</v>
      </c>
      <c r="M191" s="9">
        <v>89.2</v>
      </c>
      <c r="N191" s="9">
        <v>67.8</v>
      </c>
      <c r="O191" s="9">
        <v>10.9</v>
      </c>
      <c r="P191" s="10"/>
    </row>
    <row r="192" spans="1:16" x14ac:dyDescent="0.25">
      <c r="A192" s="8" t="s">
        <v>351</v>
      </c>
      <c r="B192" s="10">
        <v>462000</v>
      </c>
      <c r="C192" s="10">
        <v>449000</v>
      </c>
      <c r="D192" s="10">
        <v>66000</v>
      </c>
      <c r="E192" s="10">
        <v>112000</v>
      </c>
      <c r="F192" s="10">
        <v>167000</v>
      </c>
      <c r="G192" s="10">
        <v>103000</v>
      </c>
      <c r="H192" s="10">
        <v>14000</v>
      </c>
      <c r="I192" s="9">
        <v>68</v>
      </c>
      <c r="J192" s="9">
        <v>78.5</v>
      </c>
      <c r="K192" s="9">
        <v>58.3</v>
      </c>
      <c r="L192" s="9">
        <v>94.7</v>
      </c>
      <c r="M192" s="9">
        <v>88.4</v>
      </c>
      <c r="N192" s="9">
        <v>68.5</v>
      </c>
      <c r="O192" s="9">
        <v>12.8</v>
      </c>
      <c r="P192" s="10"/>
    </row>
    <row r="193" spans="1:16" x14ac:dyDescent="0.25">
      <c r="A193" s="8" t="s">
        <v>352</v>
      </c>
      <c r="B193" s="10">
        <v>462000</v>
      </c>
      <c r="C193" s="10">
        <v>451000</v>
      </c>
      <c r="D193" s="10">
        <v>69000</v>
      </c>
      <c r="E193" s="10">
        <v>114000</v>
      </c>
      <c r="F193" s="10">
        <v>168000</v>
      </c>
      <c r="G193" s="10">
        <v>100000</v>
      </c>
      <c r="H193" s="10">
        <v>11000</v>
      </c>
      <c r="I193" s="9">
        <v>67.8</v>
      </c>
      <c r="J193" s="9">
        <v>78.8</v>
      </c>
      <c r="K193" s="9">
        <v>60.5</v>
      </c>
      <c r="L193" s="9">
        <v>96.1</v>
      </c>
      <c r="M193" s="9">
        <v>88.8</v>
      </c>
      <c r="N193" s="9">
        <v>66.599999999999994</v>
      </c>
      <c r="O193" s="9">
        <v>10.199999999999999</v>
      </c>
      <c r="P193" s="10"/>
    </row>
    <row r="194" spans="1:16" x14ac:dyDescent="0.25">
      <c r="A194" s="8" t="s">
        <v>353</v>
      </c>
      <c r="B194" s="10">
        <v>460000</v>
      </c>
      <c r="C194" s="10">
        <v>449000</v>
      </c>
      <c r="D194" s="10">
        <v>66000</v>
      </c>
      <c r="E194" s="10">
        <v>112000</v>
      </c>
      <c r="F194" s="10">
        <v>169000</v>
      </c>
      <c r="G194" s="10">
        <v>102000</v>
      </c>
      <c r="H194" s="10">
        <v>11000</v>
      </c>
      <c r="I194" s="9">
        <v>67.5</v>
      </c>
      <c r="J194" s="9">
        <v>78.5</v>
      </c>
      <c r="K194" s="9">
        <v>58.1</v>
      </c>
      <c r="L194" s="9">
        <v>94.8</v>
      </c>
      <c r="M194" s="9">
        <v>89.2</v>
      </c>
      <c r="N194" s="9">
        <v>67.400000000000006</v>
      </c>
      <c r="O194" s="9">
        <v>10.1</v>
      </c>
      <c r="P194" s="10"/>
    </row>
    <row r="195" spans="1:16" x14ac:dyDescent="0.25">
      <c r="A195" s="8" t="s">
        <v>354</v>
      </c>
      <c r="B195" s="10">
        <v>459000</v>
      </c>
      <c r="C195" s="10">
        <v>448000</v>
      </c>
      <c r="D195" s="10">
        <v>66000</v>
      </c>
      <c r="E195" s="10">
        <v>111000</v>
      </c>
      <c r="F195" s="10">
        <v>169000</v>
      </c>
      <c r="G195" s="10">
        <v>103000</v>
      </c>
      <c r="H195" s="10">
        <v>11000</v>
      </c>
      <c r="I195" s="9">
        <v>67.400000000000006</v>
      </c>
      <c r="J195" s="9">
        <v>78.400000000000006</v>
      </c>
      <c r="K195" s="9">
        <v>58</v>
      </c>
      <c r="L195" s="9">
        <v>93.3</v>
      </c>
      <c r="M195" s="9">
        <v>89.5</v>
      </c>
      <c r="N195" s="9">
        <v>68</v>
      </c>
      <c r="O195" s="9">
        <v>10.1</v>
      </c>
      <c r="P195" s="10"/>
    </row>
    <row r="196" spans="1:16" x14ac:dyDescent="0.25">
      <c r="A196" s="8" t="s">
        <v>355</v>
      </c>
      <c r="B196" s="10">
        <v>462000</v>
      </c>
      <c r="C196" s="10">
        <v>450000</v>
      </c>
      <c r="D196" s="10">
        <v>66000</v>
      </c>
      <c r="E196" s="10">
        <v>110000</v>
      </c>
      <c r="F196" s="10">
        <v>171000</v>
      </c>
      <c r="G196" s="10">
        <v>103000</v>
      </c>
      <c r="H196" s="10">
        <v>12000</v>
      </c>
      <c r="I196" s="9">
        <v>67.7</v>
      </c>
      <c r="J196" s="9">
        <v>78.7</v>
      </c>
      <c r="K196" s="9">
        <v>58</v>
      </c>
      <c r="L196" s="9">
        <v>92.8</v>
      </c>
      <c r="M196" s="9">
        <v>90.4</v>
      </c>
      <c r="N196" s="9">
        <v>68.400000000000006</v>
      </c>
      <c r="O196" s="9">
        <v>10.8</v>
      </c>
      <c r="P196" s="10"/>
    </row>
    <row r="197" spans="1:16" x14ac:dyDescent="0.25">
      <c r="A197" s="8" t="s">
        <v>356</v>
      </c>
      <c r="B197" s="10">
        <v>461000</v>
      </c>
      <c r="C197" s="10">
        <v>449000</v>
      </c>
      <c r="D197" s="10">
        <v>67000</v>
      </c>
      <c r="E197" s="10">
        <v>109000</v>
      </c>
      <c r="F197" s="10">
        <v>167000</v>
      </c>
      <c r="G197" s="10">
        <v>107000</v>
      </c>
      <c r="H197" s="10">
        <v>11000</v>
      </c>
      <c r="I197" s="9">
        <v>67.5</v>
      </c>
      <c r="J197" s="9">
        <v>78.599999999999994</v>
      </c>
      <c r="K197" s="9">
        <v>58.9</v>
      </c>
      <c r="L197" s="9">
        <v>91.7</v>
      </c>
      <c r="M197" s="9">
        <v>88.7</v>
      </c>
      <c r="N197" s="9">
        <v>70.3</v>
      </c>
      <c r="O197" s="9">
        <v>10.199999999999999</v>
      </c>
      <c r="P197" s="10"/>
    </row>
    <row r="198" spans="1:16" x14ac:dyDescent="0.25">
      <c r="A198" s="8" t="s">
        <v>357</v>
      </c>
      <c r="B198" s="10">
        <v>458000</v>
      </c>
      <c r="C198" s="10">
        <v>449000</v>
      </c>
      <c r="D198" s="10">
        <v>66000</v>
      </c>
      <c r="E198" s="10">
        <v>110000</v>
      </c>
      <c r="F198" s="10">
        <v>166000</v>
      </c>
      <c r="G198" s="10">
        <v>107000</v>
      </c>
      <c r="H198" s="10">
        <v>9000</v>
      </c>
      <c r="I198" s="9">
        <v>67.099999999999994</v>
      </c>
      <c r="J198" s="9">
        <v>78.5</v>
      </c>
      <c r="K198" s="9">
        <v>58.5</v>
      </c>
      <c r="L198" s="9">
        <v>92.4</v>
      </c>
      <c r="M198" s="9">
        <v>88</v>
      </c>
      <c r="N198" s="9">
        <v>70.599999999999994</v>
      </c>
      <c r="O198" s="9">
        <v>8.1999999999999993</v>
      </c>
      <c r="P198" s="10"/>
    </row>
    <row r="199" spans="1:16" x14ac:dyDescent="0.25">
      <c r="A199" s="8" t="s">
        <v>358</v>
      </c>
      <c r="B199" s="10">
        <v>457000</v>
      </c>
      <c r="C199" s="10">
        <v>449000</v>
      </c>
      <c r="D199" s="10">
        <v>66000</v>
      </c>
      <c r="E199" s="10">
        <v>111000</v>
      </c>
      <c r="F199" s="10">
        <v>165000</v>
      </c>
      <c r="G199" s="10">
        <v>108000</v>
      </c>
      <c r="H199" s="10">
        <v>9000</v>
      </c>
      <c r="I199" s="9">
        <v>67</v>
      </c>
      <c r="J199" s="9">
        <v>78.400000000000006</v>
      </c>
      <c r="K199" s="9">
        <v>58.1</v>
      </c>
      <c r="L199" s="9">
        <v>93.3</v>
      </c>
      <c r="M199" s="9">
        <v>87.3</v>
      </c>
      <c r="N199" s="9">
        <v>70.7</v>
      </c>
      <c r="O199" s="9">
        <v>7.9</v>
      </c>
      <c r="P199" s="10"/>
    </row>
    <row r="200" spans="1:16" x14ac:dyDescent="0.25">
      <c r="A200" s="8" t="s">
        <v>359</v>
      </c>
      <c r="B200" s="10">
        <v>463000</v>
      </c>
      <c r="C200" s="10">
        <v>455000</v>
      </c>
      <c r="D200" s="10">
        <v>67000</v>
      </c>
      <c r="E200" s="10">
        <v>112000</v>
      </c>
      <c r="F200" s="10">
        <v>165000</v>
      </c>
      <c r="G200" s="10">
        <v>110000</v>
      </c>
      <c r="H200" s="10" t="s">
        <v>559</v>
      </c>
      <c r="I200" s="9">
        <v>67.7</v>
      </c>
      <c r="J200" s="9">
        <v>79.5</v>
      </c>
      <c r="K200" s="9">
        <v>59.8</v>
      </c>
      <c r="L200" s="9">
        <v>94.5</v>
      </c>
      <c r="M200" s="9">
        <v>87.6</v>
      </c>
      <c r="N200" s="9">
        <v>72.400000000000006</v>
      </c>
      <c r="O200" s="9" t="s">
        <v>559</v>
      </c>
      <c r="P200" s="10"/>
    </row>
    <row r="201" spans="1:16" x14ac:dyDescent="0.25">
      <c r="A201" s="8" t="s">
        <v>360</v>
      </c>
      <c r="B201" s="10">
        <v>457000</v>
      </c>
      <c r="C201" s="10">
        <v>450000</v>
      </c>
      <c r="D201" s="10">
        <v>67000</v>
      </c>
      <c r="E201" s="10">
        <v>112000</v>
      </c>
      <c r="F201" s="10">
        <v>164000</v>
      </c>
      <c r="G201" s="10">
        <v>107000</v>
      </c>
      <c r="H201" s="10" t="s">
        <v>559</v>
      </c>
      <c r="I201" s="9">
        <v>66.8</v>
      </c>
      <c r="J201" s="9">
        <v>78.5</v>
      </c>
      <c r="K201" s="9">
        <v>59</v>
      </c>
      <c r="L201" s="9">
        <v>94.6</v>
      </c>
      <c r="M201" s="9">
        <v>87</v>
      </c>
      <c r="N201" s="9">
        <v>70</v>
      </c>
      <c r="O201" s="9" t="s">
        <v>559</v>
      </c>
      <c r="P201" s="10"/>
    </row>
    <row r="202" spans="1:16" x14ac:dyDescent="0.25">
      <c r="A202" s="8" t="s">
        <v>361</v>
      </c>
      <c r="B202" s="10">
        <v>464000</v>
      </c>
      <c r="C202" s="10">
        <v>455000</v>
      </c>
      <c r="D202" s="10">
        <v>69000</v>
      </c>
      <c r="E202" s="10">
        <v>112000</v>
      </c>
      <c r="F202" s="10">
        <v>166000</v>
      </c>
      <c r="G202" s="10">
        <v>109000</v>
      </c>
      <c r="H202" s="10">
        <v>8000</v>
      </c>
      <c r="I202" s="9">
        <v>67.7</v>
      </c>
      <c r="J202" s="9">
        <v>79.5</v>
      </c>
      <c r="K202" s="9">
        <v>61.1</v>
      </c>
      <c r="L202" s="9">
        <v>93.9</v>
      </c>
      <c r="M202" s="9">
        <v>88.2</v>
      </c>
      <c r="N202" s="9">
        <v>71.099999999999994</v>
      </c>
      <c r="O202" s="9">
        <v>7.5</v>
      </c>
      <c r="P202" s="10"/>
    </row>
    <row r="203" spans="1:16" x14ac:dyDescent="0.25">
      <c r="A203" s="8" t="s">
        <v>362</v>
      </c>
      <c r="B203" s="10">
        <v>463000</v>
      </c>
      <c r="C203" s="10">
        <v>454000</v>
      </c>
      <c r="D203" s="10">
        <v>68000</v>
      </c>
      <c r="E203" s="10">
        <v>112000</v>
      </c>
      <c r="F203" s="10">
        <v>165000</v>
      </c>
      <c r="G203" s="10">
        <v>109000</v>
      </c>
      <c r="H203" s="10">
        <v>10000</v>
      </c>
      <c r="I203" s="9">
        <v>67.7</v>
      </c>
      <c r="J203" s="9">
        <v>79.2</v>
      </c>
      <c r="K203" s="9">
        <v>60</v>
      </c>
      <c r="L203" s="9">
        <v>94.2</v>
      </c>
      <c r="M203" s="9">
        <v>87.9</v>
      </c>
      <c r="N203" s="9">
        <v>70.900000000000006</v>
      </c>
      <c r="O203" s="9">
        <v>8.8000000000000007</v>
      </c>
      <c r="P203" s="10"/>
    </row>
    <row r="204" spans="1:16" x14ac:dyDescent="0.25">
      <c r="A204" s="8" t="s">
        <v>363</v>
      </c>
      <c r="B204" s="10">
        <v>462000</v>
      </c>
      <c r="C204" s="10">
        <v>448000</v>
      </c>
      <c r="D204" s="10">
        <v>66000</v>
      </c>
      <c r="E204" s="10">
        <v>111000</v>
      </c>
      <c r="F204" s="10">
        <v>163000</v>
      </c>
      <c r="G204" s="10">
        <v>108000</v>
      </c>
      <c r="H204" s="10">
        <v>14000</v>
      </c>
      <c r="I204" s="9">
        <v>67.400000000000006</v>
      </c>
      <c r="J204" s="9">
        <v>78.2</v>
      </c>
      <c r="K204" s="9">
        <v>58.2</v>
      </c>
      <c r="L204" s="9">
        <v>93.6</v>
      </c>
      <c r="M204" s="9">
        <v>87</v>
      </c>
      <c r="N204" s="9">
        <v>70.2</v>
      </c>
      <c r="O204" s="9">
        <v>12.1</v>
      </c>
      <c r="P204" s="10"/>
    </row>
    <row r="205" spans="1:16" x14ac:dyDescent="0.25">
      <c r="A205" s="8" t="s">
        <v>364</v>
      </c>
      <c r="B205" s="10">
        <v>462000</v>
      </c>
      <c r="C205" s="10">
        <v>449000</v>
      </c>
      <c r="D205" s="10">
        <v>65000</v>
      </c>
      <c r="E205" s="10">
        <v>113000</v>
      </c>
      <c r="F205" s="10">
        <v>164000</v>
      </c>
      <c r="G205" s="10">
        <v>106000</v>
      </c>
      <c r="H205" s="10">
        <v>14000</v>
      </c>
      <c r="I205" s="9">
        <v>67.400000000000006</v>
      </c>
      <c r="J205" s="9">
        <v>78.3</v>
      </c>
      <c r="K205" s="9">
        <v>58.1</v>
      </c>
      <c r="L205" s="9">
        <v>94.6</v>
      </c>
      <c r="M205" s="9">
        <v>87.4</v>
      </c>
      <c r="N205" s="9">
        <v>69.400000000000006</v>
      </c>
      <c r="O205" s="9">
        <v>12.1</v>
      </c>
      <c r="P205" s="10"/>
    </row>
    <row r="206" spans="1:16" x14ac:dyDescent="0.25">
      <c r="A206" s="8" t="s">
        <v>365</v>
      </c>
      <c r="B206" s="10">
        <v>460000</v>
      </c>
      <c r="C206" s="10">
        <v>449000</v>
      </c>
      <c r="D206" s="10">
        <v>65000</v>
      </c>
      <c r="E206" s="10">
        <v>114000</v>
      </c>
      <c r="F206" s="10">
        <v>163000</v>
      </c>
      <c r="G206" s="10">
        <v>107000</v>
      </c>
      <c r="H206" s="10">
        <v>11000</v>
      </c>
      <c r="I206" s="9">
        <v>67.2</v>
      </c>
      <c r="J206" s="9">
        <v>78.400000000000006</v>
      </c>
      <c r="K206" s="9">
        <v>57.6</v>
      </c>
      <c r="L206" s="9">
        <v>95.5</v>
      </c>
      <c r="M206" s="9">
        <v>86.9</v>
      </c>
      <c r="N206" s="9">
        <v>69.900000000000006</v>
      </c>
      <c r="O206" s="9">
        <v>10.1</v>
      </c>
      <c r="P206" s="10"/>
    </row>
    <row r="207" spans="1:16" x14ac:dyDescent="0.25">
      <c r="A207" s="8" t="s">
        <v>366</v>
      </c>
      <c r="B207" s="10">
        <v>464000</v>
      </c>
      <c r="C207" s="10">
        <v>453000</v>
      </c>
      <c r="D207" s="10">
        <v>65000</v>
      </c>
      <c r="E207" s="10">
        <v>113000</v>
      </c>
      <c r="F207" s="10">
        <v>165000</v>
      </c>
      <c r="G207" s="10">
        <v>110000</v>
      </c>
      <c r="H207" s="10">
        <v>11000</v>
      </c>
      <c r="I207" s="9">
        <v>67.7</v>
      </c>
      <c r="J207" s="9">
        <v>79.099999999999994</v>
      </c>
      <c r="K207" s="9">
        <v>57.7</v>
      </c>
      <c r="L207" s="9">
        <v>95.1</v>
      </c>
      <c r="M207" s="9">
        <v>88.2</v>
      </c>
      <c r="N207" s="9">
        <v>71.2</v>
      </c>
      <c r="O207" s="9">
        <v>9.8000000000000007</v>
      </c>
      <c r="P207" s="10"/>
    </row>
    <row r="208" spans="1:16" x14ac:dyDescent="0.25">
      <c r="A208" s="8" t="s">
        <v>367</v>
      </c>
      <c r="B208" s="10">
        <v>462000</v>
      </c>
      <c r="C208" s="10">
        <v>451000</v>
      </c>
      <c r="D208" s="10">
        <v>62000</v>
      </c>
      <c r="E208" s="10">
        <v>112000</v>
      </c>
      <c r="F208" s="10">
        <v>165000</v>
      </c>
      <c r="G208" s="10">
        <v>111000</v>
      </c>
      <c r="H208" s="10">
        <v>11000</v>
      </c>
      <c r="I208" s="9">
        <v>67.3</v>
      </c>
      <c r="J208" s="9">
        <v>78.7</v>
      </c>
      <c r="K208" s="9">
        <v>55.8</v>
      </c>
      <c r="L208" s="9">
        <v>94</v>
      </c>
      <c r="M208" s="9">
        <v>88.2</v>
      </c>
      <c r="N208" s="9">
        <v>71.900000000000006</v>
      </c>
      <c r="O208" s="9">
        <v>9.8000000000000007</v>
      </c>
      <c r="P208" s="10"/>
    </row>
    <row r="209" spans="1:16" x14ac:dyDescent="0.25">
      <c r="A209" s="8" t="s">
        <v>368</v>
      </c>
      <c r="B209" s="10">
        <v>463000</v>
      </c>
      <c r="C209" s="10">
        <v>451000</v>
      </c>
      <c r="D209" s="10">
        <v>64000</v>
      </c>
      <c r="E209" s="10">
        <v>111000</v>
      </c>
      <c r="F209" s="10">
        <v>167000</v>
      </c>
      <c r="G209" s="10">
        <v>110000</v>
      </c>
      <c r="H209" s="10">
        <v>12000</v>
      </c>
      <c r="I209" s="9">
        <v>67.400000000000006</v>
      </c>
      <c r="J209" s="9">
        <v>78.8</v>
      </c>
      <c r="K209" s="9">
        <v>56.9</v>
      </c>
      <c r="L209" s="9">
        <v>92.7</v>
      </c>
      <c r="M209" s="9">
        <v>89.1</v>
      </c>
      <c r="N209" s="9">
        <v>71.400000000000006</v>
      </c>
      <c r="O209" s="9">
        <v>10.3</v>
      </c>
      <c r="P209" s="10"/>
    </row>
    <row r="210" spans="1:16" x14ac:dyDescent="0.25">
      <c r="A210" s="8" t="s">
        <v>369</v>
      </c>
      <c r="B210" s="10">
        <v>462000</v>
      </c>
      <c r="C210" s="10">
        <v>451000</v>
      </c>
      <c r="D210" s="10">
        <v>61000</v>
      </c>
      <c r="E210" s="10">
        <v>111000</v>
      </c>
      <c r="F210" s="10">
        <v>168000</v>
      </c>
      <c r="G210" s="10">
        <v>111000</v>
      </c>
      <c r="H210" s="10">
        <v>11000</v>
      </c>
      <c r="I210" s="9">
        <v>67.3</v>
      </c>
      <c r="J210" s="9">
        <v>78.8</v>
      </c>
      <c r="K210" s="9">
        <v>55.1</v>
      </c>
      <c r="L210" s="9">
        <v>93</v>
      </c>
      <c r="M210" s="9">
        <v>89.7</v>
      </c>
      <c r="N210" s="9">
        <v>71.7</v>
      </c>
      <c r="O210" s="9">
        <v>9.4</v>
      </c>
      <c r="P210" s="10"/>
    </row>
    <row r="211" spans="1:16" x14ac:dyDescent="0.25">
      <c r="A211" s="8" t="s">
        <v>370</v>
      </c>
      <c r="B211" s="10">
        <v>462000</v>
      </c>
      <c r="C211" s="10">
        <v>452000</v>
      </c>
      <c r="D211" s="10">
        <v>62000</v>
      </c>
      <c r="E211" s="10">
        <v>111000</v>
      </c>
      <c r="F211" s="10">
        <v>169000</v>
      </c>
      <c r="G211" s="10">
        <v>111000</v>
      </c>
      <c r="H211" s="10">
        <v>10000</v>
      </c>
      <c r="I211" s="9">
        <v>67.2</v>
      </c>
      <c r="J211" s="9">
        <v>79</v>
      </c>
      <c r="K211" s="9">
        <v>55.2</v>
      </c>
      <c r="L211" s="9">
        <v>92.4</v>
      </c>
      <c r="M211" s="9">
        <v>90.6</v>
      </c>
      <c r="N211" s="9">
        <v>71.599999999999994</v>
      </c>
      <c r="O211" s="9">
        <v>8.6</v>
      </c>
      <c r="P211" s="10"/>
    </row>
    <row r="212" spans="1:16" x14ac:dyDescent="0.25">
      <c r="A212" s="8" t="s">
        <v>371</v>
      </c>
      <c r="B212" s="10">
        <v>459000</v>
      </c>
      <c r="C212" s="10">
        <v>449000</v>
      </c>
      <c r="D212" s="10">
        <v>59000</v>
      </c>
      <c r="E212" s="10">
        <v>109000</v>
      </c>
      <c r="F212" s="10">
        <v>171000</v>
      </c>
      <c r="G212" s="10">
        <v>110000</v>
      </c>
      <c r="H212" s="10">
        <v>10000</v>
      </c>
      <c r="I212" s="9">
        <v>66.7</v>
      </c>
      <c r="J212" s="9">
        <v>78.3</v>
      </c>
      <c r="K212" s="9">
        <v>52.7</v>
      </c>
      <c r="L212" s="9">
        <v>91.3</v>
      </c>
      <c r="M212" s="9">
        <v>91.4</v>
      </c>
      <c r="N212" s="9">
        <v>71</v>
      </c>
      <c r="O212" s="9">
        <v>8.6</v>
      </c>
      <c r="P212" s="10"/>
    </row>
    <row r="213" spans="1:16" x14ac:dyDescent="0.25">
      <c r="A213" s="8" t="s">
        <v>372</v>
      </c>
      <c r="B213" s="10">
        <v>459000</v>
      </c>
      <c r="C213" s="10">
        <v>449000</v>
      </c>
      <c r="D213" s="10">
        <v>59000</v>
      </c>
      <c r="E213" s="10">
        <v>109000</v>
      </c>
      <c r="F213" s="10">
        <v>172000</v>
      </c>
      <c r="G213" s="10">
        <v>108000</v>
      </c>
      <c r="H213" s="10">
        <v>10000</v>
      </c>
      <c r="I213" s="9">
        <v>66.599999999999994</v>
      </c>
      <c r="J213" s="9">
        <v>78.3</v>
      </c>
      <c r="K213" s="9">
        <v>53.4</v>
      </c>
      <c r="L213" s="9">
        <v>91.1</v>
      </c>
      <c r="M213" s="9">
        <v>92.4</v>
      </c>
      <c r="N213" s="9">
        <v>69.5</v>
      </c>
      <c r="O213" s="9">
        <v>8.3000000000000007</v>
      </c>
      <c r="P213" s="10"/>
    </row>
    <row r="214" spans="1:16" x14ac:dyDescent="0.25">
      <c r="A214" s="8" t="s">
        <v>373</v>
      </c>
      <c r="B214" s="10">
        <v>463000</v>
      </c>
      <c r="C214" s="10">
        <v>451000</v>
      </c>
      <c r="D214" s="10">
        <v>59000</v>
      </c>
      <c r="E214" s="10">
        <v>109000</v>
      </c>
      <c r="F214" s="10">
        <v>171000</v>
      </c>
      <c r="G214" s="10">
        <v>112000</v>
      </c>
      <c r="H214" s="10">
        <v>12000</v>
      </c>
      <c r="I214" s="9">
        <v>67.2</v>
      </c>
      <c r="J214" s="9">
        <v>78.7</v>
      </c>
      <c r="K214" s="9">
        <v>53.4</v>
      </c>
      <c r="L214" s="9">
        <v>91.3</v>
      </c>
      <c r="M214" s="9">
        <v>91.6</v>
      </c>
      <c r="N214" s="9">
        <v>71.7</v>
      </c>
      <c r="O214" s="9">
        <v>10.3</v>
      </c>
      <c r="P214" s="10"/>
    </row>
    <row r="215" spans="1:16" x14ac:dyDescent="0.25">
      <c r="A215" s="8" t="s">
        <v>374</v>
      </c>
      <c r="B215" s="10">
        <v>464000</v>
      </c>
      <c r="C215" s="10">
        <v>452000</v>
      </c>
      <c r="D215" s="10">
        <v>60000</v>
      </c>
      <c r="E215" s="10">
        <v>109000</v>
      </c>
      <c r="F215" s="10">
        <v>170000</v>
      </c>
      <c r="G215" s="10">
        <v>113000</v>
      </c>
      <c r="H215" s="10">
        <v>12000</v>
      </c>
      <c r="I215" s="9">
        <v>67.3</v>
      </c>
      <c r="J215" s="9">
        <v>78.900000000000006</v>
      </c>
      <c r="K215" s="9">
        <v>54</v>
      </c>
      <c r="L215" s="9">
        <v>90.8</v>
      </c>
      <c r="M215" s="9">
        <v>91.5</v>
      </c>
      <c r="N215" s="9">
        <v>72.400000000000006</v>
      </c>
      <c r="O215" s="9">
        <v>10</v>
      </c>
      <c r="P215" s="10"/>
    </row>
    <row r="216" spans="1:16" x14ac:dyDescent="0.25">
      <c r="A216" s="8" t="s">
        <v>375</v>
      </c>
      <c r="B216" s="10">
        <v>466000</v>
      </c>
      <c r="C216" s="10">
        <v>454000</v>
      </c>
      <c r="D216" s="10">
        <v>60000</v>
      </c>
      <c r="E216" s="10">
        <v>111000</v>
      </c>
      <c r="F216" s="10">
        <v>168000</v>
      </c>
      <c r="G216" s="10">
        <v>114000</v>
      </c>
      <c r="H216" s="10">
        <v>11000</v>
      </c>
      <c r="I216" s="9">
        <v>67.599999999999994</v>
      </c>
      <c r="J216" s="9">
        <v>79.3</v>
      </c>
      <c r="K216" s="9">
        <v>54.2</v>
      </c>
      <c r="L216" s="9">
        <v>92.7</v>
      </c>
      <c r="M216" s="9">
        <v>90.5</v>
      </c>
      <c r="N216" s="9">
        <v>73.400000000000006</v>
      </c>
      <c r="O216" s="9">
        <v>9.8000000000000007</v>
      </c>
      <c r="P216" s="10"/>
    </row>
    <row r="217" spans="1:16" x14ac:dyDescent="0.25">
      <c r="A217" s="8" t="s">
        <v>376</v>
      </c>
      <c r="B217" s="10">
        <v>462000</v>
      </c>
      <c r="C217" s="10">
        <v>449000</v>
      </c>
      <c r="D217" s="10">
        <v>59000</v>
      </c>
      <c r="E217" s="10">
        <v>110000</v>
      </c>
      <c r="F217" s="10">
        <v>168000</v>
      </c>
      <c r="G217" s="10">
        <v>112000</v>
      </c>
      <c r="H217" s="10">
        <v>14000</v>
      </c>
      <c r="I217" s="9">
        <v>67.099999999999994</v>
      </c>
      <c r="J217" s="9">
        <v>78.3</v>
      </c>
      <c r="K217" s="9">
        <v>53.4</v>
      </c>
      <c r="L217" s="9">
        <v>91.9</v>
      </c>
      <c r="M217" s="9">
        <v>90.2</v>
      </c>
      <c r="N217" s="9">
        <v>71.400000000000006</v>
      </c>
      <c r="O217" s="9">
        <v>11.7</v>
      </c>
      <c r="P217" s="10"/>
    </row>
    <row r="218" spans="1:16" x14ac:dyDescent="0.25">
      <c r="A218" s="8" t="s">
        <v>377</v>
      </c>
      <c r="B218" s="10">
        <v>465000</v>
      </c>
      <c r="C218" s="10">
        <v>451000</v>
      </c>
      <c r="D218" s="10">
        <v>58000</v>
      </c>
      <c r="E218" s="10">
        <v>111000</v>
      </c>
      <c r="F218" s="10">
        <v>168000</v>
      </c>
      <c r="G218" s="10">
        <v>113000</v>
      </c>
      <c r="H218" s="10">
        <v>14000</v>
      </c>
      <c r="I218" s="9">
        <v>67.400000000000006</v>
      </c>
      <c r="J218" s="9">
        <v>78.7</v>
      </c>
      <c r="K218" s="9">
        <v>52.4</v>
      </c>
      <c r="L218" s="9">
        <v>92.9</v>
      </c>
      <c r="M218" s="9">
        <v>90.4</v>
      </c>
      <c r="N218" s="9">
        <v>72.400000000000006</v>
      </c>
      <c r="O218" s="9">
        <v>11.9</v>
      </c>
      <c r="P218" s="10"/>
    </row>
    <row r="219" spans="1:16" x14ac:dyDescent="0.25">
      <c r="A219" s="8" t="s">
        <v>378</v>
      </c>
      <c r="B219" s="10">
        <v>466000</v>
      </c>
      <c r="C219" s="10">
        <v>452000</v>
      </c>
      <c r="D219" s="10">
        <v>61000</v>
      </c>
      <c r="E219" s="10">
        <v>109000</v>
      </c>
      <c r="F219" s="10">
        <v>168000</v>
      </c>
      <c r="G219" s="10">
        <v>114000</v>
      </c>
      <c r="H219" s="10">
        <v>15000</v>
      </c>
      <c r="I219" s="9">
        <v>67.599999999999994</v>
      </c>
      <c r="J219" s="9">
        <v>78.8</v>
      </c>
      <c r="K219" s="9">
        <v>54.7</v>
      </c>
      <c r="L219" s="9">
        <v>90.6</v>
      </c>
      <c r="M219" s="9">
        <v>90.6</v>
      </c>
      <c r="N219" s="9">
        <v>73</v>
      </c>
      <c r="O219" s="9">
        <v>12.5</v>
      </c>
      <c r="P219" s="10"/>
    </row>
    <row r="220" spans="1:16" x14ac:dyDescent="0.25">
      <c r="A220" s="8" t="s">
        <v>379</v>
      </c>
      <c r="B220" s="10">
        <v>469000</v>
      </c>
      <c r="C220" s="10">
        <v>453000</v>
      </c>
      <c r="D220" s="10">
        <v>57000</v>
      </c>
      <c r="E220" s="10">
        <v>110000</v>
      </c>
      <c r="F220" s="10">
        <v>167000</v>
      </c>
      <c r="G220" s="10">
        <v>118000</v>
      </c>
      <c r="H220" s="10">
        <v>16000</v>
      </c>
      <c r="I220" s="9">
        <v>67.900000000000006</v>
      </c>
      <c r="J220" s="9">
        <v>79.099999999999994</v>
      </c>
      <c r="K220" s="9">
        <v>51.5</v>
      </c>
      <c r="L220" s="9">
        <v>92</v>
      </c>
      <c r="M220" s="9">
        <v>90.2</v>
      </c>
      <c r="N220" s="9">
        <v>75.400000000000006</v>
      </c>
      <c r="O220" s="9">
        <v>13.5</v>
      </c>
      <c r="P220" s="10"/>
    </row>
    <row r="221" spans="1:16" x14ac:dyDescent="0.25">
      <c r="A221" s="8" t="s">
        <v>380</v>
      </c>
      <c r="B221" s="10">
        <v>463000</v>
      </c>
      <c r="C221" s="10">
        <v>449000</v>
      </c>
      <c r="D221" s="10">
        <v>55000</v>
      </c>
      <c r="E221" s="10">
        <v>110000</v>
      </c>
      <c r="F221" s="10">
        <v>166000</v>
      </c>
      <c r="G221" s="10">
        <v>118000</v>
      </c>
      <c r="H221" s="10">
        <v>14000</v>
      </c>
      <c r="I221" s="9">
        <v>67.2</v>
      </c>
      <c r="J221" s="9">
        <v>78.5</v>
      </c>
      <c r="K221" s="9">
        <v>50.3</v>
      </c>
      <c r="L221" s="9">
        <v>91.8</v>
      </c>
      <c r="M221" s="9">
        <v>89.5</v>
      </c>
      <c r="N221" s="9">
        <v>75.2</v>
      </c>
      <c r="O221" s="9">
        <v>11.9</v>
      </c>
      <c r="P221" s="10"/>
    </row>
    <row r="222" spans="1:16" x14ac:dyDescent="0.25">
      <c r="A222" s="8" t="s">
        <v>381</v>
      </c>
      <c r="B222" s="10">
        <v>463000</v>
      </c>
      <c r="C222" s="10">
        <v>448000</v>
      </c>
      <c r="D222" s="10">
        <v>54000</v>
      </c>
      <c r="E222" s="10">
        <v>110000</v>
      </c>
      <c r="F222" s="10">
        <v>164000</v>
      </c>
      <c r="G222" s="10">
        <v>119000</v>
      </c>
      <c r="H222" s="10">
        <v>15000</v>
      </c>
      <c r="I222" s="9">
        <v>67.099999999999994</v>
      </c>
      <c r="J222" s="9">
        <v>78.3</v>
      </c>
      <c r="K222" s="9">
        <v>49.3</v>
      </c>
      <c r="L222" s="9">
        <v>92.1</v>
      </c>
      <c r="M222" s="9">
        <v>88.9</v>
      </c>
      <c r="N222" s="9">
        <v>75.599999999999994</v>
      </c>
      <c r="O222" s="9">
        <v>12.6</v>
      </c>
      <c r="P222" s="10"/>
    </row>
    <row r="223" spans="1:16" x14ac:dyDescent="0.25">
      <c r="A223" s="8" t="s">
        <v>382</v>
      </c>
      <c r="B223" s="10">
        <v>460000</v>
      </c>
      <c r="C223" s="10">
        <v>449000</v>
      </c>
      <c r="D223" s="10">
        <v>55000</v>
      </c>
      <c r="E223" s="10">
        <v>110000</v>
      </c>
      <c r="F223" s="10">
        <v>166000</v>
      </c>
      <c r="G223" s="10">
        <v>118000</v>
      </c>
      <c r="H223" s="10">
        <v>10000</v>
      </c>
      <c r="I223" s="9">
        <v>66.599999999999994</v>
      </c>
      <c r="J223" s="9">
        <v>78.5</v>
      </c>
      <c r="K223" s="9">
        <v>50.1</v>
      </c>
      <c r="L223" s="9">
        <v>91.6</v>
      </c>
      <c r="M223" s="9">
        <v>90.1</v>
      </c>
      <c r="N223" s="9">
        <v>74.8</v>
      </c>
      <c r="O223" s="9">
        <v>8.8000000000000007</v>
      </c>
      <c r="P223" s="10"/>
    </row>
    <row r="224" spans="1:16" x14ac:dyDescent="0.25">
      <c r="A224" s="8" t="s">
        <v>383</v>
      </c>
      <c r="B224" s="10">
        <v>458000</v>
      </c>
      <c r="C224" s="10">
        <v>447000</v>
      </c>
      <c r="D224" s="10">
        <v>57000</v>
      </c>
      <c r="E224" s="10">
        <v>111000</v>
      </c>
      <c r="F224" s="10">
        <v>164000</v>
      </c>
      <c r="G224" s="10">
        <v>115000</v>
      </c>
      <c r="H224" s="10">
        <v>11000</v>
      </c>
      <c r="I224" s="9">
        <v>66.3</v>
      </c>
      <c r="J224" s="9">
        <v>78.2</v>
      </c>
      <c r="K224" s="9">
        <v>51.7</v>
      </c>
      <c r="L224" s="9">
        <v>92.3</v>
      </c>
      <c r="M224" s="9">
        <v>89.1</v>
      </c>
      <c r="N224" s="9">
        <v>73.099999999999994</v>
      </c>
      <c r="O224" s="9">
        <v>8.9</v>
      </c>
      <c r="P224" s="10"/>
    </row>
    <row r="225" spans="1:16" x14ac:dyDescent="0.25">
      <c r="A225" s="8" t="s">
        <v>384</v>
      </c>
      <c r="B225" s="10">
        <v>458000</v>
      </c>
      <c r="C225" s="10">
        <v>447000</v>
      </c>
      <c r="D225" s="10">
        <v>58000</v>
      </c>
      <c r="E225" s="10">
        <v>112000</v>
      </c>
      <c r="F225" s="10">
        <v>162000</v>
      </c>
      <c r="G225" s="10">
        <v>114000</v>
      </c>
      <c r="H225" s="10">
        <v>11000</v>
      </c>
      <c r="I225" s="9">
        <v>66.2</v>
      </c>
      <c r="J225" s="9">
        <v>78.099999999999994</v>
      </c>
      <c r="K225" s="9">
        <v>52.8</v>
      </c>
      <c r="L225" s="9">
        <v>93.6</v>
      </c>
      <c r="M225" s="9">
        <v>88.1</v>
      </c>
      <c r="N225" s="9">
        <v>72.2</v>
      </c>
      <c r="O225" s="9">
        <v>9.1999999999999993</v>
      </c>
      <c r="P225" s="10"/>
    </row>
    <row r="226" spans="1:16" x14ac:dyDescent="0.25">
      <c r="A226" s="8" t="s">
        <v>385</v>
      </c>
      <c r="B226" s="10">
        <v>462000</v>
      </c>
      <c r="C226" s="10">
        <v>448000</v>
      </c>
      <c r="D226" s="10">
        <v>60000</v>
      </c>
      <c r="E226" s="10">
        <v>113000</v>
      </c>
      <c r="F226" s="10">
        <v>160000</v>
      </c>
      <c r="G226" s="10">
        <v>114000</v>
      </c>
      <c r="H226" s="10">
        <v>15000</v>
      </c>
      <c r="I226" s="9">
        <v>66.900000000000006</v>
      </c>
      <c r="J226" s="9">
        <v>78.2</v>
      </c>
      <c r="K226" s="9">
        <v>55</v>
      </c>
      <c r="L226" s="9">
        <v>94.5</v>
      </c>
      <c r="M226" s="9">
        <v>87</v>
      </c>
      <c r="N226" s="9">
        <v>71.900000000000006</v>
      </c>
      <c r="O226" s="9">
        <v>12.4</v>
      </c>
      <c r="P226" s="10"/>
    </row>
    <row r="227" spans="1:16" x14ac:dyDescent="0.25">
      <c r="A227" s="8" t="s">
        <v>386</v>
      </c>
      <c r="B227" s="10">
        <v>464000</v>
      </c>
      <c r="C227" s="10">
        <v>449000</v>
      </c>
      <c r="D227" s="10">
        <v>61000</v>
      </c>
      <c r="E227" s="10">
        <v>113000</v>
      </c>
      <c r="F227" s="10">
        <v>161000</v>
      </c>
      <c r="G227" s="10">
        <v>115000</v>
      </c>
      <c r="H227" s="10">
        <v>15000</v>
      </c>
      <c r="I227" s="9">
        <v>67.099999999999994</v>
      </c>
      <c r="J227" s="9">
        <v>78.5</v>
      </c>
      <c r="K227" s="9">
        <v>55.2</v>
      </c>
      <c r="L227" s="9">
        <v>94.1</v>
      </c>
      <c r="M227" s="9">
        <v>87.7</v>
      </c>
      <c r="N227" s="9">
        <v>72.099999999999994</v>
      </c>
      <c r="O227" s="9">
        <v>12.6</v>
      </c>
      <c r="P227" s="10"/>
    </row>
    <row r="228" spans="1:16" x14ac:dyDescent="0.25">
      <c r="A228" s="8" t="s">
        <v>387</v>
      </c>
      <c r="B228" s="10">
        <v>468000</v>
      </c>
      <c r="C228" s="10">
        <v>453000</v>
      </c>
      <c r="D228" s="10">
        <v>63000</v>
      </c>
      <c r="E228" s="10">
        <v>114000</v>
      </c>
      <c r="F228" s="10">
        <v>160000</v>
      </c>
      <c r="G228" s="10">
        <v>116000</v>
      </c>
      <c r="H228" s="10">
        <v>14000</v>
      </c>
      <c r="I228" s="9">
        <v>67.599999999999994</v>
      </c>
      <c r="J228" s="9">
        <v>79.3</v>
      </c>
      <c r="K228" s="9">
        <v>57.2</v>
      </c>
      <c r="L228" s="9">
        <v>95.3</v>
      </c>
      <c r="M228" s="9">
        <v>87.4</v>
      </c>
      <c r="N228" s="9">
        <v>73.099999999999994</v>
      </c>
      <c r="O228" s="9">
        <v>11.9</v>
      </c>
      <c r="P228" s="10"/>
    </row>
    <row r="229" spans="1:16" x14ac:dyDescent="0.25">
      <c r="A229" s="8" t="s">
        <v>388</v>
      </c>
      <c r="B229" s="10">
        <v>463000</v>
      </c>
      <c r="C229" s="10">
        <v>451000</v>
      </c>
      <c r="D229" s="10">
        <v>62000</v>
      </c>
      <c r="E229" s="10">
        <v>115000</v>
      </c>
      <c r="F229" s="10">
        <v>160000</v>
      </c>
      <c r="G229" s="10">
        <v>114000</v>
      </c>
      <c r="H229" s="10">
        <v>11000</v>
      </c>
      <c r="I229" s="9">
        <v>66.8</v>
      </c>
      <c r="J229" s="9">
        <v>78.8</v>
      </c>
      <c r="K229" s="9">
        <v>56.9</v>
      </c>
      <c r="L229" s="9">
        <v>95.8</v>
      </c>
      <c r="M229" s="9">
        <v>87.4</v>
      </c>
      <c r="N229" s="9">
        <v>71.3</v>
      </c>
      <c r="O229" s="9">
        <v>9.5</v>
      </c>
      <c r="P229" s="10"/>
    </row>
    <row r="230" spans="1:16" x14ac:dyDescent="0.25">
      <c r="A230" s="8" t="s">
        <v>389</v>
      </c>
      <c r="B230" s="10">
        <v>466000</v>
      </c>
      <c r="C230" s="10">
        <v>453000</v>
      </c>
      <c r="D230" s="10">
        <v>62000</v>
      </c>
      <c r="E230" s="10">
        <v>115000</v>
      </c>
      <c r="F230" s="10">
        <v>161000</v>
      </c>
      <c r="G230" s="10">
        <v>115000</v>
      </c>
      <c r="H230" s="10">
        <v>14000</v>
      </c>
      <c r="I230" s="9">
        <v>67.400000000000006</v>
      </c>
      <c r="J230" s="9">
        <v>79.099999999999994</v>
      </c>
      <c r="K230" s="9">
        <v>56.7</v>
      </c>
      <c r="L230" s="9">
        <v>95.5</v>
      </c>
      <c r="M230" s="9">
        <v>87.9</v>
      </c>
      <c r="N230" s="9">
        <v>72.2</v>
      </c>
      <c r="O230" s="9">
        <v>11.3</v>
      </c>
      <c r="P230" s="10"/>
    </row>
    <row r="231" spans="1:16" x14ac:dyDescent="0.25">
      <c r="A231" s="8" t="s">
        <v>390</v>
      </c>
      <c r="B231" s="10">
        <v>465000</v>
      </c>
      <c r="C231" s="10">
        <v>452000</v>
      </c>
      <c r="D231" s="10">
        <v>60000</v>
      </c>
      <c r="E231" s="10">
        <v>113000</v>
      </c>
      <c r="F231" s="10">
        <v>162000</v>
      </c>
      <c r="G231" s="10">
        <v>116000</v>
      </c>
      <c r="H231" s="10">
        <v>14000</v>
      </c>
      <c r="I231" s="9">
        <v>67.2</v>
      </c>
      <c r="J231" s="9">
        <v>78.900000000000006</v>
      </c>
      <c r="K231" s="9">
        <v>54.9</v>
      </c>
      <c r="L231" s="9">
        <v>94.3</v>
      </c>
      <c r="M231" s="9">
        <v>88.8</v>
      </c>
      <c r="N231" s="9">
        <v>72.599999999999994</v>
      </c>
      <c r="O231" s="9">
        <v>11.3</v>
      </c>
      <c r="P231" s="10"/>
    </row>
    <row r="232" spans="1:16" x14ac:dyDescent="0.25">
      <c r="A232" s="8" t="s">
        <v>391</v>
      </c>
      <c r="B232" s="10">
        <v>460000</v>
      </c>
      <c r="C232" s="10">
        <v>451000</v>
      </c>
      <c r="D232" s="10">
        <v>62000</v>
      </c>
      <c r="E232" s="10">
        <v>112000</v>
      </c>
      <c r="F232" s="10">
        <v>162000</v>
      </c>
      <c r="G232" s="10">
        <v>115000</v>
      </c>
      <c r="H232" s="10">
        <v>9000</v>
      </c>
      <c r="I232" s="9">
        <v>66.400000000000006</v>
      </c>
      <c r="J232" s="9">
        <v>78.8</v>
      </c>
      <c r="K232" s="9">
        <v>56.4</v>
      </c>
      <c r="L232" s="9">
        <v>93.6</v>
      </c>
      <c r="M232" s="9">
        <v>88.7</v>
      </c>
      <c r="N232" s="9">
        <v>71.599999999999994</v>
      </c>
      <c r="O232" s="9">
        <v>7.8</v>
      </c>
      <c r="P232" s="10"/>
    </row>
    <row r="233" spans="1:16" x14ac:dyDescent="0.25">
      <c r="A233" s="8" t="s">
        <v>392</v>
      </c>
      <c r="B233" s="10">
        <v>461000</v>
      </c>
      <c r="C233" s="10">
        <v>452000</v>
      </c>
      <c r="D233" s="10">
        <v>65000</v>
      </c>
      <c r="E233" s="10">
        <v>111000</v>
      </c>
      <c r="F233" s="10">
        <v>159000</v>
      </c>
      <c r="G233" s="10">
        <v>116000</v>
      </c>
      <c r="H233" s="10">
        <v>9000</v>
      </c>
      <c r="I233" s="9">
        <v>66.400000000000006</v>
      </c>
      <c r="J233" s="9">
        <v>78.900000000000006</v>
      </c>
      <c r="K233" s="9">
        <v>59</v>
      </c>
      <c r="L233" s="9">
        <v>92.5</v>
      </c>
      <c r="M233" s="9">
        <v>87.4</v>
      </c>
      <c r="N233" s="9">
        <v>72.5</v>
      </c>
      <c r="O233" s="9">
        <v>7.5</v>
      </c>
      <c r="P233" s="10"/>
    </row>
    <row r="234" spans="1:16" x14ac:dyDescent="0.25">
      <c r="A234" s="8" t="s">
        <v>393</v>
      </c>
      <c r="B234" s="10">
        <v>461000</v>
      </c>
      <c r="C234" s="10">
        <v>452000</v>
      </c>
      <c r="D234" s="10">
        <v>61000</v>
      </c>
      <c r="E234" s="10">
        <v>111000</v>
      </c>
      <c r="F234" s="10">
        <v>162000</v>
      </c>
      <c r="G234" s="10">
        <v>118000</v>
      </c>
      <c r="H234" s="10">
        <v>10000</v>
      </c>
      <c r="I234" s="9">
        <v>66.400000000000006</v>
      </c>
      <c r="J234" s="9">
        <v>78.8</v>
      </c>
      <c r="K234" s="9">
        <v>55.3</v>
      </c>
      <c r="L234" s="9">
        <v>92</v>
      </c>
      <c r="M234" s="9">
        <v>88.8</v>
      </c>
      <c r="N234" s="9">
        <v>73.7</v>
      </c>
      <c r="O234" s="9">
        <v>7.9</v>
      </c>
      <c r="P234" s="10"/>
    </row>
    <row r="235" spans="1:16" x14ac:dyDescent="0.25">
      <c r="A235" s="8" t="s">
        <v>394</v>
      </c>
      <c r="B235" s="10">
        <v>463000</v>
      </c>
      <c r="C235" s="10">
        <v>452000</v>
      </c>
      <c r="D235" s="10">
        <v>61000</v>
      </c>
      <c r="E235" s="10">
        <v>110000</v>
      </c>
      <c r="F235" s="10">
        <v>162000</v>
      </c>
      <c r="G235" s="10">
        <v>119000</v>
      </c>
      <c r="H235" s="10">
        <v>11000</v>
      </c>
      <c r="I235" s="9">
        <v>66.599999999999994</v>
      </c>
      <c r="J235" s="9">
        <v>78.900000000000006</v>
      </c>
      <c r="K235" s="9">
        <v>56</v>
      </c>
      <c r="L235" s="9">
        <v>91.5</v>
      </c>
      <c r="M235" s="9">
        <v>88.7</v>
      </c>
      <c r="N235" s="9">
        <v>73.8</v>
      </c>
      <c r="O235" s="9">
        <v>8.9</v>
      </c>
      <c r="P235" s="10"/>
    </row>
    <row r="236" spans="1:16" x14ac:dyDescent="0.25">
      <c r="A236" s="8" t="s">
        <v>395</v>
      </c>
      <c r="B236" s="10">
        <v>463000</v>
      </c>
      <c r="C236" s="10">
        <v>451000</v>
      </c>
      <c r="D236" s="10">
        <v>60000</v>
      </c>
      <c r="E236" s="10">
        <v>112000</v>
      </c>
      <c r="F236" s="10">
        <v>162000</v>
      </c>
      <c r="G236" s="10">
        <v>118000</v>
      </c>
      <c r="H236" s="10">
        <v>11000</v>
      </c>
      <c r="I236" s="9">
        <v>66.599999999999994</v>
      </c>
      <c r="J236" s="9">
        <v>78.8</v>
      </c>
      <c r="K236" s="9">
        <v>54.8</v>
      </c>
      <c r="L236" s="9">
        <v>92.8</v>
      </c>
      <c r="M236" s="9">
        <v>88.9</v>
      </c>
      <c r="N236" s="9">
        <v>73.3</v>
      </c>
      <c r="O236" s="9">
        <v>9.1</v>
      </c>
      <c r="P236" s="10"/>
    </row>
    <row r="237" spans="1:16" x14ac:dyDescent="0.25">
      <c r="A237" s="8" t="s">
        <v>396</v>
      </c>
      <c r="B237" s="10">
        <v>468000</v>
      </c>
      <c r="C237" s="10">
        <v>452000</v>
      </c>
      <c r="D237" s="10">
        <v>61000</v>
      </c>
      <c r="E237" s="10">
        <v>113000</v>
      </c>
      <c r="F237" s="10">
        <v>162000</v>
      </c>
      <c r="G237" s="10">
        <v>117000</v>
      </c>
      <c r="H237" s="10">
        <v>16000</v>
      </c>
      <c r="I237" s="9">
        <v>67.3</v>
      </c>
      <c r="J237" s="9">
        <v>78.900000000000006</v>
      </c>
      <c r="K237" s="9">
        <v>55.4</v>
      </c>
      <c r="L237" s="9">
        <v>93.8</v>
      </c>
      <c r="M237" s="9">
        <v>88.9</v>
      </c>
      <c r="N237" s="9">
        <v>72.400000000000006</v>
      </c>
      <c r="O237" s="9">
        <v>13</v>
      </c>
      <c r="P237" s="10"/>
    </row>
    <row r="238" spans="1:16" x14ac:dyDescent="0.25">
      <c r="A238" s="8" t="s">
        <v>397</v>
      </c>
      <c r="B238" s="10">
        <v>472000</v>
      </c>
      <c r="C238" s="10">
        <v>456000</v>
      </c>
      <c r="D238" s="10">
        <v>61000</v>
      </c>
      <c r="E238" s="10">
        <v>113000</v>
      </c>
      <c r="F238" s="10">
        <v>160000</v>
      </c>
      <c r="G238" s="10">
        <v>121000</v>
      </c>
      <c r="H238" s="10">
        <v>16000</v>
      </c>
      <c r="I238" s="9">
        <v>67.900000000000006</v>
      </c>
      <c r="J238" s="9">
        <v>79.599999999999994</v>
      </c>
      <c r="K238" s="9">
        <v>56</v>
      </c>
      <c r="L238" s="9">
        <v>94.1</v>
      </c>
      <c r="M238" s="9">
        <v>88.4</v>
      </c>
      <c r="N238" s="9">
        <v>74.8</v>
      </c>
      <c r="O238" s="9">
        <v>13</v>
      </c>
      <c r="P238" s="10"/>
    </row>
    <row r="239" spans="1:16" x14ac:dyDescent="0.25">
      <c r="A239" s="8" t="s">
        <v>398</v>
      </c>
      <c r="B239" s="10">
        <v>471000</v>
      </c>
      <c r="C239" s="10">
        <v>456000</v>
      </c>
      <c r="D239" s="10">
        <v>62000</v>
      </c>
      <c r="E239" s="10">
        <v>114000</v>
      </c>
      <c r="F239" s="10">
        <v>161000</v>
      </c>
      <c r="G239" s="10">
        <v>119000</v>
      </c>
      <c r="H239" s="10">
        <v>15000</v>
      </c>
      <c r="I239" s="9">
        <v>67.7</v>
      </c>
      <c r="J239" s="9">
        <v>79.5</v>
      </c>
      <c r="K239" s="9">
        <v>56.4</v>
      </c>
      <c r="L239" s="9">
        <v>94.7</v>
      </c>
      <c r="M239" s="9">
        <v>88.7</v>
      </c>
      <c r="N239" s="9">
        <v>73.5</v>
      </c>
      <c r="O239" s="9">
        <v>12.6</v>
      </c>
      <c r="P239" s="10"/>
    </row>
    <row r="240" spans="1:16" x14ac:dyDescent="0.25">
      <c r="A240" s="8" t="s">
        <v>399</v>
      </c>
      <c r="B240" s="10">
        <v>464000</v>
      </c>
      <c r="C240" s="10">
        <v>454000</v>
      </c>
      <c r="D240" s="10">
        <v>60000</v>
      </c>
      <c r="E240" s="10">
        <v>114000</v>
      </c>
      <c r="F240" s="10">
        <v>160000</v>
      </c>
      <c r="G240" s="10">
        <v>120000</v>
      </c>
      <c r="H240" s="10">
        <v>10000</v>
      </c>
      <c r="I240" s="9">
        <v>66.599999999999994</v>
      </c>
      <c r="J240" s="9">
        <v>79.099999999999994</v>
      </c>
      <c r="K240" s="9">
        <v>54.6</v>
      </c>
      <c r="L240" s="9">
        <v>94.7</v>
      </c>
      <c r="M240" s="9">
        <v>88.4</v>
      </c>
      <c r="N240" s="9">
        <v>73.7</v>
      </c>
      <c r="O240" s="9">
        <v>8.4</v>
      </c>
      <c r="P240" s="10"/>
    </row>
    <row r="241" spans="1:16" x14ac:dyDescent="0.25">
      <c r="A241" s="8" t="s">
        <v>400</v>
      </c>
      <c r="B241" s="10">
        <v>460000</v>
      </c>
      <c r="C241" s="10">
        <v>448000</v>
      </c>
      <c r="D241" s="10">
        <v>58000</v>
      </c>
      <c r="E241" s="10">
        <v>112000</v>
      </c>
      <c r="F241" s="10">
        <v>159000</v>
      </c>
      <c r="G241" s="10">
        <v>119000</v>
      </c>
      <c r="H241" s="10">
        <v>12000</v>
      </c>
      <c r="I241" s="9">
        <v>66</v>
      </c>
      <c r="J241" s="9">
        <v>78.099999999999994</v>
      </c>
      <c r="K241" s="9">
        <v>53.4</v>
      </c>
      <c r="L241" s="9">
        <v>92.5</v>
      </c>
      <c r="M241" s="9">
        <v>87.9</v>
      </c>
      <c r="N241" s="9">
        <v>73</v>
      </c>
      <c r="O241" s="9">
        <v>10</v>
      </c>
      <c r="P241" s="10"/>
    </row>
    <row r="242" spans="1:16" x14ac:dyDescent="0.25">
      <c r="A242" s="8" t="s">
        <v>401</v>
      </c>
      <c r="B242" s="10">
        <v>465000</v>
      </c>
      <c r="C242" s="10">
        <v>450000</v>
      </c>
      <c r="D242" s="10">
        <v>59000</v>
      </c>
      <c r="E242" s="10">
        <v>111000</v>
      </c>
      <c r="F242" s="10">
        <v>162000</v>
      </c>
      <c r="G242" s="10">
        <v>119000</v>
      </c>
      <c r="H242" s="10">
        <v>14000</v>
      </c>
      <c r="I242" s="9">
        <v>66.599999999999994</v>
      </c>
      <c r="J242" s="9">
        <v>78.5</v>
      </c>
      <c r="K242" s="9">
        <v>53.9</v>
      </c>
      <c r="L242" s="9">
        <v>91.6</v>
      </c>
      <c r="M242" s="9">
        <v>89.2</v>
      </c>
      <c r="N242" s="9">
        <v>73.3</v>
      </c>
      <c r="O242" s="9">
        <v>11.6</v>
      </c>
      <c r="P242" s="10"/>
    </row>
    <row r="243" spans="1:16" x14ac:dyDescent="0.25">
      <c r="A243" s="8" t="s">
        <v>402</v>
      </c>
      <c r="B243" s="10">
        <v>467000</v>
      </c>
      <c r="C243" s="10">
        <v>452000</v>
      </c>
      <c r="D243" s="10">
        <v>62000</v>
      </c>
      <c r="E243" s="10">
        <v>110000</v>
      </c>
      <c r="F243" s="10">
        <v>161000</v>
      </c>
      <c r="G243" s="10">
        <v>119000</v>
      </c>
      <c r="H243" s="10">
        <v>15000</v>
      </c>
      <c r="I243" s="9">
        <v>66.900000000000006</v>
      </c>
      <c r="J243" s="9">
        <v>78.8</v>
      </c>
      <c r="K243" s="9">
        <v>57.3</v>
      </c>
      <c r="L243" s="9">
        <v>91.2</v>
      </c>
      <c r="M243" s="9">
        <v>88.9</v>
      </c>
      <c r="N243" s="9">
        <v>72.8</v>
      </c>
      <c r="O243" s="9">
        <v>12.1</v>
      </c>
      <c r="P243" s="10"/>
    </row>
    <row r="244" spans="1:16" x14ac:dyDescent="0.25">
      <c r="A244" s="8" t="s">
        <v>403</v>
      </c>
      <c r="B244" s="10">
        <v>461000</v>
      </c>
      <c r="C244" s="10">
        <v>445000</v>
      </c>
      <c r="D244" s="10">
        <v>57000</v>
      </c>
      <c r="E244" s="10">
        <v>112000</v>
      </c>
      <c r="F244" s="10">
        <v>160000</v>
      </c>
      <c r="G244" s="10">
        <v>116000</v>
      </c>
      <c r="H244" s="10">
        <v>15000</v>
      </c>
      <c r="I244" s="9">
        <v>66</v>
      </c>
      <c r="J244" s="9">
        <v>77.599999999999994</v>
      </c>
      <c r="K244" s="9">
        <v>52.1</v>
      </c>
      <c r="L244" s="9">
        <v>92.6</v>
      </c>
      <c r="M244" s="9">
        <v>88.6</v>
      </c>
      <c r="N244" s="9">
        <v>71.3</v>
      </c>
      <c r="O244" s="9">
        <v>12.2</v>
      </c>
      <c r="P244" s="10"/>
    </row>
    <row r="245" spans="1:16" x14ac:dyDescent="0.25">
      <c r="A245" s="8" t="s">
        <v>404</v>
      </c>
      <c r="B245" s="10">
        <v>460000</v>
      </c>
      <c r="C245" s="10">
        <v>445000</v>
      </c>
      <c r="D245" s="10">
        <v>58000</v>
      </c>
      <c r="E245" s="10">
        <v>111000</v>
      </c>
      <c r="F245" s="10">
        <v>158000</v>
      </c>
      <c r="G245" s="10">
        <v>118000</v>
      </c>
      <c r="H245" s="10">
        <v>15000</v>
      </c>
      <c r="I245" s="9">
        <v>65.8</v>
      </c>
      <c r="J245" s="9">
        <v>77.5</v>
      </c>
      <c r="K245" s="9">
        <v>53.6</v>
      </c>
      <c r="L245" s="9">
        <v>91.8</v>
      </c>
      <c r="M245" s="9">
        <v>87.3</v>
      </c>
      <c r="N245" s="9">
        <v>72</v>
      </c>
      <c r="O245" s="9">
        <v>12.1</v>
      </c>
      <c r="P245" s="10"/>
    </row>
    <row r="246" spans="1:16" x14ac:dyDescent="0.25">
      <c r="A246" s="8" t="s">
        <v>405</v>
      </c>
      <c r="B246" s="10">
        <v>463000</v>
      </c>
      <c r="C246" s="10">
        <v>448000</v>
      </c>
      <c r="D246" s="10">
        <v>59000</v>
      </c>
      <c r="E246" s="10">
        <v>112000</v>
      </c>
      <c r="F246" s="10">
        <v>157000</v>
      </c>
      <c r="G246" s="10">
        <v>119000</v>
      </c>
      <c r="H246" s="10">
        <v>15000</v>
      </c>
      <c r="I246" s="9">
        <v>66.3</v>
      </c>
      <c r="J246" s="9">
        <v>78</v>
      </c>
      <c r="K246" s="9">
        <v>54.3</v>
      </c>
      <c r="L246" s="9">
        <v>92.8</v>
      </c>
      <c r="M246" s="9">
        <v>87</v>
      </c>
      <c r="N246" s="9">
        <v>72.7</v>
      </c>
      <c r="O246" s="9">
        <v>12.4</v>
      </c>
      <c r="P246" s="10"/>
    </row>
    <row r="247" spans="1:16" x14ac:dyDescent="0.25">
      <c r="A247" s="8" t="s">
        <v>406</v>
      </c>
      <c r="B247" s="10">
        <v>477000</v>
      </c>
      <c r="C247" s="10">
        <v>457000</v>
      </c>
      <c r="D247" s="10">
        <v>61000</v>
      </c>
      <c r="E247" s="10">
        <v>113000</v>
      </c>
      <c r="F247" s="10">
        <v>161000</v>
      </c>
      <c r="G247" s="10">
        <v>121000</v>
      </c>
      <c r="H247" s="10">
        <v>20000</v>
      </c>
      <c r="I247" s="9">
        <v>68.099999999999994</v>
      </c>
      <c r="J247" s="9">
        <v>79.400000000000006</v>
      </c>
      <c r="K247" s="9">
        <v>55.8</v>
      </c>
      <c r="L247" s="9">
        <v>93.8</v>
      </c>
      <c r="M247" s="9">
        <v>89.1</v>
      </c>
      <c r="N247" s="9">
        <v>73.900000000000006</v>
      </c>
      <c r="O247" s="9">
        <v>16.100000000000001</v>
      </c>
      <c r="P247" s="10"/>
    </row>
    <row r="248" spans="1:16" x14ac:dyDescent="0.25">
      <c r="A248" s="8" t="s">
        <v>407</v>
      </c>
      <c r="B248" s="10">
        <v>475000</v>
      </c>
      <c r="C248" s="10">
        <v>455000</v>
      </c>
      <c r="D248" s="10">
        <v>61000</v>
      </c>
      <c r="E248" s="10">
        <v>112000</v>
      </c>
      <c r="F248" s="10">
        <v>164000</v>
      </c>
      <c r="G248" s="10">
        <v>118000</v>
      </c>
      <c r="H248" s="10">
        <v>20000</v>
      </c>
      <c r="I248" s="9">
        <v>67.900000000000006</v>
      </c>
      <c r="J248" s="9">
        <v>79.2</v>
      </c>
      <c r="K248" s="9">
        <v>56</v>
      </c>
      <c r="L248" s="9">
        <v>92.3</v>
      </c>
      <c r="M248" s="9">
        <v>91</v>
      </c>
      <c r="N248" s="9">
        <v>72.099999999999994</v>
      </c>
      <c r="O248" s="9">
        <v>15.8</v>
      </c>
      <c r="P248" s="10"/>
    </row>
    <row r="249" spans="1:16" x14ac:dyDescent="0.25">
      <c r="A249" s="8" t="s">
        <v>408</v>
      </c>
      <c r="B249" s="10">
        <v>471000</v>
      </c>
      <c r="C249" s="10">
        <v>454000</v>
      </c>
      <c r="D249" s="10">
        <v>62000</v>
      </c>
      <c r="E249" s="10">
        <v>112000</v>
      </c>
      <c r="F249" s="10">
        <v>163000</v>
      </c>
      <c r="G249" s="10">
        <v>118000</v>
      </c>
      <c r="H249" s="10">
        <v>17000</v>
      </c>
      <c r="I249" s="9">
        <v>67.3</v>
      </c>
      <c r="J249" s="9">
        <v>78.900000000000006</v>
      </c>
      <c r="K249" s="9">
        <v>56.6</v>
      </c>
      <c r="L249" s="9">
        <v>92.4</v>
      </c>
      <c r="M249" s="9">
        <v>90.2</v>
      </c>
      <c r="N249" s="9">
        <v>71.400000000000006</v>
      </c>
      <c r="O249" s="9">
        <v>13.8</v>
      </c>
      <c r="P249" s="10"/>
    </row>
    <row r="250" spans="1:16" x14ac:dyDescent="0.25">
      <c r="A250" s="8" t="s">
        <v>409</v>
      </c>
      <c r="B250" s="10">
        <v>468000</v>
      </c>
      <c r="C250" s="10">
        <v>451000</v>
      </c>
      <c r="D250" s="10">
        <v>62000</v>
      </c>
      <c r="E250" s="10">
        <v>110000</v>
      </c>
      <c r="F250" s="10">
        <v>159000</v>
      </c>
      <c r="G250" s="10">
        <v>119000</v>
      </c>
      <c r="H250" s="10">
        <v>17000</v>
      </c>
      <c r="I250" s="9">
        <v>66.8</v>
      </c>
      <c r="J250" s="9">
        <v>78.3</v>
      </c>
      <c r="K250" s="9">
        <v>57.2</v>
      </c>
      <c r="L250" s="9">
        <v>91.1</v>
      </c>
      <c r="M250" s="9">
        <v>88.4</v>
      </c>
      <c r="N250" s="9">
        <v>72</v>
      </c>
      <c r="O250" s="9">
        <v>13.8</v>
      </c>
      <c r="P250" s="10"/>
    </row>
    <row r="251" spans="1:16" x14ac:dyDescent="0.25">
      <c r="A251" s="8" t="s">
        <v>410</v>
      </c>
      <c r="B251" s="10">
        <v>470000</v>
      </c>
      <c r="C251" s="10">
        <v>453000</v>
      </c>
      <c r="D251" s="10">
        <v>62000</v>
      </c>
      <c r="E251" s="10">
        <v>112000</v>
      </c>
      <c r="F251" s="10">
        <v>158000</v>
      </c>
      <c r="G251" s="10">
        <v>121000</v>
      </c>
      <c r="H251" s="10">
        <v>17000</v>
      </c>
      <c r="I251" s="9">
        <v>67</v>
      </c>
      <c r="J251" s="9">
        <v>78.7</v>
      </c>
      <c r="K251" s="9">
        <v>57</v>
      </c>
      <c r="L251" s="9">
        <v>92.6</v>
      </c>
      <c r="M251" s="9">
        <v>87.7</v>
      </c>
      <c r="N251" s="9">
        <v>73.099999999999994</v>
      </c>
      <c r="O251" s="9">
        <v>13.2</v>
      </c>
      <c r="P251" s="10"/>
    </row>
    <row r="252" spans="1:16" x14ac:dyDescent="0.25">
      <c r="A252" s="8" t="s">
        <v>411</v>
      </c>
      <c r="B252" s="10">
        <v>471000</v>
      </c>
      <c r="C252" s="10">
        <v>453000</v>
      </c>
      <c r="D252" s="10">
        <v>62000</v>
      </c>
      <c r="E252" s="10">
        <v>111000</v>
      </c>
      <c r="F252" s="10">
        <v>159000</v>
      </c>
      <c r="G252" s="10">
        <v>121000</v>
      </c>
      <c r="H252" s="10">
        <v>17000</v>
      </c>
      <c r="I252" s="9">
        <v>67</v>
      </c>
      <c r="J252" s="9">
        <v>78.7</v>
      </c>
      <c r="K252" s="9">
        <v>56.9</v>
      </c>
      <c r="L252" s="9">
        <v>92</v>
      </c>
      <c r="M252" s="9">
        <v>88</v>
      </c>
      <c r="N252" s="9">
        <v>73.3</v>
      </c>
      <c r="O252" s="9">
        <v>13.7</v>
      </c>
      <c r="P252" s="10"/>
    </row>
    <row r="253" spans="1:16" x14ac:dyDescent="0.25">
      <c r="A253" s="8" t="s">
        <v>412</v>
      </c>
      <c r="B253" s="10">
        <v>470000</v>
      </c>
      <c r="C253" s="10">
        <v>453000</v>
      </c>
      <c r="D253" s="10">
        <v>62000</v>
      </c>
      <c r="E253" s="10">
        <v>110000</v>
      </c>
      <c r="F253" s="10">
        <v>159000</v>
      </c>
      <c r="G253" s="10">
        <v>121000</v>
      </c>
      <c r="H253" s="10">
        <v>18000</v>
      </c>
      <c r="I253" s="9">
        <v>67</v>
      </c>
      <c r="J253" s="9">
        <v>78.599999999999994</v>
      </c>
      <c r="K253" s="9">
        <v>57</v>
      </c>
      <c r="L253" s="9">
        <v>91.1</v>
      </c>
      <c r="M253" s="9">
        <v>88.4</v>
      </c>
      <c r="N253" s="9">
        <v>73.099999999999994</v>
      </c>
      <c r="O253" s="9">
        <v>14</v>
      </c>
      <c r="P253" s="10"/>
    </row>
    <row r="254" spans="1:16" x14ac:dyDescent="0.25">
      <c r="A254" s="8" t="s">
        <v>413</v>
      </c>
      <c r="B254" s="10">
        <v>471000</v>
      </c>
      <c r="C254" s="10">
        <v>453000</v>
      </c>
      <c r="D254" s="10">
        <v>60000</v>
      </c>
      <c r="E254" s="10">
        <v>112000</v>
      </c>
      <c r="F254" s="10">
        <v>159000</v>
      </c>
      <c r="G254" s="10">
        <v>122000</v>
      </c>
      <c r="H254" s="10">
        <v>18000</v>
      </c>
      <c r="I254" s="9">
        <v>67.099999999999994</v>
      </c>
      <c r="J254" s="9">
        <v>78.7</v>
      </c>
      <c r="K254" s="9">
        <v>55.6</v>
      </c>
      <c r="L254" s="9">
        <v>92.3</v>
      </c>
      <c r="M254" s="9">
        <v>88.1</v>
      </c>
      <c r="N254" s="9">
        <v>73.599999999999994</v>
      </c>
      <c r="O254" s="9">
        <v>14.5</v>
      </c>
      <c r="P254" s="10"/>
    </row>
    <row r="255" spans="1:16" x14ac:dyDescent="0.25">
      <c r="A255" s="8" t="s">
        <v>414</v>
      </c>
      <c r="B255" s="10">
        <v>479000</v>
      </c>
      <c r="C255" s="10">
        <v>461000</v>
      </c>
      <c r="D255" s="10">
        <v>62000</v>
      </c>
      <c r="E255" s="10">
        <v>113000</v>
      </c>
      <c r="F255" s="10">
        <v>161000</v>
      </c>
      <c r="G255" s="10">
        <v>125000</v>
      </c>
      <c r="H255" s="10">
        <v>19000</v>
      </c>
      <c r="I255" s="9">
        <v>68.2</v>
      </c>
      <c r="J255" s="9">
        <v>80</v>
      </c>
      <c r="K255" s="9">
        <v>57.5</v>
      </c>
      <c r="L255" s="9">
        <v>92.8</v>
      </c>
      <c r="M255" s="9">
        <v>89.3</v>
      </c>
      <c r="N255" s="9">
        <v>75.2</v>
      </c>
      <c r="O255" s="9">
        <v>14.6</v>
      </c>
      <c r="P255" s="10"/>
    </row>
    <row r="256" spans="1:16" x14ac:dyDescent="0.25">
      <c r="A256" s="8" t="s">
        <v>415</v>
      </c>
      <c r="B256" s="10">
        <v>480000</v>
      </c>
      <c r="C256" s="10">
        <v>462000</v>
      </c>
      <c r="D256" s="10">
        <v>66000</v>
      </c>
      <c r="E256" s="10">
        <v>112000</v>
      </c>
      <c r="F256" s="10">
        <v>161000</v>
      </c>
      <c r="G256" s="10">
        <v>124000</v>
      </c>
      <c r="H256" s="10">
        <v>18000</v>
      </c>
      <c r="I256" s="9">
        <v>68.3</v>
      </c>
      <c r="J256" s="9">
        <v>80.2</v>
      </c>
      <c r="K256" s="9">
        <v>60.7</v>
      </c>
      <c r="L256" s="9">
        <v>92.1</v>
      </c>
      <c r="M256" s="9">
        <v>89.2</v>
      </c>
      <c r="N256" s="9">
        <v>74.599999999999994</v>
      </c>
      <c r="O256" s="9">
        <v>14.1</v>
      </c>
      <c r="P256" s="10"/>
    </row>
    <row r="257" spans="1:16" x14ac:dyDescent="0.25">
      <c r="A257" s="8" t="s">
        <v>416</v>
      </c>
      <c r="B257" s="10">
        <v>480000</v>
      </c>
      <c r="C257" s="10">
        <v>462000</v>
      </c>
      <c r="D257" s="10">
        <v>66000</v>
      </c>
      <c r="E257" s="10">
        <v>111000</v>
      </c>
      <c r="F257" s="10">
        <v>162000</v>
      </c>
      <c r="G257" s="10">
        <v>123000</v>
      </c>
      <c r="H257" s="10">
        <v>19000</v>
      </c>
      <c r="I257" s="9">
        <v>68.3</v>
      </c>
      <c r="J257" s="9">
        <v>80.099999999999994</v>
      </c>
      <c r="K257" s="9">
        <v>60.5</v>
      </c>
      <c r="L257" s="9">
        <v>91.3</v>
      </c>
      <c r="M257" s="9">
        <v>90.3</v>
      </c>
      <c r="N257" s="9">
        <v>73.8</v>
      </c>
      <c r="O257" s="9">
        <v>14.7</v>
      </c>
      <c r="P257" s="10"/>
    </row>
    <row r="258" spans="1:16" x14ac:dyDescent="0.25">
      <c r="A258" s="8" t="s">
        <v>417</v>
      </c>
      <c r="B258" s="10">
        <v>483000</v>
      </c>
      <c r="C258" s="10">
        <v>462000</v>
      </c>
      <c r="D258" s="10">
        <v>64000</v>
      </c>
      <c r="E258" s="10">
        <v>112000</v>
      </c>
      <c r="F258" s="10">
        <v>162000</v>
      </c>
      <c r="G258" s="10">
        <v>124000</v>
      </c>
      <c r="H258" s="10">
        <v>21000</v>
      </c>
      <c r="I258" s="9">
        <v>68.5</v>
      </c>
      <c r="J258" s="9">
        <v>80.099999999999994</v>
      </c>
      <c r="K258" s="9">
        <v>58.7</v>
      </c>
      <c r="L258" s="9">
        <v>92.4</v>
      </c>
      <c r="M258" s="9">
        <v>90</v>
      </c>
      <c r="N258" s="9">
        <v>74.400000000000006</v>
      </c>
      <c r="O258" s="9">
        <v>16.399999999999999</v>
      </c>
      <c r="P258" s="10"/>
    </row>
    <row r="259" spans="1:16" x14ac:dyDescent="0.25">
      <c r="A259" s="8" t="s">
        <v>418</v>
      </c>
      <c r="B259" s="10">
        <v>488000</v>
      </c>
      <c r="C259" s="10">
        <v>465000</v>
      </c>
      <c r="D259" s="10">
        <v>65000</v>
      </c>
      <c r="E259" s="10">
        <v>114000</v>
      </c>
      <c r="F259" s="10">
        <v>160000</v>
      </c>
      <c r="G259" s="10">
        <v>126000</v>
      </c>
      <c r="H259" s="10">
        <v>23000</v>
      </c>
      <c r="I259" s="9">
        <v>69.3</v>
      </c>
      <c r="J259" s="9">
        <v>80.7</v>
      </c>
      <c r="K259" s="9">
        <v>60.3</v>
      </c>
      <c r="L259" s="9">
        <v>93.8</v>
      </c>
      <c r="M259" s="9">
        <v>89.2</v>
      </c>
      <c r="N259" s="9">
        <v>75.3</v>
      </c>
      <c r="O259" s="9">
        <v>18</v>
      </c>
      <c r="P259" s="10"/>
    </row>
    <row r="260" spans="1:16" x14ac:dyDescent="0.25">
      <c r="A260" s="8" t="s">
        <v>419</v>
      </c>
      <c r="B260" s="10">
        <v>487000</v>
      </c>
      <c r="C260" s="10">
        <v>465000</v>
      </c>
      <c r="D260" s="10">
        <v>66000</v>
      </c>
      <c r="E260" s="10">
        <v>114000</v>
      </c>
      <c r="F260" s="10">
        <v>159000</v>
      </c>
      <c r="G260" s="10">
        <v>126000</v>
      </c>
      <c r="H260" s="10">
        <v>22000</v>
      </c>
      <c r="I260" s="9">
        <v>69.099999999999994</v>
      </c>
      <c r="J260" s="9">
        <v>80.7</v>
      </c>
      <c r="K260" s="9">
        <v>61.2</v>
      </c>
      <c r="L260" s="9">
        <v>94</v>
      </c>
      <c r="M260" s="9">
        <v>88.6</v>
      </c>
      <c r="N260" s="9">
        <v>75</v>
      </c>
      <c r="O260" s="9">
        <v>17.2</v>
      </c>
      <c r="P260" s="10"/>
    </row>
    <row r="261" spans="1:16" x14ac:dyDescent="0.25">
      <c r="A261" s="8" t="s">
        <v>420</v>
      </c>
      <c r="B261" s="10">
        <v>483000</v>
      </c>
      <c r="C261" s="10">
        <v>461000</v>
      </c>
      <c r="D261" s="10">
        <v>65000</v>
      </c>
      <c r="E261" s="10">
        <v>114000</v>
      </c>
      <c r="F261" s="10">
        <v>158000</v>
      </c>
      <c r="G261" s="10">
        <v>124000</v>
      </c>
      <c r="H261" s="10">
        <v>22000</v>
      </c>
      <c r="I261" s="9">
        <v>68.5</v>
      </c>
      <c r="J261" s="9">
        <v>79.900000000000006</v>
      </c>
      <c r="K261" s="9">
        <v>60</v>
      </c>
      <c r="L261" s="9">
        <v>93.9</v>
      </c>
      <c r="M261" s="9">
        <v>88.1</v>
      </c>
      <c r="N261" s="9">
        <v>74</v>
      </c>
      <c r="O261" s="9">
        <v>17</v>
      </c>
      <c r="P261" s="10"/>
    </row>
    <row r="262" spans="1:16" x14ac:dyDescent="0.25">
      <c r="A262" s="8" t="s">
        <v>421</v>
      </c>
      <c r="B262" s="10">
        <v>481000</v>
      </c>
      <c r="C262" s="10">
        <v>460000</v>
      </c>
      <c r="D262" s="10">
        <v>63000</v>
      </c>
      <c r="E262" s="10">
        <v>113000</v>
      </c>
      <c r="F262" s="10">
        <v>161000</v>
      </c>
      <c r="G262" s="10">
        <v>123000</v>
      </c>
      <c r="H262" s="10">
        <v>21000</v>
      </c>
      <c r="I262" s="9">
        <v>68.2</v>
      </c>
      <c r="J262" s="9">
        <v>79.8</v>
      </c>
      <c r="K262" s="9">
        <v>58.6</v>
      </c>
      <c r="L262" s="9">
        <v>93.1</v>
      </c>
      <c r="M262" s="9">
        <v>89.6</v>
      </c>
      <c r="N262" s="9">
        <v>73.400000000000006</v>
      </c>
      <c r="O262" s="9">
        <v>16.2</v>
      </c>
      <c r="P262" s="10"/>
    </row>
    <row r="263" spans="1:16" x14ac:dyDescent="0.25">
      <c r="A263" s="8" t="s">
        <v>422</v>
      </c>
      <c r="B263" s="10">
        <v>480000</v>
      </c>
      <c r="C263" s="10">
        <v>458000</v>
      </c>
      <c r="D263" s="10">
        <v>62000</v>
      </c>
      <c r="E263" s="10">
        <v>113000</v>
      </c>
      <c r="F263" s="10">
        <v>160000</v>
      </c>
      <c r="G263" s="10">
        <v>123000</v>
      </c>
      <c r="H263" s="10">
        <v>22000</v>
      </c>
      <c r="I263" s="9">
        <v>68</v>
      </c>
      <c r="J263" s="9">
        <v>79.5</v>
      </c>
      <c r="K263" s="9">
        <v>57.3</v>
      </c>
      <c r="L263" s="9">
        <v>93.2</v>
      </c>
      <c r="M263" s="9">
        <v>89.4</v>
      </c>
      <c r="N263" s="9">
        <v>73.099999999999994</v>
      </c>
      <c r="O263" s="9">
        <v>16.8</v>
      </c>
      <c r="P263" s="10"/>
    </row>
    <row r="264" spans="1:16" x14ac:dyDescent="0.25">
      <c r="A264" s="8" t="s">
        <v>423</v>
      </c>
      <c r="B264" s="10">
        <v>474000</v>
      </c>
      <c r="C264" s="10">
        <v>455000</v>
      </c>
      <c r="D264" s="10">
        <v>61000</v>
      </c>
      <c r="E264" s="10">
        <v>109000</v>
      </c>
      <c r="F264" s="10">
        <v>163000</v>
      </c>
      <c r="G264" s="10">
        <v>122000</v>
      </c>
      <c r="H264" s="10">
        <v>19000</v>
      </c>
      <c r="I264" s="9">
        <v>67.099999999999994</v>
      </c>
      <c r="J264" s="9">
        <v>78.8</v>
      </c>
      <c r="K264" s="9">
        <v>56.8</v>
      </c>
      <c r="L264" s="9">
        <v>89.5</v>
      </c>
      <c r="M264" s="9">
        <v>90.8</v>
      </c>
      <c r="N264" s="9">
        <v>72.599999999999994</v>
      </c>
      <c r="O264" s="9">
        <v>14.7</v>
      </c>
      <c r="P264" s="10"/>
    </row>
    <row r="265" spans="1:16" x14ac:dyDescent="0.25">
      <c r="A265" s="8" t="s">
        <v>424</v>
      </c>
      <c r="B265" s="10">
        <v>474000</v>
      </c>
      <c r="C265" s="10">
        <v>455000</v>
      </c>
      <c r="D265" s="10">
        <v>61000</v>
      </c>
      <c r="E265" s="10">
        <v>109000</v>
      </c>
      <c r="F265" s="10">
        <v>160000</v>
      </c>
      <c r="G265" s="10">
        <v>125000</v>
      </c>
      <c r="H265" s="10">
        <v>19000</v>
      </c>
      <c r="I265" s="9">
        <v>67</v>
      </c>
      <c r="J265" s="9">
        <v>78.8</v>
      </c>
      <c r="K265" s="9">
        <v>56.6</v>
      </c>
      <c r="L265" s="9">
        <v>90.1</v>
      </c>
      <c r="M265" s="9">
        <v>89.1</v>
      </c>
      <c r="N265" s="9">
        <v>74</v>
      </c>
      <c r="O265" s="9">
        <v>14.5</v>
      </c>
      <c r="P265" s="10"/>
    </row>
    <row r="266" spans="1:16" x14ac:dyDescent="0.25">
      <c r="A266" s="8" t="s">
        <v>425</v>
      </c>
      <c r="B266" s="10">
        <v>472000</v>
      </c>
      <c r="C266" s="10">
        <v>456000</v>
      </c>
      <c r="D266" s="10">
        <v>60000</v>
      </c>
      <c r="E266" s="10">
        <v>110000</v>
      </c>
      <c r="F266" s="10">
        <v>158000</v>
      </c>
      <c r="G266" s="10">
        <v>127000</v>
      </c>
      <c r="H266" s="10">
        <v>16000</v>
      </c>
      <c r="I266" s="9">
        <v>66.8</v>
      </c>
      <c r="J266" s="9">
        <v>79</v>
      </c>
      <c r="K266" s="9">
        <v>56.2</v>
      </c>
      <c r="L266" s="9">
        <v>90.8</v>
      </c>
      <c r="M266" s="9">
        <v>88.4</v>
      </c>
      <c r="N266" s="9">
        <v>75.099999999999994</v>
      </c>
      <c r="O266" s="9">
        <v>12.5</v>
      </c>
      <c r="P266" s="10"/>
    </row>
    <row r="267" spans="1:16" x14ac:dyDescent="0.25">
      <c r="A267" s="8" t="s">
        <v>426</v>
      </c>
      <c r="B267" s="10">
        <v>475000</v>
      </c>
      <c r="C267" s="10">
        <v>457000</v>
      </c>
      <c r="D267" s="10">
        <v>62000</v>
      </c>
      <c r="E267" s="10">
        <v>113000</v>
      </c>
      <c r="F267" s="10">
        <v>157000</v>
      </c>
      <c r="G267" s="10">
        <v>124000</v>
      </c>
      <c r="H267" s="10">
        <v>18000</v>
      </c>
      <c r="I267" s="9">
        <v>67.099999999999994</v>
      </c>
      <c r="J267" s="9">
        <v>79.2</v>
      </c>
      <c r="K267" s="9">
        <v>57.7</v>
      </c>
      <c r="L267" s="9">
        <v>93.3</v>
      </c>
      <c r="M267" s="9">
        <v>87.8</v>
      </c>
      <c r="N267" s="9">
        <v>73.400000000000006</v>
      </c>
      <c r="O267" s="9">
        <v>13.6</v>
      </c>
      <c r="P267" s="10"/>
    </row>
    <row r="268" spans="1:16" x14ac:dyDescent="0.25">
      <c r="A268" s="8" t="s">
        <v>427</v>
      </c>
      <c r="B268" s="10">
        <v>469000</v>
      </c>
      <c r="C268" s="10">
        <v>451000</v>
      </c>
      <c r="D268" s="10">
        <v>62000</v>
      </c>
      <c r="E268" s="10">
        <v>109000</v>
      </c>
      <c r="F268" s="10">
        <v>159000</v>
      </c>
      <c r="G268" s="10">
        <v>121000</v>
      </c>
      <c r="H268" s="10">
        <v>18000</v>
      </c>
      <c r="I268" s="9">
        <v>66.3</v>
      </c>
      <c r="J268" s="9">
        <v>78.099999999999994</v>
      </c>
      <c r="K268" s="9">
        <v>57.9</v>
      </c>
      <c r="L268" s="9">
        <v>89.6</v>
      </c>
      <c r="M268" s="9">
        <v>89</v>
      </c>
      <c r="N268" s="9">
        <v>71.2</v>
      </c>
      <c r="O268" s="9">
        <v>13.8</v>
      </c>
      <c r="P268" s="10"/>
    </row>
    <row r="269" spans="1:16" x14ac:dyDescent="0.25">
      <c r="A269" s="8" t="s">
        <v>428</v>
      </c>
      <c r="B269" s="10">
        <v>475000</v>
      </c>
      <c r="C269" s="10">
        <v>455000</v>
      </c>
      <c r="D269" s="10">
        <v>63000</v>
      </c>
      <c r="E269" s="10">
        <v>108000</v>
      </c>
      <c r="F269" s="10">
        <v>161000</v>
      </c>
      <c r="G269" s="10">
        <v>122000</v>
      </c>
      <c r="H269" s="10">
        <v>20000</v>
      </c>
      <c r="I269" s="9">
        <v>67</v>
      </c>
      <c r="J269" s="9">
        <v>78.8</v>
      </c>
      <c r="K269" s="9">
        <v>59.3</v>
      </c>
      <c r="L269" s="9">
        <v>89.1</v>
      </c>
      <c r="M269" s="9">
        <v>90.1</v>
      </c>
      <c r="N269" s="9">
        <v>71.8</v>
      </c>
      <c r="O269" s="9">
        <v>15</v>
      </c>
      <c r="P269" s="10"/>
    </row>
    <row r="270" spans="1:16" x14ac:dyDescent="0.25">
      <c r="A270" s="8" t="s">
        <v>429</v>
      </c>
      <c r="B270" s="10">
        <v>470000</v>
      </c>
      <c r="C270" s="10">
        <v>452000</v>
      </c>
      <c r="D270" s="10">
        <v>61000</v>
      </c>
      <c r="E270" s="10">
        <v>108000</v>
      </c>
      <c r="F270" s="10">
        <v>160000</v>
      </c>
      <c r="G270" s="10">
        <v>123000</v>
      </c>
      <c r="H270" s="10">
        <v>18000</v>
      </c>
      <c r="I270" s="9">
        <v>66.400000000000006</v>
      </c>
      <c r="J270" s="9">
        <v>78.3</v>
      </c>
      <c r="K270" s="9">
        <v>57</v>
      </c>
      <c r="L270" s="9">
        <v>89</v>
      </c>
      <c r="M270" s="9">
        <v>89.3</v>
      </c>
      <c r="N270" s="9">
        <v>72.400000000000006</v>
      </c>
      <c r="O270" s="9">
        <v>13.8</v>
      </c>
      <c r="P270" s="10"/>
    </row>
    <row r="271" spans="1:16" x14ac:dyDescent="0.25">
      <c r="A271" s="8" t="s">
        <v>430</v>
      </c>
      <c r="B271" s="10">
        <v>464000</v>
      </c>
      <c r="C271" s="10">
        <v>448000</v>
      </c>
      <c r="D271" s="10">
        <v>57000</v>
      </c>
      <c r="E271" s="10">
        <v>106000</v>
      </c>
      <c r="F271" s="10">
        <v>161000</v>
      </c>
      <c r="G271" s="10">
        <v>123000</v>
      </c>
      <c r="H271" s="10">
        <v>16000</v>
      </c>
      <c r="I271" s="9">
        <v>65.5</v>
      </c>
      <c r="J271" s="9">
        <v>77.599999999999994</v>
      </c>
      <c r="K271" s="9">
        <v>53.8</v>
      </c>
      <c r="L271" s="9">
        <v>87.2</v>
      </c>
      <c r="M271" s="9">
        <v>90.4</v>
      </c>
      <c r="N271" s="9">
        <v>72.099999999999994</v>
      </c>
      <c r="O271" s="9">
        <v>12.5</v>
      </c>
      <c r="P271" s="10"/>
    </row>
    <row r="272" spans="1:16" x14ac:dyDescent="0.25">
      <c r="A272" s="8" t="s">
        <v>431</v>
      </c>
      <c r="B272" s="10">
        <v>464000</v>
      </c>
      <c r="C272" s="10">
        <v>447000</v>
      </c>
      <c r="D272" s="10">
        <v>58000</v>
      </c>
      <c r="E272" s="10">
        <v>107000</v>
      </c>
      <c r="F272" s="10">
        <v>159000</v>
      </c>
      <c r="G272" s="10">
        <v>123000</v>
      </c>
      <c r="H272" s="10">
        <v>17000</v>
      </c>
      <c r="I272" s="9">
        <v>65.5</v>
      </c>
      <c r="J272" s="9">
        <v>77.5</v>
      </c>
      <c r="K272" s="9">
        <v>54.2</v>
      </c>
      <c r="L272" s="9">
        <v>88.2</v>
      </c>
      <c r="M272" s="9">
        <v>89.3</v>
      </c>
      <c r="N272" s="9">
        <v>71.900000000000006</v>
      </c>
      <c r="O272" s="9">
        <v>12.9</v>
      </c>
      <c r="P272" s="10"/>
    </row>
    <row r="273" spans="1:16" x14ac:dyDescent="0.25">
      <c r="A273" s="8" t="s">
        <v>432</v>
      </c>
      <c r="B273" s="10">
        <v>471000</v>
      </c>
      <c r="C273" s="10">
        <v>452000</v>
      </c>
      <c r="D273" s="10">
        <v>59000</v>
      </c>
      <c r="E273" s="10">
        <v>109000</v>
      </c>
      <c r="F273" s="10">
        <v>161000</v>
      </c>
      <c r="G273" s="10">
        <v>124000</v>
      </c>
      <c r="H273" s="10">
        <v>19000</v>
      </c>
      <c r="I273" s="9">
        <v>66.400000000000006</v>
      </c>
      <c r="J273" s="9">
        <v>78.400000000000006</v>
      </c>
      <c r="K273" s="9">
        <v>55.1</v>
      </c>
      <c r="L273" s="9">
        <v>89.6</v>
      </c>
      <c r="M273" s="9">
        <v>90.2</v>
      </c>
      <c r="N273" s="9">
        <v>72.5</v>
      </c>
      <c r="O273" s="9">
        <v>14.2</v>
      </c>
      <c r="P273" s="10"/>
    </row>
    <row r="274" spans="1:16" x14ac:dyDescent="0.25">
      <c r="A274" s="8" t="s">
        <v>433</v>
      </c>
      <c r="B274" s="10">
        <v>463000</v>
      </c>
      <c r="C274" s="10">
        <v>449000</v>
      </c>
      <c r="D274" s="10">
        <v>59000</v>
      </c>
      <c r="E274" s="10">
        <v>110000</v>
      </c>
      <c r="F274" s="10">
        <v>159000</v>
      </c>
      <c r="G274" s="10">
        <v>121000</v>
      </c>
      <c r="H274" s="10">
        <v>14000</v>
      </c>
      <c r="I274" s="9">
        <v>65.3</v>
      </c>
      <c r="J274" s="9">
        <v>77.8</v>
      </c>
      <c r="K274" s="9">
        <v>55.3</v>
      </c>
      <c r="L274" s="9">
        <v>90.1</v>
      </c>
      <c r="M274" s="9">
        <v>89.3</v>
      </c>
      <c r="N274" s="9">
        <v>71</v>
      </c>
      <c r="O274" s="9">
        <v>10.7</v>
      </c>
      <c r="P274" s="10"/>
    </row>
    <row r="275" spans="1:16" x14ac:dyDescent="0.25">
      <c r="A275" s="8" t="s">
        <v>434</v>
      </c>
      <c r="B275" s="10">
        <v>468000</v>
      </c>
      <c r="C275" s="10">
        <v>451000</v>
      </c>
      <c r="D275" s="10">
        <v>62000</v>
      </c>
      <c r="E275" s="10">
        <v>109000</v>
      </c>
      <c r="F275" s="10">
        <v>159000</v>
      </c>
      <c r="G275" s="10">
        <v>121000</v>
      </c>
      <c r="H275" s="10">
        <v>18000</v>
      </c>
      <c r="I275" s="9">
        <v>66</v>
      </c>
      <c r="J275" s="9">
        <v>78</v>
      </c>
      <c r="K275" s="9">
        <v>58.6</v>
      </c>
      <c r="L275" s="9">
        <v>89.1</v>
      </c>
      <c r="M275" s="9">
        <v>89</v>
      </c>
      <c r="N275" s="9">
        <v>70.900000000000006</v>
      </c>
      <c r="O275" s="9">
        <v>13.4</v>
      </c>
      <c r="P275" s="10"/>
    </row>
    <row r="276" spans="1:16" x14ac:dyDescent="0.25">
      <c r="A276" s="8" t="s">
        <v>435</v>
      </c>
      <c r="B276" s="10">
        <v>465000</v>
      </c>
      <c r="C276" s="10">
        <v>446000</v>
      </c>
      <c r="D276" s="10">
        <v>62000</v>
      </c>
      <c r="E276" s="10">
        <v>108000</v>
      </c>
      <c r="F276" s="10">
        <v>157000</v>
      </c>
      <c r="G276" s="10">
        <v>118000</v>
      </c>
      <c r="H276" s="10">
        <v>19000</v>
      </c>
      <c r="I276" s="9">
        <v>65.400000000000006</v>
      </c>
      <c r="J276" s="9">
        <v>77.2</v>
      </c>
      <c r="K276" s="9">
        <v>58.8</v>
      </c>
      <c r="L276" s="9">
        <v>88.7</v>
      </c>
      <c r="M276" s="9">
        <v>88.3</v>
      </c>
      <c r="N276" s="9">
        <v>68.8</v>
      </c>
      <c r="O276" s="9">
        <v>14.1</v>
      </c>
      <c r="P276" s="10"/>
    </row>
    <row r="277" spans="1:16" x14ac:dyDescent="0.25">
      <c r="A277" s="8" t="s">
        <v>436</v>
      </c>
      <c r="B277" s="10">
        <v>464000</v>
      </c>
      <c r="C277" s="10">
        <v>445000</v>
      </c>
      <c r="D277" s="10">
        <v>61000</v>
      </c>
      <c r="E277" s="10">
        <v>110000</v>
      </c>
      <c r="F277" s="10">
        <v>157000</v>
      </c>
      <c r="G277" s="10">
        <v>117000</v>
      </c>
      <c r="H277" s="10">
        <v>19000</v>
      </c>
      <c r="I277" s="9">
        <v>65.3</v>
      </c>
      <c r="J277" s="9">
        <v>77</v>
      </c>
      <c r="K277" s="9">
        <v>57.3</v>
      </c>
      <c r="L277" s="9">
        <v>89.9</v>
      </c>
      <c r="M277" s="9">
        <v>88.1</v>
      </c>
      <c r="N277" s="9">
        <v>68.3</v>
      </c>
      <c r="O277" s="9">
        <v>14.6</v>
      </c>
      <c r="P277" s="10"/>
    </row>
    <row r="278" spans="1:16" x14ac:dyDescent="0.25">
      <c r="A278" s="8" t="s">
        <v>437</v>
      </c>
      <c r="B278" s="10">
        <v>455000</v>
      </c>
      <c r="C278" s="10">
        <v>440000</v>
      </c>
      <c r="D278" s="10">
        <v>55000</v>
      </c>
      <c r="E278" s="10">
        <v>110000</v>
      </c>
      <c r="F278" s="10">
        <v>158000</v>
      </c>
      <c r="G278" s="10">
        <v>118000</v>
      </c>
      <c r="H278" s="10">
        <v>16000</v>
      </c>
      <c r="I278" s="9">
        <v>64.099999999999994</v>
      </c>
      <c r="J278" s="9">
        <v>76.099999999999994</v>
      </c>
      <c r="K278" s="9">
        <v>51.7</v>
      </c>
      <c r="L278" s="9">
        <v>89.8</v>
      </c>
      <c r="M278" s="9">
        <v>88.6</v>
      </c>
      <c r="N278" s="9">
        <v>68.5</v>
      </c>
      <c r="O278" s="9">
        <v>11.8</v>
      </c>
      <c r="P278" s="10"/>
    </row>
    <row r="279" spans="1:16" x14ac:dyDescent="0.25">
      <c r="A279" s="8" t="s">
        <v>438</v>
      </c>
      <c r="B279" s="10">
        <v>452000</v>
      </c>
      <c r="C279" s="10">
        <v>436000</v>
      </c>
      <c r="D279" s="10">
        <v>52000</v>
      </c>
      <c r="E279" s="10">
        <v>108000</v>
      </c>
      <c r="F279" s="10">
        <v>159000</v>
      </c>
      <c r="G279" s="10">
        <v>118000</v>
      </c>
      <c r="H279" s="10">
        <v>15000</v>
      </c>
      <c r="I279" s="9">
        <v>63.5</v>
      </c>
      <c r="J279" s="9">
        <v>75.599999999999994</v>
      </c>
      <c r="K279" s="9">
        <v>48.8</v>
      </c>
      <c r="L279" s="9">
        <v>89</v>
      </c>
      <c r="M279" s="9">
        <v>89.3</v>
      </c>
      <c r="N279" s="9">
        <v>68.3</v>
      </c>
      <c r="O279" s="9">
        <v>11.5</v>
      </c>
      <c r="P279" s="10"/>
    </row>
    <row r="280" spans="1:16" x14ac:dyDescent="0.25">
      <c r="A280" s="8" t="s">
        <v>439</v>
      </c>
      <c r="B280" s="10">
        <v>458000</v>
      </c>
      <c r="C280" s="10">
        <v>441000</v>
      </c>
      <c r="D280" s="10">
        <v>52000</v>
      </c>
      <c r="E280" s="10">
        <v>111000</v>
      </c>
      <c r="F280" s="10">
        <v>160000</v>
      </c>
      <c r="G280" s="10">
        <v>119000</v>
      </c>
      <c r="H280" s="10">
        <v>17000</v>
      </c>
      <c r="I280" s="9">
        <v>64.400000000000006</v>
      </c>
      <c r="J280" s="9">
        <v>76.400000000000006</v>
      </c>
      <c r="K280" s="9">
        <v>49.2</v>
      </c>
      <c r="L280" s="9">
        <v>91.2</v>
      </c>
      <c r="M280" s="9">
        <v>89.8</v>
      </c>
      <c r="N280" s="9">
        <v>68.7</v>
      </c>
      <c r="O280" s="9">
        <v>12.4</v>
      </c>
      <c r="P280" s="10"/>
    </row>
    <row r="281" spans="1:16" x14ac:dyDescent="0.25">
      <c r="A281" s="8" t="s">
        <v>440</v>
      </c>
      <c r="B281" s="10">
        <v>454000</v>
      </c>
      <c r="C281" s="10">
        <v>439000</v>
      </c>
      <c r="D281" s="10">
        <v>55000</v>
      </c>
      <c r="E281" s="10">
        <v>110000</v>
      </c>
      <c r="F281" s="10">
        <v>157000</v>
      </c>
      <c r="G281" s="10">
        <v>117000</v>
      </c>
      <c r="H281" s="10">
        <v>16000</v>
      </c>
      <c r="I281" s="9">
        <v>63.9</v>
      </c>
      <c r="J281" s="9">
        <v>76</v>
      </c>
      <c r="K281" s="9">
        <v>51.7</v>
      </c>
      <c r="L281" s="9">
        <v>90.6</v>
      </c>
      <c r="M281" s="9">
        <v>88.3</v>
      </c>
      <c r="N281" s="9">
        <v>67.8</v>
      </c>
      <c r="O281" s="9">
        <v>11.6</v>
      </c>
      <c r="P281" s="10"/>
    </row>
    <row r="282" spans="1:16" x14ac:dyDescent="0.25">
      <c r="A282" s="8" t="s">
        <v>441</v>
      </c>
      <c r="B282" s="10">
        <v>462000</v>
      </c>
      <c r="C282" s="10">
        <v>442000</v>
      </c>
      <c r="D282" s="10">
        <v>53000</v>
      </c>
      <c r="E282" s="10">
        <v>113000</v>
      </c>
      <c r="F282" s="10">
        <v>156000</v>
      </c>
      <c r="G282" s="10">
        <v>121000</v>
      </c>
      <c r="H282" s="10">
        <v>20000</v>
      </c>
      <c r="I282" s="9">
        <v>64.8</v>
      </c>
      <c r="J282" s="9">
        <v>76.5</v>
      </c>
      <c r="K282" s="9">
        <v>50.5</v>
      </c>
      <c r="L282" s="9">
        <v>92.4</v>
      </c>
      <c r="M282" s="9">
        <v>87.7</v>
      </c>
      <c r="N282" s="9">
        <v>69.8</v>
      </c>
      <c r="O282" s="9">
        <v>14.6</v>
      </c>
      <c r="P282" s="10"/>
    </row>
    <row r="283" spans="1:16" x14ac:dyDescent="0.25">
      <c r="A283" s="8" t="s">
        <v>443</v>
      </c>
      <c r="B283" s="10">
        <v>465000</v>
      </c>
      <c r="C283" s="10">
        <v>444000</v>
      </c>
      <c r="D283" s="10">
        <v>51000</v>
      </c>
      <c r="E283" s="10">
        <v>115000</v>
      </c>
      <c r="F283" s="10">
        <v>156000</v>
      </c>
      <c r="G283" s="10">
        <v>122000</v>
      </c>
      <c r="H283" s="10">
        <v>21000</v>
      </c>
      <c r="I283" s="9">
        <v>65.3</v>
      </c>
      <c r="J283" s="9">
        <v>76.8</v>
      </c>
      <c r="K283" s="9">
        <v>48</v>
      </c>
      <c r="L283" s="9">
        <v>94.7</v>
      </c>
      <c r="M283" s="9">
        <v>88.1</v>
      </c>
      <c r="N283" s="9">
        <v>70.2</v>
      </c>
      <c r="O283" s="9">
        <v>15.6</v>
      </c>
      <c r="P283" s="10"/>
    </row>
    <row r="284" spans="1:16" x14ac:dyDescent="0.25">
      <c r="A284" s="8" t="s">
        <v>444</v>
      </c>
      <c r="B284" s="10">
        <v>461000</v>
      </c>
      <c r="C284" s="10">
        <v>439000</v>
      </c>
      <c r="D284" s="10">
        <v>49000</v>
      </c>
      <c r="E284" s="10">
        <v>116000</v>
      </c>
      <c r="F284" s="10">
        <v>153000</v>
      </c>
      <c r="G284" s="10">
        <v>122000</v>
      </c>
      <c r="H284" s="10">
        <v>21000</v>
      </c>
      <c r="I284" s="9">
        <v>64.7</v>
      </c>
      <c r="J284" s="9">
        <v>76.099999999999994</v>
      </c>
      <c r="K284" s="9">
        <v>46.5</v>
      </c>
      <c r="L284" s="9">
        <v>95.4</v>
      </c>
      <c r="M284" s="9">
        <v>86.2</v>
      </c>
      <c r="N284" s="9">
        <v>70.099999999999994</v>
      </c>
      <c r="O284" s="9">
        <v>15.8</v>
      </c>
      <c r="P284" s="10"/>
    </row>
    <row r="285" spans="1:16" x14ac:dyDescent="0.25">
      <c r="A285" s="8" t="s">
        <v>445</v>
      </c>
      <c r="B285" s="10">
        <v>456000</v>
      </c>
      <c r="C285" s="10">
        <v>438000</v>
      </c>
      <c r="D285" s="10">
        <v>47000</v>
      </c>
      <c r="E285" s="10">
        <v>114000</v>
      </c>
      <c r="F285" s="10">
        <v>154000</v>
      </c>
      <c r="G285" s="10">
        <v>124000</v>
      </c>
      <c r="H285" s="10">
        <v>18000</v>
      </c>
      <c r="I285" s="9">
        <v>64</v>
      </c>
      <c r="J285" s="9">
        <v>75.8</v>
      </c>
      <c r="K285" s="9">
        <v>44.6</v>
      </c>
      <c r="L285" s="9">
        <v>93.4</v>
      </c>
      <c r="M285" s="9">
        <v>86.7</v>
      </c>
      <c r="N285" s="9">
        <v>71.400000000000006</v>
      </c>
      <c r="O285" s="9">
        <v>13.5</v>
      </c>
      <c r="P285" s="10"/>
    </row>
    <row r="286" spans="1:16" x14ac:dyDescent="0.25">
      <c r="A286" s="8" t="s">
        <v>446</v>
      </c>
      <c r="B286" s="10">
        <v>457000</v>
      </c>
      <c r="C286" s="10">
        <v>439000</v>
      </c>
      <c r="D286" s="10">
        <v>49000</v>
      </c>
      <c r="E286" s="10">
        <v>112000</v>
      </c>
      <c r="F286" s="10">
        <v>153000</v>
      </c>
      <c r="G286" s="10">
        <v>126000</v>
      </c>
      <c r="H286" s="10">
        <v>18000</v>
      </c>
      <c r="I286" s="9">
        <v>64.2</v>
      </c>
      <c r="J286" s="9">
        <v>76.099999999999994</v>
      </c>
      <c r="K286" s="9">
        <v>46.8</v>
      </c>
      <c r="L286" s="9">
        <v>91.9</v>
      </c>
      <c r="M286" s="9">
        <v>86.3</v>
      </c>
      <c r="N286" s="9">
        <v>72.2</v>
      </c>
      <c r="O286" s="9">
        <v>13.4</v>
      </c>
      <c r="P286" s="10"/>
    </row>
    <row r="287" spans="1:16" x14ac:dyDescent="0.25">
      <c r="A287" s="8" t="s">
        <v>447</v>
      </c>
      <c r="B287" s="10">
        <v>456000</v>
      </c>
      <c r="C287" s="10">
        <v>439000</v>
      </c>
      <c r="D287" s="10">
        <v>51000</v>
      </c>
      <c r="E287" s="10">
        <v>113000</v>
      </c>
      <c r="F287" s="10">
        <v>153000</v>
      </c>
      <c r="G287" s="10">
        <v>122000</v>
      </c>
      <c r="H287" s="10">
        <v>17000</v>
      </c>
      <c r="I287" s="9">
        <v>63.9</v>
      </c>
      <c r="J287" s="9">
        <v>76</v>
      </c>
      <c r="K287" s="9">
        <v>48.2</v>
      </c>
      <c r="L287" s="9">
        <v>92.5</v>
      </c>
      <c r="M287" s="9">
        <v>86.7</v>
      </c>
      <c r="N287" s="9">
        <v>70.2</v>
      </c>
      <c r="O287" s="9">
        <v>12.4</v>
      </c>
      <c r="P287" s="10"/>
    </row>
    <row r="288" spans="1:16" x14ac:dyDescent="0.25">
      <c r="A288" s="8" t="s">
        <v>448</v>
      </c>
      <c r="B288" s="10">
        <v>458000</v>
      </c>
      <c r="C288" s="10">
        <v>443000</v>
      </c>
      <c r="D288" s="10">
        <v>55000</v>
      </c>
      <c r="E288" s="10">
        <v>114000</v>
      </c>
      <c r="F288" s="10">
        <v>153000</v>
      </c>
      <c r="G288" s="10">
        <v>122000</v>
      </c>
      <c r="H288" s="10">
        <v>16000</v>
      </c>
      <c r="I288" s="9">
        <v>64.2</v>
      </c>
      <c r="J288" s="9">
        <v>76.599999999999994</v>
      </c>
      <c r="K288" s="9">
        <v>52.1</v>
      </c>
      <c r="L288" s="9">
        <v>93.4</v>
      </c>
      <c r="M288" s="9">
        <v>86.5</v>
      </c>
      <c r="N288" s="9">
        <v>69.7</v>
      </c>
      <c r="O288" s="9">
        <v>11.6</v>
      </c>
      <c r="P288" s="10"/>
    </row>
    <row r="289" spans="1:16" x14ac:dyDescent="0.25">
      <c r="A289" s="8" t="s">
        <v>449</v>
      </c>
      <c r="B289" s="10">
        <v>457000</v>
      </c>
      <c r="C289" s="10">
        <v>442000</v>
      </c>
      <c r="D289" s="10">
        <v>55000</v>
      </c>
      <c r="E289" s="10">
        <v>113000</v>
      </c>
      <c r="F289" s="10">
        <v>153000</v>
      </c>
      <c r="G289" s="10">
        <v>121000</v>
      </c>
      <c r="H289" s="10">
        <v>15000</v>
      </c>
      <c r="I289" s="9">
        <v>64</v>
      </c>
      <c r="J289" s="9">
        <v>76.599999999999994</v>
      </c>
      <c r="K289" s="9">
        <v>52.6</v>
      </c>
      <c r="L289" s="9">
        <v>93.1</v>
      </c>
      <c r="M289" s="9">
        <v>86.6</v>
      </c>
      <c r="N289" s="9">
        <v>69.2</v>
      </c>
      <c r="O289" s="9">
        <v>10.7</v>
      </c>
      <c r="P289" s="10"/>
    </row>
    <row r="290" spans="1:16" x14ac:dyDescent="0.25">
      <c r="A290" s="8" t="s">
        <v>450</v>
      </c>
      <c r="B290" s="10">
        <v>459000</v>
      </c>
      <c r="C290" s="10">
        <v>444000</v>
      </c>
      <c r="D290" s="10">
        <v>55000</v>
      </c>
      <c r="E290" s="10">
        <v>111000</v>
      </c>
      <c r="F290" s="10">
        <v>155000</v>
      </c>
      <c r="G290" s="10">
        <v>123000</v>
      </c>
      <c r="H290" s="10">
        <v>15000</v>
      </c>
      <c r="I290" s="9">
        <v>64.3</v>
      </c>
      <c r="J290" s="9">
        <v>76.900000000000006</v>
      </c>
      <c r="K290" s="9">
        <v>52.8</v>
      </c>
      <c r="L290" s="9">
        <v>91.6</v>
      </c>
      <c r="M290" s="9">
        <v>87.7</v>
      </c>
      <c r="N290" s="9">
        <v>70.400000000000006</v>
      </c>
      <c r="O290" s="9">
        <v>10.7</v>
      </c>
      <c r="P290" s="10"/>
    </row>
    <row r="291" spans="1:16" x14ac:dyDescent="0.25">
      <c r="A291" s="8" t="s">
        <v>451</v>
      </c>
      <c r="B291" s="10">
        <v>458000</v>
      </c>
      <c r="C291" s="10">
        <v>441000</v>
      </c>
      <c r="D291" s="10">
        <v>57000</v>
      </c>
      <c r="E291" s="10">
        <v>108000</v>
      </c>
      <c r="F291" s="10">
        <v>155000</v>
      </c>
      <c r="G291" s="10">
        <v>122000</v>
      </c>
      <c r="H291" s="10">
        <v>17000</v>
      </c>
      <c r="I291" s="9">
        <v>64.2</v>
      </c>
      <c r="J291" s="9">
        <v>76.400000000000006</v>
      </c>
      <c r="K291" s="9">
        <v>54.3</v>
      </c>
      <c r="L291" s="9">
        <v>88.9</v>
      </c>
      <c r="M291" s="9">
        <v>87.7</v>
      </c>
      <c r="N291" s="9">
        <v>69.599999999999994</v>
      </c>
      <c r="O291" s="9">
        <v>12.4</v>
      </c>
      <c r="P291" s="10"/>
    </row>
    <row r="292" spans="1:16" x14ac:dyDescent="0.25">
      <c r="A292" s="8" t="s">
        <v>452</v>
      </c>
      <c r="B292" s="10">
        <v>461000</v>
      </c>
      <c r="C292" s="10">
        <v>445000</v>
      </c>
      <c r="D292" s="10">
        <v>57000</v>
      </c>
      <c r="E292" s="10">
        <v>110000</v>
      </c>
      <c r="F292" s="10">
        <v>156000</v>
      </c>
      <c r="G292" s="10">
        <v>122000</v>
      </c>
      <c r="H292" s="10">
        <v>17000</v>
      </c>
      <c r="I292" s="9">
        <v>64.599999999999994</v>
      </c>
      <c r="J292" s="9">
        <v>77</v>
      </c>
      <c r="K292" s="9">
        <v>54.4</v>
      </c>
      <c r="L292" s="9">
        <v>90.2</v>
      </c>
      <c r="M292" s="9">
        <v>88.2</v>
      </c>
      <c r="N292" s="9">
        <v>69.900000000000006</v>
      </c>
      <c r="O292" s="9">
        <v>12.4</v>
      </c>
      <c r="P292" s="10"/>
    </row>
    <row r="293" spans="1:16" x14ac:dyDescent="0.25">
      <c r="A293" s="8" t="s">
        <v>453</v>
      </c>
      <c r="B293" s="10">
        <v>467000</v>
      </c>
      <c r="C293" s="10">
        <v>448000</v>
      </c>
      <c r="D293" s="10">
        <v>55000</v>
      </c>
      <c r="E293" s="10">
        <v>111000</v>
      </c>
      <c r="F293" s="10">
        <v>156000</v>
      </c>
      <c r="G293" s="10">
        <v>125000</v>
      </c>
      <c r="H293" s="10">
        <v>19000</v>
      </c>
      <c r="I293" s="9">
        <v>65.3</v>
      </c>
      <c r="J293" s="9">
        <v>77.599999999999994</v>
      </c>
      <c r="K293" s="9">
        <v>53.1</v>
      </c>
      <c r="L293" s="9">
        <v>91.5</v>
      </c>
      <c r="M293" s="9">
        <v>88.5</v>
      </c>
      <c r="N293" s="9">
        <v>71.5</v>
      </c>
      <c r="O293" s="9">
        <v>13.5</v>
      </c>
      <c r="P293" s="10"/>
    </row>
    <row r="294" spans="1:16" x14ac:dyDescent="0.25">
      <c r="A294" s="8" t="s">
        <v>454</v>
      </c>
      <c r="B294" s="10">
        <v>469000</v>
      </c>
      <c r="C294" s="10">
        <v>450000</v>
      </c>
      <c r="D294" s="10">
        <v>56000</v>
      </c>
      <c r="E294" s="10">
        <v>111000</v>
      </c>
      <c r="F294" s="10">
        <v>156000</v>
      </c>
      <c r="G294" s="10">
        <v>127000</v>
      </c>
      <c r="H294" s="10">
        <v>18000</v>
      </c>
      <c r="I294" s="9">
        <v>65.5</v>
      </c>
      <c r="J294" s="9">
        <v>78</v>
      </c>
      <c r="K294" s="9">
        <v>53.5</v>
      </c>
      <c r="L294" s="9">
        <v>91.4</v>
      </c>
      <c r="M294" s="9">
        <v>88.7</v>
      </c>
      <c r="N294" s="9">
        <v>72.400000000000006</v>
      </c>
      <c r="O294" s="9">
        <v>13.3</v>
      </c>
      <c r="P294" s="10"/>
    </row>
    <row r="295" spans="1:16" x14ac:dyDescent="0.25">
      <c r="A295" s="8" t="s">
        <v>455</v>
      </c>
      <c r="B295" s="10">
        <v>467000</v>
      </c>
      <c r="C295" s="10">
        <v>448000</v>
      </c>
      <c r="D295" s="10">
        <v>55000</v>
      </c>
      <c r="E295" s="10">
        <v>111000</v>
      </c>
      <c r="F295" s="10">
        <v>156000</v>
      </c>
      <c r="G295" s="10">
        <v>126000</v>
      </c>
      <c r="H295" s="10">
        <v>19000</v>
      </c>
      <c r="I295" s="9">
        <v>65.3</v>
      </c>
      <c r="J295" s="9">
        <v>77.599999999999994</v>
      </c>
      <c r="K295" s="9">
        <v>52.6</v>
      </c>
      <c r="L295" s="9">
        <v>91.5</v>
      </c>
      <c r="M295" s="9">
        <v>88.5</v>
      </c>
      <c r="N295" s="9">
        <v>71.8</v>
      </c>
      <c r="O295" s="9">
        <v>14</v>
      </c>
      <c r="P295" s="10"/>
    </row>
    <row r="296" spans="1:16" x14ac:dyDescent="0.25">
      <c r="A296" s="8" t="s">
        <v>456</v>
      </c>
      <c r="B296" s="10">
        <v>465000</v>
      </c>
      <c r="C296" s="10">
        <v>446000</v>
      </c>
      <c r="D296" s="10">
        <v>52000</v>
      </c>
      <c r="E296" s="10">
        <v>111000</v>
      </c>
      <c r="F296" s="10">
        <v>157000</v>
      </c>
      <c r="G296" s="10">
        <v>125000</v>
      </c>
      <c r="H296" s="10">
        <v>19000</v>
      </c>
      <c r="I296" s="9">
        <v>64.900000000000006</v>
      </c>
      <c r="J296" s="9">
        <v>77.2</v>
      </c>
      <c r="K296" s="9">
        <v>50.2</v>
      </c>
      <c r="L296" s="9">
        <v>91.3</v>
      </c>
      <c r="M296" s="9">
        <v>89.4</v>
      </c>
      <c r="N296" s="9">
        <v>71.099999999999994</v>
      </c>
      <c r="O296" s="9">
        <v>13.8</v>
      </c>
      <c r="P296" s="10"/>
    </row>
    <row r="297" spans="1:16" x14ac:dyDescent="0.25">
      <c r="A297" s="8" t="s">
        <v>457</v>
      </c>
      <c r="B297" s="10">
        <v>469000</v>
      </c>
      <c r="C297" s="10">
        <v>449000</v>
      </c>
      <c r="D297" s="10">
        <v>54000</v>
      </c>
      <c r="E297" s="10">
        <v>113000</v>
      </c>
      <c r="F297" s="10">
        <v>158000</v>
      </c>
      <c r="G297" s="10">
        <v>125000</v>
      </c>
      <c r="H297" s="10">
        <v>21000</v>
      </c>
      <c r="I297" s="9">
        <v>65.5</v>
      </c>
      <c r="J297" s="9">
        <v>77.7</v>
      </c>
      <c r="K297" s="9">
        <v>51.6</v>
      </c>
      <c r="L297" s="9">
        <v>92.6</v>
      </c>
      <c r="M297" s="9">
        <v>89.6</v>
      </c>
      <c r="N297" s="9">
        <v>70.7</v>
      </c>
      <c r="O297" s="9">
        <v>15.1</v>
      </c>
      <c r="P297" s="10"/>
    </row>
    <row r="298" spans="1:16" x14ac:dyDescent="0.25">
      <c r="A298" s="8" t="s">
        <v>458</v>
      </c>
      <c r="B298" s="10">
        <v>473000</v>
      </c>
      <c r="C298" s="10">
        <v>452000</v>
      </c>
      <c r="D298" s="10">
        <v>55000</v>
      </c>
      <c r="E298" s="10">
        <v>112000</v>
      </c>
      <c r="F298" s="10">
        <v>158000</v>
      </c>
      <c r="G298" s="10">
        <v>127000</v>
      </c>
      <c r="H298" s="10">
        <v>21000</v>
      </c>
      <c r="I298" s="9">
        <v>66</v>
      </c>
      <c r="J298" s="9">
        <v>78.2</v>
      </c>
      <c r="K298" s="9">
        <v>53.4</v>
      </c>
      <c r="L298" s="9">
        <v>91.8</v>
      </c>
      <c r="M298" s="9">
        <v>89.6</v>
      </c>
      <c r="N298" s="9">
        <v>72</v>
      </c>
      <c r="O298" s="9">
        <v>15.3</v>
      </c>
      <c r="P298" s="10"/>
    </row>
    <row r="299" spans="1:16" x14ac:dyDescent="0.25">
      <c r="A299" s="8" t="s">
        <v>459</v>
      </c>
      <c r="B299" s="10">
        <v>473000</v>
      </c>
      <c r="C299" s="10">
        <v>454000</v>
      </c>
      <c r="D299" s="10">
        <v>57000</v>
      </c>
      <c r="E299" s="10">
        <v>110000</v>
      </c>
      <c r="F299" s="10">
        <v>159000</v>
      </c>
      <c r="G299" s="10">
        <v>129000</v>
      </c>
      <c r="H299" s="10">
        <v>19000</v>
      </c>
      <c r="I299" s="9">
        <v>66</v>
      </c>
      <c r="J299" s="9">
        <v>78.599999999999994</v>
      </c>
      <c r="K299" s="9">
        <v>54.7</v>
      </c>
      <c r="L299" s="9">
        <v>90</v>
      </c>
      <c r="M299" s="9">
        <v>90.3</v>
      </c>
      <c r="N299" s="9">
        <v>73.099999999999994</v>
      </c>
      <c r="O299" s="9">
        <v>13.9</v>
      </c>
      <c r="P299" s="10"/>
    </row>
    <row r="300" spans="1:16" x14ac:dyDescent="0.25">
      <c r="A300" s="8" t="s">
        <v>460</v>
      </c>
      <c r="B300" s="10">
        <v>471000</v>
      </c>
      <c r="C300" s="10">
        <v>455000</v>
      </c>
      <c r="D300" s="10">
        <v>57000</v>
      </c>
      <c r="E300" s="10">
        <v>110000</v>
      </c>
      <c r="F300" s="10">
        <v>159000</v>
      </c>
      <c r="G300" s="10">
        <v>128000</v>
      </c>
      <c r="H300" s="10">
        <v>17000</v>
      </c>
      <c r="I300" s="9">
        <v>65.7</v>
      </c>
      <c r="J300" s="9">
        <v>78.7</v>
      </c>
      <c r="K300" s="9">
        <v>55.1</v>
      </c>
      <c r="L300" s="9">
        <v>90.5</v>
      </c>
      <c r="M300" s="9">
        <v>90.5</v>
      </c>
      <c r="N300" s="9">
        <v>72.599999999999994</v>
      </c>
      <c r="O300" s="9">
        <v>12.1</v>
      </c>
      <c r="P300" s="10"/>
    </row>
    <row r="301" spans="1:16" x14ac:dyDescent="0.25">
      <c r="A301" s="8" t="s">
        <v>461</v>
      </c>
      <c r="B301" s="10">
        <v>471000</v>
      </c>
      <c r="C301" s="10">
        <v>453000</v>
      </c>
      <c r="D301" s="10">
        <v>56000</v>
      </c>
      <c r="E301" s="10">
        <v>109000</v>
      </c>
      <c r="F301" s="10">
        <v>159000</v>
      </c>
      <c r="G301" s="10">
        <v>128000</v>
      </c>
      <c r="H301" s="10">
        <v>19000</v>
      </c>
      <c r="I301" s="9">
        <v>65.7</v>
      </c>
      <c r="J301" s="9">
        <v>78.400000000000006</v>
      </c>
      <c r="K301" s="9">
        <v>54.6</v>
      </c>
      <c r="L301" s="9">
        <v>89.6</v>
      </c>
      <c r="M301" s="9">
        <v>90.6</v>
      </c>
      <c r="N301" s="9">
        <v>72.3</v>
      </c>
      <c r="O301" s="9">
        <v>13.3</v>
      </c>
      <c r="P301" s="10"/>
    </row>
    <row r="302" spans="1:16" x14ac:dyDescent="0.25">
      <c r="A302" s="8" t="s">
        <v>462</v>
      </c>
      <c r="B302" s="10">
        <v>473000</v>
      </c>
      <c r="C302" s="10">
        <v>453000</v>
      </c>
      <c r="D302" s="10">
        <v>57000</v>
      </c>
      <c r="E302" s="10">
        <v>110000</v>
      </c>
      <c r="F302" s="10">
        <v>159000</v>
      </c>
      <c r="G302" s="10">
        <v>127000</v>
      </c>
      <c r="H302" s="10">
        <v>20000</v>
      </c>
      <c r="I302" s="9">
        <v>65.900000000000006</v>
      </c>
      <c r="J302" s="9">
        <v>78.5</v>
      </c>
      <c r="K302" s="9">
        <v>55.5</v>
      </c>
      <c r="L302" s="9">
        <v>90.5</v>
      </c>
      <c r="M302" s="9">
        <v>90.6</v>
      </c>
      <c r="N302" s="9">
        <v>71.5</v>
      </c>
      <c r="O302" s="9">
        <v>14.2</v>
      </c>
      <c r="P302" s="10"/>
    </row>
    <row r="303" spans="1:16" x14ac:dyDescent="0.25">
      <c r="A303" s="8" t="s">
        <v>463</v>
      </c>
      <c r="B303" s="10">
        <v>470000</v>
      </c>
      <c r="C303" s="10">
        <v>451000</v>
      </c>
      <c r="D303" s="10">
        <v>57000</v>
      </c>
      <c r="E303" s="10">
        <v>110000</v>
      </c>
      <c r="F303" s="10">
        <v>158000</v>
      </c>
      <c r="G303" s="10">
        <v>126000</v>
      </c>
      <c r="H303" s="10">
        <v>20000</v>
      </c>
      <c r="I303" s="9">
        <v>65.5</v>
      </c>
      <c r="J303" s="9">
        <v>78</v>
      </c>
      <c r="K303" s="9">
        <v>54.9</v>
      </c>
      <c r="L303" s="9">
        <v>90.3</v>
      </c>
      <c r="M303" s="9">
        <v>90.1</v>
      </c>
      <c r="N303" s="9">
        <v>71</v>
      </c>
      <c r="O303" s="9">
        <v>14.1</v>
      </c>
      <c r="P303" s="10"/>
    </row>
    <row r="304" spans="1:16" x14ac:dyDescent="0.25">
      <c r="A304" s="8" t="s">
        <v>464</v>
      </c>
      <c r="B304" s="10">
        <v>471000</v>
      </c>
      <c r="C304" s="10">
        <v>452000</v>
      </c>
      <c r="D304" s="10">
        <v>61000</v>
      </c>
      <c r="E304" s="10">
        <v>110000</v>
      </c>
      <c r="F304" s="10">
        <v>157000</v>
      </c>
      <c r="G304" s="10">
        <v>124000</v>
      </c>
      <c r="H304" s="10">
        <v>19000</v>
      </c>
      <c r="I304" s="9">
        <v>65.599999999999994</v>
      </c>
      <c r="J304" s="9">
        <v>78.3</v>
      </c>
      <c r="K304" s="9">
        <v>59.2</v>
      </c>
      <c r="L304" s="9">
        <v>90.5</v>
      </c>
      <c r="M304" s="9">
        <v>89.5</v>
      </c>
      <c r="N304" s="9">
        <v>69.8</v>
      </c>
      <c r="O304" s="9">
        <v>13.7</v>
      </c>
      <c r="P304" s="10"/>
    </row>
    <row r="305" spans="1:16" x14ac:dyDescent="0.25">
      <c r="A305" s="8" t="s">
        <v>465</v>
      </c>
      <c r="B305" s="10">
        <v>469000</v>
      </c>
      <c r="C305" s="10">
        <v>451000</v>
      </c>
      <c r="D305" s="10">
        <v>61000</v>
      </c>
      <c r="E305" s="10">
        <v>109000</v>
      </c>
      <c r="F305" s="10">
        <v>158000</v>
      </c>
      <c r="G305" s="10">
        <v>123000</v>
      </c>
      <c r="H305" s="10">
        <v>18000</v>
      </c>
      <c r="I305" s="9">
        <v>65.2</v>
      </c>
      <c r="J305" s="9">
        <v>78</v>
      </c>
      <c r="K305" s="9">
        <v>59.3</v>
      </c>
      <c r="L305" s="9">
        <v>89.4</v>
      </c>
      <c r="M305" s="9">
        <v>89.9</v>
      </c>
      <c r="N305" s="9">
        <v>69.400000000000006</v>
      </c>
      <c r="O305" s="9">
        <v>12.6</v>
      </c>
      <c r="P305" s="10"/>
    </row>
    <row r="306" spans="1:16" x14ac:dyDescent="0.25">
      <c r="A306" s="8" t="s">
        <v>466</v>
      </c>
      <c r="B306" s="10">
        <v>472000</v>
      </c>
      <c r="C306" s="10">
        <v>453000</v>
      </c>
      <c r="D306" s="10">
        <v>61000</v>
      </c>
      <c r="E306" s="10">
        <v>109000</v>
      </c>
      <c r="F306" s="10">
        <v>158000</v>
      </c>
      <c r="G306" s="10">
        <v>124000</v>
      </c>
      <c r="H306" s="10">
        <v>19000</v>
      </c>
      <c r="I306" s="9">
        <v>65.7</v>
      </c>
      <c r="J306" s="9">
        <v>78.5</v>
      </c>
      <c r="K306" s="9">
        <v>59.7</v>
      </c>
      <c r="L306" s="9">
        <v>89.9</v>
      </c>
      <c r="M306" s="9">
        <v>90.2</v>
      </c>
      <c r="N306" s="9">
        <v>70</v>
      </c>
      <c r="O306" s="9">
        <v>13.4</v>
      </c>
      <c r="P306" s="10"/>
    </row>
    <row r="307" spans="1:16" x14ac:dyDescent="0.25">
      <c r="A307" s="8" t="s">
        <v>467</v>
      </c>
      <c r="B307" s="10">
        <v>474000</v>
      </c>
      <c r="C307" s="10">
        <v>456000</v>
      </c>
      <c r="D307" s="10">
        <v>61000</v>
      </c>
      <c r="E307" s="10">
        <v>110000</v>
      </c>
      <c r="F307" s="10">
        <v>159000</v>
      </c>
      <c r="G307" s="10">
        <v>126000</v>
      </c>
      <c r="H307" s="10">
        <v>18000</v>
      </c>
      <c r="I307" s="9">
        <v>65.894551806237004</v>
      </c>
      <c r="J307" s="9">
        <v>78.908830310961505</v>
      </c>
      <c r="K307" s="9">
        <v>59.262464027378101</v>
      </c>
      <c r="L307" s="9">
        <v>90.363579453724796</v>
      </c>
      <c r="M307" s="9">
        <v>90.419990093767595</v>
      </c>
      <c r="N307" s="9">
        <v>71.080237365356993</v>
      </c>
      <c r="O307" s="9">
        <v>12.713974478680401</v>
      </c>
      <c r="P307" s="10"/>
    </row>
    <row r="308" spans="1:16" x14ac:dyDescent="0.25">
      <c r="A308" s="8" t="s">
        <v>468</v>
      </c>
      <c r="B308" s="10">
        <v>465000</v>
      </c>
      <c r="C308" s="10">
        <v>447000</v>
      </c>
      <c r="D308" s="10">
        <v>61000</v>
      </c>
      <c r="E308" s="10">
        <v>108000</v>
      </c>
      <c r="F308" s="10">
        <v>156000</v>
      </c>
      <c r="G308" s="10">
        <v>122000</v>
      </c>
      <c r="H308" s="10">
        <v>18000</v>
      </c>
      <c r="I308" s="9">
        <v>64.736000934731507</v>
      </c>
      <c r="J308" s="9">
        <v>77.458660759287596</v>
      </c>
      <c r="K308" s="9">
        <v>59.465695676301898</v>
      </c>
      <c r="L308" s="9">
        <v>89.079502736925406</v>
      </c>
      <c r="M308" s="9">
        <v>89.117394053675298</v>
      </c>
      <c r="N308" s="9">
        <v>68.414481195480406</v>
      </c>
      <c r="O308" s="9">
        <v>12.8484240566238</v>
      </c>
      <c r="P308" s="10"/>
    </row>
    <row r="309" spans="1:16" x14ac:dyDescent="0.25">
      <c r="A309" s="8" t="s">
        <v>469</v>
      </c>
      <c r="B309" s="10">
        <v>465000</v>
      </c>
      <c r="C309" s="10">
        <v>447000</v>
      </c>
      <c r="D309" s="10">
        <v>60000</v>
      </c>
      <c r="E309" s="10">
        <v>108000</v>
      </c>
      <c r="F309" s="10">
        <v>155000</v>
      </c>
      <c r="G309" s="10">
        <v>125000</v>
      </c>
      <c r="H309" s="10">
        <v>18000</v>
      </c>
      <c r="I309" s="9">
        <v>64.649993947059698</v>
      </c>
      <c r="J309" s="9">
        <v>77.495744658723396</v>
      </c>
      <c r="K309" s="9">
        <v>58.142301354368797</v>
      </c>
      <c r="L309" s="9">
        <v>88.862379261949997</v>
      </c>
      <c r="M309" s="9">
        <v>88.305540981362796</v>
      </c>
      <c r="N309" s="9">
        <v>70.258085188912105</v>
      </c>
      <c r="O309" s="9">
        <v>12.363038585549299</v>
      </c>
      <c r="P309" s="10"/>
    </row>
    <row r="310" spans="1:16" x14ac:dyDescent="0.25">
      <c r="A310" s="8" t="s">
        <v>470</v>
      </c>
      <c r="B310" s="10">
        <v>465000</v>
      </c>
      <c r="C310" s="10">
        <v>447000</v>
      </c>
      <c r="D310" s="10">
        <v>57000</v>
      </c>
      <c r="E310" s="10">
        <v>108000</v>
      </c>
      <c r="F310" s="10">
        <v>156000</v>
      </c>
      <c r="G310" s="10">
        <v>127000</v>
      </c>
      <c r="H310" s="10">
        <v>18000</v>
      </c>
      <c r="I310" s="9">
        <v>64.736135365862197</v>
      </c>
      <c r="J310" s="9">
        <v>77.528465769143494</v>
      </c>
      <c r="K310" s="9">
        <v>55.2641073396195</v>
      </c>
      <c r="L310" s="9">
        <v>89.266814718193004</v>
      </c>
      <c r="M310" s="9">
        <v>88.857141227664897</v>
      </c>
      <c r="N310" s="9">
        <v>71.2048477217282</v>
      </c>
      <c r="O310" s="9">
        <v>12.6619344641698</v>
      </c>
      <c r="P310" s="10"/>
    </row>
    <row r="311" spans="1:16" x14ac:dyDescent="0.25">
      <c r="A311" s="8" t="s">
        <v>471</v>
      </c>
      <c r="B311" s="10">
        <v>468000</v>
      </c>
      <c r="C311" s="10">
        <v>448000</v>
      </c>
      <c r="D311" s="10">
        <v>58000</v>
      </c>
      <c r="E311" s="10">
        <v>108000</v>
      </c>
      <c r="F311" s="10">
        <v>156000</v>
      </c>
      <c r="G311" s="10">
        <v>126000</v>
      </c>
      <c r="H311" s="10">
        <v>21000</v>
      </c>
      <c r="I311" s="9">
        <v>65.164675094848405</v>
      </c>
      <c r="J311" s="9">
        <v>77.669008746810803</v>
      </c>
      <c r="K311" s="9">
        <v>56.480648944487903</v>
      </c>
      <c r="L311" s="9">
        <v>89.201474404535603</v>
      </c>
      <c r="M311" s="9">
        <v>88.912040737104107</v>
      </c>
      <c r="N311" s="9">
        <v>70.947361327170697</v>
      </c>
      <c r="O311" s="9">
        <v>14.4748498867999</v>
      </c>
      <c r="P311" s="10"/>
    </row>
    <row r="312" spans="1:16" x14ac:dyDescent="0.25">
      <c r="A312" s="8" t="s">
        <v>472</v>
      </c>
      <c r="B312" s="10">
        <v>466000</v>
      </c>
      <c r="C312" s="10">
        <v>445000</v>
      </c>
      <c r="D312" s="10">
        <v>57000</v>
      </c>
      <c r="E312" s="10">
        <v>107000</v>
      </c>
      <c r="F312" s="10">
        <v>156000</v>
      </c>
      <c r="G312" s="10">
        <v>125000</v>
      </c>
      <c r="H312" s="10">
        <v>20000</v>
      </c>
      <c r="I312" s="9">
        <v>64.680994151640505</v>
      </c>
      <c r="J312" s="9">
        <v>77.171899557605698</v>
      </c>
      <c r="K312" s="9">
        <v>55.812090242019799</v>
      </c>
      <c r="L312" s="9">
        <v>88.606643371085397</v>
      </c>
      <c r="M312" s="9">
        <v>89.249244109760994</v>
      </c>
      <c r="N312" s="9">
        <v>69.799940581960499</v>
      </c>
      <c r="O312" s="9">
        <v>14.1323403598828</v>
      </c>
      <c r="P312" s="10"/>
    </row>
    <row r="313" spans="1:16" x14ac:dyDescent="0.25">
      <c r="A313" s="8" t="s">
        <v>473</v>
      </c>
      <c r="B313" s="10">
        <v>464000</v>
      </c>
      <c r="C313" s="10">
        <v>443000</v>
      </c>
      <c r="D313" s="10">
        <v>52000</v>
      </c>
      <c r="E313" s="10">
        <v>109000</v>
      </c>
      <c r="F313" s="10">
        <v>156000</v>
      </c>
      <c r="G313" s="10">
        <v>125000</v>
      </c>
      <c r="H313" s="10">
        <v>21000</v>
      </c>
      <c r="I313" s="9">
        <v>64.390485023854097</v>
      </c>
      <c r="J313" s="9">
        <v>76.660921083403295</v>
      </c>
      <c r="K313" s="9">
        <v>50.947177040975902</v>
      </c>
      <c r="L313" s="9">
        <v>90.086160607337305</v>
      </c>
      <c r="M313" s="9">
        <v>89.073453997843799</v>
      </c>
      <c r="N313" s="9">
        <v>70.106556321427206</v>
      </c>
      <c r="O313" s="9">
        <v>14.8429247955679</v>
      </c>
      <c r="P313" s="10"/>
    </row>
    <row r="314" spans="1:16" x14ac:dyDescent="0.25">
      <c r="A314" s="8" t="s">
        <v>474</v>
      </c>
      <c r="B314" s="10">
        <v>462000</v>
      </c>
      <c r="C314" s="10">
        <v>442000</v>
      </c>
      <c r="D314" s="10">
        <v>49000</v>
      </c>
      <c r="E314" s="10">
        <v>111000</v>
      </c>
      <c r="F314" s="10">
        <v>157000</v>
      </c>
      <c r="G314" s="10">
        <v>125000</v>
      </c>
      <c r="H314" s="10">
        <v>20000</v>
      </c>
      <c r="I314" s="9">
        <v>64.144969699661601</v>
      </c>
      <c r="J314" s="9">
        <v>76.653604146743703</v>
      </c>
      <c r="K314" s="9">
        <v>48.3238939264998</v>
      </c>
      <c r="L314" s="9">
        <v>91.745932053517507</v>
      </c>
      <c r="M314" s="9">
        <v>89.764376996805098</v>
      </c>
      <c r="N314" s="9">
        <v>69.781092968339095</v>
      </c>
      <c r="O314" s="9">
        <v>13.7345528171473</v>
      </c>
      <c r="P314" s="10"/>
    </row>
    <row r="315" spans="1:16" x14ac:dyDescent="0.25">
      <c r="A315" s="8" t="s">
        <v>475</v>
      </c>
      <c r="B315" s="10">
        <v>459000</v>
      </c>
      <c r="C315" s="10">
        <v>436000</v>
      </c>
      <c r="D315" s="10">
        <v>47000</v>
      </c>
      <c r="E315" s="10">
        <v>112000</v>
      </c>
      <c r="F315" s="10">
        <v>154000</v>
      </c>
      <c r="G315" s="10">
        <v>123000</v>
      </c>
      <c r="H315" s="10">
        <v>22000</v>
      </c>
      <c r="I315" s="9">
        <v>63.623787461894601</v>
      </c>
      <c r="J315" s="9">
        <v>75.608877122645197</v>
      </c>
      <c r="K315" s="9">
        <v>46.473496157799403</v>
      </c>
      <c r="L315" s="9">
        <v>92.832930983167401</v>
      </c>
      <c r="M315" s="9">
        <v>87.922297297297305</v>
      </c>
      <c r="N315" s="9">
        <v>68.536454430563793</v>
      </c>
      <c r="O315" s="9">
        <v>15.4288302097123</v>
      </c>
      <c r="P315" s="10"/>
    </row>
    <row r="316" spans="1:16" x14ac:dyDescent="0.25">
      <c r="A316" s="8" t="s">
        <v>476</v>
      </c>
      <c r="B316" s="10">
        <v>454000</v>
      </c>
      <c r="C316" s="10">
        <v>433000</v>
      </c>
      <c r="D316" s="10">
        <v>51000</v>
      </c>
      <c r="E316" s="10">
        <v>111000</v>
      </c>
      <c r="F316" s="10">
        <v>152000</v>
      </c>
      <c r="G316" s="10">
        <v>119000</v>
      </c>
      <c r="H316" s="10">
        <v>21000</v>
      </c>
      <c r="I316" s="9">
        <v>62.977734849872597</v>
      </c>
      <c r="J316" s="9">
        <v>75.043426705083306</v>
      </c>
      <c r="K316" s="9">
        <v>50.352823568614397</v>
      </c>
      <c r="L316" s="9">
        <v>91.827110033674501</v>
      </c>
      <c r="M316" s="9">
        <v>86.6508278268617</v>
      </c>
      <c r="N316" s="9">
        <v>66.423059718183893</v>
      </c>
      <c r="O316" s="9">
        <v>14.562377394716</v>
      </c>
      <c r="P316" s="10"/>
    </row>
    <row r="317" spans="1:16" x14ac:dyDescent="0.25">
      <c r="A317" s="8" t="s">
        <v>477</v>
      </c>
      <c r="B317" s="10">
        <v>447000</v>
      </c>
      <c r="C317" s="10">
        <v>429000</v>
      </c>
      <c r="D317" s="10">
        <v>50000</v>
      </c>
      <c r="E317" s="10">
        <v>112000</v>
      </c>
      <c r="F317" s="10">
        <v>150000</v>
      </c>
      <c r="G317" s="10">
        <v>117000</v>
      </c>
      <c r="H317" s="10">
        <v>18000</v>
      </c>
      <c r="I317" s="9">
        <v>62.082637150358899</v>
      </c>
      <c r="J317" s="9">
        <v>74.379322544170606</v>
      </c>
      <c r="K317" s="9">
        <v>49.295194373326296</v>
      </c>
      <c r="L317" s="9">
        <v>92.418910078585</v>
      </c>
      <c r="M317" s="9">
        <v>85.923725182116797</v>
      </c>
      <c r="N317" s="9">
        <v>65.201594195607598</v>
      </c>
      <c r="O317" s="9">
        <v>12.8313236274728</v>
      </c>
      <c r="P317" s="10"/>
    </row>
    <row r="318" spans="1:16" x14ac:dyDescent="0.25">
      <c r="A318" s="8" t="s">
        <v>478</v>
      </c>
      <c r="B318" s="10">
        <v>449000</v>
      </c>
      <c r="C318" s="10">
        <v>428000</v>
      </c>
      <c r="D318" s="10">
        <v>48000</v>
      </c>
      <c r="E318" s="10">
        <v>111000</v>
      </c>
      <c r="F318" s="10">
        <v>153000</v>
      </c>
      <c r="G318" s="10">
        <v>116000</v>
      </c>
      <c r="H318" s="10">
        <v>20000</v>
      </c>
      <c r="I318" s="9">
        <v>62.296454010959401</v>
      </c>
      <c r="J318" s="9">
        <v>74.354471499569598</v>
      </c>
      <c r="K318" s="9">
        <v>47.435003388565299</v>
      </c>
      <c r="L318" s="9">
        <v>91.942542645425505</v>
      </c>
      <c r="M318" s="9">
        <v>87.5444575323354</v>
      </c>
      <c r="N318" s="9">
        <v>64.920889524778303</v>
      </c>
      <c r="O318" s="9">
        <v>14.1098721255998</v>
      </c>
      <c r="P318" s="10"/>
    </row>
    <row r="319" spans="1:16" x14ac:dyDescent="0.25">
      <c r="A319" s="8" t="s">
        <v>479</v>
      </c>
      <c r="B319" s="10">
        <v>437000</v>
      </c>
      <c r="C319" s="10">
        <v>420000</v>
      </c>
      <c r="D319" s="10">
        <v>46000</v>
      </c>
      <c r="E319" s="10">
        <v>107000</v>
      </c>
      <c r="F319" s="10">
        <v>153000</v>
      </c>
      <c r="G319" s="10">
        <v>114000</v>
      </c>
      <c r="H319" s="10">
        <v>18000</v>
      </c>
      <c r="I319" s="9">
        <v>60.692174704529101</v>
      </c>
      <c r="J319" s="9">
        <v>72.804895403443894</v>
      </c>
      <c r="K319" s="9">
        <v>44.7356782734322</v>
      </c>
      <c r="L319" s="9">
        <v>89.117022688072197</v>
      </c>
      <c r="M319" s="9">
        <v>87.401980130064004</v>
      </c>
      <c r="N319" s="9">
        <v>63.5153099411285</v>
      </c>
      <c r="O319" s="9">
        <v>12.3910034602076</v>
      </c>
      <c r="P319" s="10"/>
    </row>
    <row r="320" spans="1:16" x14ac:dyDescent="0.25">
      <c r="A320" s="8" t="s">
        <v>480</v>
      </c>
      <c r="B320" s="10">
        <v>440000</v>
      </c>
      <c r="C320" s="10">
        <v>423000</v>
      </c>
      <c r="D320" s="10">
        <v>46000</v>
      </c>
      <c r="E320" s="10">
        <v>110000</v>
      </c>
      <c r="F320" s="10">
        <v>155000</v>
      </c>
      <c r="G320" s="10">
        <v>112000</v>
      </c>
      <c r="H320" s="10">
        <v>17000</v>
      </c>
      <c r="I320" s="9">
        <v>61.0201097196516</v>
      </c>
      <c r="J320" s="9">
        <v>73.398633352314505</v>
      </c>
      <c r="K320" s="9">
        <v>44.930358829084</v>
      </c>
      <c r="L320" s="9">
        <v>91.288472868796006</v>
      </c>
      <c r="M320" s="9">
        <v>88.617881526161895</v>
      </c>
      <c r="N320" s="9">
        <v>62.672391651498103</v>
      </c>
      <c r="O320" s="9">
        <v>11.757796846716101</v>
      </c>
      <c r="P320" s="10"/>
    </row>
    <row r="321" spans="1:16" x14ac:dyDescent="0.25">
      <c r="A321" s="8" t="s">
        <v>481</v>
      </c>
      <c r="B321" s="10">
        <v>438000</v>
      </c>
      <c r="C321" s="10">
        <v>423000</v>
      </c>
      <c r="D321" s="10">
        <v>43000</v>
      </c>
      <c r="E321" s="10">
        <v>110000</v>
      </c>
      <c r="F321" s="10">
        <v>155000</v>
      </c>
      <c r="G321" s="10">
        <v>114000</v>
      </c>
      <c r="H321" s="10">
        <v>15000</v>
      </c>
      <c r="I321" s="9">
        <v>60.750861764032699</v>
      </c>
      <c r="J321" s="9">
        <v>73.370654238712604</v>
      </c>
      <c r="K321" s="9">
        <v>42.303261822012601</v>
      </c>
      <c r="L321" s="9">
        <v>91.461470768924201</v>
      </c>
      <c r="M321" s="9">
        <v>88.867515128614698</v>
      </c>
      <c r="N321" s="9">
        <v>63.7148883457766</v>
      </c>
      <c r="O321" s="9">
        <v>10.6276595011</v>
      </c>
      <c r="P321" s="10"/>
    </row>
    <row r="322" spans="1:16" x14ac:dyDescent="0.25">
      <c r="A322" s="8" t="s">
        <v>482</v>
      </c>
      <c r="B322" s="10">
        <v>434000</v>
      </c>
      <c r="C322" s="10">
        <v>419000</v>
      </c>
      <c r="D322" s="10">
        <v>43000</v>
      </c>
      <c r="E322" s="10">
        <v>110000</v>
      </c>
      <c r="F322" s="10">
        <v>153000</v>
      </c>
      <c r="G322" s="10">
        <v>113000</v>
      </c>
      <c r="H322" s="10">
        <v>15000</v>
      </c>
      <c r="I322" s="9">
        <v>60.166040686623198</v>
      </c>
      <c r="J322" s="9">
        <v>72.8230352929329</v>
      </c>
      <c r="K322" s="9">
        <v>42.400598967569103</v>
      </c>
      <c r="L322" s="9">
        <v>91.243833978308899</v>
      </c>
      <c r="M322" s="9">
        <v>87.816607887143306</v>
      </c>
      <c r="N322" s="9">
        <v>63.072239784568602</v>
      </c>
      <c r="O322" s="9">
        <v>10.001513921193499</v>
      </c>
      <c r="P322" s="10"/>
    </row>
    <row r="323" spans="1:16" x14ac:dyDescent="0.25">
      <c r="A323" s="8" t="s">
        <v>483</v>
      </c>
      <c r="B323" s="10">
        <v>442000</v>
      </c>
      <c r="C323" s="10">
        <v>425000</v>
      </c>
      <c r="D323" s="10">
        <v>45000</v>
      </c>
      <c r="E323" s="10">
        <v>108000</v>
      </c>
      <c r="F323" s="10">
        <v>156000</v>
      </c>
      <c r="G323" s="10">
        <v>116000</v>
      </c>
      <c r="H323" s="10">
        <v>17000</v>
      </c>
      <c r="I323" s="9">
        <v>61.264834733823697</v>
      </c>
      <c r="J323" s="9">
        <v>73.824522169129907</v>
      </c>
      <c r="K323" s="9">
        <v>44.325272818682798</v>
      </c>
      <c r="L323" s="9">
        <v>90.024011498932396</v>
      </c>
      <c r="M323" s="9">
        <v>89.074114372759396</v>
      </c>
      <c r="N323" s="9">
        <v>64.798845772474493</v>
      </c>
      <c r="O323" s="9">
        <v>11.5826562360488</v>
      </c>
      <c r="P323" s="10"/>
    </row>
    <row r="324" spans="1:16" x14ac:dyDescent="0.25">
      <c r="A324" s="8" t="s">
        <v>484</v>
      </c>
      <c r="B324" s="10">
        <v>446000</v>
      </c>
      <c r="C324" s="10">
        <v>426000</v>
      </c>
      <c r="D324" s="10">
        <v>50000</v>
      </c>
      <c r="E324" s="10">
        <v>104000</v>
      </c>
      <c r="F324" s="10">
        <v>155000</v>
      </c>
      <c r="G324" s="10">
        <v>117000</v>
      </c>
      <c r="H324" s="10">
        <v>19000</v>
      </c>
      <c r="I324" s="9">
        <v>61.693893849281899</v>
      </c>
      <c r="J324" s="9">
        <v>73.976126828608301</v>
      </c>
      <c r="K324" s="9">
        <v>48.954976793685503</v>
      </c>
      <c r="L324" s="9">
        <v>86.758881794707804</v>
      </c>
      <c r="M324" s="9">
        <v>88.072592727107605</v>
      </c>
      <c r="N324" s="9">
        <v>65.651654581854302</v>
      </c>
      <c r="O324" s="9">
        <v>13.211629849765099</v>
      </c>
      <c r="P324" s="10"/>
    </row>
    <row r="325" spans="1:16" x14ac:dyDescent="0.25">
      <c r="A325" s="8" t="s">
        <v>485</v>
      </c>
      <c r="B325" s="10">
        <v>447000</v>
      </c>
      <c r="C325" s="10">
        <v>428000</v>
      </c>
      <c r="D325" s="10">
        <v>49000</v>
      </c>
      <c r="E325" s="10">
        <v>105000</v>
      </c>
      <c r="F325" s="10">
        <v>156000</v>
      </c>
      <c r="G325" s="10">
        <v>117000</v>
      </c>
      <c r="H325" s="10">
        <v>19000</v>
      </c>
      <c r="I325" s="9">
        <v>61.826445869458198</v>
      </c>
      <c r="J325" s="9">
        <v>74.132272811590397</v>
      </c>
      <c r="K325" s="9">
        <v>47.966871177727597</v>
      </c>
      <c r="L325" s="9">
        <v>87.525616666805007</v>
      </c>
      <c r="M325" s="9">
        <v>88.5298136399458</v>
      </c>
      <c r="N325" s="9">
        <v>65.741083341742694</v>
      </c>
      <c r="O325" s="9">
        <v>13.252311250709999</v>
      </c>
      <c r="P325" s="10"/>
    </row>
    <row r="326" spans="1:16" x14ac:dyDescent="0.25">
      <c r="A326" s="8" t="s">
        <v>486</v>
      </c>
      <c r="B326" s="10">
        <v>441000</v>
      </c>
      <c r="C326" s="10">
        <v>419000</v>
      </c>
      <c r="D326" s="10">
        <v>49000</v>
      </c>
      <c r="E326" s="10">
        <v>97000</v>
      </c>
      <c r="F326" s="10">
        <v>154000</v>
      </c>
      <c r="G326" s="10">
        <v>120000</v>
      </c>
      <c r="H326" s="10">
        <v>22000</v>
      </c>
      <c r="I326" s="9">
        <v>61.0038177597038</v>
      </c>
      <c r="J326" s="9">
        <v>72.628503194924093</v>
      </c>
      <c r="K326" s="9">
        <v>48.130279818049402</v>
      </c>
      <c r="L326" s="9">
        <v>80.126243146622897</v>
      </c>
      <c r="M326" s="9">
        <v>88.018496396174896</v>
      </c>
      <c r="N326" s="9">
        <v>66.4689961040188</v>
      </c>
      <c r="O326" s="9">
        <v>15.121417333607001</v>
      </c>
      <c r="P326" s="10"/>
    </row>
    <row r="327" spans="1:16" x14ac:dyDescent="0.25">
      <c r="A327" s="8" t="s">
        <v>487</v>
      </c>
      <c r="B327" s="10">
        <v>442000</v>
      </c>
      <c r="C327" s="10">
        <v>420000</v>
      </c>
      <c r="D327" s="10">
        <v>47000</v>
      </c>
      <c r="E327" s="10">
        <v>96000</v>
      </c>
      <c r="F327" s="10">
        <v>155000</v>
      </c>
      <c r="G327" s="10">
        <v>122000</v>
      </c>
      <c r="H327" s="10">
        <v>22000</v>
      </c>
      <c r="I327" s="9">
        <v>61.127100907132899</v>
      </c>
      <c r="J327" s="9">
        <v>72.762759849054504</v>
      </c>
      <c r="K327" s="9">
        <v>46.586546979271198</v>
      </c>
      <c r="L327" s="9">
        <v>79.222717998905196</v>
      </c>
      <c r="M327" s="9">
        <v>88.426658742721301</v>
      </c>
      <c r="N327" s="9">
        <v>67.981532615157306</v>
      </c>
      <c r="O327" s="9">
        <v>15.1973792197844</v>
      </c>
      <c r="P327" s="10"/>
    </row>
    <row r="328" spans="1:16" x14ac:dyDescent="0.25">
      <c r="A328" s="8" t="s">
        <v>488</v>
      </c>
      <c r="B328" s="10">
        <v>439000</v>
      </c>
      <c r="C328" s="10">
        <v>418000</v>
      </c>
      <c r="D328" s="10">
        <v>47000</v>
      </c>
      <c r="E328" s="10">
        <v>95000</v>
      </c>
      <c r="F328" s="10">
        <v>154000</v>
      </c>
      <c r="G328" s="10">
        <v>121000</v>
      </c>
      <c r="H328" s="10">
        <v>21000</v>
      </c>
      <c r="I328" s="9">
        <v>60.691484286522197</v>
      </c>
      <c r="J328" s="9">
        <v>72.362067710481696</v>
      </c>
      <c r="K328" s="9">
        <v>46.654721587776599</v>
      </c>
      <c r="L328" s="9">
        <v>78.840012276757903</v>
      </c>
      <c r="M328" s="9">
        <v>87.929299858233904</v>
      </c>
      <c r="N328" s="9">
        <v>67.399025127694898</v>
      </c>
      <c r="O328" s="9">
        <v>14.6275558717498</v>
      </c>
      <c r="P328" s="10"/>
    </row>
    <row r="329" spans="1:16" x14ac:dyDescent="0.25">
      <c r="A329" s="8" t="s">
        <v>489</v>
      </c>
      <c r="B329" s="10">
        <v>444000</v>
      </c>
      <c r="C329" s="10">
        <v>424000</v>
      </c>
      <c r="D329" s="10">
        <v>49000</v>
      </c>
      <c r="E329" s="10">
        <v>102000</v>
      </c>
      <c r="F329" s="10">
        <v>153000</v>
      </c>
      <c r="G329" s="10">
        <v>120000</v>
      </c>
      <c r="H329" s="10">
        <v>20000</v>
      </c>
      <c r="I329" s="9">
        <v>61.464060315102401</v>
      </c>
      <c r="J329" s="9">
        <v>73.581768981543306</v>
      </c>
      <c r="K329" s="9">
        <v>48.7179234692873</v>
      </c>
      <c r="L329" s="9">
        <v>84.9444877773537</v>
      </c>
      <c r="M329" s="9">
        <v>87.375282312244494</v>
      </c>
      <c r="N329" s="9">
        <v>66.595886603668703</v>
      </c>
      <c r="O329" s="9">
        <v>13.631449295196401</v>
      </c>
      <c r="P329" s="10"/>
    </row>
    <row r="330" spans="1:16" x14ac:dyDescent="0.25">
      <c r="A330" s="8" t="s">
        <v>490</v>
      </c>
      <c r="B330" s="10">
        <v>446000</v>
      </c>
      <c r="C330" s="10">
        <v>429000</v>
      </c>
      <c r="D330" s="10">
        <v>50000</v>
      </c>
      <c r="E330" s="10">
        <v>104000</v>
      </c>
      <c r="F330" s="10">
        <v>154000</v>
      </c>
      <c r="G330" s="10">
        <v>121000</v>
      </c>
      <c r="H330" s="10">
        <v>17000</v>
      </c>
      <c r="I330" s="9">
        <v>61.690136948402298</v>
      </c>
      <c r="J330" s="9">
        <v>74.370257098423494</v>
      </c>
      <c r="K330" s="9">
        <v>49.256450659838499</v>
      </c>
      <c r="L330" s="9">
        <v>86.176101986106403</v>
      </c>
      <c r="M330" s="9">
        <v>87.993823630332898</v>
      </c>
      <c r="N330" s="9">
        <v>67.396162227064494</v>
      </c>
      <c r="O330" s="9">
        <v>11.636565218284</v>
      </c>
      <c r="P330" s="10"/>
    </row>
    <row r="331" spans="1:16" x14ac:dyDescent="0.25">
      <c r="A331" s="8" t="s">
        <v>491</v>
      </c>
      <c r="B331" s="10">
        <v>451000</v>
      </c>
      <c r="C331" s="10">
        <v>433000</v>
      </c>
      <c r="D331" s="10">
        <v>52000</v>
      </c>
      <c r="E331" s="10">
        <v>104000</v>
      </c>
      <c r="F331" s="10">
        <v>154000</v>
      </c>
      <c r="G331" s="10">
        <v>124000</v>
      </c>
      <c r="H331" s="10">
        <v>18000</v>
      </c>
      <c r="I331" s="9">
        <v>62.3834305811218</v>
      </c>
      <c r="J331" s="9">
        <v>75.131648737940196</v>
      </c>
      <c r="K331" s="9">
        <v>50.730972562686397</v>
      </c>
      <c r="L331" s="9">
        <v>85.947094161771105</v>
      </c>
      <c r="M331" s="9">
        <v>88.310388986713605</v>
      </c>
      <c r="N331" s="9">
        <v>68.850226508435</v>
      </c>
      <c r="O331" s="9">
        <v>12.0620172011522</v>
      </c>
      <c r="P331" s="10"/>
    </row>
    <row r="332" spans="1:16" x14ac:dyDescent="0.25">
      <c r="A332" s="8" t="s">
        <v>492</v>
      </c>
      <c r="B332" s="10">
        <v>461000</v>
      </c>
      <c r="C332" s="10">
        <v>443000</v>
      </c>
      <c r="D332" s="10">
        <v>54000</v>
      </c>
      <c r="E332" s="10">
        <v>107000</v>
      </c>
      <c r="F332" s="10">
        <v>155000</v>
      </c>
      <c r="G332" s="10">
        <v>128000</v>
      </c>
      <c r="H332" s="10">
        <v>17000</v>
      </c>
      <c r="I332" s="9">
        <v>63.687448938261397</v>
      </c>
      <c r="J332" s="9">
        <v>76.833422272736698</v>
      </c>
      <c r="K332" s="9">
        <v>52.956751117148002</v>
      </c>
      <c r="L332" s="9">
        <v>88.436885877992395</v>
      </c>
      <c r="M332" s="9">
        <v>88.7946602052712</v>
      </c>
      <c r="N332" s="9">
        <v>70.907343308127807</v>
      </c>
      <c r="O332" s="9">
        <v>11.795482057489901</v>
      </c>
      <c r="P332" s="10"/>
    </row>
    <row r="333" spans="1:16" x14ac:dyDescent="0.25">
      <c r="A333" s="8" t="s">
        <v>493</v>
      </c>
      <c r="B333" s="10">
        <v>457000</v>
      </c>
      <c r="C333" s="10">
        <v>438000</v>
      </c>
      <c r="D333" s="10">
        <v>51000</v>
      </c>
      <c r="E333" s="10">
        <v>106000</v>
      </c>
      <c r="F333" s="10">
        <v>155000</v>
      </c>
      <c r="G333" s="10">
        <v>126000</v>
      </c>
      <c r="H333" s="10">
        <v>20000</v>
      </c>
      <c r="I333" s="9">
        <v>63.200960899198201</v>
      </c>
      <c r="J333" s="9">
        <v>75.815725330750894</v>
      </c>
      <c r="K333" s="9">
        <v>50.273062730627302</v>
      </c>
      <c r="L333" s="9">
        <v>87.7110211933269</v>
      </c>
      <c r="M333" s="9">
        <v>88.693808990561493</v>
      </c>
      <c r="N333" s="9">
        <v>69.743874659703295</v>
      </c>
      <c r="O333" s="9">
        <v>13.407912911475499</v>
      </c>
      <c r="P333" s="10"/>
    </row>
    <row r="334" spans="1:16" x14ac:dyDescent="0.25">
      <c r="A334" s="8" t="s">
        <v>494</v>
      </c>
      <c r="B334" s="10">
        <v>464000</v>
      </c>
      <c r="C334" s="10">
        <v>441000</v>
      </c>
      <c r="D334" s="10">
        <v>54000</v>
      </c>
      <c r="E334" s="10">
        <v>107000</v>
      </c>
      <c r="F334" s="10">
        <v>155000</v>
      </c>
      <c r="G334" s="10">
        <v>125000</v>
      </c>
      <c r="H334" s="10">
        <v>24000</v>
      </c>
      <c r="I334" s="9">
        <v>64.152554196994799</v>
      </c>
      <c r="J334" s="9">
        <v>76.2801311729731</v>
      </c>
      <c r="K334" s="9">
        <v>52.931226089436599</v>
      </c>
      <c r="L334" s="9">
        <v>88.397666440161103</v>
      </c>
      <c r="M334" s="9">
        <v>88.779036228531595</v>
      </c>
      <c r="N334" s="9">
        <v>69.193315567399495</v>
      </c>
      <c r="O334" s="9">
        <v>16.285220291261499</v>
      </c>
      <c r="P334" s="10"/>
    </row>
    <row r="335" spans="1:16" x14ac:dyDescent="0.25">
      <c r="A335" s="8" t="s">
        <v>495</v>
      </c>
      <c r="B335" s="10">
        <v>466000</v>
      </c>
      <c r="C335" s="10">
        <v>440000</v>
      </c>
      <c r="D335" s="10">
        <v>54000</v>
      </c>
      <c r="E335" s="10">
        <v>106000</v>
      </c>
      <c r="F335" s="10">
        <v>153000</v>
      </c>
      <c r="G335" s="10">
        <v>126000</v>
      </c>
      <c r="H335" s="10">
        <v>26000</v>
      </c>
      <c r="I335" s="9">
        <v>64.342042387932693</v>
      </c>
      <c r="J335" s="9">
        <v>76.144292601022997</v>
      </c>
      <c r="K335" s="9">
        <v>53.307370035994602</v>
      </c>
      <c r="L335" s="9">
        <v>87.751449875724902</v>
      </c>
      <c r="M335" s="9">
        <v>87.569144351142</v>
      </c>
      <c r="N335" s="9">
        <v>70.148093874197897</v>
      </c>
      <c r="O335" s="9">
        <v>17.755655613935598</v>
      </c>
      <c r="P335" s="10"/>
    </row>
    <row r="336" spans="1:16" x14ac:dyDescent="0.25">
      <c r="A336" s="8" t="s">
        <v>496</v>
      </c>
      <c r="B336" s="10">
        <v>465000</v>
      </c>
      <c r="C336" s="10">
        <v>441000</v>
      </c>
      <c r="D336" s="10">
        <v>57000</v>
      </c>
      <c r="E336" s="10">
        <v>103000</v>
      </c>
      <c r="F336" s="10">
        <v>153000</v>
      </c>
      <c r="G336" s="10">
        <v>127000</v>
      </c>
      <c r="H336" s="10">
        <v>24000</v>
      </c>
      <c r="I336" s="9">
        <v>64.079585934687898</v>
      </c>
      <c r="J336" s="9">
        <v>76.168639462367096</v>
      </c>
      <c r="K336" s="9">
        <v>55.962492022190602</v>
      </c>
      <c r="L336" s="9">
        <v>85.574131213447302</v>
      </c>
      <c r="M336" s="9">
        <v>87.433510259231596</v>
      </c>
      <c r="N336" s="9">
        <v>70.320563633239303</v>
      </c>
      <c r="O336" s="9">
        <v>16.361118123452101</v>
      </c>
      <c r="P336" s="10"/>
    </row>
    <row r="337" spans="1:16" x14ac:dyDescent="0.25">
      <c r="A337" s="8" t="s">
        <v>497</v>
      </c>
      <c r="B337" s="10">
        <v>462000</v>
      </c>
      <c r="C337" s="10">
        <v>441000</v>
      </c>
      <c r="D337" s="10">
        <v>57000</v>
      </c>
      <c r="E337" s="10">
        <v>105000</v>
      </c>
      <c r="F337" s="10">
        <v>152000</v>
      </c>
      <c r="G337" s="10">
        <v>127000</v>
      </c>
      <c r="H337" s="10">
        <v>21000</v>
      </c>
      <c r="I337" s="9">
        <v>63.734064692181498</v>
      </c>
      <c r="J337" s="9">
        <v>76.231843001231596</v>
      </c>
      <c r="K337" s="9">
        <v>56.1624210071829</v>
      </c>
      <c r="L337" s="9">
        <v>86.661485162431902</v>
      </c>
      <c r="M337" s="9">
        <v>86.625002136399104</v>
      </c>
      <c r="N337" s="9">
        <v>70.468456591461802</v>
      </c>
      <c r="O337" s="9">
        <v>14.408819138129701</v>
      </c>
      <c r="P337" s="10"/>
    </row>
    <row r="338" spans="1:16" x14ac:dyDescent="0.25">
      <c r="A338" s="8" t="s">
        <v>498</v>
      </c>
      <c r="B338" s="10">
        <v>460000</v>
      </c>
      <c r="C338" s="10">
        <v>442000</v>
      </c>
      <c r="D338" s="10">
        <v>57000</v>
      </c>
      <c r="E338" s="10">
        <v>105000</v>
      </c>
      <c r="F338" s="10">
        <v>153000</v>
      </c>
      <c r="G338" s="10">
        <v>127000</v>
      </c>
      <c r="H338" s="10">
        <v>18000</v>
      </c>
      <c r="I338" s="9">
        <v>63.3675561286909</v>
      </c>
      <c r="J338" s="9">
        <v>76.313226548415798</v>
      </c>
      <c r="K338" s="9">
        <v>56.281022542229898</v>
      </c>
      <c r="L338" s="9">
        <v>86.784079075687202</v>
      </c>
      <c r="M338" s="9">
        <v>86.880446545537396</v>
      </c>
      <c r="N338" s="9">
        <v>70.332451079192495</v>
      </c>
      <c r="O338" s="9">
        <v>12.27202093727</v>
      </c>
      <c r="P338" s="10"/>
    </row>
    <row r="339" spans="1:16" x14ac:dyDescent="0.25">
      <c r="A339" s="8" t="s">
        <v>499</v>
      </c>
      <c r="B339" s="10">
        <v>468000</v>
      </c>
      <c r="C339" s="10">
        <v>451000</v>
      </c>
      <c r="D339" s="10">
        <v>61000</v>
      </c>
      <c r="E339" s="10">
        <v>107000</v>
      </c>
      <c r="F339" s="10">
        <v>155000</v>
      </c>
      <c r="G339" s="10">
        <v>129000</v>
      </c>
      <c r="H339" s="10">
        <v>17000</v>
      </c>
      <c r="I339" s="9">
        <v>64.411012379077704</v>
      </c>
      <c r="J339" s="9">
        <v>77.822720563482406</v>
      </c>
      <c r="K339" s="9">
        <v>59.596979799960799</v>
      </c>
      <c r="L339" s="9">
        <v>88.032754375237602</v>
      </c>
      <c r="M339" s="9">
        <v>87.992847869166098</v>
      </c>
      <c r="N339" s="9">
        <v>71.384680111381101</v>
      </c>
      <c r="O339" s="9">
        <v>11.4640695709067</v>
      </c>
      <c r="P339" s="10"/>
    </row>
    <row r="340" spans="1:16" x14ac:dyDescent="0.25">
      <c r="A340" s="8" t="s">
        <v>500</v>
      </c>
      <c r="B340" s="10">
        <v>470000</v>
      </c>
      <c r="C340" s="10">
        <v>452000</v>
      </c>
      <c r="D340" s="10">
        <v>61000</v>
      </c>
      <c r="E340" s="10">
        <v>108000</v>
      </c>
      <c r="F340" s="10">
        <v>155000</v>
      </c>
      <c r="G340" s="10">
        <v>128000</v>
      </c>
      <c r="H340" s="10">
        <v>18000</v>
      </c>
      <c r="I340" s="9">
        <v>64.788955559076598</v>
      </c>
      <c r="J340" s="9">
        <v>78.019192280261905</v>
      </c>
      <c r="K340" s="9">
        <v>60.1561503830196</v>
      </c>
      <c r="L340" s="9">
        <v>89.339119652820798</v>
      </c>
      <c r="M340" s="9">
        <v>88.007427363912399</v>
      </c>
      <c r="N340" s="9">
        <v>70.810445645432793</v>
      </c>
      <c r="O340" s="9">
        <v>12.566458543501399</v>
      </c>
      <c r="P340" s="10"/>
    </row>
    <row r="341" spans="1:16" x14ac:dyDescent="0.25">
      <c r="A341" s="10"/>
      <c r="B341" s="10"/>
      <c r="C341" s="10"/>
      <c r="D341" s="10"/>
      <c r="E341" s="10"/>
      <c r="F341" s="10"/>
      <c r="G341" s="10"/>
      <c r="H341" s="10"/>
      <c r="I341" s="9"/>
      <c r="J341" s="9"/>
      <c r="K341" s="9"/>
      <c r="L341" s="9"/>
      <c r="M341" s="9"/>
      <c r="N341" s="9"/>
      <c r="O341" s="9"/>
      <c r="P341" s="10"/>
    </row>
    <row r="342" spans="1:16" x14ac:dyDescent="0.25">
      <c r="A342" s="11"/>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Cover Sheet</vt:lpstr>
      <vt:lpstr>Table of Contents</vt:lpstr>
      <vt:lpstr>Notes</vt:lpstr>
      <vt:lpstr>2.1a</vt:lpstr>
      <vt:lpstr>2.1b</vt:lpstr>
      <vt:lpstr>2.2a</vt:lpstr>
      <vt:lpstr>2.2b</vt:lpstr>
      <vt:lpstr>2.3a</vt:lpstr>
      <vt:lpstr>2.3b</vt:lpstr>
      <vt:lpstr>2.3c</vt:lpstr>
      <vt:lpstr>2.4a</vt:lpstr>
      <vt:lpstr>2.4b</vt:lpstr>
      <vt:lpstr>2.4c</vt:lpstr>
      <vt:lpstr>2.5a</vt:lpstr>
      <vt:lpstr>2.5b</vt:lpstr>
      <vt:lpstr>2.5c</vt:lpstr>
      <vt:lpstr>2.6a</vt:lpstr>
      <vt:lpstr>2.6b</vt:lpstr>
      <vt:lpstr>2.6c</vt:lpstr>
      <vt:lpstr>2.7a</vt:lpstr>
      <vt:lpstr>2.7b</vt:lpstr>
      <vt:lpstr>2.7c</vt:lpstr>
      <vt:lpstr>2.8a</vt:lpstr>
      <vt:lpstr>2.8b</vt:lpstr>
      <vt:lpstr>2.8c</vt:lpstr>
      <vt:lpstr>2.9a</vt:lpstr>
      <vt:lpstr>2.9b</vt:lpstr>
      <vt:lpstr>2.9c</vt:lpstr>
      <vt:lpstr>2.10a</vt:lpstr>
      <vt:lpstr>2.10b</vt:lpstr>
      <vt:lpstr>2.10c</vt:lpstr>
      <vt:lpstr>2.11</vt:lpstr>
      <vt:lpstr>2.12</vt:lpstr>
      <vt:lpstr>2.48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Labour-force-survey-historical-tablesJanuary_2023 </dc:title>
  <dc:creator>2337760</dc:creator>
  <cp:lastModifiedBy>Richard Ramsden</cp:lastModifiedBy>
  <dcterms:created xsi:type="dcterms:W3CDTF">2023-01-12T10:33:52Z</dcterms:created>
  <dcterms:modified xsi:type="dcterms:W3CDTF">2023-01-12T14:41:27Z</dcterms:modified>
</cp:coreProperties>
</file>